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5550" windowHeight="7245"/>
  </bookViews>
  <sheets>
    <sheet name="TOTALES" sheetId="5" r:id="rId1"/>
    <sheet name="04241102899" sheetId="1" r:id="rId2"/>
    <sheet name="04143192117" sheetId="3" r:id="rId3"/>
    <sheet name="04242099286" sheetId="6" r:id="rId4"/>
    <sheet name="04143182190" sheetId="7" r:id="rId5"/>
    <sheet name="04241083350" sheetId="9" r:id="rId6"/>
    <sheet name="04242061519" sheetId="8" r:id="rId7"/>
    <sheet name="04241815693" sheetId="10" r:id="rId8"/>
    <sheet name="04242099312" sheetId="11" r:id="rId9"/>
    <sheet name="04128128014" sheetId="12" r:id="rId10"/>
    <sheet name="04128124511" sheetId="13" r:id="rId11"/>
    <sheet name="04128113024" sheetId="14" r:id="rId12"/>
    <sheet name="TEL MOVILNET" sheetId="15" r:id="rId13"/>
    <sheet name="RELACION NUM. RECLAMO" sheetId="4" r:id="rId14"/>
  </sheets>
  <calcPr calcId="125725"/>
</workbook>
</file>

<file path=xl/calcChain.xml><?xml version="1.0" encoding="utf-8"?>
<calcChain xmlns="http://schemas.openxmlformats.org/spreadsheetml/2006/main">
  <c r="H16" i="5"/>
  <c r="G16"/>
  <c r="P28" i="10" l="1"/>
  <c r="P27"/>
  <c r="O28"/>
  <c r="O16" i="11" l="1"/>
  <c r="G8" i="6" l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5"/>
  <c r="O6" i="1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5"/>
  <c r="O81" i="13" l="1"/>
  <c r="P81"/>
  <c r="O82"/>
  <c r="P82"/>
  <c r="O83"/>
  <c r="P83"/>
  <c r="O84"/>
  <c r="P84"/>
  <c r="O85"/>
  <c r="P85"/>
  <c r="O86"/>
  <c r="P86"/>
  <c r="O87"/>
  <c r="P87"/>
  <c r="O88"/>
  <c r="P88"/>
  <c r="O81" i="12" l="1"/>
  <c r="P81"/>
  <c r="O82"/>
  <c r="P82"/>
  <c r="O83"/>
  <c r="P83"/>
  <c r="O84"/>
  <c r="P84"/>
  <c r="O85"/>
  <c r="P85"/>
  <c r="O86"/>
  <c r="P86"/>
  <c r="O87"/>
  <c r="P87"/>
  <c r="O88"/>
  <c r="P88"/>
  <c r="O89"/>
  <c r="P89"/>
  <c r="O90"/>
  <c r="P90"/>
  <c r="O91"/>
  <c r="P91"/>
  <c r="O92"/>
  <c r="P92"/>
  <c r="O93"/>
  <c r="P93"/>
  <c r="O94"/>
  <c r="P94"/>
  <c r="O95"/>
  <c r="P95"/>
  <c r="O96"/>
  <c r="P96"/>
  <c r="O97"/>
  <c r="P97"/>
  <c r="O98"/>
  <c r="P98"/>
  <c r="O99"/>
  <c r="P99"/>
  <c r="O100"/>
  <c r="P100"/>
  <c r="O101"/>
  <c r="P101"/>
  <c r="O102"/>
  <c r="P102"/>
  <c r="O103"/>
  <c r="P103"/>
  <c r="O104"/>
  <c r="P104"/>
  <c r="O105"/>
  <c r="P105"/>
  <c r="O106"/>
  <c r="P106"/>
  <c r="O107"/>
  <c r="P107"/>
  <c r="O108"/>
  <c r="P108"/>
  <c r="O109"/>
  <c r="P109"/>
  <c r="O110"/>
  <c r="P110"/>
  <c r="O111"/>
  <c r="P111"/>
  <c r="O112"/>
  <c r="P112"/>
  <c r="O113"/>
  <c r="P113"/>
  <c r="O114"/>
  <c r="P114"/>
  <c r="O115"/>
  <c r="P115"/>
  <c r="O116"/>
  <c r="P116"/>
  <c r="O117"/>
  <c r="P117"/>
  <c r="O118"/>
  <c r="P118"/>
  <c r="O119"/>
  <c r="P119"/>
  <c r="O120"/>
  <c r="P120"/>
  <c r="O121"/>
  <c r="P121"/>
  <c r="O122"/>
  <c r="P122"/>
  <c r="O123"/>
  <c r="P123"/>
  <c r="O124"/>
  <c r="P124"/>
  <c r="O125"/>
  <c r="P125"/>
  <c r="O126"/>
  <c r="P126"/>
  <c r="O127"/>
  <c r="P127"/>
  <c r="O128"/>
  <c r="P128"/>
  <c r="O129"/>
  <c r="P129"/>
  <c r="O130"/>
  <c r="P130"/>
  <c r="O131"/>
  <c r="P131"/>
  <c r="O132"/>
  <c r="P132"/>
  <c r="O133"/>
  <c r="P133"/>
  <c r="O134"/>
  <c r="P134"/>
  <c r="O81" i="14" l="1"/>
  <c r="P81"/>
  <c r="O82"/>
  <c r="P82"/>
  <c r="O83"/>
  <c r="P83"/>
  <c r="O84"/>
  <c r="P84"/>
  <c r="O85"/>
  <c r="P85"/>
  <c r="O86"/>
  <c r="P86"/>
  <c r="O87"/>
  <c r="P87"/>
  <c r="O88"/>
  <c r="P88"/>
  <c r="O89"/>
  <c r="P89"/>
  <c r="O90"/>
  <c r="P90"/>
  <c r="O91"/>
  <c r="P91"/>
  <c r="O92"/>
  <c r="P92"/>
  <c r="O93"/>
  <c r="P93"/>
  <c r="O94"/>
  <c r="P94"/>
  <c r="O95"/>
  <c r="P95"/>
  <c r="O96"/>
  <c r="P96"/>
  <c r="O97"/>
  <c r="P97"/>
  <c r="O98"/>
  <c r="P98"/>
  <c r="O99"/>
  <c r="P99"/>
  <c r="O100"/>
  <c r="P100"/>
  <c r="O101"/>
  <c r="P101"/>
  <c r="O102"/>
  <c r="P102"/>
  <c r="O103"/>
  <c r="P103"/>
  <c r="O104"/>
  <c r="P104"/>
  <c r="O105"/>
  <c r="P105"/>
  <c r="O106"/>
  <c r="P106"/>
  <c r="O107"/>
  <c r="P107"/>
  <c r="O108"/>
  <c r="P108"/>
  <c r="O109"/>
  <c r="P109"/>
  <c r="O110"/>
  <c r="P110"/>
  <c r="O111"/>
  <c r="P111"/>
  <c r="O112"/>
  <c r="P112"/>
  <c r="K230" i="15" l="1"/>
  <c r="H230"/>
  <c r="M230" s="1"/>
  <c r="M229"/>
  <c r="L229"/>
  <c r="N229" s="1"/>
  <c r="M228"/>
  <c r="L228"/>
  <c r="N228" s="1"/>
  <c r="M227"/>
  <c r="L227"/>
  <c r="O230" s="1"/>
  <c r="M226"/>
  <c r="L226"/>
  <c r="O229" s="1"/>
  <c r="M225"/>
  <c r="L225"/>
  <c r="O228" s="1"/>
  <c r="M224"/>
  <c r="L224"/>
  <c r="O227" s="1"/>
  <c r="M223"/>
  <c r="L223"/>
  <c r="O226" s="1"/>
  <c r="M222"/>
  <c r="L222"/>
  <c r="O225" s="1"/>
  <c r="M221"/>
  <c r="L221"/>
  <c r="O224" s="1"/>
  <c r="M220"/>
  <c r="L220"/>
  <c r="O223" s="1"/>
  <c r="M219"/>
  <c r="L219"/>
  <c r="O222" s="1"/>
  <c r="M218"/>
  <c r="L218"/>
  <c r="O221" s="1"/>
  <c r="M217"/>
  <c r="L217"/>
  <c r="O220" s="1"/>
  <c r="M216"/>
  <c r="L216"/>
  <c r="O219" s="1"/>
  <c r="M215"/>
  <c r="L215"/>
  <c r="O218" s="1"/>
  <c r="M214"/>
  <c r="L214"/>
  <c r="O217" s="1"/>
  <c r="M213"/>
  <c r="L213"/>
  <c r="O216" s="1"/>
  <c r="M212"/>
  <c r="L212"/>
  <c r="O215" s="1"/>
  <c r="M211"/>
  <c r="L211"/>
  <c r="O214" s="1"/>
  <c r="M210"/>
  <c r="L210"/>
  <c r="O213" s="1"/>
  <c r="M209"/>
  <c r="L209"/>
  <c r="O212" s="1"/>
  <c r="M208"/>
  <c r="L208"/>
  <c r="O211" s="1"/>
  <c r="M207"/>
  <c r="L207"/>
  <c r="O210" s="1"/>
  <c r="M206"/>
  <c r="L206"/>
  <c r="O209" s="1"/>
  <c r="M205"/>
  <c r="L205"/>
  <c r="O208" s="1"/>
  <c r="M204"/>
  <c r="L204"/>
  <c r="O207" s="1"/>
  <c r="M203"/>
  <c r="L203"/>
  <c r="O206" s="1"/>
  <c r="M202"/>
  <c r="L202"/>
  <c r="O205" s="1"/>
  <c r="M201"/>
  <c r="L201"/>
  <c r="O204" s="1"/>
  <c r="M200"/>
  <c r="L200"/>
  <c r="O203" s="1"/>
  <c r="M199"/>
  <c r="L199"/>
  <c r="O202" s="1"/>
  <c r="M198"/>
  <c r="L198"/>
  <c r="O201" s="1"/>
  <c r="M197"/>
  <c r="L197"/>
  <c r="O200" s="1"/>
  <c r="M196"/>
  <c r="L196"/>
  <c r="O199" s="1"/>
  <c r="M195"/>
  <c r="L195"/>
  <c r="O198" s="1"/>
  <c r="M194"/>
  <c r="L194"/>
  <c r="O197" s="1"/>
  <c r="M193"/>
  <c r="L193"/>
  <c r="O196" s="1"/>
  <c r="M192"/>
  <c r="L192"/>
  <c r="O195" s="1"/>
  <c r="M191"/>
  <c r="L191"/>
  <c r="O194" s="1"/>
  <c r="M190"/>
  <c r="L190"/>
  <c r="O193" s="1"/>
  <c r="M189"/>
  <c r="L189"/>
  <c r="O192" s="1"/>
  <c r="M188"/>
  <c r="L188"/>
  <c r="O191" s="1"/>
  <c r="M187"/>
  <c r="L187"/>
  <c r="O190" s="1"/>
  <c r="M186"/>
  <c r="L186"/>
  <c r="O189" s="1"/>
  <c r="M185"/>
  <c r="L185"/>
  <c r="O188" s="1"/>
  <c r="M184"/>
  <c r="L184"/>
  <c r="O187" s="1"/>
  <c r="M183"/>
  <c r="L183"/>
  <c r="O186" s="1"/>
  <c r="M182"/>
  <c r="L182"/>
  <c r="O185" s="1"/>
  <c r="M181"/>
  <c r="L181"/>
  <c r="O184" s="1"/>
  <c r="M180"/>
  <c r="L180"/>
  <c r="O183" s="1"/>
  <c r="M179"/>
  <c r="L179"/>
  <c r="O182" s="1"/>
  <c r="M178"/>
  <c r="L178"/>
  <c r="O181" s="1"/>
  <c r="M177"/>
  <c r="L177"/>
  <c r="O180" s="1"/>
  <c r="M176"/>
  <c r="L176"/>
  <c r="O179" s="1"/>
  <c r="M175"/>
  <c r="L175"/>
  <c r="M174"/>
  <c r="L174"/>
  <c r="O177" s="1"/>
  <c r="M173"/>
  <c r="L173"/>
  <c r="M172"/>
  <c r="L172"/>
  <c r="O175" s="1"/>
  <c r="M171"/>
  <c r="L171"/>
  <c r="O174" s="1"/>
  <c r="M170"/>
  <c r="L170"/>
  <c r="O173" s="1"/>
  <c r="M169"/>
  <c r="L169"/>
  <c r="O172" s="1"/>
  <c r="M168"/>
  <c r="L168"/>
  <c r="O171" s="1"/>
  <c r="M167"/>
  <c r="L167"/>
  <c r="O170" s="1"/>
  <c r="M166"/>
  <c r="L166"/>
  <c r="O169" s="1"/>
  <c r="M165"/>
  <c r="L165"/>
  <c r="O168" s="1"/>
  <c r="M164"/>
  <c r="L164"/>
  <c r="O167" s="1"/>
  <c r="M163"/>
  <c r="L163"/>
  <c r="O166" s="1"/>
  <c r="M162"/>
  <c r="L162"/>
  <c r="O165" s="1"/>
  <c r="M161"/>
  <c r="L161"/>
  <c r="O164" s="1"/>
  <c r="M160"/>
  <c r="L160"/>
  <c r="O163" s="1"/>
  <c r="M159"/>
  <c r="L159"/>
  <c r="O162" s="1"/>
  <c r="M158"/>
  <c r="L158"/>
  <c r="O161" s="1"/>
  <c r="M157"/>
  <c r="L157"/>
  <c r="O160" s="1"/>
  <c r="M156"/>
  <c r="L156"/>
  <c r="O159" s="1"/>
  <c r="M155"/>
  <c r="L155"/>
  <c r="O158" s="1"/>
  <c r="M154"/>
  <c r="L154"/>
  <c r="O157" s="1"/>
  <c r="M153"/>
  <c r="L153"/>
  <c r="O156" s="1"/>
  <c r="M152"/>
  <c r="L152"/>
  <c r="O155" s="1"/>
  <c r="M151"/>
  <c r="L151"/>
  <c r="O154" s="1"/>
  <c r="M150"/>
  <c r="L150"/>
  <c r="O153" s="1"/>
  <c r="M149"/>
  <c r="L149"/>
  <c r="O152" s="1"/>
  <c r="M148"/>
  <c r="L148"/>
  <c r="O151" s="1"/>
  <c r="M147"/>
  <c r="L147"/>
  <c r="O150" s="1"/>
  <c r="M146"/>
  <c r="L146"/>
  <c r="O149" s="1"/>
  <c r="M145"/>
  <c r="L145"/>
  <c r="O148" s="1"/>
  <c r="M144"/>
  <c r="L144"/>
  <c r="O147" s="1"/>
  <c r="M143"/>
  <c r="L143"/>
  <c r="O146" s="1"/>
  <c r="M142"/>
  <c r="L142"/>
  <c r="O145" s="1"/>
  <c r="M141"/>
  <c r="L141"/>
  <c r="O144" s="1"/>
  <c r="M140"/>
  <c r="L140"/>
  <c r="O143" s="1"/>
  <c r="M139"/>
  <c r="L139"/>
  <c r="O142" s="1"/>
  <c r="M138"/>
  <c r="L138"/>
  <c r="O141" s="1"/>
  <c r="M137"/>
  <c r="L137"/>
  <c r="O140" s="1"/>
  <c r="M136"/>
  <c r="L136"/>
  <c r="O139" s="1"/>
  <c r="M135"/>
  <c r="L135"/>
  <c r="O138" s="1"/>
  <c r="M134"/>
  <c r="L134"/>
  <c r="O137" s="1"/>
  <c r="M133"/>
  <c r="L133"/>
  <c r="O136" s="1"/>
  <c r="M132"/>
  <c r="L132"/>
  <c r="O135" s="1"/>
  <c r="M131"/>
  <c r="L131"/>
  <c r="O134" s="1"/>
  <c r="M130"/>
  <c r="L130"/>
  <c r="O133" s="1"/>
  <c r="M129"/>
  <c r="L129"/>
  <c r="O132" s="1"/>
  <c r="M128"/>
  <c r="L128"/>
  <c r="O131" s="1"/>
  <c r="M127"/>
  <c r="L127"/>
  <c r="O130" s="1"/>
  <c r="M126"/>
  <c r="L126"/>
  <c r="O129" s="1"/>
  <c r="M125"/>
  <c r="L125"/>
  <c r="O128" s="1"/>
  <c r="M124"/>
  <c r="L124"/>
  <c r="O127" s="1"/>
  <c r="M123"/>
  <c r="L123"/>
  <c r="O126" s="1"/>
  <c r="M122"/>
  <c r="L122"/>
  <c r="O125" s="1"/>
  <c r="M121"/>
  <c r="L121"/>
  <c r="O124" s="1"/>
  <c r="M120"/>
  <c r="L120"/>
  <c r="O120" s="1"/>
  <c r="M119"/>
  <c r="L119"/>
  <c r="O122" s="1"/>
  <c r="M118"/>
  <c r="L118"/>
  <c r="M117"/>
  <c r="L117"/>
  <c r="N117" s="1"/>
  <c r="M116"/>
  <c r="L116"/>
  <c r="O116" s="1"/>
  <c r="M115"/>
  <c r="L115"/>
  <c r="N115" s="1"/>
  <c r="M114"/>
  <c r="L114"/>
  <c r="M113"/>
  <c r="O113" s="1"/>
  <c r="L113"/>
  <c r="N113" s="1"/>
  <c r="M112"/>
  <c r="L112"/>
  <c r="M111"/>
  <c r="L111"/>
  <c r="N111" s="1"/>
  <c r="M110"/>
  <c r="L110"/>
  <c r="O110" s="1"/>
  <c r="M109"/>
  <c r="L109"/>
  <c r="N109" s="1"/>
  <c r="M108"/>
  <c r="L108"/>
  <c r="O108" s="1"/>
  <c r="M107"/>
  <c r="L107"/>
  <c r="N107" s="1"/>
  <c r="M106"/>
  <c r="L106"/>
  <c r="M105"/>
  <c r="O105" s="1"/>
  <c r="L105"/>
  <c r="N105" s="1"/>
  <c r="M104"/>
  <c r="L104"/>
  <c r="M103"/>
  <c r="L103"/>
  <c r="N103" s="1"/>
  <c r="M102"/>
  <c r="L102"/>
  <c r="O102" s="1"/>
  <c r="M101"/>
  <c r="L101"/>
  <c r="N101" s="1"/>
  <c r="M100"/>
  <c r="L100"/>
  <c r="O100" s="1"/>
  <c r="M99"/>
  <c r="L99"/>
  <c r="N99" s="1"/>
  <c r="M98"/>
  <c r="L98"/>
  <c r="M97"/>
  <c r="O97" s="1"/>
  <c r="L97"/>
  <c r="N97" s="1"/>
  <c r="M96"/>
  <c r="L96"/>
  <c r="M95"/>
  <c r="L95"/>
  <c r="N95" s="1"/>
  <c r="M94"/>
  <c r="L94"/>
  <c r="O94" s="1"/>
  <c r="M93"/>
  <c r="L93"/>
  <c r="M92"/>
  <c r="L92"/>
  <c r="O92" s="1"/>
  <c r="M91"/>
  <c r="L91"/>
  <c r="M90"/>
  <c r="L90"/>
  <c r="M89"/>
  <c r="O89" s="1"/>
  <c r="L89"/>
  <c r="M88"/>
  <c r="L88"/>
  <c r="M87"/>
  <c r="L87"/>
  <c r="N87" s="1"/>
  <c r="M86"/>
  <c r="L86"/>
  <c r="O86" s="1"/>
  <c r="M85"/>
  <c r="L85"/>
  <c r="M84"/>
  <c r="L84"/>
  <c r="O84" s="1"/>
  <c r="M83"/>
  <c r="L83"/>
  <c r="M82"/>
  <c r="L82"/>
  <c r="M81"/>
  <c r="O81" s="1"/>
  <c r="L81"/>
  <c r="M80"/>
  <c r="L80"/>
  <c r="M79"/>
  <c r="L79"/>
  <c r="N79" s="1"/>
  <c r="M78"/>
  <c r="L78"/>
  <c r="O78" s="1"/>
  <c r="M77"/>
  <c r="L77"/>
  <c r="M76"/>
  <c r="O76" s="1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F3"/>
  <c r="E3"/>
  <c r="G3" s="1"/>
  <c r="E14" i="5" s="1"/>
  <c r="P80" i="14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L3"/>
  <c r="K3"/>
  <c r="H13" i="5" s="1"/>
  <c r="J3" i="14"/>
  <c r="G13" i="5" s="1"/>
  <c r="I3" i="14"/>
  <c r="F13" i="5" s="1"/>
  <c r="G3" i="14"/>
  <c r="D13" i="5" s="1"/>
  <c r="F3" i="14"/>
  <c r="C13" i="5" s="1"/>
  <c r="P80" i="13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L3"/>
  <c r="K3"/>
  <c r="H12" i="5" s="1"/>
  <c r="J3" i="13"/>
  <c r="G12" i="5" s="1"/>
  <c r="G3" i="13"/>
  <c r="D12" i="5" s="1"/>
  <c r="F3" i="13"/>
  <c r="C12" i="5" s="1"/>
  <c r="P80" i="12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L3"/>
  <c r="K3"/>
  <c r="H11" i="5" s="1"/>
  <c r="J3" i="12"/>
  <c r="G11" i="5" s="1"/>
  <c r="G3" i="12"/>
  <c r="D11" i="5" s="1"/>
  <c r="F3" i="12"/>
  <c r="C11" i="5" s="1"/>
  <c r="N80" i="11"/>
  <c r="M80"/>
  <c r="N79"/>
  <c r="P79" s="1"/>
  <c r="M79"/>
  <c r="N78"/>
  <c r="M78"/>
  <c r="N77"/>
  <c r="P77" s="1"/>
  <c r="M77"/>
  <c r="O76"/>
  <c r="N76"/>
  <c r="P76" s="1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I10" i="5" s="1"/>
  <c r="J3" i="11"/>
  <c r="G10" i="5" s="1"/>
  <c r="G3" i="11"/>
  <c r="D10" i="5" s="1"/>
  <c r="F3" i="11"/>
  <c r="C10" i="5" s="1"/>
  <c r="O80" i="10"/>
  <c r="P80"/>
  <c r="O79"/>
  <c r="P79"/>
  <c r="O78"/>
  <c r="P78"/>
  <c r="O77"/>
  <c r="P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H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P5"/>
  <c r="O5"/>
  <c r="L3"/>
  <c r="I9" i="5" s="1"/>
  <c r="K3" i="10"/>
  <c r="H9" i="5" s="1"/>
  <c r="J3" i="10"/>
  <c r="G9" i="5" s="1"/>
  <c r="G3" i="10"/>
  <c r="D9" i="5" s="1"/>
  <c r="F3" i="10"/>
  <c r="C9" i="5" s="1"/>
  <c r="M80" i="8"/>
  <c r="L80"/>
  <c r="N80" s="1"/>
  <c r="M79"/>
  <c r="L79"/>
  <c r="O78"/>
  <c r="M78"/>
  <c r="L78"/>
  <c r="N78" s="1"/>
  <c r="O77"/>
  <c r="M77"/>
  <c r="L77"/>
  <c r="O76"/>
  <c r="M76"/>
  <c r="O79" s="1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I3"/>
  <c r="G7" i="5" s="1"/>
  <c r="F3" i="8"/>
  <c r="E3"/>
  <c r="G3" s="1"/>
  <c r="O80" i="9"/>
  <c r="O79"/>
  <c r="N79"/>
  <c r="O78"/>
  <c r="N78"/>
  <c r="O77"/>
  <c r="N77"/>
  <c r="O76"/>
  <c r="N76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K3"/>
  <c r="J3"/>
  <c r="H8" i="5" s="1"/>
  <c r="I3" i="9"/>
  <c r="G8" i="5" s="1"/>
  <c r="F3" i="9"/>
  <c r="D8" i="5" s="1"/>
  <c r="E3" i="9"/>
  <c r="C8" i="5" s="1"/>
  <c r="P80" i="7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I6" i="5" s="1"/>
  <c r="K3" i="7"/>
  <c r="H6" i="5" s="1"/>
  <c r="J3" i="7"/>
  <c r="G6" i="5" s="1"/>
  <c r="I3" i="7"/>
  <c r="F6" i="5" s="1"/>
  <c r="G3" i="7"/>
  <c r="D6" i="5" s="1"/>
  <c r="F3" i="7"/>
  <c r="C6" i="5" s="1"/>
  <c r="O80" i="6"/>
  <c r="N80"/>
  <c r="O79"/>
  <c r="O78"/>
  <c r="N78"/>
  <c r="O77"/>
  <c r="N76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G3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O7"/>
  <c r="N7"/>
  <c r="O6"/>
  <c r="N6"/>
  <c r="O5"/>
  <c r="N5"/>
  <c r="K3"/>
  <c r="J3"/>
  <c r="H5" i="5" s="1"/>
  <c r="I3" i="6"/>
  <c r="G5" i="5" s="1"/>
  <c r="F3" i="6"/>
  <c r="D5" i="5" s="1"/>
  <c r="E3" i="6"/>
  <c r="C5" i="5" s="1"/>
  <c r="P80" i="3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K3"/>
  <c r="H4" i="5" s="1"/>
  <c r="J3" i="3"/>
  <c r="G4" i="5" s="1"/>
  <c r="I3" i="3"/>
  <c r="F4" i="5" s="1"/>
  <c r="G3" i="3"/>
  <c r="D4" i="5" s="1"/>
  <c r="F3" i="3"/>
  <c r="C4" i="5" s="1"/>
  <c r="P76" i="1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I3" i="5" s="1"/>
  <c r="J3" i="1"/>
  <c r="G3" i="5" s="1"/>
  <c r="G3" i="1"/>
  <c r="D3" i="5" s="1"/>
  <c r="F3" i="1"/>
  <c r="C3" i="5" s="1"/>
  <c r="D14"/>
  <c r="B14"/>
  <c r="A14"/>
  <c r="I13"/>
  <c r="B13"/>
  <c r="A13"/>
  <c r="I12"/>
  <c r="B12"/>
  <c r="A12"/>
  <c r="I11"/>
  <c r="B11"/>
  <c r="A11"/>
  <c r="B10"/>
  <c r="A10"/>
  <c r="B9"/>
  <c r="A9"/>
  <c r="I8"/>
  <c r="B8"/>
  <c r="A8"/>
  <c r="D7"/>
  <c r="C7"/>
  <c r="B7"/>
  <c r="A7"/>
  <c r="B6"/>
  <c r="A6"/>
  <c r="I5"/>
  <c r="B5"/>
  <c r="A5"/>
  <c r="I4"/>
  <c r="B4"/>
  <c r="A4"/>
  <c r="B3"/>
  <c r="A3"/>
  <c r="I3" i="15" l="1"/>
  <c r="G14" i="5" s="1"/>
  <c r="O79" i="15"/>
  <c r="O87"/>
  <c r="O95"/>
  <c r="O103"/>
  <c r="O111"/>
  <c r="C14" i="5"/>
  <c r="K3" i="8"/>
  <c r="N76"/>
  <c r="O80"/>
  <c r="H3" s="1"/>
  <c r="F7" i="5" s="1"/>
  <c r="N79" i="8"/>
  <c r="O77" i="11"/>
  <c r="O78"/>
  <c r="O79"/>
  <c r="O80"/>
  <c r="K3" i="15"/>
  <c r="I14" i="5" s="1"/>
  <c r="N76" i="15"/>
  <c r="O77"/>
  <c r="O80"/>
  <c r="O82"/>
  <c r="N83"/>
  <c r="O83"/>
  <c r="O85"/>
  <c r="O88"/>
  <c r="O90"/>
  <c r="N91"/>
  <c r="O91"/>
  <c r="O93"/>
  <c r="O96"/>
  <c r="O98"/>
  <c r="O99"/>
  <c r="O101"/>
  <c r="O104"/>
  <c r="O106"/>
  <c r="O107"/>
  <c r="O109"/>
  <c r="O112"/>
  <c r="O114"/>
  <c r="O115"/>
  <c r="O117"/>
  <c r="O119"/>
  <c r="H3" i="10"/>
  <c r="E9" i="5" s="1"/>
  <c r="I3" i="10"/>
  <c r="F9" i="5" s="1"/>
  <c r="I3" i="12"/>
  <c r="F11" i="5" s="1"/>
  <c r="I3" i="13"/>
  <c r="F12" i="5" s="1"/>
  <c r="H71" i="13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G3" i="9"/>
  <c r="E8" i="5" s="1"/>
  <c r="J8"/>
  <c r="J13"/>
  <c r="H3" i="11"/>
  <c r="E10" i="5" s="1"/>
  <c r="J6"/>
  <c r="H3" i="7"/>
  <c r="E6" i="5" s="1"/>
  <c r="H3" i="13"/>
  <c r="J9" i="5"/>
  <c r="H3" i="1"/>
  <c r="E3" i="5" s="1"/>
  <c r="G3" i="6"/>
  <c r="E5" i="5" s="1"/>
  <c r="C15"/>
  <c r="J5"/>
  <c r="H3" i="14"/>
  <c r="E13" i="5" s="1"/>
  <c r="H3" i="3"/>
  <c r="E4" i="5" s="1"/>
  <c r="J12"/>
  <c r="J11"/>
  <c r="D15"/>
  <c r="H3" i="12"/>
  <c r="E11" i="5" s="1"/>
  <c r="J4"/>
  <c r="B3" i="6"/>
  <c r="H3" i="9"/>
  <c r="F8" i="5" s="1"/>
  <c r="B3" i="8"/>
  <c r="E7" i="5"/>
  <c r="G15"/>
  <c r="G17" s="1"/>
  <c r="P77" i="1"/>
  <c r="P79"/>
  <c r="P80"/>
  <c r="O76" i="6"/>
  <c r="H3" s="1"/>
  <c r="F5" i="5" s="1"/>
  <c r="N77" i="6"/>
  <c r="N79"/>
  <c r="P78" i="1"/>
  <c r="K3"/>
  <c r="H3" i="5" s="1"/>
  <c r="N80" i="9"/>
  <c r="J3" i="8"/>
  <c r="N77"/>
  <c r="K3" i="11"/>
  <c r="H10" i="5" s="1"/>
  <c r="J10" s="1"/>
  <c r="P78" i="11"/>
  <c r="P80"/>
  <c r="N78" i="15"/>
  <c r="N82"/>
  <c r="N86"/>
  <c r="N90"/>
  <c r="N94"/>
  <c r="N98"/>
  <c r="N102"/>
  <c r="N106"/>
  <c r="N110"/>
  <c r="N114"/>
  <c r="O118"/>
  <c r="O121"/>
  <c r="N118"/>
  <c r="N77"/>
  <c r="N80"/>
  <c r="N81"/>
  <c r="N84"/>
  <c r="N85"/>
  <c r="N88"/>
  <c r="N89"/>
  <c r="N92"/>
  <c r="N93"/>
  <c r="N96"/>
  <c r="N100"/>
  <c r="N104"/>
  <c r="N108"/>
  <c r="N112"/>
  <c r="N116"/>
  <c r="N120"/>
  <c r="N122"/>
  <c r="O123"/>
  <c r="N124"/>
  <c r="N126"/>
  <c r="N128"/>
  <c r="N130"/>
  <c r="N132"/>
  <c r="N134"/>
  <c r="N136"/>
  <c r="N138"/>
  <c r="N140"/>
  <c r="N142"/>
  <c r="N144"/>
  <c r="N146"/>
  <c r="N148"/>
  <c r="N150"/>
  <c r="N152"/>
  <c r="N154"/>
  <c r="N156"/>
  <c r="N158"/>
  <c r="N160"/>
  <c r="N162"/>
  <c r="N164"/>
  <c r="N166"/>
  <c r="N168"/>
  <c r="N170"/>
  <c r="N172"/>
  <c r="N174"/>
  <c r="N176"/>
  <c r="N119"/>
  <c r="N121"/>
  <c r="N123"/>
  <c r="N125"/>
  <c r="N127"/>
  <c r="N129"/>
  <c r="N131"/>
  <c r="N133"/>
  <c r="N135"/>
  <c r="N137"/>
  <c r="N139"/>
  <c r="N141"/>
  <c r="N143"/>
  <c r="N145"/>
  <c r="N147"/>
  <c r="N149"/>
  <c r="N151"/>
  <c r="N153"/>
  <c r="N155"/>
  <c r="N157"/>
  <c r="N159"/>
  <c r="N161"/>
  <c r="N163"/>
  <c r="N165"/>
  <c r="N167"/>
  <c r="N169"/>
  <c r="N171"/>
  <c r="O176"/>
  <c r="N173"/>
  <c r="O178"/>
  <c r="N175"/>
  <c r="N178"/>
  <c r="N180"/>
  <c r="N182"/>
  <c r="N184"/>
  <c r="N186"/>
  <c r="N188"/>
  <c r="N190"/>
  <c r="N192"/>
  <c r="N194"/>
  <c r="N196"/>
  <c r="N198"/>
  <c r="N200"/>
  <c r="N202"/>
  <c r="N204"/>
  <c r="N206"/>
  <c r="N208"/>
  <c r="N210"/>
  <c r="N212"/>
  <c r="N214"/>
  <c r="N216"/>
  <c r="N218"/>
  <c r="N220"/>
  <c r="N222"/>
  <c r="N224"/>
  <c r="N226"/>
  <c r="L230"/>
  <c r="N177"/>
  <c r="N179"/>
  <c r="N181"/>
  <c r="N183"/>
  <c r="N185"/>
  <c r="N187"/>
  <c r="N189"/>
  <c r="N191"/>
  <c r="N193"/>
  <c r="N195"/>
  <c r="N197"/>
  <c r="N199"/>
  <c r="N201"/>
  <c r="N203"/>
  <c r="N205"/>
  <c r="N207"/>
  <c r="N209"/>
  <c r="N211"/>
  <c r="N213"/>
  <c r="N215"/>
  <c r="N217"/>
  <c r="N219"/>
  <c r="N221"/>
  <c r="N223"/>
  <c r="N225"/>
  <c r="N227"/>
  <c r="H3" l="1"/>
  <c r="F14" i="5" s="1"/>
  <c r="I3" i="11"/>
  <c r="F10" i="5" s="1"/>
  <c r="I3" i="1"/>
  <c r="F3" i="5" s="1"/>
  <c r="J3" s="1"/>
  <c r="E12"/>
  <c r="E15" s="1"/>
  <c r="N230" i="15"/>
  <c r="J3"/>
  <c r="H14" i="5" s="1"/>
  <c r="J14" s="1"/>
  <c r="H7"/>
  <c r="I7"/>
  <c r="I15" s="1"/>
  <c r="F15" l="1"/>
  <c r="H15"/>
  <c r="H17" s="1"/>
  <c r="J7"/>
  <c r="J15" s="1"/>
</calcChain>
</file>

<file path=xl/sharedStrings.xml><?xml version="1.0" encoding="utf-8"?>
<sst xmlns="http://schemas.openxmlformats.org/spreadsheetml/2006/main" count="1238" uniqueCount="105">
  <si>
    <t>FECHA</t>
  </si>
  <si>
    <t>REF</t>
  </si>
  <si>
    <t>BANCO</t>
  </si>
  <si>
    <t xml:space="preserve">SALDO INICIAL </t>
  </si>
  <si>
    <t>EXQUISITECES</t>
  </si>
  <si>
    <t>AUTOMERCADO</t>
  </si>
  <si>
    <t>HIPERMODELO</t>
  </si>
  <si>
    <t>BANESCO</t>
  </si>
  <si>
    <t>PROVINCIAL</t>
  </si>
  <si>
    <t>CHEQUE</t>
  </si>
  <si>
    <t>ARQUEO</t>
  </si>
  <si>
    <t>CAJA SALDO</t>
  </si>
  <si>
    <t>BANCOS</t>
  </si>
  <si>
    <t>SALDO A LA FECHA</t>
  </si>
  <si>
    <t>EFECTIVO</t>
  </si>
  <si>
    <t xml:space="preserve">PROVINCIAL </t>
  </si>
  <si>
    <t>PLAZA</t>
  </si>
  <si>
    <t xml:space="preserve">PUNTO DE VENTA </t>
  </si>
  <si>
    <t>RECARGA</t>
  </si>
  <si>
    <t>VENTA DE SALDO</t>
  </si>
  <si>
    <t>RECARGAS</t>
  </si>
  <si>
    <t>VENTAS</t>
  </si>
  <si>
    <t>LOTE</t>
  </si>
  <si>
    <t>RECLAMO</t>
  </si>
  <si>
    <t>SALDO</t>
  </si>
  <si>
    <t>CAJERO</t>
  </si>
  <si>
    <t>TURNO</t>
  </si>
  <si>
    <t>OPERACIÓN</t>
  </si>
  <si>
    <t xml:space="preserve">NUMERO </t>
  </si>
  <si>
    <t>SALDO FINAL</t>
  </si>
  <si>
    <t>PUNTO</t>
  </si>
  <si>
    <t>TOTAL</t>
  </si>
  <si>
    <t xml:space="preserve">PUNTO </t>
  </si>
  <si>
    <t>TOTALES</t>
  </si>
  <si>
    <t>FALT/SOB</t>
  </si>
  <si>
    <t>NUM. CAJA</t>
  </si>
  <si>
    <t>NRO. CAJA</t>
  </si>
  <si>
    <t xml:space="preserve">NRO. CAJA </t>
  </si>
  <si>
    <t>NRO CAJA</t>
  </si>
  <si>
    <t>Punto de venta</t>
  </si>
  <si>
    <t>CANTIDAD</t>
  </si>
  <si>
    <t>CONCEPTO</t>
  </si>
  <si>
    <t>Total</t>
  </si>
  <si>
    <t>NOTA</t>
  </si>
  <si>
    <t xml:space="preserve"> </t>
  </si>
  <si>
    <t>recarga</t>
  </si>
  <si>
    <t>mañana</t>
  </si>
  <si>
    <t>venta de saldo</t>
  </si>
  <si>
    <t>tarde</t>
  </si>
  <si>
    <t xml:space="preserve">mañana </t>
  </si>
  <si>
    <t>nadine rosello</t>
  </si>
  <si>
    <t>vale realizado</t>
  </si>
  <si>
    <t>dhameliz carrasco</t>
  </si>
  <si>
    <t>angelica moreno</t>
  </si>
  <si>
    <t>dourkaris requena</t>
  </si>
  <si>
    <t>carmen gonzalez</t>
  </si>
  <si>
    <t xml:space="preserve">  </t>
  </si>
  <si>
    <t>aliangel pereira</t>
  </si>
  <si>
    <t>gellianger corniel</t>
  </si>
  <si>
    <t xml:space="preserve">tarde </t>
  </si>
  <si>
    <t>dorukaris requena</t>
  </si>
  <si>
    <t>INV. Y VALORES</t>
  </si>
  <si>
    <t>yisbelyn brito</t>
  </si>
  <si>
    <t>marielbis castro</t>
  </si>
  <si>
    <t>eulalio cabrera</t>
  </si>
  <si>
    <t>nilmary linares</t>
  </si>
  <si>
    <t>gilliangie cornivel</t>
  </si>
  <si>
    <t>gellianger cornivel</t>
  </si>
  <si>
    <t>marielbis</t>
  </si>
  <si>
    <t>jista baron</t>
  </si>
  <si>
    <t>fraibelis peña</t>
  </si>
  <si>
    <t>recargas</t>
  </si>
  <si>
    <t>lenny alvarez</t>
  </si>
  <si>
    <t>doukaris requena</t>
  </si>
  <si>
    <t>jennifer soto</t>
  </si>
  <si>
    <t>marielvis castro</t>
  </si>
  <si>
    <t>brisneidy uzcategui</t>
  </si>
  <si>
    <t>jistan baron</t>
  </si>
  <si>
    <t>katiuska/yannet</t>
  </si>
  <si>
    <t>fraibelis</t>
  </si>
  <si>
    <t>gabriela alvarez</t>
  </si>
  <si>
    <t>ederlin carrero</t>
  </si>
  <si>
    <t>katiuska rodriguez</t>
  </si>
  <si>
    <t>edelin carrero</t>
  </si>
  <si>
    <t>alejandra hurtado</t>
  </si>
  <si>
    <t>alejandra hurtado/yanney</t>
  </si>
  <si>
    <t>edelin</t>
  </si>
  <si>
    <t>nilamrys linares</t>
  </si>
  <si>
    <t>dhameliz</t>
  </si>
  <si>
    <t>lennys alvares</t>
  </si>
  <si>
    <t>gilliiangel cornivel</t>
  </si>
  <si>
    <t>katiuska</t>
  </si>
  <si>
    <t>gilliangie</t>
  </si>
  <si>
    <t>michel soraca</t>
  </si>
  <si>
    <t>lennis alvares</t>
  </si>
  <si>
    <t>dhameliz carrascdo</t>
  </si>
  <si>
    <t>emily vargas</t>
  </si>
  <si>
    <t>cornivel gilliangei</t>
  </si>
  <si>
    <t>20/12/185</t>
  </si>
  <si>
    <t xml:space="preserve"> recarga</t>
  </si>
  <si>
    <t>michell soraca</t>
  </si>
  <si>
    <t>carmen</t>
  </si>
  <si>
    <t>dhamelis</t>
  </si>
  <si>
    <t>carrasco dhamelis</t>
  </si>
  <si>
    <t>RELACION DE RECARGAS TELEFONICAS DICIEMBRE 2018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</si>
</sst>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 applyProtection="1">
      <protection locked="0"/>
    </xf>
    <xf numFmtId="4" fontId="0" fillId="0" borderId="1" xfId="0" applyNumberFormat="1" applyBorder="1" applyProtection="1"/>
    <xf numFmtId="4" fontId="0" fillId="3" borderId="1" xfId="0" applyNumberFormat="1" applyFont="1" applyFill="1" applyBorder="1" applyProtection="1"/>
    <xf numFmtId="0" fontId="2" fillId="0" borderId="0" xfId="0" applyFont="1" applyProtection="1">
      <protection locked="0"/>
    </xf>
    <xf numFmtId="4" fontId="0" fillId="0" borderId="0" xfId="0" applyNumberFormat="1" applyFo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9" fontId="0" fillId="0" borderId="0" xfId="0" applyNumberFormat="1" applyProtection="1">
      <protection locked="0"/>
    </xf>
    <xf numFmtId="0" fontId="1" fillId="2" borderId="2" xfId="0" applyFont="1" applyFill="1" applyBorder="1" applyAlignment="1" applyProtection="1">
      <alignment horizontal="center"/>
    </xf>
    <xf numFmtId="4" fontId="0" fillId="0" borderId="0" xfId="0" applyNumberFormat="1" applyFont="1" applyProtection="1"/>
    <xf numFmtId="0" fontId="1" fillId="2" borderId="1" xfId="0" applyFont="1" applyFill="1" applyBorder="1" applyAlignment="1" applyProtection="1">
      <alignment horizontal="center"/>
    </xf>
    <xf numFmtId="4" fontId="0" fillId="0" borderId="0" xfId="0" applyNumberFormat="1" applyProtection="1"/>
    <xf numFmtId="4" fontId="0" fillId="0" borderId="1" xfId="0" applyNumberFormat="1" applyFont="1" applyBorder="1" applyProtection="1"/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" fontId="0" fillId="4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/>
    <xf numFmtId="0" fontId="0" fillId="3" borderId="0" xfId="0" applyFill="1" applyProtection="1"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14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1" xfId="0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14" fontId="0" fillId="4" borderId="1" xfId="0" applyNumberFormat="1" applyFill="1" applyBorder="1" applyAlignment="1" applyProtection="1">
      <alignment horizontal="left"/>
      <protection locked="0"/>
    </xf>
    <xf numFmtId="4" fontId="0" fillId="0" borderId="0" xfId="0" applyNumberFormat="1" applyFont="1" applyBorder="1" applyProtection="1"/>
    <xf numFmtId="4" fontId="0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0" fontId="0" fillId="3" borderId="0" xfId="0" applyFill="1"/>
    <xf numFmtId="4" fontId="1" fillId="3" borderId="1" xfId="0" applyNumberFormat="1" applyFont="1" applyFill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4" fontId="1" fillId="0" borderId="1" xfId="0" applyNumberFormat="1" applyFont="1" applyBorder="1"/>
    <xf numFmtId="4" fontId="1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1" fillId="0" borderId="1" xfId="0" applyNumberFormat="1" applyFont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/>
    <xf numFmtId="4" fontId="0" fillId="0" borderId="1" xfId="0" applyNumberFormat="1" applyFont="1" applyFill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</xf>
    <xf numFmtId="16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0" fontId="1" fillId="0" borderId="0" xfId="0" applyFont="1" applyBorder="1"/>
    <xf numFmtId="4" fontId="1" fillId="0" borderId="0" xfId="0" applyNumberFormat="1" applyFont="1" applyBorder="1"/>
    <xf numFmtId="4" fontId="1" fillId="3" borderId="0" xfId="0" applyNumberFormat="1" applyFont="1" applyFill="1" applyBorder="1"/>
    <xf numFmtId="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/>
    <xf numFmtId="4" fontId="0" fillId="0" borderId="1" xfId="0" applyNumberFormat="1" applyFont="1" applyBorder="1"/>
    <xf numFmtId="4" fontId="0" fillId="3" borderId="1" xfId="0" applyNumberFormat="1" applyFont="1" applyFill="1" applyBorder="1"/>
    <xf numFmtId="4" fontId="0" fillId="0" borderId="1" xfId="0" applyNumberFormat="1" applyFont="1" applyFill="1" applyBorder="1"/>
    <xf numFmtId="0" fontId="0" fillId="3" borderId="1" xfId="0" applyFont="1" applyFill="1" applyBorder="1"/>
    <xf numFmtId="0" fontId="0" fillId="0" borderId="1" xfId="0" applyFont="1" applyFill="1" applyBorder="1"/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7"/>
  <sheetViews>
    <sheetView tabSelected="1" workbookViewId="0">
      <selection activeCell="A10" sqref="A10"/>
    </sheetView>
  </sheetViews>
  <sheetFormatPr baseColWidth="10" defaultRowHeight="15"/>
  <cols>
    <col min="2" max="2" width="14.28515625" customWidth="1"/>
    <col min="3" max="3" width="14.7109375" customWidth="1"/>
    <col min="5" max="5" width="12.28515625" customWidth="1"/>
    <col min="6" max="6" width="12.5703125" customWidth="1"/>
    <col min="7" max="7" width="11.42578125" customWidth="1"/>
  </cols>
  <sheetData>
    <row r="1" spans="1:10">
      <c r="A1" s="84" t="s">
        <v>104</v>
      </c>
      <c r="B1" s="84"/>
      <c r="C1" s="84"/>
      <c r="D1" s="84"/>
      <c r="E1" s="84"/>
      <c r="F1" s="84"/>
      <c r="G1" s="84"/>
      <c r="H1" s="84"/>
      <c r="I1" s="84"/>
      <c r="J1" s="84"/>
    </row>
    <row r="2" spans="1:10">
      <c r="A2" s="51" t="s">
        <v>28</v>
      </c>
      <c r="B2" s="51" t="s">
        <v>3</v>
      </c>
      <c r="C2" s="51" t="s">
        <v>20</v>
      </c>
      <c r="D2" s="51" t="s">
        <v>21</v>
      </c>
      <c r="E2" s="51" t="s">
        <v>29</v>
      </c>
      <c r="F2" s="51" t="s">
        <v>10</v>
      </c>
      <c r="G2" s="51" t="s">
        <v>14</v>
      </c>
      <c r="H2" s="51" t="s">
        <v>30</v>
      </c>
      <c r="I2" s="51" t="s">
        <v>23</v>
      </c>
      <c r="J2" s="52" t="s">
        <v>31</v>
      </c>
    </row>
    <row r="3" spans="1:10">
      <c r="A3" s="76">
        <f>'04241102899'!A1</f>
        <v>4241102899</v>
      </c>
      <c r="B3" s="77">
        <f>'04241102899'!B2</f>
        <v>18599.29</v>
      </c>
      <c r="C3" s="77">
        <f>'04241102899'!F3</f>
        <v>42000</v>
      </c>
      <c r="D3" s="77">
        <f>'04241102899'!G3</f>
        <v>37090</v>
      </c>
      <c r="E3" s="77">
        <f>'04241102899'!H3</f>
        <v>23509.29</v>
      </c>
      <c r="F3" s="77">
        <f>'04241102899'!I3</f>
        <v>1100</v>
      </c>
      <c r="G3" s="77">
        <f>'04241102899'!J3</f>
        <v>7060</v>
      </c>
      <c r="H3" s="77">
        <f>'04241102899'!K3</f>
        <v>31130</v>
      </c>
      <c r="I3" s="77">
        <f>'04241102899'!L3</f>
        <v>0</v>
      </c>
      <c r="J3" s="78">
        <f>G3+H3+I3-F3</f>
        <v>37090</v>
      </c>
    </row>
    <row r="4" spans="1:10">
      <c r="A4" s="76">
        <f>'04143192117'!A1</f>
        <v>4143192117</v>
      </c>
      <c r="B4" s="77">
        <f>'04143192117'!B2</f>
        <v>8248.99</v>
      </c>
      <c r="C4" s="77">
        <f>'04143192117'!F3</f>
        <v>42000</v>
      </c>
      <c r="D4" s="77">
        <f>'04143192117'!G3</f>
        <v>50160</v>
      </c>
      <c r="E4" s="77">
        <f>'04143192117'!H3</f>
        <v>88.989999999997963</v>
      </c>
      <c r="F4" s="79">
        <f>'04143192117'!I3</f>
        <v>70</v>
      </c>
      <c r="G4" s="77">
        <f>'04143192117'!J3</f>
        <v>11960</v>
      </c>
      <c r="H4" s="77">
        <f>'04143192117'!K3</f>
        <v>38270</v>
      </c>
      <c r="I4" s="77">
        <f>'04143192117'!L3</f>
        <v>0</v>
      </c>
      <c r="J4" s="78">
        <f>G4+H4+I4</f>
        <v>50230</v>
      </c>
    </row>
    <row r="5" spans="1:10">
      <c r="A5" s="76">
        <f>'04242099286'!A1</f>
        <v>4242099286</v>
      </c>
      <c r="B5" s="77">
        <f>'04242099286'!B2</f>
        <v>11771.73</v>
      </c>
      <c r="C5" s="77">
        <f>'04242099286'!E3</f>
        <v>42000</v>
      </c>
      <c r="D5" s="77">
        <f>'04242099286'!F3</f>
        <v>33050</v>
      </c>
      <c r="E5" s="77">
        <f>'04242099286'!G3</f>
        <v>20721.729999999996</v>
      </c>
      <c r="F5" s="77">
        <f>'04242099286'!H3</f>
        <v>1440</v>
      </c>
      <c r="G5" s="77">
        <f>'04242099286'!I3</f>
        <v>7510</v>
      </c>
      <c r="H5" s="77">
        <f>'04242099286'!J3</f>
        <v>26980</v>
      </c>
      <c r="I5" s="77">
        <f>'04242099286'!K3</f>
        <v>0</v>
      </c>
      <c r="J5" s="78">
        <f t="shared" ref="J5:J14" si="0">G5+H5+I5</f>
        <v>34490</v>
      </c>
    </row>
    <row r="6" spans="1:10">
      <c r="A6" s="76">
        <f>'04143182190'!A1</f>
        <v>4143182190</v>
      </c>
      <c r="B6" s="77">
        <f>'04143182190'!B2</f>
        <v>9839.31</v>
      </c>
      <c r="C6" s="77">
        <f>'04143182190'!F3</f>
        <v>42000</v>
      </c>
      <c r="D6" s="77">
        <f>'04143182190'!G3</f>
        <v>38200</v>
      </c>
      <c r="E6" s="77">
        <f>'04143182190'!H3</f>
        <v>13639.309999999998</v>
      </c>
      <c r="F6" s="77">
        <f>'04143182190'!I3</f>
        <v>50</v>
      </c>
      <c r="G6" s="77">
        <f>'04143182190'!J3</f>
        <v>7100</v>
      </c>
      <c r="H6" s="77">
        <f>'04143182190'!K3</f>
        <v>31050</v>
      </c>
      <c r="I6" s="77">
        <f>'04143182190'!L3</f>
        <v>100</v>
      </c>
      <c r="J6" s="78">
        <f t="shared" si="0"/>
        <v>38250</v>
      </c>
    </row>
    <row r="7" spans="1:10">
      <c r="A7" s="76">
        <f>'04242061519'!A1</f>
        <v>4242061519</v>
      </c>
      <c r="B7" s="77">
        <f>'04242061519'!B2</f>
        <v>0</v>
      </c>
      <c r="C7" s="77">
        <f>'04242061519'!E3</f>
        <v>0</v>
      </c>
      <c r="D7" s="77">
        <f>'04242061519'!F3</f>
        <v>0</v>
      </c>
      <c r="E7" s="77">
        <f>'04242061519'!G3</f>
        <v>0</v>
      </c>
      <c r="F7" s="77">
        <f>+'04242061519'!H3</f>
        <v>0</v>
      </c>
      <c r="G7" s="77">
        <f>'04242061519'!I3</f>
        <v>0</v>
      </c>
      <c r="H7" s="77">
        <f>'04242061519'!J3</f>
        <v>0</v>
      </c>
      <c r="I7" s="77">
        <f>'04242061519'!J3</f>
        <v>0</v>
      </c>
      <c r="J7" s="78">
        <f t="shared" si="0"/>
        <v>0</v>
      </c>
    </row>
    <row r="8" spans="1:10">
      <c r="A8" s="80">
        <f>'04241083350'!A1</f>
        <v>4241083350</v>
      </c>
      <c r="B8" s="78">
        <f>'04241083350'!B2</f>
        <v>12939.01</v>
      </c>
      <c r="C8" s="78">
        <f>'04241083350'!E3</f>
        <v>42000</v>
      </c>
      <c r="D8" s="78">
        <f>'04241083350'!F3</f>
        <v>46160</v>
      </c>
      <c r="E8" s="78">
        <f>'04241083350'!G3</f>
        <v>8779.010000000002</v>
      </c>
      <c r="F8" s="78">
        <f>'04241083350'!H3</f>
        <v>5000</v>
      </c>
      <c r="G8" s="78">
        <f>'04241083350'!I3</f>
        <v>13020</v>
      </c>
      <c r="H8" s="78">
        <f>'04241083350'!J3</f>
        <v>38130</v>
      </c>
      <c r="I8" s="78">
        <f>'04241083350'!K3</f>
        <v>10</v>
      </c>
      <c r="J8" s="78">
        <f t="shared" si="0"/>
        <v>51160</v>
      </c>
    </row>
    <row r="9" spans="1:10">
      <c r="A9" s="80">
        <f>'04241815693'!A1</f>
        <v>4241815693</v>
      </c>
      <c r="B9" s="78">
        <f>'04241815693'!B2</f>
        <v>8320.4</v>
      </c>
      <c r="C9" s="78">
        <f>'04241815693'!F3</f>
        <v>42000</v>
      </c>
      <c r="D9" s="78">
        <f>'04241815693'!G3</f>
        <v>50320</v>
      </c>
      <c r="E9" s="78">
        <f>'04241815693'!H3</f>
        <v>0.40000000000145519</v>
      </c>
      <c r="F9" s="78">
        <f>'04241815693'!I3</f>
        <v>120</v>
      </c>
      <c r="G9" s="78">
        <f>'04241815693'!J3</f>
        <v>15160</v>
      </c>
      <c r="H9" s="78">
        <f>'04241815693'!K3</f>
        <v>35080</v>
      </c>
      <c r="I9" s="78">
        <f>'04241815693'!L3</f>
        <v>200</v>
      </c>
      <c r="J9" s="78">
        <f t="shared" si="0"/>
        <v>50440</v>
      </c>
    </row>
    <row r="10" spans="1:10">
      <c r="A10" s="81">
        <f>'04242099312'!A1</f>
        <v>4242099312</v>
      </c>
      <c r="B10" s="79">
        <f>'04242099312'!B2</f>
        <v>9000.07</v>
      </c>
      <c r="C10" s="79">
        <f>'04242099312'!F3</f>
        <v>42000</v>
      </c>
      <c r="D10" s="79">
        <f>'04242099312'!G3</f>
        <v>50940</v>
      </c>
      <c r="E10" s="79">
        <f>'04242099312'!H3</f>
        <v>60.069999999999709</v>
      </c>
      <c r="F10" s="79">
        <f>'04242099312'!I3</f>
        <v>800</v>
      </c>
      <c r="G10" s="79">
        <f>'04242099312'!J3</f>
        <v>15410</v>
      </c>
      <c r="H10" s="79">
        <f>'04242099312'!K3</f>
        <v>34830</v>
      </c>
      <c r="I10" s="79">
        <f>'04242099312'!L3</f>
        <v>1500</v>
      </c>
      <c r="J10" s="79">
        <f t="shared" si="0"/>
        <v>51740</v>
      </c>
    </row>
    <row r="11" spans="1:10">
      <c r="A11" s="76">
        <f>'04128128014'!A1</f>
        <v>4128128014</v>
      </c>
      <c r="B11" s="77">
        <f>'04128128014'!B2</f>
        <v>21848</v>
      </c>
      <c r="C11" s="77">
        <f>'04128128014'!F3</f>
        <v>101761</v>
      </c>
      <c r="D11" s="77">
        <f>'04128128014'!G3</f>
        <v>113850</v>
      </c>
      <c r="E11" s="77">
        <f>'04128128014'!H3</f>
        <v>9759</v>
      </c>
      <c r="F11" s="77">
        <f>'04128128014'!I3</f>
        <v>760</v>
      </c>
      <c r="G11" s="77">
        <f>'04128128014'!J3</f>
        <v>30410</v>
      </c>
      <c r="H11" s="77">
        <f>'04128128014'!K3</f>
        <v>84000</v>
      </c>
      <c r="I11" s="77">
        <f>'04128128014'!L3</f>
        <v>200</v>
      </c>
      <c r="J11" s="78">
        <f t="shared" si="0"/>
        <v>114610</v>
      </c>
    </row>
    <row r="12" spans="1:10">
      <c r="A12" s="76">
        <f>'04128124511'!A1</f>
        <v>4128124511</v>
      </c>
      <c r="B12" s="77">
        <f>'04128124511'!B2</f>
        <v>32517</v>
      </c>
      <c r="C12" s="77">
        <f>'04128124511'!F3</f>
        <v>75000</v>
      </c>
      <c r="D12" s="77">
        <f>'04128124511'!G3</f>
        <v>107050</v>
      </c>
      <c r="E12" s="77">
        <f>'04128124511'!H3</f>
        <v>467</v>
      </c>
      <c r="F12" s="77">
        <f>'04128124511'!I3</f>
        <v>920</v>
      </c>
      <c r="G12" s="77">
        <f>'04128124511'!J3</f>
        <v>33170</v>
      </c>
      <c r="H12" s="77">
        <f>'04128124511'!K3</f>
        <v>74750</v>
      </c>
      <c r="I12" s="77">
        <f>'04128124511'!L3</f>
        <v>50</v>
      </c>
      <c r="J12" s="78">
        <f t="shared" si="0"/>
        <v>107970</v>
      </c>
    </row>
    <row r="13" spans="1:10">
      <c r="A13" s="76">
        <f>'04128113024'!A1</f>
        <v>4128113024</v>
      </c>
      <c r="B13" s="77">
        <f>'04128113024'!B2</f>
        <v>31905</v>
      </c>
      <c r="C13" s="77">
        <f>'04128113024'!F3</f>
        <v>101761</v>
      </c>
      <c r="D13" s="77">
        <f>'04128113024'!G3</f>
        <v>107050</v>
      </c>
      <c r="E13" s="77">
        <f>'04128113024'!H3</f>
        <v>26616</v>
      </c>
      <c r="F13" s="77">
        <f>'04128113024'!I3</f>
        <v>1040</v>
      </c>
      <c r="G13" s="77">
        <f>'04128113024'!J3</f>
        <v>30020</v>
      </c>
      <c r="H13" s="77">
        <f>'04128113024'!K3</f>
        <v>78070</v>
      </c>
      <c r="I13" s="77">
        <f>'04128113024'!L3</f>
        <v>0</v>
      </c>
      <c r="J13" s="78">
        <f t="shared" si="0"/>
        <v>108090</v>
      </c>
    </row>
    <row r="14" spans="1:10">
      <c r="A14" s="76">
        <f>'TEL MOVILNET'!A1</f>
        <v>416</v>
      </c>
      <c r="B14" s="77">
        <f>'TEL MOVILNET'!B2</f>
        <v>0</v>
      </c>
      <c r="C14" s="77">
        <f>'TEL MOVILNET'!E3</f>
        <v>0</v>
      </c>
      <c r="D14" s="77">
        <f>'TEL MOVILNET'!F3</f>
        <v>0</v>
      </c>
      <c r="E14" s="77">
        <f>'TEL MOVILNET'!G3</f>
        <v>0</v>
      </c>
      <c r="F14" s="77">
        <f>'TEL MOVILNET'!H3</f>
        <v>0</v>
      </c>
      <c r="G14" s="77">
        <f>'TEL MOVILNET'!I3</f>
        <v>0</v>
      </c>
      <c r="H14" s="77">
        <f>'TEL MOVILNET'!J3</f>
        <v>0</v>
      </c>
      <c r="I14" s="77">
        <f>'TEL MOVILNET'!K3</f>
        <v>0</v>
      </c>
      <c r="J14" s="78">
        <f t="shared" si="0"/>
        <v>0</v>
      </c>
    </row>
    <row r="15" spans="1:10">
      <c r="A15" s="48" t="s">
        <v>33</v>
      </c>
      <c r="B15" s="48"/>
      <c r="C15" s="49">
        <f t="shared" ref="C15:J15" si="1">SUM(C3:C14)</f>
        <v>572522</v>
      </c>
      <c r="D15" s="49">
        <f t="shared" si="1"/>
        <v>633870</v>
      </c>
      <c r="E15" s="49">
        <f t="shared" si="1"/>
        <v>103640.79999999999</v>
      </c>
      <c r="F15" s="49">
        <f t="shared" si="1"/>
        <v>11300</v>
      </c>
      <c r="G15" s="49">
        <f t="shared" si="1"/>
        <v>170820</v>
      </c>
      <c r="H15" s="49">
        <f t="shared" si="1"/>
        <v>472290</v>
      </c>
      <c r="I15" s="49">
        <f t="shared" si="1"/>
        <v>2060</v>
      </c>
      <c r="J15" s="50">
        <f t="shared" si="1"/>
        <v>644070</v>
      </c>
    </row>
    <row r="16" spans="1:10">
      <c r="A16" s="63"/>
      <c r="B16" s="63"/>
      <c r="C16" s="64"/>
      <c r="D16" s="64"/>
      <c r="E16" s="64"/>
      <c r="F16" s="64"/>
      <c r="G16" s="64">
        <f>SUM(B21:B107)</f>
        <v>157170</v>
      </c>
      <c r="H16" s="64">
        <f>SUM(G21:G107)</f>
        <v>435940</v>
      </c>
      <c r="I16" s="64"/>
      <c r="J16" s="65" t="s">
        <v>44</v>
      </c>
    </row>
    <row r="17" spans="1:10">
      <c r="A17" s="63"/>
      <c r="B17" s="63"/>
      <c r="C17" s="64"/>
      <c r="D17" s="64"/>
      <c r="E17" s="64"/>
      <c r="F17" s="64"/>
      <c r="G17" s="64">
        <f>G15-G16</f>
        <v>13650</v>
      </c>
      <c r="H17" s="64">
        <f>H15-H16</f>
        <v>36350</v>
      </c>
      <c r="I17" s="64" t="s">
        <v>44</v>
      </c>
      <c r="J17" s="65" t="s">
        <v>44</v>
      </c>
    </row>
    <row r="18" spans="1:10">
      <c r="D18" s="66" t="s">
        <v>44</v>
      </c>
      <c r="J18" s="45" t="s">
        <v>44</v>
      </c>
    </row>
    <row r="19" spans="1:10">
      <c r="A19" s="75" t="s">
        <v>14</v>
      </c>
      <c r="B19" s="75"/>
      <c r="C19" s="75"/>
      <c r="D19" s="67"/>
      <c r="E19" s="68"/>
      <c r="F19" s="82" t="s">
        <v>39</v>
      </c>
      <c r="G19" s="83"/>
      <c r="H19" s="9"/>
      <c r="I19" s="74"/>
      <c r="J19" s="74"/>
    </row>
    <row r="20" spans="1:10">
      <c r="A20" s="72" t="s">
        <v>0</v>
      </c>
      <c r="B20" s="72" t="s">
        <v>40</v>
      </c>
      <c r="C20" s="70" t="s">
        <v>41</v>
      </c>
      <c r="D20" s="71" t="s">
        <v>43</v>
      </c>
      <c r="E20" s="68"/>
      <c r="F20" s="70" t="s">
        <v>0</v>
      </c>
      <c r="G20" s="70" t="s">
        <v>42</v>
      </c>
      <c r="H20" s="71" t="s">
        <v>43</v>
      </c>
    </row>
    <row r="21" spans="1:10">
      <c r="A21" s="61">
        <v>43438</v>
      </c>
      <c r="B21" s="62">
        <v>8730</v>
      </c>
      <c r="C21" s="1" t="s">
        <v>61</v>
      </c>
      <c r="F21" s="61">
        <v>43438</v>
      </c>
      <c r="G21" s="62">
        <v>15180</v>
      </c>
    </row>
    <row r="22" spans="1:10">
      <c r="A22" s="61">
        <v>43439</v>
      </c>
      <c r="B22" s="62">
        <v>5860</v>
      </c>
      <c r="C22" s="1" t="s">
        <v>61</v>
      </c>
      <c r="F22" s="61">
        <v>43439</v>
      </c>
      <c r="G22" s="62">
        <v>18630</v>
      </c>
    </row>
    <row r="23" spans="1:10">
      <c r="A23" s="61">
        <v>43440</v>
      </c>
      <c r="B23" s="62">
        <v>7470</v>
      </c>
      <c r="C23" s="1" t="s">
        <v>61</v>
      </c>
      <c r="F23" s="61">
        <v>43440</v>
      </c>
      <c r="G23" s="62">
        <v>16460</v>
      </c>
    </row>
    <row r="24" spans="1:10">
      <c r="A24" s="61">
        <v>43441</v>
      </c>
      <c r="B24" s="62">
        <v>6570</v>
      </c>
      <c r="C24" s="1" t="s">
        <v>61</v>
      </c>
      <c r="F24" s="61">
        <v>43441</v>
      </c>
      <c r="G24" s="62">
        <v>11110</v>
      </c>
    </row>
    <row r="25" spans="1:10">
      <c r="A25" s="61">
        <v>43442</v>
      </c>
      <c r="B25" s="62">
        <v>5810</v>
      </c>
      <c r="C25" s="1" t="s">
        <v>61</v>
      </c>
      <c r="F25" s="61">
        <v>43442</v>
      </c>
      <c r="G25" s="62">
        <v>19400</v>
      </c>
    </row>
    <row r="26" spans="1:10">
      <c r="A26" s="61">
        <v>43443</v>
      </c>
      <c r="B26" s="62">
        <v>7880</v>
      </c>
      <c r="C26" s="1" t="s">
        <v>61</v>
      </c>
      <c r="F26" s="61">
        <v>43443</v>
      </c>
      <c r="G26" s="62">
        <v>27450</v>
      </c>
    </row>
    <row r="27" spans="1:10">
      <c r="A27" s="61">
        <v>43444</v>
      </c>
      <c r="B27" s="62">
        <v>5920</v>
      </c>
      <c r="C27" s="1" t="s">
        <v>61</v>
      </c>
      <c r="F27" s="61">
        <v>43444</v>
      </c>
      <c r="G27" s="62">
        <v>16420</v>
      </c>
    </row>
    <row r="28" spans="1:10">
      <c r="A28" s="61">
        <v>43445</v>
      </c>
      <c r="B28" s="62">
        <v>5660</v>
      </c>
      <c r="C28" s="1" t="s">
        <v>61</v>
      </c>
      <c r="F28" s="61">
        <v>43445</v>
      </c>
      <c r="G28" s="62">
        <v>16730</v>
      </c>
    </row>
    <row r="29" spans="1:10">
      <c r="A29" s="61">
        <v>43446</v>
      </c>
      <c r="B29" s="62">
        <v>7530</v>
      </c>
      <c r="C29" s="1" t="s">
        <v>61</v>
      </c>
      <c r="F29" s="61">
        <v>43446</v>
      </c>
      <c r="G29" s="62">
        <v>20400</v>
      </c>
    </row>
    <row r="30" spans="1:10">
      <c r="A30" s="61">
        <v>43447</v>
      </c>
      <c r="B30" s="62">
        <v>5440</v>
      </c>
      <c r="C30" s="1" t="s">
        <v>61</v>
      </c>
      <c r="F30" s="61">
        <v>43447</v>
      </c>
      <c r="G30" s="62">
        <v>19670</v>
      </c>
    </row>
    <row r="31" spans="1:10">
      <c r="A31" s="61">
        <v>43448</v>
      </c>
      <c r="B31" s="62">
        <v>5620</v>
      </c>
      <c r="C31" s="1" t="s">
        <v>61</v>
      </c>
      <c r="F31" s="61">
        <v>43448</v>
      </c>
      <c r="G31" s="62">
        <v>14350</v>
      </c>
    </row>
    <row r="32" spans="1:10">
      <c r="A32" s="61">
        <v>43449</v>
      </c>
      <c r="B32" s="62">
        <v>11110</v>
      </c>
      <c r="C32" s="1" t="s">
        <v>61</v>
      </c>
      <c r="F32" s="61">
        <v>43449</v>
      </c>
      <c r="G32" s="62">
        <v>21880</v>
      </c>
    </row>
    <row r="33" spans="1:7">
      <c r="A33" s="61">
        <v>43450</v>
      </c>
      <c r="B33" s="62">
        <v>5580</v>
      </c>
      <c r="C33" s="1" t="s">
        <v>61</v>
      </c>
      <c r="F33" s="61">
        <v>43450</v>
      </c>
      <c r="G33" s="62">
        <v>21310</v>
      </c>
    </row>
    <row r="34" spans="1:7">
      <c r="A34" s="61">
        <v>43451</v>
      </c>
      <c r="B34" s="62">
        <v>7820</v>
      </c>
      <c r="C34" s="1" t="s">
        <v>61</v>
      </c>
      <c r="F34" s="61">
        <v>43451</v>
      </c>
      <c r="G34" s="62">
        <v>26350</v>
      </c>
    </row>
    <row r="35" spans="1:7">
      <c r="A35" s="61">
        <v>43452</v>
      </c>
      <c r="B35" s="62">
        <v>6620</v>
      </c>
      <c r="C35" s="1" t="s">
        <v>61</v>
      </c>
      <c r="F35" s="61">
        <v>43452</v>
      </c>
      <c r="G35" s="62">
        <v>12930</v>
      </c>
    </row>
    <row r="36" spans="1:7">
      <c r="A36" s="61">
        <v>43453</v>
      </c>
      <c r="B36" s="62">
        <v>5580</v>
      </c>
      <c r="C36" s="1" t="s">
        <v>61</v>
      </c>
      <c r="F36" s="61">
        <v>43453</v>
      </c>
      <c r="G36" s="62">
        <v>22160</v>
      </c>
    </row>
    <row r="37" spans="1:7">
      <c r="A37" s="61">
        <v>43454</v>
      </c>
      <c r="B37" s="62">
        <v>5760</v>
      </c>
      <c r="C37" s="1" t="s">
        <v>61</v>
      </c>
      <c r="F37" s="61">
        <v>43454</v>
      </c>
      <c r="G37" s="62">
        <v>13690</v>
      </c>
    </row>
    <row r="38" spans="1:7">
      <c r="A38" s="61">
        <v>43455</v>
      </c>
      <c r="B38" s="62">
        <v>6700</v>
      </c>
      <c r="C38" s="1" t="s">
        <v>61</v>
      </c>
      <c r="F38" s="61">
        <v>43455</v>
      </c>
      <c r="G38" s="62">
        <v>27420</v>
      </c>
    </row>
    <row r="39" spans="1:7">
      <c r="A39" s="61">
        <v>43456</v>
      </c>
      <c r="B39" s="62">
        <v>10000</v>
      </c>
      <c r="C39" s="1" t="s">
        <v>61</v>
      </c>
      <c r="F39" s="61">
        <v>43456</v>
      </c>
      <c r="G39" s="62">
        <v>27100</v>
      </c>
    </row>
    <row r="40" spans="1:7">
      <c r="A40" s="61">
        <v>43457</v>
      </c>
      <c r="B40" s="62">
        <v>7860</v>
      </c>
      <c r="C40" s="1" t="s">
        <v>61</v>
      </c>
      <c r="F40" s="61">
        <v>43457</v>
      </c>
      <c r="G40" s="62">
        <v>42950</v>
      </c>
    </row>
    <row r="41" spans="1:7">
      <c r="A41" s="61">
        <v>43458</v>
      </c>
      <c r="B41" s="62">
        <v>9750</v>
      </c>
      <c r="C41" s="1" t="s">
        <v>61</v>
      </c>
      <c r="F41" s="61">
        <v>43458</v>
      </c>
      <c r="G41" s="62">
        <v>17300</v>
      </c>
    </row>
    <row r="42" spans="1:7">
      <c r="A42" s="61">
        <v>43459</v>
      </c>
      <c r="B42" s="62">
        <v>7900</v>
      </c>
      <c r="C42" s="1" t="s">
        <v>61</v>
      </c>
      <c r="F42" s="61">
        <v>43459</v>
      </c>
      <c r="G42" s="62">
        <v>7050</v>
      </c>
    </row>
    <row r="43" spans="1:7">
      <c r="A43" s="61">
        <v>43460</v>
      </c>
      <c r="B43" s="62"/>
      <c r="C43" s="1"/>
      <c r="F43" s="61">
        <v>43460</v>
      </c>
      <c r="G43" s="62"/>
    </row>
    <row r="44" spans="1:7">
      <c r="A44" s="61">
        <v>43461</v>
      </c>
      <c r="B44" s="62"/>
      <c r="C44" s="1"/>
      <c r="D44" t="s">
        <v>44</v>
      </c>
      <c r="F44" s="61">
        <v>43461</v>
      </c>
      <c r="G44" s="62"/>
    </row>
    <row r="45" spans="1:7">
      <c r="A45" s="61">
        <v>43462</v>
      </c>
      <c r="B45" s="62"/>
      <c r="C45" s="1"/>
      <c r="F45" s="61">
        <v>43462</v>
      </c>
      <c r="G45" s="62"/>
    </row>
    <row r="46" spans="1:7">
      <c r="A46" s="61">
        <v>43463</v>
      </c>
      <c r="B46" s="62"/>
      <c r="C46" s="1"/>
      <c r="F46" s="61">
        <v>43463</v>
      </c>
      <c r="G46" s="62"/>
    </row>
    <row r="47" spans="1:7">
      <c r="A47" s="61">
        <v>43464</v>
      </c>
      <c r="B47" s="62"/>
      <c r="C47" s="1"/>
      <c r="F47" s="61">
        <v>43464</v>
      </c>
      <c r="G47" s="62"/>
    </row>
    <row r="48" spans="1:7">
      <c r="A48" s="61">
        <v>43465</v>
      </c>
      <c r="B48" s="62"/>
      <c r="C48" s="1"/>
      <c r="F48" s="61">
        <v>43465</v>
      </c>
      <c r="G48" s="62"/>
    </row>
    <row r="49" spans="1:7">
      <c r="A49" s="61">
        <v>43466</v>
      </c>
      <c r="B49" s="62"/>
      <c r="C49" s="1"/>
      <c r="F49" s="61">
        <v>43466</v>
      </c>
      <c r="G49" s="62"/>
    </row>
    <row r="50" spans="1:7">
      <c r="A50" s="61">
        <v>43467</v>
      </c>
      <c r="B50" s="62"/>
      <c r="C50" s="1"/>
      <c r="F50" s="61">
        <v>43467</v>
      </c>
      <c r="G50" s="62"/>
    </row>
    <row r="51" spans="1:7">
      <c r="A51" s="61">
        <v>43468</v>
      </c>
      <c r="B51" s="62"/>
      <c r="C51" s="1"/>
      <c r="F51" s="61">
        <v>43468</v>
      </c>
      <c r="G51" s="62"/>
    </row>
    <row r="52" spans="1:7">
      <c r="A52" s="61">
        <v>43469</v>
      </c>
      <c r="B52" s="62"/>
      <c r="C52" s="1"/>
      <c r="F52" s="61">
        <v>43469</v>
      </c>
      <c r="G52" s="62"/>
    </row>
    <row r="53" spans="1:7">
      <c r="A53" s="61">
        <v>43470</v>
      </c>
      <c r="B53" s="62"/>
      <c r="C53" s="1"/>
      <c r="F53" s="61">
        <v>43470</v>
      </c>
      <c r="G53" s="62"/>
    </row>
    <row r="54" spans="1:7">
      <c r="A54" s="61">
        <v>43471</v>
      </c>
      <c r="B54" s="62"/>
      <c r="C54" s="1"/>
      <c r="F54" s="61">
        <v>43471</v>
      </c>
      <c r="G54" s="62"/>
    </row>
    <row r="55" spans="1:7">
      <c r="A55" s="61">
        <v>43472</v>
      </c>
      <c r="B55" s="62"/>
      <c r="C55" s="1"/>
      <c r="F55" s="61">
        <v>43472</v>
      </c>
      <c r="G55" s="62"/>
    </row>
    <row r="56" spans="1:7">
      <c r="A56" s="61">
        <v>43473</v>
      </c>
      <c r="B56" s="62"/>
      <c r="C56" s="1"/>
      <c r="F56" s="61">
        <v>43473</v>
      </c>
      <c r="G56" s="62"/>
    </row>
    <row r="57" spans="1:7">
      <c r="A57" s="61">
        <v>43474</v>
      </c>
      <c r="B57" s="62"/>
      <c r="C57" s="1"/>
      <c r="F57" s="61">
        <v>43474</v>
      </c>
      <c r="G57" s="62"/>
    </row>
    <row r="58" spans="1:7">
      <c r="A58" s="61">
        <v>43475</v>
      </c>
      <c r="B58" s="62"/>
      <c r="C58" s="1"/>
      <c r="F58" s="61">
        <v>43475</v>
      </c>
      <c r="G58" s="62"/>
    </row>
    <row r="59" spans="1:7">
      <c r="A59" s="61">
        <v>43476</v>
      </c>
      <c r="B59" s="62"/>
      <c r="C59" s="1"/>
      <c r="F59" s="61">
        <v>43476</v>
      </c>
      <c r="G59" s="62"/>
    </row>
    <row r="60" spans="1:7">
      <c r="A60" s="61">
        <v>43477</v>
      </c>
      <c r="B60" s="62"/>
      <c r="C60" s="1"/>
      <c r="F60" s="61">
        <v>43477</v>
      </c>
      <c r="G60" s="62"/>
    </row>
    <row r="61" spans="1:7">
      <c r="A61" s="61">
        <v>43478</v>
      </c>
      <c r="B61" s="62"/>
      <c r="C61" s="1"/>
      <c r="F61" s="61">
        <v>43478</v>
      </c>
      <c r="G61" s="62"/>
    </row>
    <row r="62" spans="1:7">
      <c r="A62" s="61">
        <v>43479</v>
      </c>
      <c r="B62" s="62"/>
      <c r="C62" s="1"/>
      <c r="F62" s="61">
        <v>43479</v>
      </c>
      <c r="G62" s="62"/>
    </row>
    <row r="63" spans="1:7">
      <c r="A63" s="61">
        <v>43480</v>
      </c>
      <c r="B63" s="62"/>
      <c r="C63" s="1"/>
      <c r="F63" s="61">
        <v>43480</v>
      </c>
      <c r="G63" s="62"/>
    </row>
    <row r="64" spans="1:7">
      <c r="A64" s="61">
        <v>43481</v>
      </c>
      <c r="B64" s="62"/>
      <c r="C64" s="1"/>
      <c r="F64" s="61">
        <v>43481</v>
      </c>
      <c r="G64" s="62"/>
    </row>
    <row r="65" spans="1:12">
      <c r="A65" s="61">
        <v>43482</v>
      </c>
      <c r="B65" s="62"/>
      <c r="C65" s="1"/>
      <c r="F65" s="61">
        <v>43482</v>
      </c>
      <c r="G65" s="62"/>
    </row>
    <row r="66" spans="1:12">
      <c r="A66" s="61">
        <v>43483</v>
      </c>
      <c r="B66" s="62"/>
      <c r="C66" s="1"/>
      <c r="F66" s="61">
        <v>43483</v>
      </c>
      <c r="G66" s="62"/>
    </row>
    <row r="67" spans="1:12">
      <c r="A67" s="61">
        <v>43484</v>
      </c>
      <c r="B67" s="62"/>
      <c r="C67" s="1"/>
      <c r="F67" s="61">
        <v>43484</v>
      </c>
      <c r="G67" s="62"/>
    </row>
    <row r="68" spans="1:12">
      <c r="A68" s="61">
        <v>43485</v>
      </c>
      <c r="B68" s="62"/>
      <c r="C68" s="1"/>
      <c r="F68" s="61">
        <v>43485</v>
      </c>
      <c r="G68" s="62"/>
    </row>
    <row r="69" spans="1:12">
      <c r="A69" s="61">
        <v>43486</v>
      </c>
      <c r="B69" s="62"/>
      <c r="C69" s="1"/>
      <c r="F69" s="61">
        <v>43486</v>
      </c>
      <c r="G69" s="62"/>
    </row>
    <row r="70" spans="1:12">
      <c r="A70" s="61">
        <v>43487</v>
      </c>
      <c r="B70" s="62"/>
      <c r="C70" s="1"/>
      <c r="F70" s="61">
        <v>43487</v>
      </c>
      <c r="G70" s="62"/>
    </row>
    <row r="71" spans="1:12">
      <c r="A71" s="61">
        <v>43488</v>
      </c>
      <c r="B71" s="62"/>
      <c r="C71" s="1"/>
      <c r="F71" s="61">
        <v>43488</v>
      </c>
      <c r="G71" s="62"/>
    </row>
    <row r="72" spans="1:12">
      <c r="A72" s="61">
        <v>43489</v>
      </c>
      <c r="B72" s="62"/>
      <c r="C72" s="1"/>
      <c r="F72" s="61">
        <v>43489</v>
      </c>
      <c r="G72" s="62"/>
    </row>
    <row r="73" spans="1:12">
      <c r="A73" s="61">
        <v>43490</v>
      </c>
      <c r="B73" s="62"/>
      <c r="C73" s="1"/>
      <c r="F73" s="61">
        <v>43490</v>
      </c>
      <c r="G73" s="62"/>
    </row>
    <row r="74" spans="1:12">
      <c r="A74" s="61">
        <v>43491</v>
      </c>
      <c r="B74" s="62"/>
      <c r="C74" s="1"/>
      <c r="F74" s="61">
        <v>43491</v>
      </c>
      <c r="G74" s="62"/>
      <c r="I74" s="73"/>
      <c r="J74" s="73"/>
      <c r="K74" s="73"/>
      <c r="L74" s="73"/>
    </row>
    <row r="75" spans="1:12">
      <c r="A75" s="61">
        <v>43492</v>
      </c>
      <c r="B75" s="62"/>
      <c r="C75" s="1"/>
      <c r="F75" s="61">
        <v>43492</v>
      </c>
      <c r="G75" s="62"/>
      <c r="I75" s="73"/>
      <c r="J75" s="73"/>
      <c r="K75" s="73"/>
      <c r="L75" s="73"/>
    </row>
    <row r="76" spans="1:12">
      <c r="A76" s="61">
        <v>43493</v>
      </c>
      <c r="B76" s="62"/>
      <c r="C76" s="1"/>
      <c r="F76" s="61">
        <v>43493</v>
      </c>
      <c r="G76" s="62"/>
      <c r="I76" s="73"/>
      <c r="J76" s="73"/>
      <c r="K76" s="73"/>
      <c r="L76" s="73"/>
    </row>
    <row r="77" spans="1:12">
      <c r="A77" s="61">
        <v>43494</v>
      </c>
      <c r="B77" s="62"/>
      <c r="C77" s="1"/>
      <c r="F77" s="61">
        <v>43494</v>
      </c>
      <c r="G77" s="62"/>
      <c r="I77" s="73"/>
      <c r="J77" s="73"/>
      <c r="K77" s="73"/>
      <c r="L77" s="73"/>
    </row>
    <row r="78" spans="1:12">
      <c r="A78" s="61">
        <v>43495</v>
      </c>
      <c r="B78" s="62"/>
      <c r="C78" s="1"/>
      <c r="F78" s="61">
        <v>43495</v>
      </c>
      <c r="G78" s="62"/>
      <c r="I78" s="73"/>
      <c r="J78" s="73"/>
      <c r="K78" s="73"/>
      <c r="L78" s="73"/>
    </row>
    <row r="79" spans="1:12">
      <c r="A79" s="61">
        <v>43496</v>
      </c>
      <c r="B79" s="62"/>
      <c r="C79" s="1"/>
      <c r="F79" s="61">
        <v>43496</v>
      </c>
      <c r="G79" s="62"/>
      <c r="I79" s="73"/>
      <c r="J79" s="73"/>
      <c r="K79" s="73"/>
      <c r="L79" s="73"/>
    </row>
    <row r="80" spans="1:12">
      <c r="A80" s="61">
        <v>43497</v>
      </c>
      <c r="B80" s="62"/>
      <c r="C80" s="1"/>
      <c r="F80" s="61">
        <v>43497</v>
      </c>
      <c r="G80" s="62"/>
      <c r="I80" s="73"/>
      <c r="J80" s="73"/>
      <c r="K80" s="73"/>
      <c r="L80" s="73"/>
    </row>
    <row r="81" spans="1:12">
      <c r="A81" s="61">
        <v>43498</v>
      </c>
      <c r="B81" s="62"/>
      <c r="C81" s="1"/>
      <c r="F81" s="61">
        <v>43498</v>
      </c>
      <c r="G81" s="62"/>
      <c r="I81" s="73"/>
      <c r="J81" s="73"/>
      <c r="K81" s="73"/>
      <c r="L81" s="73"/>
    </row>
    <row r="82" spans="1:12">
      <c r="A82" s="61">
        <v>43499</v>
      </c>
      <c r="B82" s="62"/>
      <c r="C82" s="1"/>
      <c r="F82" s="61">
        <v>43499</v>
      </c>
      <c r="G82" s="62"/>
      <c r="I82" s="73"/>
      <c r="J82" s="73"/>
      <c r="K82" s="73"/>
      <c r="L82" s="73"/>
    </row>
    <row r="83" spans="1:12">
      <c r="A83" s="61">
        <v>43500</v>
      </c>
      <c r="B83" s="62"/>
      <c r="C83" s="1"/>
      <c r="F83" s="61">
        <v>43500</v>
      </c>
      <c r="G83" s="62"/>
      <c r="I83" s="73"/>
      <c r="J83" s="73"/>
      <c r="K83" s="73"/>
      <c r="L83" s="73"/>
    </row>
    <row r="84" spans="1:12">
      <c r="A84" s="61">
        <v>43501</v>
      </c>
      <c r="B84" s="62"/>
      <c r="C84" s="1"/>
      <c r="F84" s="61">
        <v>43501</v>
      </c>
      <c r="G84" s="62"/>
      <c r="I84" s="73"/>
      <c r="J84" s="73"/>
      <c r="K84" s="73"/>
      <c r="L84" s="73"/>
    </row>
    <row r="85" spans="1:12">
      <c r="A85" s="61">
        <v>43502</v>
      </c>
      <c r="B85" s="62"/>
      <c r="C85" s="1"/>
      <c r="F85" s="61">
        <v>43502</v>
      </c>
      <c r="G85" s="62"/>
      <c r="I85" s="73"/>
      <c r="J85" s="73"/>
      <c r="K85" s="73"/>
      <c r="L85" s="73"/>
    </row>
    <row r="86" spans="1:12">
      <c r="A86" s="61">
        <v>43503</v>
      </c>
      <c r="B86" s="62"/>
      <c r="C86" s="1"/>
      <c r="F86" s="61">
        <v>43503</v>
      </c>
      <c r="G86" s="62"/>
      <c r="I86" s="73"/>
      <c r="J86" s="73"/>
      <c r="K86" s="73"/>
      <c r="L86" s="73"/>
    </row>
    <row r="87" spans="1:12">
      <c r="A87" s="61">
        <v>43504</v>
      </c>
      <c r="B87" s="62"/>
      <c r="C87" s="1"/>
      <c r="F87" s="61">
        <v>43504</v>
      </c>
      <c r="G87" s="62"/>
      <c r="I87" s="73"/>
      <c r="J87" s="73"/>
      <c r="K87" s="73"/>
      <c r="L87" s="73"/>
    </row>
    <row r="88" spans="1:12">
      <c r="A88" s="61">
        <v>43505</v>
      </c>
      <c r="B88" s="62"/>
      <c r="C88" s="1"/>
      <c r="F88" s="61">
        <v>43505</v>
      </c>
      <c r="G88" s="62"/>
    </row>
    <row r="89" spans="1:12">
      <c r="A89" s="61">
        <v>43506</v>
      </c>
      <c r="B89" s="62"/>
      <c r="C89" s="1"/>
      <c r="F89" s="61">
        <v>43506</v>
      </c>
      <c r="G89" s="62"/>
    </row>
    <row r="90" spans="1:12">
      <c r="A90" s="61">
        <v>43507</v>
      </c>
      <c r="B90" s="62"/>
      <c r="C90" s="1"/>
      <c r="F90" s="61">
        <v>43507</v>
      </c>
      <c r="G90" s="62"/>
    </row>
    <row r="91" spans="1:12">
      <c r="A91" s="61">
        <v>43508</v>
      </c>
      <c r="B91" s="62"/>
      <c r="C91" s="1"/>
      <c r="F91" s="61">
        <v>43508</v>
      </c>
      <c r="G91" s="62"/>
    </row>
    <row r="92" spans="1:12">
      <c r="A92" s="61">
        <v>43509</v>
      </c>
      <c r="B92" s="62"/>
      <c r="C92" s="1"/>
      <c r="F92" s="61">
        <v>43509</v>
      </c>
      <c r="G92" s="62"/>
    </row>
    <row r="93" spans="1:12">
      <c r="A93" s="61">
        <v>43510</v>
      </c>
      <c r="B93" s="62"/>
      <c r="C93" s="1"/>
      <c r="F93" s="61">
        <v>43510</v>
      </c>
      <c r="G93" s="62"/>
    </row>
    <row r="94" spans="1:12">
      <c r="A94" s="61">
        <v>43511</v>
      </c>
      <c r="B94" s="62"/>
      <c r="C94" s="1"/>
      <c r="F94" s="61">
        <v>43511</v>
      </c>
      <c r="G94" s="62"/>
    </row>
    <row r="95" spans="1:12">
      <c r="A95" s="61">
        <v>43512</v>
      </c>
      <c r="B95" s="62"/>
      <c r="C95" s="1"/>
      <c r="F95" s="61">
        <v>43512</v>
      </c>
      <c r="G95" s="62"/>
    </row>
    <row r="96" spans="1:12">
      <c r="A96" s="61">
        <v>43513</v>
      </c>
      <c r="B96" s="62"/>
      <c r="C96" s="1"/>
      <c r="F96" s="61">
        <v>43513</v>
      </c>
      <c r="G96" s="62"/>
    </row>
    <row r="97" spans="1:7">
      <c r="A97" s="61">
        <v>43514</v>
      </c>
      <c r="B97" s="62"/>
      <c r="C97" s="1"/>
      <c r="F97" s="61">
        <v>43514</v>
      </c>
      <c r="G97" s="62"/>
    </row>
    <row r="98" spans="1:7">
      <c r="A98" s="61">
        <v>43515</v>
      </c>
      <c r="B98" s="62"/>
      <c r="C98" s="1"/>
      <c r="F98" s="61">
        <v>43515</v>
      </c>
      <c r="G98" s="62"/>
    </row>
    <row r="99" spans="1:7">
      <c r="A99" s="61">
        <v>43516</v>
      </c>
      <c r="B99" s="62"/>
      <c r="C99" s="1"/>
      <c r="F99" s="61">
        <v>43516</v>
      </c>
      <c r="G99" s="62"/>
    </row>
    <row r="100" spans="1:7">
      <c r="A100" s="61">
        <v>43517</v>
      </c>
      <c r="B100" s="62"/>
      <c r="C100" s="1"/>
      <c r="F100" s="61">
        <v>43517</v>
      </c>
      <c r="G100" s="62"/>
    </row>
    <row r="101" spans="1:7">
      <c r="A101" s="61">
        <v>43518</v>
      </c>
      <c r="B101" s="62"/>
      <c r="C101" s="1"/>
      <c r="F101" s="61">
        <v>43518</v>
      </c>
      <c r="G101" s="62"/>
    </row>
    <row r="102" spans="1:7">
      <c r="A102" s="61">
        <v>43519</v>
      </c>
      <c r="B102" s="62"/>
      <c r="C102" s="1"/>
      <c r="F102" s="61">
        <v>43519</v>
      </c>
      <c r="G102" s="62"/>
    </row>
    <row r="103" spans="1:7">
      <c r="A103" s="61">
        <v>43520</v>
      </c>
      <c r="B103" s="62"/>
      <c r="C103" s="1"/>
      <c r="F103" s="61">
        <v>43520</v>
      </c>
      <c r="G103" s="62"/>
    </row>
    <row r="104" spans="1:7">
      <c r="A104" s="61">
        <v>43521</v>
      </c>
      <c r="B104" s="62"/>
      <c r="C104" s="1"/>
      <c r="F104" s="61">
        <v>43521</v>
      </c>
      <c r="G104" s="62"/>
    </row>
    <row r="105" spans="1:7">
      <c r="A105" s="61">
        <v>43522</v>
      </c>
      <c r="B105" s="62"/>
      <c r="C105" s="1"/>
      <c r="F105" s="61">
        <v>43522</v>
      </c>
      <c r="G105" s="62"/>
    </row>
    <row r="106" spans="1:7">
      <c r="A106" s="61">
        <v>43523</v>
      </c>
      <c r="B106" s="62"/>
      <c r="C106" s="1"/>
      <c r="F106" s="61">
        <v>43523</v>
      </c>
      <c r="G106" s="62"/>
    </row>
    <row r="107" spans="1:7">
      <c r="A107" s="61">
        <v>43524</v>
      </c>
      <c r="B107" s="62"/>
      <c r="C107" s="1"/>
      <c r="F107" s="61">
        <v>43524</v>
      </c>
      <c r="G107" s="62"/>
    </row>
  </sheetData>
  <mergeCells count="2">
    <mergeCell ref="F19:G19"/>
    <mergeCell ref="A1:J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34"/>
  <sheetViews>
    <sheetView topLeftCell="C40" workbookViewId="0">
      <selection activeCell="M50" sqref="M50"/>
    </sheetView>
  </sheetViews>
  <sheetFormatPr baseColWidth="10" defaultRowHeight="15"/>
  <cols>
    <col min="3" max="3" width="17.5703125" customWidth="1"/>
    <col min="5" max="5" width="20.5703125" customWidth="1"/>
  </cols>
  <sheetData>
    <row r="1" spans="1:16">
      <c r="A1" s="44">
        <v>4128128014</v>
      </c>
      <c r="I1" s="16"/>
    </row>
    <row r="2" spans="1:16">
      <c r="A2" s="4" t="s">
        <v>3</v>
      </c>
      <c r="B2" s="27">
        <v>21848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7" t="s">
        <v>23</v>
      </c>
      <c r="M2" s="38"/>
      <c r="N2" s="38"/>
      <c r="O2" s="14"/>
    </row>
    <row r="3" spans="1:16">
      <c r="A3" s="4" t="s">
        <v>13</v>
      </c>
      <c r="B3" s="28">
        <v>8</v>
      </c>
      <c r="C3" s="5"/>
      <c r="D3" s="5"/>
      <c r="E3" s="5"/>
      <c r="F3" s="3">
        <f>SUM(F5:F80)</f>
        <v>101761</v>
      </c>
      <c r="G3" s="3">
        <f>SUM(G5:G80)</f>
        <v>113850</v>
      </c>
      <c r="H3" s="3">
        <f>B2+F3-G3</f>
        <v>9759</v>
      </c>
      <c r="I3" s="17">
        <f>SUM(P5:P80)</f>
        <v>760</v>
      </c>
      <c r="J3" s="39">
        <f>SUM(I5:I80)</f>
        <v>30410</v>
      </c>
      <c r="K3" s="39">
        <f>SUM(M5:M80)</f>
        <v>84000</v>
      </c>
      <c r="L3" s="39">
        <f>SUM(N5:N80)</f>
        <v>200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38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6">
      <c r="A5" s="10">
        <v>43438</v>
      </c>
      <c r="B5" s="29"/>
      <c r="C5" s="1" t="s">
        <v>45</v>
      </c>
      <c r="D5" s="1"/>
      <c r="E5" s="1"/>
      <c r="F5" s="11">
        <v>25000</v>
      </c>
      <c r="G5" s="11"/>
      <c r="H5" s="2">
        <f>B2+F5-G5</f>
        <v>46848</v>
      </c>
      <c r="I5" s="2"/>
      <c r="J5" s="1"/>
      <c r="K5" s="1"/>
      <c r="L5" s="1"/>
      <c r="M5" s="2"/>
      <c r="N5" s="2"/>
      <c r="O5" s="2">
        <f>I5+M5-N5</f>
        <v>0</v>
      </c>
      <c r="P5" s="39">
        <f>I5+M5+N5-G5</f>
        <v>0</v>
      </c>
    </row>
    <row r="6" spans="1:16">
      <c r="A6" s="10">
        <v>43438</v>
      </c>
      <c r="B6" s="29" t="s">
        <v>48</v>
      </c>
      <c r="C6" s="1" t="s">
        <v>47</v>
      </c>
      <c r="D6" s="1">
        <v>2</v>
      </c>
      <c r="E6" s="1" t="s">
        <v>53</v>
      </c>
      <c r="F6" s="11"/>
      <c r="G6" s="11">
        <v>2850</v>
      </c>
      <c r="H6" s="2">
        <f>H5+F6-G6</f>
        <v>43998</v>
      </c>
      <c r="I6" s="2">
        <v>1100</v>
      </c>
      <c r="J6" s="1"/>
      <c r="K6" s="1"/>
      <c r="L6" s="1"/>
      <c r="M6" s="2">
        <v>1750</v>
      </c>
      <c r="N6" s="2"/>
      <c r="O6" s="2">
        <f>I6+M6-N6</f>
        <v>2850</v>
      </c>
      <c r="P6" s="39">
        <f>I6+M6+N6-G6</f>
        <v>0</v>
      </c>
    </row>
    <row r="7" spans="1:16">
      <c r="A7" s="10">
        <v>43439</v>
      </c>
      <c r="B7" s="29" t="s">
        <v>49</v>
      </c>
      <c r="C7" s="1" t="s">
        <v>47</v>
      </c>
      <c r="D7" s="1">
        <v>2</v>
      </c>
      <c r="E7" s="1" t="s">
        <v>63</v>
      </c>
      <c r="F7" s="24"/>
      <c r="G7" s="24">
        <v>2750</v>
      </c>
      <c r="H7" s="25">
        <f t="shared" ref="H7:H70" si="0">H6+F7-G7</f>
        <v>41248</v>
      </c>
      <c r="I7" s="25">
        <v>1150</v>
      </c>
      <c r="J7" s="23"/>
      <c r="K7" s="23"/>
      <c r="L7" s="23"/>
      <c r="M7" s="25">
        <v>1600</v>
      </c>
      <c r="N7" s="25"/>
      <c r="O7" s="2">
        <f>I7+M7-N7</f>
        <v>2750</v>
      </c>
      <c r="P7" s="39">
        <f>I7+M7+N7-G7</f>
        <v>0</v>
      </c>
    </row>
    <row r="8" spans="1:16">
      <c r="A8" s="22">
        <v>43439</v>
      </c>
      <c r="B8" s="29" t="s">
        <v>48</v>
      </c>
      <c r="C8" s="1" t="s">
        <v>47</v>
      </c>
      <c r="D8" s="1">
        <v>2</v>
      </c>
      <c r="E8" s="1" t="s">
        <v>66</v>
      </c>
      <c r="F8" s="11"/>
      <c r="G8" s="11">
        <v>4650</v>
      </c>
      <c r="H8" s="2">
        <f t="shared" si="0"/>
        <v>36598</v>
      </c>
      <c r="I8" s="2">
        <v>800</v>
      </c>
      <c r="J8" s="1"/>
      <c r="K8" s="1"/>
      <c r="L8" s="1"/>
      <c r="M8" s="2">
        <v>3950</v>
      </c>
      <c r="N8" s="2"/>
      <c r="O8" s="2">
        <f>I8+M8-N8</f>
        <v>4750</v>
      </c>
      <c r="P8" s="39">
        <f>I8+M8+N8-G8</f>
        <v>100</v>
      </c>
    </row>
    <row r="9" spans="1:16">
      <c r="A9" s="10">
        <v>43440</v>
      </c>
      <c r="B9" s="29" t="s">
        <v>48</v>
      </c>
      <c r="C9" s="1" t="s">
        <v>47</v>
      </c>
      <c r="D9" s="1">
        <v>1</v>
      </c>
      <c r="E9" s="1" t="s">
        <v>64</v>
      </c>
      <c r="F9" s="11"/>
      <c r="G9" s="11">
        <v>3800</v>
      </c>
      <c r="H9" s="2">
        <f t="shared" si="0"/>
        <v>32798</v>
      </c>
      <c r="I9" s="2">
        <v>700</v>
      </c>
      <c r="J9" s="1"/>
      <c r="K9" s="1"/>
      <c r="L9" s="1"/>
      <c r="M9" s="2">
        <v>3100</v>
      </c>
      <c r="N9" s="2"/>
      <c r="O9" s="2">
        <f t="shared" ref="O9:O72" si="1">I9+M9-N9</f>
        <v>3800</v>
      </c>
      <c r="P9" s="39">
        <f t="shared" ref="P9:P72" si="2">I9+M9+N9-G9</f>
        <v>0</v>
      </c>
    </row>
    <row r="10" spans="1:16">
      <c r="A10" s="10">
        <v>43441</v>
      </c>
      <c r="B10" s="29" t="s">
        <v>48</v>
      </c>
      <c r="C10" s="1" t="s">
        <v>45</v>
      </c>
      <c r="D10" s="1"/>
      <c r="E10" s="1"/>
      <c r="F10" s="11">
        <v>25000</v>
      </c>
      <c r="G10" s="11"/>
      <c r="H10" s="2">
        <f t="shared" si="0"/>
        <v>57798</v>
      </c>
      <c r="I10" s="2"/>
      <c r="J10" s="1"/>
      <c r="K10" s="1"/>
      <c r="L10" s="1"/>
      <c r="M10" s="2"/>
      <c r="N10" s="2"/>
      <c r="O10" s="2">
        <f t="shared" si="1"/>
        <v>0</v>
      </c>
      <c r="P10" s="39">
        <f t="shared" si="2"/>
        <v>0</v>
      </c>
    </row>
    <row r="11" spans="1:16">
      <c r="A11" s="10">
        <v>43441</v>
      </c>
      <c r="B11" s="29" t="s">
        <v>48</v>
      </c>
      <c r="C11" s="1" t="s">
        <v>47</v>
      </c>
      <c r="D11" s="1">
        <v>1</v>
      </c>
      <c r="E11" s="1" t="s">
        <v>73</v>
      </c>
      <c r="F11" s="11"/>
      <c r="G11" s="11">
        <v>4400</v>
      </c>
      <c r="H11" s="2">
        <f>H10+F11-G11</f>
        <v>53398</v>
      </c>
      <c r="I11" s="2">
        <v>1850</v>
      </c>
      <c r="J11" s="1"/>
      <c r="K11" s="1"/>
      <c r="L11" s="1"/>
      <c r="M11" s="2">
        <v>2550</v>
      </c>
      <c r="N11" s="2"/>
      <c r="O11" s="2">
        <f t="shared" si="1"/>
        <v>4400</v>
      </c>
      <c r="P11" s="39">
        <f t="shared" si="2"/>
        <v>0</v>
      </c>
    </row>
    <row r="12" spans="1:16">
      <c r="A12" s="10">
        <v>43442</v>
      </c>
      <c r="B12" s="29" t="s">
        <v>48</v>
      </c>
      <c r="C12" s="1" t="s">
        <v>47</v>
      </c>
      <c r="D12" s="1">
        <v>1</v>
      </c>
      <c r="E12" s="1" t="s">
        <v>65</v>
      </c>
      <c r="F12" s="11"/>
      <c r="G12" s="11">
        <v>4650</v>
      </c>
      <c r="H12" s="2">
        <f t="shared" si="0"/>
        <v>48748</v>
      </c>
      <c r="I12" s="2">
        <v>350</v>
      </c>
      <c r="J12" s="1"/>
      <c r="K12" s="1"/>
      <c r="L12" s="1"/>
      <c r="M12" s="2">
        <v>4350</v>
      </c>
      <c r="N12" s="2"/>
      <c r="O12" s="2">
        <f t="shared" si="1"/>
        <v>4700</v>
      </c>
      <c r="P12" s="39">
        <f t="shared" si="2"/>
        <v>50</v>
      </c>
    </row>
    <row r="13" spans="1:16">
      <c r="A13" s="10">
        <v>43443</v>
      </c>
      <c r="B13" s="29" t="s">
        <v>46</v>
      </c>
      <c r="C13" s="1" t="s">
        <v>47</v>
      </c>
      <c r="D13" s="1">
        <v>2</v>
      </c>
      <c r="E13" s="1" t="s">
        <v>69</v>
      </c>
      <c r="F13" s="11"/>
      <c r="G13" s="11">
        <v>3650</v>
      </c>
      <c r="H13" s="2">
        <f t="shared" si="0"/>
        <v>45098</v>
      </c>
      <c r="I13" s="2">
        <v>500</v>
      </c>
      <c r="J13" s="1"/>
      <c r="K13" s="1"/>
      <c r="L13" s="1"/>
      <c r="M13" s="2">
        <v>3150</v>
      </c>
      <c r="N13" s="2"/>
      <c r="O13" s="2">
        <f t="shared" si="1"/>
        <v>3650</v>
      </c>
      <c r="P13" s="39">
        <f t="shared" si="2"/>
        <v>0</v>
      </c>
    </row>
    <row r="14" spans="1:16">
      <c r="A14" s="10">
        <v>43443</v>
      </c>
      <c r="B14" s="29" t="s">
        <v>48</v>
      </c>
      <c r="C14" s="1" t="s">
        <v>47</v>
      </c>
      <c r="D14" s="1">
        <v>2</v>
      </c>
      <c r="E14" s="1" t="s">
        <v>73</v>
      </c>
      <c r="F14" s="11"/>
      <c r="G14" s="11">
        <v>550</v>
      </c>
      <c r="H14" s="2">
        <f t="shared" si="0"/>
        <v>44548</v>
      </c>
      <c r="I14" s="2">
        <v>100</v>
      </c>
      <c r="J14" s="1"/>
      <c r="K14" s="1"/>
      <c r="L14" s="1"/>
      <c r="M14" s="2">
        <v>450</v>
      </c>
      <c r="N14" s="2"/>
      <c r="O14" s="2">
        <f t="shared" si="1"/>
        <v>550</v>
      </c>
      <c r="P14" s="39">
        <f t="shared" si="2"/>
        <v>0</v>
      </c>
    </row>
    <row r="15" spans="1:16">
      <c r="A15" s="10">
        <v>43444</v>
      </c>
      <c r="B15" s="29" t="s">
        <v>46</v>
      </c>
      <c r="C15" s="1" t="s">
        <v>47</v>
      </c>
      <c r="D15" s="1">
        <v>2</v>
      </c>
      <c r="E15" s="1" t="s">
        <v>57</v>
      </c>
      <c r="F15" s="11"/>
      <c r="G15" s="11">
        <v>1150</v>
      </c>
      <c r="H15" s="2">
        <f t="shared" si="0"/>
        <v>43398</v>
      </c>
      <c r="I15" s="2">
        <v>200</v>
      </c>
      <c r="J15" s="1"/>
      <c r="K15" s="1"/>
      <c r="L15" s="1"/>
      <c r="M15" s="2">
        <v>1150</v>
      </c>
      <c r="N15" s="2"/>
      <c r="O15" s="2">
        <f t="shared" si="1"/>
        <v>1350</v>
      </c>
      <c r="P15" s="39">
        <f t="shared" si="2"/>
        <v>200</v>
      </c>
    </row>
    <row r="16" spans="1:16">
      <c r="A16" s="10">
        <v>43444</v>
      </c>
      <c r="B16" s="29" t="s">
        <v>48</v>
      </c>
      <c r="C16" s="1" t="s">
        <v>47</v>
      </c>
      <c r="D16" s="1">
        <v>3</v>
      </c>
      <c r="E16" s="1" t="s">
        <v>81</v>
      </c>
      <c r="F16" s="11"/>
      <c r="G16" s="11">
        <v>800</v>
      </c>
      <c r="H16" s="2">
        <f t="shared" si="0"/>
        <v>42598</v>
      </c>
      <c r="I16" s="2">
        <v>200</v>
      </c>
      <c r="J16" s="1"/>
      <c r="K16" s="1"/>
      <c r="L16" s="1"/>
      <c r="M16" s="2">
        <v>600</v>
      </c>
      <c r="N16" s="2"/>
      <c r="O16" s="2">
        <f t="shared" si="1"/>
        <v>800</v>
      </c>
      <c r="P16" s="39">
        <f t="shared" si="2"/>
        <v>0</v>
      </c>
    </row>
    <row r="17" spans="1:16">
      <c r="A17" s="10">
        <v>43445</v>
      </c>
      <c r="B17" s="29" t="s">
        <v>46</v>
      </c>
      <c r="C17" s="1" t="s">
        <v>47</v>
      </c>
      <c r="D17" s="1">
        <v>1</v>
      </c>
      <c r="E17" s="1" t="s">
        <v>80</v>
      </c>
      <c r="F17" s="11"/>
      <c r="G17" s="11">
        <v>1750</v>
      </c>
      <c r="H17" s="2">
        <f t="shared" si="0"/>
        <v>40848</v>
      </c>
      <c r="I17" s="2">
        <v>600</v>
      </c>
      <c r="J17" s="1"/>
      <c r="K17" s="1"/>
      <c r="L17" s="1"/>
      <c r="M17" s="2">
        <v>1250</v>
      </c>
      <c r="N17" s="2"/>
      <c r="O17" s="2">
        <f t="shared" si="1"/>
        <v>1850</v>
      </c>
      <c r="P17" s="39">
        <f t="shared" si="2"/>
        <v>100</v>
      </c>
    </row>
    <row r="18" spans="1:16">
      <c r="A18" s="10">
        <v>43445</v>
      </c>
      <c r="B18" s="29" t="s">
        <v>48</v>
      </c>
      <c r="C18" s="1" t="s">
        <v>47</v>
      </c>
      <c r="D18" s="1">
        <v>3</v>
      </c>
      <c r="E18" s="1" t="s">
        <v>84</v>
      </c>
      <c r="F18" s="11"/>
      <c r="G18" s="11">
        <v>100</v>
      </c>
      <c r="H18" s="2">
        <f t="shared" si="0"/>
        <v>40748</v>
      </c>
      <c r="I18" s="2"/>
      <c r="J18" s="1"/>
      <c r="K18" s="1"/>
      <c r="L18" s="1"/>
      <c r="M18" s="2">
        <v>100</v>
      </c>
      <c r="N18" s="2"/>
      <c r="O18" s="2">
        <f t="shared" si="1"/>
        <v>100</v>
      </c>
      <c r="P18" s="39">
        <f t="shared" si="2"/>
        <v>0</v>
      </c>
    </row>
    <row r="19" spans="1:16">
      <c r="A19" s="10">
        <v>43446</v>
      </c>
      <c r="B19" s="29" t="s">
        <v>46</v>
      </c>
      <c r="C19" s="1" t="s">
        <v>47</v>
      </c>
      <c r="D19" s="1">
        <v>2</v>
      </c>
      <c r="E19" s="1" t="s">
        <v>69</v>
      </c>
      <c r="F19" s="11"/>
      <c r="G19" s="11">
        <v>1750</v>
      </c>
      <c r="H19" s="2">
        <f t="shared" si="0"/>
        <v>38998</v>
      </c>
      <c r="I19" s="2">
        <v>150</v>
      </c>
      <c r="J19" s="1"/>
      <c r="K19" s="1"/>
      <c r="L19" s="1"/>
      <c r="M19" s="2">
        <v>1600</v>
      </c>
      <c r="N19" s="2"/>
      <c r="O19" s="2">
        <f t="shared" si="1"/>
        <v>1750</v>
      </c>
      <c r="P19" s="39">
        <f t="shared" si="2"/>
        <v>0</v>
      </c>
    </row>
    <row r="20" spans="1:16">
      <c r="A20" s="10">
        <v>43446</v>
      </c>
      <c r="B20" s="29" t="s">
        <v>48</v>
      </c>
      <c r="C20" s="1" t="s">
        <v>47</v>
      </c>
      <c r="D20" s="1">
        <v>2</v>
      </c>
      <c r="E20" s="1" t="s">
        <v>74</v>
      </c>
      <c r="F20" s="11"/>
      <c r="G20" s="11">
        <v>5900</v>
      </c>
      <c r="H20" s="2">
        <f t="shared" si="0"/>
        <v>33098</v>
      </c>
      <c r="I20" s="2">
        <v>1400</v>
      </c>
      <c r="J20" s="1"/>
      <c r="K20" s="1"/>
      <c r="L20" s="1"/>
      <c r="M20" s="2">
        <v>4500</v>
      </c>
      <c r="N20" s="2"/>
      <c r="O20" s="2">
        <f t="shared" si="1"/>
        <v>5900</v>
      </c>
      <c r="P20" s="39">
        <f t="shared" si="2"/>
        <v>0</v>
      </c>
    </row>
    <row r="21" spans="1:16">
      <c r="A21" s="10">
        <v>43447</v>
      </c>
      <c r="B21" s="29" t="s">
        <v>46</v>
      </c>
      <c r="C21" s="1" t="s">
        <v>47</v>
      </c>
      <c r="D21" s="1">
        <v>2</v>
      </c>
      <c r="E21" s="1" t="s">
        <v>62</v>
      </c>
      <c r="F21" s="11"/>
      <c r="G21" s="11">
        <v>3200</v>
      </c>
      <c r="H21" s="2">
        <f t="shared" si="0"/>
        <v>29898</v>
      </c>
      <c r="I21" s="2">
        <v>650</v>
      </c>
      <c r="J21" s="1"/>
      <c r="K21" s="1"/>
      <c r="L21" s="1"/>
      <c r="M21" s="2">
        <v>2550</v>
      </c>
      <c r="N21" s="2"/>
      <c r="O21" s="2">
        <f t="shared" si="1"/>
        <v>3200</v>
      </c>
      <c r="P21" s="39">
        <f t="shared" si="2"/>
        <v>0</v>
      </c>
    </row>
    <row r="22" spans="1:16">
      <c r="A22" s="10">
        <v>43447</v>
      </c>
      <c r="B22" s="29" t="s">
        <v>48</v>
      </c>
      <c r="C22" s="1" t="s">
        <v>47</v>
      </c>
      <c r="D22" s="1">
        <v>3</v>
      </c>
      <c r="E22" s="1" t="s">
        <v>64</v>
      </c>
      <c r="F22" s="11"/>
      <c r="G22" s="11">
        <v>1100</v>
      </c>
      <c r="H22" s="2">
        <f t="shared" si="0"/>
        <v>28798</v>
      </c>
      <c r="I22" s="2">
        <v>200</v>
      </c>
      <c r="J22" s="1"/>
      <c r="K22" s="1"/>
      <c r="L22" s="1"/>
      <c r="M22" s="2">
        <v>900</v>
      </c>
      <c r="N22" s="2"/>
      <c r="O22" s="2">
        <f t="shared" si="1"/>
        <v>1100</v>
      </c>
      <c r="P22" s="39">
        <f t="shared" si="2"/>
        <v>0</v>
      </c>
    </row>
    <row r="23" spans="1:16">
      <c r="A23" s="10">
        <v>43448</v>
      </c>
      <c r="B23" s="29"/>
      <c r="C23" s="1" t="s">
        <v>45</v>
      </c>
      <c r="D23" s="1"/>
      <c r="E23" s="1"/>
      <c r="F23" s="11">
        <v>25000</v>
      </c>
      <c r="G23" s="11"/>
      <c r="H23" s="2">
        <f t="shared" si="0"/>
        <v>53798</v>
      </c>
      <c r="I23" s="2"/>
      <c r="J23" s="1"/>
      <c r="K23" s="1"/>
      <c r="L23" s="1"/>
      <c r="M23" s="2"/>
      <c r="N23" s="2"/>
      <c r="O23" s="2">
        <f t="shared" si="1"/>
        <v>0</v>
      </c>
      <c r="P23" s="39">
        <f t="shared" si="2"/>
        <v>0</v>
      </c>
    </row>
    <row r="24" spans="1:16">
      <c r="A24" s="10">
        <v>43448</v>
      </c>
      <c r="B24" s="29" t="s">
        <v>46</v>
      </c>
      <c r="C24" s="1" t="s">
        <v>47</v>
      </c>
      <c r="D24" s="1">
        <v>1</v>
      </c>
      <c r="E24" s="1" t="s">
        <v>63</v>
      </c>
      <c r="F24" s="11"/>
      <c r="G24" s="11">
        <v>1350</v>
      </c>
      <c r="H24" s="2">
        <f t="shared" si="0"/>
        <v>52448</v>
      </c>
      <c r="I24" s="2">
        <v>300</v>
      </c>
      <c r="J24" s="1"/>
      <c r="K24" s="1"/>
      <c r="L24" s="1"/>
      <c r="M24" s="2">
        <v>1050</v>
      </c>
      <c r="N24" s="2"/>
      <c r="O24" s="2">
        <f t="shared" si="1"/>
        <v>1350</v>
      </c>
      <c r="P24" s="39">
        <f t="shared" si="2"/>
        <v>0</v>
      </c>
    </row>
    <row r="25" spans="1:16">
      <c r="A25" s="10">
        <v>43448</v>
      </c>
      <c r="B25" s="29" t="s">
        <v>48</v>
      </c>
      <c r="C25" s="1" t="s">
        <v>47</v>
      </c>
      <c r="D25" s="1">
        <v>3</v>
      </c>
      <c r="E25" s="1" t="s">
        <v>70</v>
      </c>
      <c r="F25" s="11"/>
      <c r="G25" s="11">
        <v>350</v>
      </c>
      <c r="H25" s="2">
        <f t="shared" si="0"/>
        <v>52098</v>
      </c>
      <c r="I25" s="2">
        <v>200</v>
      </c>
      <c r="J25" s="1"/>
      <c r="K25" s="1"/>
      <c r="L25" s="1"/>
      <c r="M25" s="2">
        <v>150</v>
      </c>
      <c r="N25" s="2"/>
      <c r="O25" s="2">
        <f t="shared" si="1"/>
        <v>350</v>
      </c>
      <c r="P25" s="39">
        <f t="shared" si="2"/>
        <v>0</v>
      </c>
    </row>
    <row r="26" spans="1:16">
      <c r="A26" s="10">
        <v>43448</v>
      </c>
      <c r="B26" s="29" t="s">
        <v>46</v>
      </c>
      <c r="C26" s="1" t="s">
        <v>47</v>
      </c>
      <c r="D26" s="1">
        <v>1</v>
      </c>
      <c r="E26" s="1" t="s">
        <v>63</v>
      </c>
      <c r="F26" s="11"/>
      <c r="G26" s="11">
        <v>6000</v>
      </c>
      <c r="H26" s="2">
        <f t="shared" si="0"/>
        <v>46098</v>
      </c>
      <c r="I26" s="2">
        <v>900</v>
      </c>
      <c r="J26" s="1"/>
      <c r="K26" s="1"/>
      <c r="L26" s="1"/>
      <c r="M26" s="2">
        <v>5100</v>
      </c>
      <c r="N26" s="2"/>
      <c r="O26" s="2">
        <f t="shared" si="1"/>
        <v>6000</v>
      </c>
      <c r="P26" s="39">
        <f t="shared" si="2"/>
        <v>0</v>
      </c>
    </row>
    <row r="27" spans="1:16">
      <c r="A27" s="10">
        <v>43449</v>
      </c>
      <c r="B27" s="29" t="s">
        <v>48</v>
      </c>
      <c r="C27" s="1" t="s">
        <v>47</v>
      </c>
      <c r="D27" s="1">
        <v>3</v>
      </c>
      <c r="E27" s="1" t="s">
        <v>91</v>
      </c>
      <c r="F27" s="11"/>
      <c r="G27" s="11">
        <v>500</v>
      </c>
      <c r="H27" s="2">
        <f t="shared" si="0"/>
        <v>45598</v>
      </c>
      <c r="I27" s="2">
        <v>500</v>
      </c>
      <c r="J27" s="1"/>
      <c r="K27" s="1"/>
      <c r="L27" s="1"/>
      <c r="M27" s="2"/>
      <c r="N27" s="2"/>
      <c r="O27" s="2">
        <f t="shared" si="1"/>
        <v>500</v>
      </c>
      <c r="P27" s="39">
        <f t="shared" si="2"/>
        <v>0</v>
      </c>
    </row>
    <row r="28" spans="1:16">
      <c r="A28" s="10">
        <v>43450</v>
      </c>
      <c r="B28" s="29" t="s">
        <v>48</v>
      </c>
      <c r="C28" s="1" t="s">
        <v>47</v>
      </c>
      <c r="D28" s="1">
        <v>1</v>
      </c>
      <c r="E28" s="1" t="s">
        <v>65</v>
      </c>
      <c r="F28" s="11"/>
      <c r="G28" s="11">
        <v>5700</v>
      </c>
      <c r="H28" s="2">
        <f t="shared" si="0"/>
        <v>39898</v>
      </c>
      <c r="I28" s="2">
        <v>550</v>
      </c>
      <c r="J28" s="1"/>
      <c r="K28" s="1"/>
      <c r="L28" s="1"/>
      <c r="M28" s="2">
        <v>5150</v>
      </c>
      <c r="N28" s="2"/>
      <c r="O28" s="2">
        <f t="shared" si="1"/>
        <v>5700</v>
      </c>
      <c r="P28" s="39" t="s">
        <v>44</v>
      </c>
    </row>
    <row r="29" spans="1:16">
      <c r="A29" s="10">
        <v>43451</v>
      </c>
      <c r="B29" s="29" t="s">
        <v>46</v>
      </c>
      <c r="C29" s="1" t="s">
        <v>47</v>
      </c>
      <c r="D29" s="1">
        <v>2</v>
      </c>
      <c r="E29" s="1" t="s">
        <v>93</v>
      </c>
      <c r="F29" s="11"/>
      <c r="G29" s="11">
        <v>3050</v>
      </c>
      <c r="H29" s="2">
        <f t="shared" si="0"/>
        <v>36848</v>
      </c>
      <c r="I29" s="2">
        <v>1210</v>
      </c>
      <c r="J29" s="1"/>
      <c r="K29" s="1"/>
      <c r="L29" s="1"/>
      <c r="M29" s="2">
        <v>1850</v>
      </c>
      <c r="N29" s="2"/>
      <c r="O29" s="2">
        <f t="shared" si="1"/>
        <v>3060</v>
      </c>
      <c r="P29" s="39">
        <f t="shared" si="2"/>
        <v>10</v>
      </c>
    </row>
    <row r="30" spans="1:16">
      <c r="A30" s="10">
        <v>43451</v>
      </c>
      <c r="B30" s="29" t="s">
        <v>48</v>
      </c>
      <c r="C30" s="1" t="s">
        <v>47</v>
      </c>
      <c r="D30" s="1">
        <v>2</v>
      </c>
      <c r="E30" s="1" t="s">
        <v>91</v>
      </c>
      <c r="F30" s="11"/>
      <c r="G30" s="11">
        <v>1950</v>
      </c>
      <c r="H30" s="2">
        <f t="shared" si="0"/>
        <v>34898</v>
      </c>
      <c r="I30" s="2">
        <v>1200</v>
      </c>
      <c r="J30" s="1"/>
      <c r="K30" s="1"/>
      <c r="L30" s="1"/>
      <c r="M30" s="2">
        <v>750</v>
      </c>
      <c r="N30" s="2"/>
      <c r="O30" s="2">
        <f t="shared" si="1"/>
        <v>1950</v>
      </c>
      <c r="P30" s="39">
        <f t="shared" si="2"/>
        <v>0</v>
      </c>
    </row>
    <row r="31" spans="1:16">
      <c r="A31" s="10">
        <v>43452</v>
      </c>
      <c r="B31" s="29" t="s">
        <v>46</v>
      </c>
      <c r="C31" s="1" t="s">
        <v>47</v>
      </c>
      <c r="D31" s="1">
        <v>1</v>
      </c>
      <c r="E31" s="1" t="s">
        <v>94</v>
      </c>
      <c r="F31" s="11"/>
      <c r="G31" s="11">
        <v>5150</v>
      </c>
      <c r="H31" s="2">
        <f t="shared" si="0"/>
        <v>29748</v>
      </c>
      <c r="I31" s="2">
        <v>2400</v>
      </c>
      <c r="J31" s="1"/>
      <c r="K31" s="1"/>
      <c r="L31" s="1"/>
      <c r="M31" s="2">
        <v>3150</v>
      </c>
      <c r="N31" s="2"/>
      <c r="O31" s="2">
        <f t="shared" si="1"/>
        <v>5550</v>
      </c>
      <c r="P31" s="39">
        <f t="shared" si="2"/>
        <v>400</v>
      </c>
    </row>
    <row r="32" spans="1:16">
      <c r="A32" s="10">
        <v>43452</v>
      </c>
      <c r="B32" s="29" t="s">
        <v>48</v>
      </c>
      <c r="C32" s="1" t="s">
        <v>47</v>
      </c>
      <c r="D32" s="1">
        <v>1</v>
      </c>
      <c r="E32" s="1" t="s">
        <v>65</v>
      </c>
      <c r="F32" s="11"/>
      <c r="G32" s="11">
        <v>1200</v>
      </c>
      <c r="H32" s="2">
        <f t="shared" si="0"/>
        <v>28548</v>
      </c>
      <c r="I32" s="2">
        <v>50</v>
      </c>
      <c r="J32" s="1"/>
      <c r="K32" s="1"/>
      <c r="L32" s="1"/>
      <c r="M32" s="2">
        <v>1150</v>
      </c>
      <c r="N32" s="2"/>
      <c r="O32" s="2">
        <f t="shared" si="1"/>
        <v>1200</v>
      </c>
      <c r="P32" s="39">
        <f t="shared" si="2"/>
        <v>0</v>
      </c>
    </row>
    <row r="33" spans="1:16">
      <c r="A33" s="10">
        <v>43452</v>
      </c>
      <c r="B33" s="29" t="s">
        <v>46</v>
      </c>
      <c r="C33" s="1" t="s">
        <v>47</v>
      </c>
      <c r="D33" s="1">
        <v>2</v>
      </c>
      <c r="E33" s="1" t="s">
        <v>62</v>
      </c>
      <c r="F33" s="11"/>
      <c r="G33" s="11">
        <v>4050</v>
      </c>
      <c r="H33" s="2">
        <f t="shared" si="0"/>
        <v>24498</v>
      </c>
      <c r="I33" s="2">
        <v>200</v>
      </c>
      <c r="J33" s="1"/>
      <c r="K33" s="1"/>
      <c r="L33" s="1"/>
      <c r="M33" s="2">
        <v>3650</v>
      </c>
      <c r="N33" s="2">
        <v>200</v>
      </c>
      <c r="O33" s="2">
        <f t="shared" si="1"/>
        <v>3650</v>
      </c>
      <c r="P33" s="39">
        <f t="shared" si="2"/>
        <v>0</v>
      </c>
    </row>
    <row r="34" spans="1:16">
      <c r="A34" s="10">
        <v>43453</v>
      </c>
      <c r="B34" s="29" t="s">
        <v>48</v>
      </c>
      <c r="C34" s="1" t="s">
        <v>47</v>
      </c>
      <c r="D34" s="1">
        <v>3</v>
      </c>
      <c r="E34" s="1" t="s">
        <v>96</v>
      </c>
      <c r="F34" s="11"/>
      <c r="G34" s="11">
        <v>450</v>
      </c>
      <c r="H34" s="2">
        <f t="shared" si="0"/>
        <v>24048</v>
      </c>
      <c r="I34" s="2">
        <v>300</v>
      </c>
      <c r="J34" s="1"/>
      <c r="K34" s="1"/>
      <c r="L34" s="1"/>
      <c r="M34" s="2">
        <v>150</v>
      </c>
      <c r="N34" s="2"/>
      <c r="O34" s="2">
        <f t="shared" si="1"/>
        <v>450</v>
      </c>
      <c r="P34" s="39">
        <f t="shared" si="2"/>
        <v>0</v>
      </c>
    </row>
    <row r="35" spans="1:16">
      <c r="A35" s="10">
        <v>43454</v>
      </c>
      <c r="B35" s="29" t="s">
        <v>46</v>
      </c>
      <c r="C35" s="1" t="s">
        <v>47</v>
      </c>
      <c r="D35" s="1">
        <v>2</v>
      </c>
      <c r="E35" s="1" t="s">
        <v>63</v>
      </c>
      <c r="F35" s="11"/>
      <c r="G35" s="11">
        <v>2950</v>
      </c>
      <c r="H35" s="2">
        <f t="shared" si="0"/>
        <v>21098</v>
      </c>
      <c r="I35" s="2">
        <v>700</v>
      </c>
      <c r="J35" s="1"/>
      <c r="K35" s="1"/>
      <c r="L35" s="1"/>
      <c r="M35" s="2">
        <v>2250</v>
      </c>
      <c r="N35" s="2"/>
      <c r="O35" s="2">
        <f t="shared" si="1"/>
        <v>2950</v>
      </c>
      <c r="P35" s="39">
        <f t="shared" si="2"/>
        <v>0</v>
      </c>
    </row>
    <row r="36" spans="1:16">
      <c r="A36" s="10" t="s">
        <v>98</v>
      </c>
      <c r="B36" s="29"/>
      <c r="C36" s="1" t="s">
        <v>45</v>
      </c>
      <c r="D36" s="1"/>
      <c r="E36" s="1"/>
      <c r="F36" s="11">
        <v>26761</v>
      </c>
      <c r="G36" s="11"/>
      <c r="H36" s="2">
        <f t="shared" si="0"/>
        <v>47859</v>
      </c>
      <c r="I36" s="2"/>
      <c r="J36" s="1"/>
      <c r="K36" s="1"/>
      <c r="L36" s="1"/>
      <c r="M36" s="2"/>
      <c r="N36" s="2"/>
      <c r="O36" s="2">
        <f t="shared" si="1"/>
        <v>0</v>
      </c>
      <c r="P36" s="39">
        <f t="shared" si="2"/>
        <v>0</v>
      </c>
    </row>
    <row r="37" spans="1:16">
      <c r="A37" s="10">
        <v>43454</v>
      </c>
      <c r="B37" s="29" t="s">
        <v>48</v>
      </c>
      <c r="C37" s="1" t="s">
        <v>47</v>
      </c>
      <c r="D37" s="1">
        <v>3</v>
      </c>
      <c r="E37" s="1" t="s">
        <v>74</v>
      </c>
      <c r="F37" s="11"/>
      <c r="G37" s="11">
        <v>600</v>
      </c>
      <c r="H37" s="2">
        <f t="shared" si="0"/>
        <v>47259</v>
      </c>
      <c r="I37" s="2"/>
      <c r="J37" s="1"/>
      <c r="K37" s="1"/>
      <c r="L37" s="1"/>
      <c r="M37" s="2">
        <v>600</v>
      </c>
      <c r="N37" s="2"/>
      <c r="O37" s="2">
        <f t="shared" si="1"/>
        <v>600</v>
      </c>
      <c r="P37" s="39">
        <f t="shared" si="2"/>
        <v>0</v>
      </c>
    </row>
    <row r="38" spans="1:16">
      <c r="A38" s="22">
        <v>43455</v>
      </c>
      <c r="B38" s="30" t="s">
        <v>46</v>
      </c>
      <c r="C38" s="23" t="s">
        <v>47</v>
      </c>
      <c r="D38" s="23">
        <v>1</v>
      </c>
      <c r="E38" s="23" t="s">
        <v>94</v>
      </c>
      <c r="F38" s="24"/>
      <c r="G38" s="24">
        <v>5100</v>
      </c>
      <c r="H38" s="25">
        <f t="shared" si="0"/>
        <v>42159</v>
      </c>
      <c r="I38" s="25">
        <v>1000</v>
      </c>
      <c r="J38" s="23"/>
      <c r="K38" s="23"/>
      <c r="L38" s="23"/>
      <c r="M38" s="25">
        <v>4100</v>
      </c>
      <c r="N38" s="25"/>
      <c r="O38" s="2">
        <f t="shared" si="1"/>
        <v>5100</v>
      </c>
      <c r="P38" s="39">
        <f t="shared" si="2"/>
        <v>0</v>
      </c>
    </row>
    <row r="39" spans="1:16">
      <c r="A39" s="10">
        <v>43455</v>
      </c>
      <c r="B39" s="29" t="s">
        <v>48</v>
      </c>
      <c r="C39" s="1" t="s">
        <v>47</v>
      </c>
      <c r="D39" s="1">
        <v>3</v>
      </c>
      <c r="E39" s="1" t="s">
        <v>65</v>
      </c>
      <c r="F39" s="11"/>
      <c r="G39" s="11">
        <v>1200</v>
      </c>
      <c r="H39" s="2">
        <f t="shared" si="0"/>
        <v>40959</v>
      </c>
      <c r="I39" s="2">
        <v>100</v>
      </c>
      <c r="J39" s="1"/>
      <c r="K39" s="1"/>
      <c r="L39" s="1"/>
      <c r="M39" s="2">
        <v>1100</v>
      </c>
      <c r="N39" s="2"/>
      <c r="O39" s="2">
        <f t="shared" si="1"/>
        <v>1200</v>
      </c>
      <c r="P39" s="39">
        <f t="shared" si="2"/>
        <v>0</v>
      </c>
    </row>
    <row r="40" spans="1:16">
      <c r="A40" s="10">
        <v>43456</v>
      </c>
      <c r="B40" s="29" t="s">
        <v>46</v>
      </c>
      <c r="C40" s="1" t="s">
        <v>47</v>
      </c>
      <c r="D40" s="1">
        <v>3</v>
      </c>
      <c r="E40" s="1" t="s">
        <v>102</v>
      </c>
      <c r="F40" s="11"/>
      <c r="G40" s="11">
        <v>900</v>
      </c>
      <c r="H40" s="2">
        <f t="shared" si="0"/>
        <v>40059</v>
      </c>
      <c r="I40" s="2">
        <v>700</v>
      </c>
      <c r="J40" s="1"/>
      <c r="K40" s="1"/>
      <c r="L40" s="1"/>
      <c r="M40" s="2">
        <v>200</v>
      </c>
      <c r="N40" s="2"/>
      <c r="O40" s="2">
        <f t="shared" si="1"/>
        <v>900</v>
      </c>
      <c r="P40" s="39">
        <f t="shared" si="2"/>
        <v>0</v>
      </c>
    </row>
    <row r="41" spans="1:16">
      <c r="A41" s="10">
        <v>43456</v>
      </c>
      <c r="B41" s="29" t="s">
        <v>48</v>
      </c>
      <c r="C41" s="1" t="s">
        <v>47</v>
      </c>
      <c r="D41" s="1">
        <v>2</v>
      </c>
      <c r="E41" s="1" t="s">
        <v>66</v>
      </c>
      <c r="F41" s="11"/>
      <c r="G41" s="11">
        <v>3500</v>
      </c>
      <c r="H41" s="2">
        <f t="shared" si="0"/>
        <v>36559</v>
      </c>
      <c r="I41" s="2">
        <v>1750</v>
      </c>
      <c r="J41" s="1"/>
      <c r="K41" s="1"/>
      <c r="L41" s="1"/>
      <c r="M41" s="2">
        <v>1650</v>
      </c>
      <c r="N41" s="2"/>
      <c r="O41" s="2">
        <f t="shared" si="1"/>
        <v>3400</v>
      </c>
      <c r="P41" s="39">
        <f t="shared" si="2"/>
        <v>-100</v>
      </c>
    </row>
    <row r="42" spans="1:16">
      <c r="A42" s="10">
        <v>43457</v>
      </c>
      <c r="B42" s="29" t="s">
        <v>46</v>
      </c>
      <c r="C42" s="1" t="s">
        <v>47</v>
      </c>
      <c r="D42" s="1">
        <v>3</v>
      </c>
      <c r="E42" s="1" t="s">
        <v>69</v>
      </c>
      <c r="F42" s="11"/>
      <c r="G42" s="11">
        <v>950</v>
      </c>
      <c r="H42" s="2">
        <f t="shared" si="0"/>
        <v>35609</v>
      </c>
      <c r="I42" s="2">
        <v>300</v>
      </c>
      <c r="J42" s="1"/>
      <c r="K42" s="1"/>
      <c r="L42" s="1"/>
      <c r="M42" s="2">
        <v>650</v>
      </c>
      <c r="N42" s="2"/>
      <c r="O42" s="2">
        <f t="shared" si="1"/>
        <v>950</v>
      </c>
      <c r="P42" s="39">
        <f t="shared" si="2"/>
        <v>0</v>
      </c>
    </row>
    <row r="43" spans="1:16">
      <c r="A43" s="10">
        <v>43457</v>
      </c>
      <c r="B43" s="29" t="s">
        <v>48</v>
      </c>
      <c r="C43" s="1" t="s">
        <v>47</v>
      </c>
      <c r="D43" s="1">
        <v>3</v>
      </c>
      <c r="E43" s="1" t="s">
        <v>66</v>
      </c>
      <c r="F43" s="11"/>
      <c r="G43" s="11">
        <v>1100</v>
      </c>
      <c r="H43" s="2">
        <f t="shared" si="0"/>
        <v>34509</v>
      </c>
      <c r="I43" s="2">
        <v>250</v>
      </c>
      <c r="J43" s="1"/>
      <c r="K43" s="1"/>
      <c r="L43" s="1"/>
      <c r="M43" s="2">
        <v>850</v>
      </c>
      <c r="N43" s="2"/>
      <c r="O43" s="2">
        <f t="shared" si="1"/>
        <v>1100</v>
      </c>
      <c r="P43" s="39">
        <f t="shared" si="2"/>
        <v>0</v>
      </c>
    </row>
    <row r="44" spans="1:16">
      <c r="A44" s="10">
        <v>43458</v>
      </c>
      <c r="B44" s="29" t="s">
        <v>46</v>
      </c>
      <c r="C44" s="1" t="s">
        <v>47</v>
      </c>
      <c r="D44" s="1">
        <v>1</v>
      </c>
      <c r="E44" s="1" t="s">
        <v>69</v>
      </c>
      <c r="F44" s="11"/>
      <c r="G44" s="11">
        <v>2200</v>
      </c>
      <c r="H44" s="2">
        <f t="shared" si="0"/>
        <v>32309</v>
      </c>
      <c r="I44" s="2">
        <v>1200</v>
      </c>
      <c r="J44" s="1"/>
      <c r="K44" s="1"/>
      <c r="L44" s="1"/>
      <c r="M44" s="2">
        <v>1000</v>
      </c>
      <c r="N44" s="2"/>
      <c r="O44" s="2">
        <f t="shared" si="1"/>
        <v>2200</v>
      </c>
      <c r="P44" s="39">
        <f t="shared" si="2"/>
        <v>0</v>
      </c>
    </row>
    <row r="45" spans="1:16">
      <c r="A45" s="10">
        <v>43458</v>
      </c>
      <c r="B45" s="29" t="s">
        <v>48</v>
      </c>
      <c r="C45" s="1" t="s">
        <v>47</v>
      </c>
      <c r="D45" s="1">
        <v>1</v>
      </c>
      <c r="E45" s="1" t="s">
        <v>66</v>
      </c>
      <c r="F45" s="11"/>
      <c r="G45" s="11">
        <v>4250</v>
      </c>
      <c r="H45" s="2">
        <f t="shared" si="0"/>
        <v>28059</v>
      </c>
      <c r="I45" s="2">
        <v>2250</v>
      </c>
      <c r="J45" s="1"/>
      <c r="K45" s="1"/>
      <c r="L45" s="1"/>
      <c r="M45" s="2">
        <v>2000</v>
      </c>
      <c r="N45" s="2"/>
      <c r="O45" s="2">
        <f t="shared" si="1"/>
        <v>4250</v>
      </c>
      <c r="P45" s="39">
        <f t="shared" si="2"/>
        <v>0</v>
      </c>
    </row>
    <row r="46" spans="1:16">
      <c r="A46" s="10">
        <v>43459</v>
      </c>
      <c r="B46" s="29" t="s">
        <v>48</v>
      </c>
      <c r="C46" s="1" t="s">
        <v>47</v>
      </c>
      <c r="D46" s="1">
        <v>6</v>
      </c>
      <c r="E46" s="1" t="s">
        <v>73</v>
      </c>
      <c r="F46" s="11"/>
      <c r="G46" s="11">
        <v>350</v>
      </c>
      <c r="H46" s="2">
        <f t="shared" si="0"/>
        <v>27709</v>
      </c>
      <c r="I46" s="2"/>
      <c r="J46" s="1"/>
      <c r="K46" s="1"/>
      <c r="L46" s="1"/>
      <c r="M46" s="2">
        <v>350</v>
      </c>
      <c r="N46" s="2"/>
      <c r="O46" s="2">
        <f t="shared" si="1"/>
        <v>350</v>
      </c>
      <c r="P46" s="39">
        <f t="shared" si="2"/>
        <v>0</v>
      </c>
    </row>
    <row r="47" spans="1:16">
      <c r="A47" s="10">
        <v>43460</v>
      </c>
      <c r="B47" s="29" t="s">
        <v>46</v>
      </c>
      <c r="C47" s="1" t="s">
        <v>47</v>
      </c>
      <c r="D47" s="1">
        <v>1</v>
      </c>
      <c r="E47" s="1" t="s">
        <v>76</v>
      </c>
      <c r="F47" s="11"/>
      <c r="G47" s="11">
        <v>12450</v>
      </c>
      <c r="H47" s="2">
        <f t="shared" si="0"/>
        <v>15259</v>
      </c>
      <c r="I47" s="2">
        <v>3000</v>
      </c>
      <c r="J47" s="1"/>
      <c r="K47" s="1"/>
      <c r="L47" s="1"/>
      <c r="M47" s="2">
        <v>9450</v>
      </c>
      <c r="N47" s="2"/>
      <c r="O47" s="2">
        <f t="shared" si="1"/>
        <v>12450</v>
      </c>
      <c r="P47" s="39">
        <f t="shared" si="2"/>
        <v>0</v>
      </c>
    </row>
    <row r="48" spans="1:16">
      <c r="A48" s="10">
        <v>43460</v>
      </c>
      <c r="B48" s="29" t="s">
        <v>46</v>
      </c>
      <c r="C48" s="1" t="s">
        <v>47</v>
      </c>
      <c r="D48" s="1">
        <v>3</v>
      </c>
      <c r="E48" s="1" t="s">
        <v>66</v>
      </c>
      <c r="F48" s="11"/>
      <c r="G48" s="11">
        <v>5500</v>
      </c>
      <c r="H48" s="2">
        <f t="shared" si="0"/>
        <v>9759</v>
      </c>
      <c r="I48" s="2">
        <v>1400</v>
      </c>
      <c r="J48" s="1"/>
      <c r="K48" s="1"/>
      <c r="L48" s="1"/>
      <c r="M48" s="2">
        <v>4100</v>
      </c>
      <c r="N48" s="2"/>
      <c r="O48" s="2">
        <f t="shared" si="1"/>
        <v>5500</v>
      </c>
      <c r="P48" s="39">
        <f t="shared" si="2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0"/>
        <v>9759</v>
      </c>
      <c r="I49" s="2">
        <v>0</v>
      </c>
      <c r="J49" s="1"/>
      <c r="K49" s="1"/>
      <c r="L49" s="1"/>
      <c r="M49" s="2">
        <v>0</v>
      </c>
      <c r="N49" s="2"/>
      <c r="O49" s="2">
        <f t="shared" si="1"/>
        <v>0</v>
      </c>
      <c r="P49" s="39">
        <f t="shared" si="2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0"/>
        <v>9759</v>
      </c>
      <c r="I50" s="2"/>
      <c r="J50" s="1"/>
      <c r="K50" s="1"/>
      <c r="L50" s="1"/>
      <c r="M50" s="2"/>
      <c r="N50" s="2"/>
      <c r="O50" s="2">
        <f t="shared" si="1"/>
        <v>0</v>
      </c>
      <c r="P50" s="39">
        <f t="shared" si="2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0"/>
        <v>9759</v>
      </c>
      <c r="I51" s="2"/>
      <c r="J51" s="1"/>
      <c r="K51" s="1"/>
      <c r="L51" s="1"/>
      <c r="M51" s="2"/>
      <c r="N51" s="2"/>
      <c r="O51" s="2">
        <f t="shared" si="1"/>
        <v>0</v>
      </c>
      <c r="P51" s="39">
        <f t="shared" si="2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0"/>
        <v>9759</v>
      </c>
      <c r="I52" s="2"/>
      <c r="J52" s="1"/>
      <c r="K52" s="1"/>
      <c r="L52" s="1"/>
      <c r="M52" s="2"/>
      <c r="N52" s="2"/>
      <c r="O52" s="2">
        <f t="shared" si="1"/>
        <v>0</v>
      </c>
      <c r="P52" s="39">
        <f t="shared" si="2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0"/>
        <v>9759</v>
      </c>
      <c r="I53" s="2"/>
      <c r="J53" s="1"/>
      <c r="K53" s="1"/>
      <c r="L53" s="1"/>
      <c r="M53" s="2"/>
      <c r="N53" s="2"/>
      <c r="O53" s="2">
        <f t="shared" si="1"/>
        <v>0</v>
      </c>
      <c r="P53" s="39">
        <f t="shared" si="2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0"/>
        <v>9759</v>
      </c>
      <c r="I54" s="2"/>
      <c r="J54" s="1"/>
      <c r="K54" s="1"/>
      <c r="L54" s="1"/>
      <c r="M54" s="2"/>
      <c r="N54" s="2"/>
      <c r="O54" s="2">
        <f t="shared" si="1"/>
        <v>0</v>
      </c>
      <c r="P54" s="39">
        <f t="shared" si="2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0"/>
        <v>9759</v>
      </c>
      <c r="I55" s="25"/>
      <c r="J55" s="23"/>
      <c r="K55" s="23"/>
      <c r="L55" s="23"/>
      <c r="M55" s="25"/>
      <c r="N55" s="25"/>
      <c r="O55" s="2">
        <f t="shared" si="1"/>
        <v>0</v>
      </c>
      <c r="P55" s="39">
        <f t="shared" si="2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0"/>
        <v>9759</v>
      </c>
      <c r="I56" s="2"/>
      <c r="J56" s="1"/>
      <c r="K56" s="1"/>
      <c r="L56" s="1"/>
      <c r="M56" s="2"/>
      <c r="N56" s="2"/>
      <c r="O56" s="2">
        <f t="shared" si="1"/>
        <v>0</v>
      </c>
      <c r="P56" s="39">
        <f t="shared" si="2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0"/>
        <v>9759</v>
      </c>
      <c r="I57" s="2"/>
      <c r="J57" s="1"/>
      <c r="K57" s="1"/>
      <c r="L57" s="1"/>
      <c r="M57" s="2"/>
      <c r="N57" s="2"/>
      <c r="O57" s="2">
        <f t="shared" si="1"/>
        <v>0</v>
      </c>
      <c r="P57" s="39">
        <f t="shared" si="2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0"/>
        <v>9759</v>
      </c>
      <c r="I58" s="2"/>
      <c r="J58" s="1"/>
      <c r="K58" s="1"/>
      <c r="L58" s="1"/>
      <c r="M58" s="2"/>
      <c r="N58" s="2"/>
      <c r="O58" s="2">
        <f t="shared" si="1"/>
        <v>0</v>
      </c>
      <c r="P58" s="39">
        <f t="shared" si="2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0"/>
        <v>9759</v>
      </c>
      <c r="I59" s="2"/>
      <c r="J59" s="1"/>
      <c r="K59" s="1"/>
      <c r="L59" s="1"/>
      <c r="M59" s="2"/>
      <c r="N59" s="2"/>
      <c r="O59" s="2">
        <f t="shared" si="1"/>
        <v>0</v>
      </c>
      <c r="P59" s="39">
        <f t="shared" si="2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0"/>
        <v>9759</v>
      </c>
      <c r="I60" s="2"/>
      <c r="J60" s="1"/>
      <c r="K60" s="1"/>
      <c r="L60" s="1"/>
      <c r="M60" s="2"/>
      <c r="N60" s="2"/>
      <c r="O60" s="2">
        <f t="shared" si="1"/>
        <v>0</v>
      </c>
      <c r="P60" s="39">
        <f t="shared" si="2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0"/>
        <v>9759</v>
      </c>
      <c r="I61" s="2"/>
      <c r="J61" s="1"/>
      <c r="K61" s="1"/>
      <c r="L61" s="1"/>
      <c r="M61" s="2"/>
      <c r="N61" s="2"/>
      <c r="O61" s="2">
        <f t="shared" si="1"/>
        <v>0</v>
      </c>
      <c r="P61" s="39">
        <f t="shared" si="2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0"/>
        <v>9759</v>
      </c>
      <c r="I62" s="25"/>
      <c r="J62" s="23"/>
      <c r="K62" s="23"/>
      <c r="L62" s="23"/>
      <c r="M62" s="25"/>
      <c r="N62" s="25"/>
      <c r="O62" s="2">
        <f t="shared" si="1"/>
        <v>0</v>
      </c>
      <c r="P62" s="39">
        <f t="shared" si="2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0"/>
        <v>9759</v>
      </c>
      <c r="I63" s="2"/>
      <c r="J63" s="1"/>
      <c r="K63" s="1"/>
      <c r="L63" s="1"/>
      <c r="M63" s="2"/>
      <c r="N63" s="2"/>
      <c r="O63" s="2">
        <f t="shared" si="1"/>
        <v>0</v>
      </c>
      <c r="P63" s="39">
        <f t="shared" si="2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0"/>
        <v>9759</v>
      </c>
      <c r="I64" s="2"/>
      <c r="J64" s="1"/>
      <c r="K64" s="1"/>
      <c r="L64" s="1"/>
      <c r="M64" s="2"/>
      <c r="N64" s="2"/>
      <c r="O64" s="2">
        <f t="shared" si="1"/>
        <v>0</v>
      </c>
      <c r="P64" s="39">
        <f t="shared" si="2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0"/>
        <v>9759</v>
      </c>
      <c r="I65" s="2"/>
      <c r="J65" s="1"/>
      <c r="K65" s="1"/>
      <c r="L65" s="1"/>
      <c r="M65" s="2"/>
      <c r="N65" s="2"/>
      <c r="O65" s="2">
        <f t="shared" si="1"/>
        <v>0</v>
      </c>
      <c r="P65" s="39">
        <f t="shared" si="2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0"/>
        <v>9759</v>
      </c>
      <c r="I66" s="2"/>
      <c r="J66" s="1"/>
      <c r="K66" s="1"/>
      <c r="L66" s="1"/>
      <c r="M66" s="2"/>
      <c r="N66" s="2"/>
      <c r="O66" s="2">
        <f t="shared" si="1"/>
        <v>0</v>
      </c>
      <c r="P66" s="39"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0"/>
        <v>9759</v>
      </c>
      <c r="I67" s="2"/>
      <c r="J67" s="1"/>
      <c r="K67" s="1"/>
      <c r="L67" s="1"/>
      <c r="M67" s="2"/>
      <c r="N67" s="2"/>
      <c r="O67" s="2">
        <f t="shared" si="1"/>
        <v>0</v>
      </c>
      <c r="P67" s="39">
        <f t="shared" si="2"/>
        <v>0</v>
      </c>
    </row>
    <row r="68" spans="1:16">
      <c r="A68" s="54"/>
      <c r="B68" s="55"/>
      <c r="C68" s="56"/>
      <c r="D68" s="56"/>
      <c r="E68" s="56"/>
      <c r="F68" s="57"/>
      <c r="G68" s="57"/>
      <c r="H68" s="58">
        <f t="shared" si="0"/>
        <v>9759</v>
      </c>
      <c r="I68" s="58"/>
      <c r="J68" s="56"/>
      <c r="K68" s="56"/>
      <c r="L68" s="56"/>
      <c r="M68" s="58"/>
      <c r="N68" s="58"/>
      <c r="O68" s="58">
        <f t="shared" si="1"/>
        <v>0</v>
      </c>
      <c r="P68" s="59">
        <f t="shared" si="2"/>
        <v>0</v>
      </c>
    </row>
    <row r="69" spans="1:16">
      <c r="A69" s="54"/>
      <c r="B69" s="55"/>
      <c r="C69" s="56"/>
      <c r="D69" s="56"/>
      <c r="E69" s="56"/>
      <c r="F69" s="57"/>
      <c r="G69" s="57"/>
      <c r="H69" s="58">
        <f t="shared" si="0"/>
        <v>9759</v>
      </c>
      <c r="I69" s="58"/>
      <c r="J69" s="56"/>
      <c r="K69" s="56"/>
      <c r="L69" s="56"/>
      <c r="M69" s="58"/>
      <c r="N69" s="58"/>
      <c r="O69" s="58">
        <f t="shared" si="1"/>
        <v>0</v>
      </c>
      <c r="P69" s="59">
        <f t="shared" si="2"/>
        <v>0</v>
      </c>
    </row>
    <row r="70" spans="1:16">
      <c r="A70" s="54"/>
      <c r="B70" s="55"/>
      <c r="C70" s="56"/>
      <c r="D70" s="56"/>
      <c r="E70" s="56"/>
      <c r="F70" s="57"/>
      <c r="G70" s="57"/>
      <c r="H70" s="58">
        <f t="shared" si="0"/>
        <v>9759</v>
      </c>
      <c r="I70" s="58"/>
      <c r="J70" s="56"/>
      <c r="K70" s="56"/>
      <c r="L70" s="56"/>
      <c r="M70" s="58"/>
      <c r="N70" s="58"/>
      <c r="O70" s="58">
        <f t="shared" si="1"/>
        <v>0</v>
      </c>
      <c r="P70" s="59">
        <f t="shared" si="2"/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3">H70+F71-G71</f>
        <v>9759</v>
      </c>
      <c r="I71" s="2"/>
      <c r="J71" s="1"/>
      <c r="K71" s="1"/>
      <c r="L71" s="1"/>
      <c r="M71" s="2"/>
      <c r="N71" s="2"/>
      <c r="O71" s="2">
        <f t="shared" si="1"/>
        <v>0</v>
      </c>
      <c r="P71" s="39">
        <f t="shared" si="2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3"/>
        <v>9759</v>
      </c>
      <c r="I72" s="2"/>
      <c r="J72" s="1"/>
      <c r="K72" s="1"/>
      <c r="L72" s="1"/>
      <c r="M72" s="2"/>
      <c r="N72" s="2"/>
      <c r="O72" s="2">
        <f t="shared" si="1"/>
        <v>0</v>
      </c>
      <c r="P72" s="39">
        <f t="shared" si="2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3"/>
        <v>9759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39">
        <f t="shared" ref="P73:P80" si="5">I73+M73+N73-G73</f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3"/>
        <v>9759</v>
      </c>
      <c r="I74" s="2"/>
      <c r="J74" s="1"/>
      <c r="K74" s="1"/>
      <c r="L74" s="1"/>
      <c r="M74" s="2"/>
      <c r="N74" s="2"/>
      <c r="O74" s="2">
        <f t="shared" si="4"/>
        <v>0</v>
      </c>
      <c r="P74" s="39">
        <f t="shared" si="5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3"/>
        <v>9759</v>
      </c>
      <c r="I75" s="2"/>
      <c r="J75" s="1"/>
      <c r="K75" s="1"/>
      <c r="L75" s="1"/>
      <c r="M75" s="2"/>
      <c r="N75" s="2"/>
      <c r="O75" s="2">
        <f t="shared" si="4"/>
        <v>0</v>
      </c>
      <c r="P75" s="39">
        <f t="shared" si="5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3"/>
        <v>9759</v>
      </c>
      <c r="I76" s="2"/>
      <c r="J76" s="1"/>
      <c r="K76" s="1"/>
      <c r="L76" s="1"/>
      <c r="M76" s="2"/>
      <c r="N76" s="2"/>
      <c r="O76" s="2">
        <f t="shared" si="4"/>
        <v>0</v>
      </c>
      <c r="P76" s="39">
        <f t="shared" si="5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3"/>
        <v>9759</v>
      </c>
      <c r="I77" s="2"/>
      <c r="J77" s="1"/>
      <c r="K77" s="1"/>
      <c r="L77" s="1"/>
      <c r="M77" s="2"/>
      <c r="N77" s="2"/>
      <c r="O77" s="2">
        <f t="shared" si="4"/>
        <v>0</v>
      </c>
      <c r="P77" s="39">
        <f t="shared" si="5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3"/>
        <v>9759</v>
      </c>
      <c r="I78" s="2"/>
      <c r="J78" s="1"/>
      <c r="K78" s="1"/>
      <c r="L78" s="1"/>
      <c r="M78" s="2"/>
      <c r="N78" s="2"/>
      <c r="O78" s="2">
        <f t="shared" si="4"/>
        <v>0</v>
      </c>
      <c r="P78" s="39">
        <f t="shared" si="5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3"/>
        <v>9759</v>
      </c>
      <c r="I79" s="2"/>
      <c r="J79" s="1"/>
      <c r="K79" s="1"/>
      <c r="L79" s="1"/>
      <c r="M79" s="2"/>
      <c r="N79" s="2"/>
      <c r="O79" s="2">
        <f t="shared" si="4"/>
        <v>0</v>
      </c>
      <c r="P79" s="39">
        <f t="shared" si="5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3"/>
        <v>9759</v>
      </c>
      <c r="I80" s="2"/>
      <c r="J80" s="1"/>
      <c r="K80" s="1"/>
      <c r="L80" s="1"/>
      <c r="M80" s="2"/>
      <c r="N80" s="2"/>
      <c r="O80" s="2">
        <f t="shared" si="4"/>
        <v>0</v>
      </c>
      <c r="P80" s="39">
        <f t="shared" si="5"/>
        <v>0</v>
      </c>
    </row>
    <row r="81" spans="1:16">
      <c r="A81" s="10"/>
      <c r="B81" s="29"/>
      <c r="C81" s="1"/>
      <c r="D81" s="1"/>
      <c r="E81" s="1"/>
      <c r="F81" s="11"/>
      <c r="G81" s="11"/>
      <c r="H81" s="2">
        <f t="shared" ref="H81:H134" si="6">H80+F81-G81</f>
        <v>9759</v>
      </c>
      <c r="I81" s="2"/>
      <c r="J81" s="1"/>
      <c r="K81" s="1"/>
      <c r="L81" s="1"/>
      <c r="M81" s="2"/>
      <c r="N81" s="2"/>
      <c r="O81" s="2">
        <f t="shared" ref="O81:O134" si="7">I81+M81-N81</f>
        <v>0</v>
      </c>
      <c r="P81" s="39">
        <f t="shared" ref="P81:P134" si="8">I81+M81+N81-G81</f>
        <v>0</v>
      </c>
    </row>
    <row r="82" spans="1:16">
      <c r="A82" s="10"/>
      <c r="B82" s="29"/>
      <c r="C82" s="1"/>
      <c r="D82" s="1"/>
      <c r="E82" s="1"/>
      <c r="F82" s="11"/>
      <c r="G82" s="11"/>
      <c r="H82" s="2">
        <f t="shared" si="6"/>
        <v>9759</v>
      </c>
      <c r="I82" s="2"/>
      <c r="J82" s="1"/>
      <c r="K82" s="1"/>
      <c r="L82" s="1"/>
      <c r="M82" s="2"/>
      <c r="N82" s="2"/>
      <c r="O82" s="2">
        <f t="shared" si="7"/>
        <v>0</v>
      </c>
      <c r="P82" s="39">
        <f t="shared" si="8"/>
        <v>0</v>
      </c>
    </row>
    <row r="83" spans="1:16">
      <c r="A83" s="10"/>
      <c r="B83" s="29"/>
      <c r="C83" s="1"/>
      <c r="D83" s="1"/>
      <c r="E83" s="1"/>
      <c r="F83" s="11"/>
      <c r="G83" s="11"/>
      <c r="H83" s="2">
        <f t="shared" si="6"/>
        <v>9759</v>
      </c>
      <c r="I83" s="2"/>
      <c r="J83" s="1"/>
      <c r="K83" s="1"/>
      <c r="L83" s="1"/>
      <c r="M83" s="2"/>
      <c r="N83" s="2"/>
      <c r="O83" s="2">
        <f t="shared" si="7"/>
        <v>0</v>
      </c>
      <c r="P83" s="39">
        <f t="shared" si="8"/>
        <v>0</v>
      </c>
    </row>
    <row r="84" spans="1:16">
      <c r="A84" s="10"/>
      <c r="B84" s="29"/>
      <c r="C84" s="1"/>
      <c r="D84" s="1"/>
      <c r="E84" s="1"/>
      <c r="F84" s="11"/>
      <c r="G84" s="11"/>
      <c r="H84" s="2">
        <f t="shared" si="6"/>
        <v>9759</v>
      </c>
      <c r="I84" s="2"/>
      <c r="J84" s="1"/>
      <c r="K84" s="1"/>
      <c r="L84" s="1"/>
      <c r="M84" s="2"/>
      <c r="N84" s="2"/>
      <c r="O84" s="2">
        <f t="shared" si="7"/>
        <v>0</v>
      </c>
      <c r="P84" s="39">
        <f t="shared" si="8"/>
        <v>0</v>
      </c>
    </row>
    <row r="85" spans="1:16">
      <c r="A85" s="10"/>
      <c r="B85" s="29"/>
      <c r="C85" s="1"/>
      <c r="D85" s="1"/>
      <c r="E85" s="1"/>
      <c r="F85" s="11"/>
      <c r="G85" s="11"/>
      <c r="H85" s="2">
        <f t="shared" si="6"/>
        <v>9759</v>
      </c>
      <c r="I85" s="2"/>
      <c r="J85" s="1"/>
      <c r="K85" s="1"/>
      <c r="L85" s="1"/>
      <c r="M85" s="2"/>
      <c r="N85" s="2"/>
      <c r="O85" s="2">
        <f t="shared" si="7"/>
        <v>0</v>
      </c>
      <c r="P85" s="39">
        <f t="shared" si="8"/>
        <v>0</v>
      </c>
    </row>
    <row r="86" spans="1:16">
      <c r="A86" s="10"/>
      <c r="B86" s="29"/>
      <c r="C86" s="1"/>
      <c r="D86" s="1"/>
      <c r="E86" s="1"/>
      <c r="F86" s="11"/>
      <c r="G86" s="11"/>
      <c r="H86" s="2">
        <f t="shared" si="6"/>
        <v>9759</v>
      </c>
      <c r="I86" s="2"/>
      <c r="J86" s="1"/>
      <c r="K86" s="1"/>
      <c r="L86" s="1"/>
      <c r="M86" s="2"/>
      <c r="N86" s="2"/>
      <c r="O86" s="2">
        <f t="shared" si="7"/>
        <v>0</v>
      </c>
      <c r="P86" s="39">
        <f t="shared" si="8"/>
        <v>0</v>
      </c>
    </row>
    <row r="87" spans="1:16">
      <c r="A87" s="10"/>
      <c r="B87" s="29"/>
      <c r="C87" s="1"/>
      <c r="D87" s="1"/>
      <c r="E87" s="1"/>
      <c r="F87" s="11"/>
      <c r="G87" s="11"/>
      <c r="H87" s="2">
        <f t="shared" si="6"/>
        <v>9759</v>
      </c>
      <c r="I87" s="2"/>
      <c r="J87" s="1"/>
      <c r="K87" s="1"/>
      <c r="L87" s="1"/>
      <c r="M87" s="2"/>
      <c r="N87" s="2"/>
      <c r="O87" s="2">
        <f t="shared" si="7"/>
        <v>0</v>
      </c>
      <c r="P87" s="39">
        <f t="shared" si="8"/>
        <v>0</v>
      </c>
    </row>
    <row r="88" spans="1:16">
      <c r="A88" s="10"/>
      <c r="B88" s="29"/>
      <c r="C88" s="1"/>
      <c r="D88" s="1"/>
      <c r="E88" s="1"/>
      <c r="F88" s="11"/>
      <c r="G88" s="11"/>
      <c r="H88" s="2">
        <f t="shared" si="6"/>
        <v>9759</v>
      </c>
      <c r="I88" s="2"/>
      <c r="J88" s="1"/>
      <c r="K88" s="1"/>
      <c r="L88" s="1"/>
      <c r="M88" s="2"/>
      <c r="N88" s="2"/>
      <c r="O88" s="2">
        <f t="shared" si="7"/>
        <v>0</v>
      </c>
      <c r="P88" s="39">
        <f t="shared" si="8"/>
        <v>0</v>
      </c>
    </row>
    <row r="89" spans="1:16">
      <c r="A89" s="10"/>
      <c r="B89" s="29"/>
      <c r="C89" s="1"/>
      <c r="D89" s="1"/>
      <c r="E89" s="1"/>
      <c r="F89" s="11"/>
      <c r="G89" s="11"/>
      <c r="H89" s="2">
        <f t="shared" si="6"/>
        <v>9759</v>
      </c>
      <c r="I89" s="2"/>
      <c r="J89" s="1"/>
      <c r="K89" s="1"/>
      <c r="L89" s="1"/>
      <c r="M89" s="2"/>
      <c r="N89" s="2"/>
      <c r="O89" s="2">
        <f t="shared" si="7"/>
        <v>0</v>
      </c>
      <c r="P89" s="39">
        <f t="shared" si="8"/>
        <v>0</v>
      </c>
    </row>
    <row r="90" spans="1:16">
      <c r="A90" s="10"/>
      <c r="B90" s="29"/>
      <c r="C90" s="1"/>
      <c r="D90" s="1"/>
      <c r="E90" s="1"/>
      <c r="F90" s="11"/>
      <c r="G90" s="11"/>
      <c r="H90" s="2">
        <f t="shared" si="6"/>
        <v>9759</v>
      </c>
      <c r="I90" s="2"/>
      <c r="J90" s="1"/>
      <c r="K90" s="1"/>
      <c r="L90" s="1"/>
      <c r="M90" s="2"/>
      <c r="N90" s="2"/>
      <c r="O90" s="2">
        <f t="shared" si="7"/>
        <v>0</v>
      </c>
      <c r="P90" s="39">
        <f t="shared" si="8"/>
        <v>0</v>
      </c>
    </row>
    <row r="91" spans="1:16">
      <c r="A91" s="10"/>
      <c r="B91" s="29"/>
      <c r="C91" s="1"/>
      <c r="D91" s="1"/>
      <c r="E91" s="1"/>
      <c r="F91" s="11"/>
      <c r="G91" s="11"/>
      <c r="H91" s="2">
        <f t="shared" si="6"/>
        <v>9759</v>
      </c>
      <c r="I91" s="2"/>
      <c r="J91" s="1"/>
      <c r="K91" s="1"/>
      <c r="L91" s="1"/>
      <c r="M91" s="2"/>
      <c r="N91" s="2"/>
      <c r="O91" s="2">
        <f t="shared" si="7"/>
        <v>0</v>
      </c>
      <c r="P91" s="39">
        <f t="shared" si="8"/>
        <v>0</v>
      </c>
    </row>
    <row r="92" spans="1:16">
      <c r="A92" s="10"/>
      <c r="B92" s="29"/>
      <c r="C92" s="1"/>
      <c r="D92" s="1"/>
      <c r="E92" s="1"/>
      <c r="F92" s="11"/>
      <c r="G92" s="11"/>
      <c r="H92" s="2">
        <f t="shared" si="6"/>
        <v>9759</v>
      </c>
      <c r="I92" s="2"/>
      <c r="J92" s="1"/>
      <c r="K92" s="1"/>
      <c r="L92" s="1"/>
      <c r="M92" s="2"/>
      <c r="N92" s="2"/>
      <c r="O92" s="2">
        <f t="shared" si="7"/>
        <v>0</v>
      </c>
      <c r="P92" s="39">
        <f t="shared" si="8"/>
        <v>0</v>
      </c>
    </row>
    <row r="93" spans="1:16">
      <c r="A93" s="10"/>
      <c r="B93" s="29"/>
      <c r="C93" s="1"/>
      <c r="D93" s="1"/>
      <c r="E93" s="1"/>
      <c r="F93" s="11"/>
      <c r="G93" s="11"/>
      <c r="H93" s="2">
        <f t="shared" si="6"/>
        <v>9759</v>
      </c>
      <c r="I93" s="2"/>
      <c r="J93" s="1"/>
      <c r="K93" s="1"/>
      <c r="L93" s="1"/>
      <c r="M93" s="2"/>
      <c r="N93" s="2"/>
      <c r="O93" s="2">
        <f t="shared" si="7"/>
        <v>0</v>
      </c>
      <c r="P93" s="39">
        <f t="shared" si="8"/>
        <v>0</v>
      </c>
    </row>
    <row r="94" spans="1:16">
      <c r="A94" s="10"/>
      <c r="B94" s="29"/>
      <c r="C94" s="1"/>
      <c r="D94" s="1"/>
      <c r="E94" s="1"/>
      <c r="F94" s="11"/>
      <c r="G94" s="11"/>
      <c r="H94" s="2">
        <f t="shared" si="6"/>
        <v>9759</v>
      </c>
      <c r="I94" s="2"/>
      <c r="J94" s="1"/>
      <c r="K94" s="1"/>
      <c r="L94" s="1"/>
      <c r="M94" s="2"/>
      <c r="N94" s="2"/>
      <c r="O94" s="2">
        <f t="shared" si="7"/>
        <v>0</v>
      </c>
      <c r="P94" s="39">
        <f t="shared" si="8"/>
        <v>0</v>
      </c>
    </row>
    <row r="95" spans="1:16">
      <c r="A95" s="10"/>
      <c r="B95" s="29"/>
      <c r="C95" s="1"/>
      <c r="D95" s="1"/>
      <c r="E95" s="1"/>
      <c r="F95" s="11"/>
      <c r="G95" s="11"/>
      <c r="H95" s="2">
        <f t="shared" si="6"/>
        <v>9759</v>
      </c>
      <c r="I95" s="2"/>
      <c r="J95" s="1"/>
      <c r="K95" s="1"/>
      <c r="L95" s="1"/>
      <c r="M95" s="2"/>
      <c r="N95" s="2"/>
      <c r="O95" s="2">
        <f t="shared" si="7"/>
        <v>0</v>
      </c>
      <c r="P95" s="39">
        <f t="shared" si="8"/>
        <v>0</v>
      </c>
    </row>
    <row r="96" spans="1:16">
      <c r="A96" s="10"/>
      <c r="B96" s="29"/>
      <c r="C96" s="1"/>
      <c r="D96" s="1"/>
      <c r="E96" s="1"/>
      <c r="F96" s="11"/>
      <c r="G96" s="11"/>
      <c r="H96" s="2">
        <f t="shared" si="6"/>
        <v>9759</v>
      </c>
      <c r="I96" s="2"/>
      <c r="J96" s="1"/>
      <c r="K96" s="1"/>
      <c r="L96" s="1"/>
      <c r="M96" s="2"/>
      <c r="N96" s="2"/>
      <c r="O96" s="2">
        <f t="shared" si="7"/>
        <v>0</v>
      </c>
      <c r="P96" s="39">
        <f t="shared" si="8"/>
        <v>0</v>
      </c>
    </row>
    <row r="97" spans="1:16">
      <c r="A97" s="10"/>
      <c r="B97" s="29"/>
      <c r="C97" s="1"/>
      <c r="D97" s="1"/>
      <c r="E97" s="1"/>
      <c r="F97" s="11"/>
      <c r="G97" s="11"/>
      <c r="H97" s="2">
        <f t="shared" si="6"/>
        <v>9759</v>
      </c>
      <c r="I97" s="2"/>
      <c r="J97" s="1"/>
      <c r="K97" s="1"/>
      <c r="L97" s="1"/>
      <c r="M97" s="2"/>
      <c r="N97" s="2"/>
      <c r="O97" s="2">
        <f t="shared" si="7"/>
        <v>0</v>
      </c>
      <c r="P97" s="39">
        <f t="shared" si="8"/>
        <v>0</v>
      </c>
    </row>
    <row r="98" spans="1:16">
      <c r="A98" s="10"/>
      <c r="B98" s="29"/>
      <c r="C98" s="1"/>
      <c r="D98" s="1"/>
      <c r="E98" s="1"/>
      <c r="F98" s="11"/>
      <c r="G98" s="11"/>
      <c r="H98" s="2">
        <f t="shared" si="6"/>
        <v>9759</v>
      </c>
      <c r="I98" s="2"/>
      <c r="J98" s="1"/>
      <c r="K98" s="1"/>
      <c r="L98" s="1"/>
      <c r="M98" s="2"/>
      <c r="N98" s="2"/>
      <c r="O98" s="2">
        <f t="shared" si="7"/>
        <v>0</v>
      </c>
      <c r="P98" s="39">
        <f t="shared" si="8"/>
        <v>0</v>
      </c>
    </row>
    <row r="99" spans="1:16">
      <c r="A99" s="10"/>
      <c r="B99" s="29"/>
      <c r="C99" s="1"/>
      <c r="D99" s="1"/>
      <c r="E99" s="1"/>
      <c r="F99" s="11"/>
      <c r="G99" s="11"/>
      <c r="H99" s="2">
        <f t="shared" si="6"/>
        <v>9759</v>
      </c>
      <c r="I99" s="2"/>
      <c r="J99" s="1"/>
      <c r="K99" s="1"/>
      <c r="L99" s="1"/>
      <c r="M99" s="2"/>
      <c r="N99" s="2"/>
      <c r="O99" s="2">
        <f t="shared" si="7"/>
        <v>0</v>
      </c>
      <c r="P99" s="39">
        <f t="shared" si="8"/>
        <v>0</v>
      </c>
    </row>
    <row r="100" spans="1:16">
      <c r="A100" s="10"/>
      <c r="B100" s="29"/>
      <c r="C100" s="1"/>
      <c r="D100" s="1"/>
      <c r="E100" s="1"/>
      <c r="F100" s="11"/>
      <c r="G100" s="11"/>
      <c r="H100" s="2">
        <f t="shared" si="6"/>
        <v>9759</v>
      </c>
      <c r="I100" s="2"/>
      <c r="J100" s="1"/>
      <c r="K100" s="1"/>
      <c r="L100" s="1"/>
      <c r="M100" s="2"/>
      <c r="N100" s="2"/>
      <c r="O100" s="2">
        <f t="shared" si="7"/>
        <v>0</v>
      </c>
      <c r="P100" s="39">
        <f t="shared" si="8"/>
        <v>0</v>
      </c>
    </row>
    <row r="101" spans="1:16">
      <c r="A101" s="10"/>
      <c r="B101" s="29"/>
      <c r="C101" s="1"/>
      <c r="D101" s="1"/>
      <c r="E101" s="1"/>
      <c r="F101" s="11"/>
      <c r="G101" s="11"/>
      <c r="H101" s="2">
        <f t="shared" si="6"/>
        <v>9759</v>
      </c>
      <c r="I101" s="2"/>
      <c r="J101" s="1"/>
      <c r="K101" s="1"/>
      <c r="L101" s="1"/>
      <c r="M101" s="2"/>
      <c r="N101" s="2"/>
      <c r="O101" s="2">
        <f t="shared" si="7"/>
        <v>0</v>
      </c>
      <c r="P101" s="39">
        <f t="shared" si="8"/>
        <v>0</v>
      </c>
    </row>
    <row r="102" spans="1:16">
      <c r="A102" s="10"/>
      <c r="B102" s="29"/>
      <c r="C102" s="1"/>
      <c r="D102" s="1"/>
      <c r="E102" s="1"/>
      <c r="F102" s="11"/>
      <c r="G102" s="11"/>
      <c r="H102" s="2">
        <f t="shared" si="6"/>
        <v>9759</v>
      </c>
      <c r="I102" s="2"/>
      <c r="J102" s="1"/>
      <c r="K102" s="1"/>
      <c r="L102" s="1"/>
      <c r="M102" s="2"/>
      <c r="N102" s="2"/>
      <c r="O102" s="2">
        <f t="shared" si="7"/>
        <v>0</v>
      </c>
      <c r="P102" s="39">
        <f t="shared" si="8"/>
        <v>0</v>
      </c>
    </row>
    <row r="103" spans="1:16">
      <c r="A103" s="10"/>
      <c r="B103" s="29"/>
      <c r="C103" s="1"/>
      <c r="D103" s="1"/>
      <c r="E103" s="1"/>
      <c r="F103" s="11"/>
      <c r="G103" s="11"/>
      <c r="H103" s="2">
        <f t="shared" si="6"/>
        <v>9759</v>
      </c>
      <c r="I103" s="2"/>
      <c r="J103" s="1"/>
      <c r="K103" s="1"/>
      <c r="L103" s="1"/>
      <c r="M103" s="2"/>
      <c r="N103" s="2"/>
      <c r="O103" s="2">
        <f t="shared" si="7"/>
        <v>0</v>
      </c>
      <c r="P103" s="39">
        <f t="shared" si="8"/>
        <v>0</v>
      </c>
    </row>
    <row r="104" spans="1:16">
      <c r="A104" s="10"/>
      <c r="B104" s="29"/>
      <c r="C104" s="1"/>
      <c r="D104" s="1"/>
      <c r="E104" s="1"/>
      <c r="F104" s="11"/>
      <c r="G104" s="11"/>
      <c r="H104" s="2">
        <f t="shared" si="6"/>
        <v>9759</v>
      </c>
      <c r="I104" s="2"/>
      <c r="J104" s="1"/>
      <c r="K104" s="1"/>
      <c r="L104" s="1"/>
      <c r="M104" s="2"/>
      <c r="N104" s="2"/>
      <c r="O104" s="2">
        <f t="shared" si="7"/>
        <v>0</v>
      </c>
      <c r="P104" s="39">
        <f t="shared" si="8"/>
        <v>0</v>
      </c>
    </row>
    <row r="105" spans="1:16">
      <c r="A105" s="10"/>
      <c r="B105" s="29"/>
      <c r="C105" s="1"/>
      <c r="D105" s="1"/>
      <c r="E105" s="1"/>
      <c r="F105" s="11"/>
      <c r="G105" s="11"/>
      <c r="H105" s="2">
        <f t="shared" si="6"/>
        <v>9759</v>
      </c>
      <c r="I105" s="2"/>
      <c r="J105" s="1"/>
      <c r="K105" s="1"/>
      <c r="L105" s="1"/>
      <c r="M105" s="2"/>
      <c r="N105" s="2"/>
      <c r="O105" s="2">
        <f t="shared" si="7"/>
        <v>0</v>
      </c>
      <c r="P105" s="39">
        <f t="shared" si="8"/>
        <v>0</v>
      </c>
    </row>
    <row r="106" spans="1:16">
      <c r="A106" s="10"/>
      <c r="B106" s="29"/>
      <c r="C106" s="1"/>
      <c r="D106" s="1"/>
      <c r="E106" s="1"/>
      <c r="F106" s="11"/>
      <c r="G106" s="11"/>
      <c r="H106" s="2">
        <f t="shared" si="6"/>
        <v>9759</v>
      </c>
      <c r="I106" s="2"/>
      <c r="J106" s="1"/>
      <c r="K106" s="1"/>
      <c r="L106" s="1"/>
      <c r="M106" s="2"/>
      <c r="N106" s="2"/>
      <c r="O106" s="2">
        <f t="shared" si="7"/>
        <v>0</v>
      </c>
      <c r="P106" s="39">
        <f t="shared" si="8"/>
        <v>0</v>
      </c>
    </row>
    <row r="107" spans="1:16">
      <c r="A107" s="10"/>
      <c r="B107" s="29"/>
      <c r="C107" s="1"/>
      <c r="D107" s="1"/>
      <c r="E107" s="1"/>
      <c r="F107" s="11"/>
      <c r="G107" s="11"/>
      <c r="H107" s="2">
        <f t="shared" si="6"/>
        <v>9759</v>
      </c>
      <c r="I107" s="2"/>
      <c r="J107" s="1"/>
      <c r="K107" s="1"/>
      <c r="L107" s="1"/>
      <c r="M107" s="2"/>
      <c r="N107" s="2"/>
      <c r="O107" s="2">
        <f t="shared" si="7"/>
        <v>0</v>
      </c>
      <c r="P107" s="39">
        <f t="shared" si="8"/>
        <v>0</v>
      </c>
    </row>
    <row r="108" spans="1:16">
      <c r="A108" s="10"/>
      <c r="B108" s="29"/>
      <c r="C108" s="1"/>
      <c r="D108" s="1"/>
      <c r="E108" s="1"/>
      <c r="F108" s="11"/>
      <c r="G108" s="11"/>
      <c r="H108" s="2">
        <f t="shared" si="6"/>
        <v>9759</v>
      </c>
      <c r="I108" s="2"/>
      <c r="J108" s="1"/>
      <c r="K108" s="1"/>
      <c r="L108" s="1"/>
      <c r="M108" s="2"/>
      <c r="N108" s="2"/>
      <c r="O108" s="2">
        <f t="shared" si="7"/>
        <v>0</v>
      </c>
      <c r="P108" s="39">
        <f t="shared" si="8"/>
        <v>0</v>
      </c>
    </row>
    <row r="109" spans="1:16">
      <c r="A109" s="10"/>
      <c r="B109" s="29"/>
      <c r="C109" s="1"/>
      <c r="D109" s="1"/>
      <c r="E109" s="1"/>
      <c r="F109" s="11"/>
      <c r="G109" s="11"/>
      <c r="H109" s="2">
        <f t="shared" si="6"/>
        <v>9759</v>
      </c>
      <c r="I109" s="2"/>
      <c r="J109" s="1"/>
      <c r="K109" s="1"/>
      <c r="L109" s="1"/>
      <c r="M109" s="2"/>
      <c r="N109" s="2"/>
      <c r="O109" s="2">
        <f t="shared" si="7"/>
        <v>0</v>
      </c>
      <c r="P109" s="39">
        <f t="shared" si="8"/>
        <v>0</v>
      </c>
    </row>
    <row r="110" spans="1:16">
      <c r="A110" s="10"/>
      <c r="B110" s="29"/>
      <c r="C110" s="1"/>
      <c r="D110" s="1"/>
      <c r="E110" s="1"/>
      <c r="F110" s="11"/>
      <c r="G110" s="11"/>
      <c r="H110" s="2">
        <f t="shared" si="6"/>
        <v>9759</v>
      </c>
      <c r="I110" s="2"/>
      <c r="J110" s="1"/>
      <c r="K110" s="1"/>
      <c r="L110" s="1"/>
      <c r="M110" s="2"/>
      <c r="N110" s="2"/>
      <c r="O110" s="2">
        <f t="shared" si="7"/>
        <v>0</v>
      </c>
      <c r="P110" s="39">
        <f t="shared" si="8"/>
        <v>0</v>
      </c>
    </row>
    <row r="111" spans="1:16">
      <c r="A111" s="10"/>
      <c r="B111" s="29"/>
      <c r="C111" s="1"/>
      <c r="D111" s="1"/>
      <c r="E111" s="1"/>
      <c r="F111" s="11"/>
      <c r="G111" s="11"/>
      <c r="H111" s="2">
        <f t="shared" si="6"/>
        <v>9759</v>
      </c>
      <c r="I111" s="2"/>
      <c r="J111" s="1"/>
      <c r="K111" s="1"/>
      <c r="L111" s="1"/>
      <c r="M111" s="2"/>
      <c r="N111" s="2"/>
      <c r="O111" s="2">
        <f t="shared" si="7"/>
        <v>0</v>
      </c>
      <c r="P111" s="39">
        <f t="shared" si="8"/>
        <v>0</v>
      </c>
    </row>
    <row r="112" spans="1:16">
      <c r="A112" s="10"/>
      <c r="B112" s="29"/>
      <c r="C112" s="1"/>
      <c r="D112" s="1"/>
      <c r="E112" s="1"/>
      <c r="F112" s="11"/>
      <c r="G112" s="11"/>
      <c r="H112" s="2">
        <f t="shared" si="6"/>
        <v>9759</v>
      </c>
      <c r="I112" s="2"/>
      <c r="J112" s="1"/>
      <c r="K112" s="1"/>
      <c r="L112" s="1"/>
      <c r="M112" s="2"/>
      <c r="N112" s="2"/>
      <c r="O112" s="2">
        <f t="shared" si="7"/>
        <v>0</v>
      </c>
      <c r="P112" s="39">
        <f t="shared" si="8"/>
        <v>0</v>
      </c>
    </row>
    <row r="113" spans="1:16">
      <c r="A113" s="10"/>
      <c r="B113" s="29"/>
      <c r="C113" s="1"/>
      <c r="D113" s="1"/>
      <c r="E113" s="1"/>
      <c r="F113" s="11"/>
      <c r="G113" s="11"/>
      <c r="H113" s="2">
        <f t="shared" si="6"/>
        <v>9759</v>
      </c>
      <c r="I113" s="2"/>
      <c r="J113" s="1"/>
      <c r="K113" s="1"/>
      <c r="L113" s="1"/>
      <c r="M113" s="2"/>
      <c r="N113" s="2"/>
      <c r="O113" s="2">
        <f t="shared" si="7"/>
        <v>0</v>
      </c>
      <c r="P113" s="39">
        <f t="shared" si="8"/>
        <v>0</v>
      </c>
    </row>
    <row r="114" spans="1:16">
      <c r="A114" s="10"/>
      <c r="B114" s="29"/>
      <c r="C114" s="1"/>
      <c r="D114" s="1"/>
      <c r="E114" s="1"/>
      <c r="F114" s="11"/>
      <c r="G114" s="11"/>
      <c r="H114" s="2">
        <f t="shared" si="6"/>
        <v>9759</v>
      </c>
      <c r="I114" s="2"/>
      <c r="J114" s="1"/>
      <c r="K114" s="1"/>
      <c r="L114" s="1"/>
      <c r="M114" s="2"/>
      <c r="N114" s="2"/>
      <c r="O114" s="2">
        <f t="shared" si="7"/>
        <v>0</v>
      </c>
      <c r="P114" s="39">
        <f t="shared" si="8"/>
        <v>0</v>
      </c>
    </row>
    <row r="115" spans="1:16">
      <c r="A115" s="10"/>
      <c r="B115" s="29"/>
      <c r="C115" s="1"/>
      <c r="D115" s="1"/>
      <c r="E115" s="1"/>
      <c r="F115" s="11"/>
      <c r="G115" s="11"/>
      <c r="H115" s="2">
        <f t="shared" si="6"/>
        <v>9759</v>
      </c>
      <c r="I115" s="2"/>
      <c r="J115" s="1"/>
      <c r="K115" s="1"/>
      <c r="L115" s="1"/>
      <c r="M115" s="2"/>
      <c r="N115" s="2"/>
      <c r="O115" s="2">
        <f t="shared" si="7"/>
        <v>0</v>
      </c>
      <c r="P115" s="39">
        <f t="shared" si="8"/>
        <v>0</v>
      </c>
    </row>
    <row r="116" spans="1:16">
      <c r="A116" s="10"/>
      <c r="B116" s="29"/>
      <c r="C116" s="1"/>
      <c r="D116" s="1"/>
      <c r="E116" s="1"/>
      <c r="F116" s="11"/>
      <c r="G116" s="11"/>
      <c r="H116" s="2">
        <f t="shared" si="6"/>
        <v>9759</v>
      </c>
      <c r="I116" s="2"/>
      <c r="J116" s="1"/>
      <c r="K116" s="1"/>
      <c r="L116" s="1"/>
      <c r="M116" s="2"/>
      <c r="N116" s="2"/>
      <c r="O116" s="2">
        <f t="shared" si="7"/>
        <v>0</v>
      </c>
      <c r="P116" s="39">
        <f t="shared" si="8"/>
        <v>0</v>
      </c>
    </row>
    <row r="117" spans="1:16">
      <c r="A117" s="10"/>
      <c r="B117" s="29"/>
      <c r="C117" s="1"/>
      <c r="D117" s="1"/>
      <c r="E117" s="1"/>
      <c r="F117" s="11"/>
      <c r="G117" s="11"/>
      <c r="H117" s="2">
        <f t="shared" si="6"/>
        <v>9759</v>
      </c>
      <c r="I117" s="2"/>
      <c r="J117" s="1"/>
      <c r="K117" s="1"/>
      <c r="L117" s="1"/>
      <c r="M117" s="2"/>
      <c r="N117" s="2"/>
      <c r="O117" s="2">
        <f t="shared" si="7"/>
        <v>0</v>
      </c>
      <c r="P117" s="39">
        <f t="shared" si="8"/>
        <v>0</v>
      </c>
    </row>
    <row r="118" spans="1:16">
      <c r="A118" s="10"/>
      <c r="B118" s="29"/>
      <c r="C118" s="1"/>
      <c r="D118" s="1"/>
      <c r="E118" s="1"/>
      <c r="F118" s="11"/>
      <c r="G118" s="11"/>
      <c r="H118" s="2">
        <f t="shared" si="6"/>
        <v>9759</v>
      </c>
      <c r="I118" s="2"/>
      <c r="J118" s="1"/>
      <c r="K118" s="1"/>
      <c r="L118" s="1"/>
      <c r="M118" s="2"/>
      <c r="N118" s="2"/>
      <c r="O118" s="2">
        <f t="shared" si="7"/>
        <v>0</v>
      </c>
      <c r="P118" s="39">
        <f t="shared" si="8"/>
        <v>0</v>
      </c>
    </row>
    <row r="119" spans="1:16">
      <c r="A119" s="10"/>
      <c r="B119" s="29"/>
      <c r="C119" s="1"/>
      <c r="D119" s="1"/>
      <c r="E119" s="1"/>
      <c r="F119" s="11"/>
      <c r="G119" s="11"/>
      <c r="H119" s="2">
        <f t="shared" si="6"/>
        <v>9759</v>
      </c>
      <c r="I119" s="2"/>
      <c r="J119" s="1"/>
      <c r="K119" s="1"/>
      <c r="L119" s="1"/>
      <c r="M119" s="2"/>
      <c r="N119" s="2"/>
      <c r="O119" s="2">
        <f t="shared" si="7"/>
        <v>0</v>
      </c>
      <c r="P119" s="39">
        <f t="shared" si="8"/>
        <v>0</v>
      </c>
    </row>
    <row r="120" spans="1:16">
      <c r="A120" s="10"/>
      <c r="B120" s="29"/>
      <c r="C120" s="1"/>
      <c r="D120" s="1"/>
      <c r="E120" s="1"/>
      <c r="F120" s="11"/>
      <c r="G120" s="11"/>
      <c r="H120" s="2">
        <f t="shared" si="6"/>
        <v>9759</v>
      </c>
      <c r="I120" s="2"/>
      <c r="J120" s="1"/>
      <c r="K120" s="1"/>
      <c r="L120" s="1"/>
      <c r="M120" s="2"/>
      <c r="N120" s="2"/>
      <c r="O120" s="2">
        <f t="shared" si="7"/>
        <v>0</v>
      </c>
      <c r="P120" s="39">
        <f t="shared" si="8"/>
        <v>0</v>
      </c>
    </row>
    <row r="121" spans="1:16">
      <c r="A121" s="10"/>
      <c r="B121" s="29"/>
      <c r="C121" s="1"/>
      <c r="D121" s="1"/>
      <c r="E121" s="1"/>
      <c r="F121" s="11"/>
      <c r="G121" s="11"/>
      <c r="H121" s="2">
        <f t="shared" si="6"/>
        <v>9759</v>
      </c>
      <c r="I121" s="2"/>
      <c r="J121" s="1"/>
      <c r="K121" s="1"/>
      <c r="L121" s="1"/>
      <c r="M121" s="2"/>
      <c r="N121" s="2"/>
      <c r="O121" s="2">
        <f t="shared" si="7"/>
        <v>0</v>
      </c>
      <c r="P121" s="39">
        <f t="shared" si="8"/>
        <v>0</v>
      </c>
    </row>
    <row r="122" spans="1:16">
      <c r="A122" s="10"/>
      <c r="B122" s="29"/>
      <c r="C122" s="1"/>
      <c r="D122" s="1"/>
      <c r="E122" s="1"/>
      <c r="F122" s="11"/>
      <c r="G122" s="11"/>
      <c r="H122" s="2">
        <f t="shared" si="6"/>
        <v>9759</v>
      </c>
      <c r="I122" s="2"/>
      <c r="J122" s="1"/>
      <c r="K122" s="1"/>
      <c r="L122" s="1"/>
      <c r="M122" s="2"/>
      <c r="N122" s="2"/>
      <c r="O122" s="2">
        <f t="shared" si="7"/>
        <v>0</v>
      </c>
      <c r="P122" s="39">
        <f t="shared" si="8"/>
        <v>0</v>
      </c>
    </row>
    <row r="123" spans="1:16">
      <c r="A123" s="10"/>
      <c r="B123" s="29"/>
      <c r="C123" s="1"/>
      <c r="D123" s="1"/>
      <c r="E123" s="1"/>
      <c r="F123" s="11"/>
      <c r="G123" s="11"/>
      <c r="H123" s="2">
        <f t="shared" si="6"/>
        <v>9759</v>
      </c>
      <c r="I123" s="2"/>
      <c r="J123" s="1"/>
      <c r="K123" s="1"/>
      <c r="L123" s="1"/>
      <c r="M123" s="2"/>
      <c r="N123" s="2"/>
      <c r="O123" s="2">
        <f t="shared" si="7"/>
        <v>0</v>
      </c>
      <c r="P123" s="39">
        <f t="shared" si="8"/>
        <v>0</v>
      </c>
    </row>
    <row r="124" spans="1:16">
      <c r="A124" s="10"/>
      <c r="B124" s="29"/>
      <c r="C124" s="1"/>
      <c r="D124" s="1"/>
      <c r="E124" s="1"/>
      <c r="F124" s="11"/>
      <c r="G124" s="11"/>
      <c r="H124" s="2">
        <f t="shared" si="6"/>
        <v>9759</v>
      </c>
      <c r="I124" s="2"/>
      <c r="J124" s="1"/>
      <c r="K124" s="1"/>
      <c r="L124" s="1"/>
      <c r="M124" s="2"/>
      <c r="N124" s="2"/>
      <c r="O124" s="2">
        <f t="shared" si="7"/>
        <v>0</v>
      </c>
      <c r="P124" s="39">
        <f t="shared" si="8"/>
        <v>0</v>
      </c>
    </row>
    <row r="125" spans="1:16">
      <c r="A125" s="10"/>
      <c r="B125" s="29"/>
      <c r="C125" s="1"/>
      <c r="D125" s="1"/>
      <c r="E125" s="1"/>
      <c r="F125" s="11"/>
      <c r="G125" s="11"/>
      <c r="H125" s="2">
        <f t="shared" si="6"/>
        <v>9759</v>
      </c>
      <c r="I125" s="2"/>
      <c r="J125" s="1"/>
      <c r="K125" s="1"/>
      <c r="L125" s="1"/>
      <c r="M125" s="2"/>
      <c r="N125" s="2"/>
      <c r="O125" s="2">
        <f t="shared" si="7"/>
        <v>0</v>
      </c>
      <c r="P125" s="39">
        <f t="shared" si="8"/>
        <v>0</v>
      </c>
    </row>
    <row r="126" spans="1:16">
      <c r="A126" s="10"/>
      <c r="B126" s="29"/>
      <c r="C126" s="1"/>
      <c r="D126" s="1"/>
      <c r="E126" s="1"/>
      <c r="F126" s="11"/>
      <c r="G126" s="11"/>
      <c r="H126" s="2">
        <f t="shared" si="6"/>
        <v>9759</v>
      </c>
      <c r="I126" s="2"/>
      <c r="J126" s="1"/>
      <c r="K126" s="1"/>
      <c r="L126" s="1"/>
      <c r="M126" s="2"/>
      <c r="N126" s="2"/>
      <c r="O126" s="2">
        <f t="shared" si="7"/>
        <v>0</v>
      </c>
      <c r="P126" s="39">
        <f t="shared" si="8"/>
        <v>0</v>
      </c>
    </row>
    <row r="127" spans="1:16">
      <c r="A127" s="10"/>
      <c r="B127" s="29"/>
      <c r="C127" s="1"/>
      <c r="D127" s="1"/>
      <c r="E127" s="1"/>
      <c r="F127" s="11"/>
      <c r="G127" s="11"/>
      <c r="H127" s="2">
        <f t="shared" si="6"/>
        <v>9759</v>
      </c>
      <c r="I127" s="2"/>
      <c r="J127" s="1"/>
      <c r="K127" s="1"/>
      <c r="L127" s="1"/>
      <c r="M127" s="2"/>
      <c r="N127" s="2"/>
      <c r="O127" s="2">
        <f t="shared" si="7"/>
        <v>0</v>
      </c>
      <c r="P127" s="39">
        <f t="shared" si="8"/>
        <v>0</v>
      </c>
    </row>
    <row r="128" spans="1:16">
      <c r="A128" s="10"/>
      <c r="B128" s="29"/>
      <c r="C128" s="1"/>
      <c r="D128" s="1"/>
      <c r="E128" s="1"/>
      <c r="F128" s="11"/>
      <c r="G128" s="11"/>
      <c r="H128" s="2">
        <f t="shared" si="6"/>
        <v>9759</v>
      </c>
      <c r="I128" s="2"/>
      <c r="J128" s="1"/>
      <c r="K128" s="1"/>
      <c r="L128" s="1"/>
      <c r="M128" s="2"/>
      <c r="N128" s="2"/>
      <c r="O128" s="2">
        <f t="shared" si="7"/>
        <v>0</v>
      </c>
      <c r="P128" s="39">
        <f t="shared" si="8"/>
        <v>0</v>
      </c>
    </row>
    <row r="129" spans="1:16">
      <c r="A129" s="10"/>
      <c r="B129" s="29"/>
      <c r="C129" s="1"/>
      <c r="D129" s="1"/>
      <c r="E129" s="1"/>
      <c r="F129" s="11"/>
      <c r="G129" s="11"/>
      <c r="H129" s="2">
        <f t="shared" si="6"/>
        <v>9759</v>
      </c>
      <c r="I129" s="2"/>
      <c r="J129" s="1"/>
      <c r="K129" s="1"/>
      <c r="L129" s="1"/>
      <c r="M129" s="2"/>
      <c r="N129" s="2"/>
      <c r="O129" s="2">
        <f t="shared" si="7"/>
        <v>0</v>
      </c>
      <c r="P129" s="39">
        <f t="shared" si="8"/>
        <v>0</v>
      </c>
    </row>
    <row r="130" spans="1:16">
      <c r="A130" s="10"/>
      <c r="B130" s="29"/>
      <c r="C130" s="1"/>
      <c r="D130" s="1"/>
      <c r="E130" s="1"/>
      <c r="F130" s="11"/>
      <c r="G130" s="11"/>
      <c r="H130" s="2">
        <f t="shared" si="6"/>
        <v>9759</v>
      </c>
      <c r="I130" s="2"/>
      <c r="J130" s="1"/>
      <c r="K130" s="1"/>
      <c r="L130" s="1"/>
      <c r="M130" s="2"/>
      <c r="N130" s="2"/>
      <c r="O130" s="2">
        <f t="shared" si="7"/>
        <v>0</v>
      </c>
      <c r="P130" s="39">
        <f t="shared" si="8"/>
        <v>0</v>
      </c>
    </row>
    <row r="131" spans="1:16">
      <c r="A131" s="10"/>
      <c r="B131" s="29"/>
      <c r="C131" s="1"/>
      <c r="D131" s="1"/>
      <c r="E131" s="1"/>
      <c r="F131" s="11"/>
      <c r="G131" s="11"/>
      <c r="H131" s="2">
        <f t="shared" si="6"/>
        <v>9759</v>
      </c>
      <c r="I131" s="2"/>
      <c r="J131" s="1"/>
      <c r="K131" s="1"/>
      <c r="L131" s="1"/>
      <c r="M131" s="2"/>
      <c r="N131" s="2"/>
      <c r="O131" s="2">
        <f t="shared" si="7"/>
        <v>0</v>
      </c>
      <c r="P131" s="39">
        <f t="shared" si="8"/>
        <v>0</v>
      </c>
    </row>
    <row r="132" spans="1:16">
      <c r="A132" s="10"/>
      <c r="B132" s="29"/>
      <c r="C132" s="1"/>
      <c r="D132" s="1"/>
      <c r="E132" s="1"/>
      <c r="F132" s="11"/>
      <c r="G132" s="11"/>
      <c r="H132" s="2">
        <f t="shared" si="6"/>
        <v>9759</v>
      </c>
      <c r="I132" s="2"/>
      <c r="J132" s="1"/>
      <c r="K132" s="1"/>
      <c r="L132" s="1"/>
      <c r="M132" s="2"/>
      <c r="N132" s="2"/>
      <c r="O132" s="2">
        <f t="shared" si="7"/>
        <v>0</v>
      </c>
      <c r="P132" s="39">
        <f t="shared" si="8"/>
        <v>0</v>
      </c>
    </row>
    <row r="133" spans="1:16">
      <c r="A133" s="10"/>
      <c r="B133" s="29"/>
      <c r="C133" s="1"/>
      <c r="D133" s="1"/>
      <c r="E133" s="1"/>
      <c r="F133" s="11"/>
      <c r="G133" s="11"/>
      <c r="H133" s="2">
        <f t="shared" si="6"/>
        <v>9759</v>
      </c>
      <c r="I133" s="2"/>
      <c r="J133" s="1"/>
      <c r="K133" s="1"/>
      <c r="L133" s="1"/>
      <c r="M133" s="2"/>
      <c r="N133" s="2"/>
      <c r="O133" s="2">
        <f t="shared" si="7"/>
        <v>0</v>
      </c>
      <c r="P133" s="39">
        <f t="shared" si="8"/>
        <v>0</v>
      </c>
    </row>
    <row r="134" spans="1:16">
      <c r="A134" s="10"/>
      <c r="B134" s="29"/>
      <c r="C134" s="1"/>
      <c r="D134" s="1"/>
      <c r="E134" s="1"/>
      <c r="F134" s="11"/>
      <c r="G134" s="11"/>
      <c r="H134" s="2">
        <f t="shared" si="6"/>
        <v>9759</v>
      </c>
      <c r="I134" s="2"/>
      <c r="J134" s="1"/>
      <c r="K134" s="1"/>
      <c r="L134" s="1"/>
      <c r="M134" s="2"/>
      <c r="N134" s="2"/>
      <c r="O134" s="2">
        <f t="shared" si="7"/>
        <v>0</v>
      </c>
      <c r="P134" s="39">
        <f t="shared" si="8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88"/>
  <sheetViews>
    <sheetView topLeftCell="A29" workbookViewId="0">
      <selection activeCell="H42" sqref="H42"/>
    </sheetView>
  </sheetViews>
  <sheetFormatPr baseColWidth="10" defaultRowHeight="15"/>
  <cols>
    <col min="3" max="3" width="15.140625" customWidth="1"/>
    <col min="5" max="5" width="26" customWidth="1"/>
  </cols>
  <sheetData>
    <row r="1" spans="1:16">
      <c r="A1" s="44">
        <v>4128124511</v>
      </c>
      <c r="I1" s="16"/>
    </row>
    <row r="2" spans="1:16">
      <c r="A2" s="4" t="s">
        <v>3</v>
      </c>
      <c r="B2" s="27">
        <v>32517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7" t="s">
        <v>23</v>
      </c>
      <c r="M2" s="38"/>
      <c r="N2" s="38"/>
      <c r="O2" s="14"/>
    </row>
    <row r="3" spans="1:16">
      <c r="A3" s="4" t="s">
        <v>13</v>
      </c>
      <c r="B3" s="27">
        <v>32517</v>
      </c>
      <c r="C3" s="5"/>
      <c r="D3" s="5"/>
      <c r="E3" s="5"/>
      <c r="F3" s="3">
        <f>SUM(F5:F80)</f>
        <v>75000</v>
      </c>
      <c r="G3" s="3">
        <f>SUM(G5:G80)</f>
        <v>107050</v>
      </c>
      <c r="H3" s="3">
        <f>B2+F3-G3</f>
        <v>467</v>
      </c>
      <c r="I3" s="17">
        <f>SUM(P5:P80)</f>
        <v>920</v>
      </c>
      <c r="J3" s="39">
        <f>SUM(I5:I80)</f>
        <v>33170</v>
      </c>
      <c r="K3" s="39">
        <f>SUM(M5:M80)</f>
        <v>74750</v>
      </c>
      <c r="L3" s="39">
        <f>SUM(N5:N80)</f>
        <v>50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38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6">
      <c r="A5" s="10">
        <v>43438</v>
      </c>
      <c r="B5" s="29" t="s">
        <v>46</v>
      </c>
      <c r="C5" s="1" t="s">
        <v>47</v>
      </c>
      <c r="D5" s="1">
        <v>2</v>
      </c>
      <c r="E5" s="1" t="s">
        <v>55</v>
      </c>
      <c r="F5" s="11"/>
      <c r="G5" s="11">
        <v>3200</v>
      </c>
      <c r="H5" s="2">
        <v>29317</v>
      </c>
      <c r="I5" s="2">
        <v>850</v>
      </c>
      <c r="J5" s="1"/>
      <c r="K5" s="1"/>
      <c r="L5" s="1"/>
      <c r="M5" s="2">
        <v>2350</v>
      </c>
      <c r="N5" s="2"/>
      <c r="O5" s="2">
        <f>I5+M5-N5</f>
        <v>3200</v>
      </c>
      <c r="P5" s="39">
        <f>I5+M5+N5-G5</f>
        <v>0</v>
      </c>
    </row>
    <row r="6" spans="1:16">
      <c r="A6" s="10">
        <v>43438</v>
      </c>
      <c r="B6" s="29" t="s">
        <v>48</v>
      </c>
      <c r="C6" s="1" t="s">
        <v>47</v>
      </c>
      <c r="D6" s="1">
        <v>3</v>
      </c>
      <c r="E6" s="1" t="s">
        <v>58</v>
      </c>
      <c r="F6" s="11"/>
      <c r="G6" s="11">
        <v>1300</v>
      </c>
      <c r="H6" s="2">
        <f>H5+F6-G6</f>
        <v>28017</v>
      </c>
      <c r="I6" s="2">
        <v>900</v>
      </c>
      <c r="J6" s="1"/>
      <c r="K6" s="1"/>
      <c r="L6" s="1"/>
      <c r="M6" s="2">
        <v>400</v>
      </c>
      <c r="N6" s="2"/>
      <c r="O6" s="2">
        <f>I6+M6-N6</f>
        <v>1300</v>
      </c>
      <c r="P6" s="39">
        <f>I6+M6+N6-G6</f>
        <v>0</v>
      </c>
    </row>
    <row r="7" spans="1:16">
      <c r="A7" s="10">
        <v>43439</v>
      </c>
      <c r="B7" s="29" t="s">
        <v>49</v>
      </c>
      <c r="C7" s="1" t="s">
        <v>47</v>
      </c>
      <c r="D7" s="1">
        <v>1</v>
      </c>
      <c r="E7" s="1" t="s">
        <v>62</v>
      </c>
      <c r="F7" s="24"/>
      <c r="G7" s="24">
        <v>3750</v>
      </c>
      <c r="H7" s="25">
        <f t="shared" ref="H7:H70" si="0">H6+F7-G7</f>
        <v>24267</v>
      </c>
      <c r="I7" s="25">
        <v>600</v>
      </c>
      <c r="J7" s="23"/>
      <c r="K7" s="23"/>
      <c r="L7" s="23"/>
      <c r="M7" s="25">
        <v>3400</v>
      </c>
      <c r="N7" s="25"/>
      <c r="O7" s="2">
        <f>I7+M7-N7</f>
        <v>4000</v>
      </c>
      <c r="P7" s="39">
        <f>I7+M7+N7-G7</f>
        <v>250</v>
      </c>
    </row>
    <row r="8" spans="1:16">
      <c r="A8" s="10">
        <v>43439</v>
      </c>
      <c r="B8" s="29" t="s">
        <v>48</v>
      </c>
      <c r="C8" s="1" t="s">
        <v>47</v>
      </c>
      <c r="D8" s="1">
        <v>2</v>
      </c>
      <c r="E8" s="1" t="s">
        <v>64</v>
      </c>
      <c r="F8" s="11"/>
      <c r="G8" s="11">
        <v>2400</v>
      </c>
      <c r="H8" s="2">
        <f t="shared" si="0"/>
        <v>21867</v>
      </c>
      <c r="I8" s="2">
        <v>680</v>
      </c>
      <c r="J8" s="1"/>
      <c r="K8" s="1"/>
      <c r="L8" s="1"/>
      <c r="M8" s="2">
        <v>1720</v>
      </c>
      <c r="N8" s="2"/>
      <c r="O8" s="2">
        <f>I8+M8-N8</f>
        <v>2400</v>
      </c>
      <c r="P8" s="39">
        <f>I8+M8+N8-G8</f>
        <v>0</v>
      </c>
    </row>
    <row r="9" spans="1:16">
      <c r="A9" s="10">
        <v>43440</v>
      </c>
      <c r="B9" s="29" t="s">
        <v>46</v>
      </c>
      <c r="C9" s="1" t="s">
        <v>47</v>
      </c>
      <c r="D9" s="1">
        <v>1</v>
      </c>
      <c r="E9" s="1" t="s">
        <v>68</v>
      </c>
      <c r="F9" s="11"/>
      <c r="G9" s="11">
        <v>5950</v>
      </c>
      <c r="H9" s="2">
        <f t="shared" si="0"/>
        <v>15917</v>
      </c>
      <c r="I9" s="2">
        <v>1800</v>
      </c>
      <c r="J9" s="1"/>
      <c r="K9" s="1"/>
      <c r="L9" s="1"/>
      <c r="M9" s="2">
        <v>4100</v>
      </c>
      <c r="N9" s="2">
        <v>50</v>
      </c>
      <c r="O9" s="2">
        <f t="shared" ref="O9:O72" si="1">I9+M9-N9</f>
        <v>5850</v>
      </c>
      <c r="P9" s="39">
        <f t="shared" ref="P9:P72" si="2">I9+M9+N9-G9</f>
        <v>0</v>
      </c>
    </row>
    <row r="10" spans="1:16">
      <c r="A10" s="10">
        <v>43440</v>
      </c>
      <c r="B10" s="29" t="s">
        <v>48</v>
      </c>
      <c r="C10" s="1" t="s">
        <v>47</v>
      </c>
      <c r="D10" s="1">
        <v>3</v>
      </c>
      <c r="E10" s="1" t="s">
        <v>67</v>
      </c>
      <c r="F10" s="11"/>
      <c r="G10" s="11">
        <v>1050</v>
      </c>
      <c r="H10" s="2">
        <f t="shared" si="0"/>
        <v>14867</v>
      </c>
      <c r="I10" s="2">
        <v>750</v>
      </c>
      <c r="J10" s="1"/>
      <c r="K10" s="1"/>
      <c r="L10" s="1"/>
      <c r="M10" s="2">
        <v>300</v>
      </c>
      <c r="N10" s="2"/>
      <c r="O10" s="2">
        <f t="shared" si="1"/>
        <v>1050</v>
      </c>
      <c r="P10" s="39">
        <f t="shared" si="2"/>
        <v>0</v>
      </c>
    </row>
    <row r="11" spans="1:16">
      <c r="A11" s="10">
        <v>43441</v>
      </c>
      <c r="B11" s="29"/>
      <c r="C11" s="1" t="s">
        <v>45</v>
      </c>
      <c r="D11" s="1"/>
      <c r="E11" s="1"/>
      <c r="F11" s="11">
        <v>25000</v>
      </c>
      <c r="G11" s="11"/>
      <c r="H11" s="2">
        <f>H10+F11-G11</f>
        <v>39867</v>
      </c>
      <c r="I11" s="2"/>
      <c r="J11" s="1"/>
      <c r="K11" s="1"/>
      <c r="L11" s="1"/>
      <c r="M11" s="2"/>
      <c r="N11" s="2"/>
      <c r="O11" s="2">
        <f t="shared" si="1"/>
        <v>0</v>
      </c>
      <c r="P11" s="39">
        <f t="shared" si="2"/>
        <v>0</v>
      </c>
    </row>
    <row r="12" spans="1:16">
      <c r="A12" s="10">
        <v>43441</v>
      </c>
      <c r="B12" s="29" t="s">
        <v>49</v>
      </c>
      <c r="C12" s="1" t="s">
        <v>47</v>
      </c>
      <c r="D12" s="1">
        <v>1</v>
      </c>
      <c r="E12" s="1" t="s">
        <v>72</v>
      </c>
      <c r="F12" s="11"/>
      <c r="G12" s="11">
        <v>3750</v>
      </c>
      <c r="H12" s="2">
        <f t="shared" si="0"/>
        <v>36117</v>
      </c>
      <c r="I12" s="2">
        <v>2050</v>
      </c>
      <c r="J12" s="1"/>
      <c r="K12" s="1"/>
      <c r="L12" s="1"/>
      <c r="M12" s="2">
        <v>1700</v>
      </c>
      <c r="N12" s="2"/>
      <c r="O12" s="2">
        <f t="shared" si="1"/>
        <v>3750</v>
      </c>
      <c r="P12" s="39">
        <f t="shared" si="2"/>
        <v>0</v>
      </c>
    </row>
    <row r="13" spans="1:16">
      <c r="A13" s="10">
        <v>43441</v>
      </c>
      <c r="B13" s="29" t="s">
        <v>48</v>
      </c>
      <c r="C13" s="1" t="s">
        <v>47</v>
      </c>
      <c r="D13" s="1">
        <v>3</v>
      </c>
      <c r="E13" s="1" t="s">
        <v>65</v>
      </c>
      <c r="F13" s="11"/>
      <c r="G13" s="11">
        <v>300</v>
      </c>
      <c r="H13" s="2">
        <f t="shared" si="0"/>
        <v>35817</v>
      </c>
      <c r="I13" s="2">
        <v>200</v>
      </c>
      <c r="J13" s="1"/>
      <c r="K13" s="1"/>
      <c r="L13" s="1"/>
      <c r="M13" s="2">
        <v>100</v>
      </c>
      <c r="N13" s="2"/>
      <c r="O13" s="2">
        <f t="shared" si="1"/>
        <v>300</v>
      </c>
      <c r="P13" s="39">
        <f t="shared" si="2"/>
        <v>0</v>
      </c>
    </row>
    <row r="14" spans="1:16">
      <c r="A14" s="10">
        <v>43442</v>
      </c>
      <c r="B14" s="29" t="s">
        <v>46</v>
      </c>
      <c r="C14" s="1" t="s">
        <v>47</v>
      </c>
      <c r="D14" s="1">
        <v>2</v>
      </c>
      <c r="E14" s="1" t="s">
        <v>76</v>
      </c>
      <c r="F14" s="11"/>
      <c r="G14" s="11">
        <v>1800</v>
      </c>
      <c r="H14" s="2">
        <f t="shared" si="0"/>
        <v>34017</v>
      </c>
      <c r="I14" s="2">
        <v>400</v>
      </c>
      <c r="J14" s="1"/>
      <c r="K14" s="1"/>
      <c r="L14" s="1"/>
      <c r="M14" s="2">
        <v>1400</v>
      </c>
      <c r="N14" s="2"/>
      <c r="O14" s="2">
        <f t="shared" si="1"/>
        <v>1800</v>
      </c>
      <c r="P14" s="39">
        <f t="shared" si="2"/>
        <v>0</v>
      </c>
    </row>
    <row r="15" spans="1:16">
      <c r="A15" s="10">
        <v>43442</v>
      </c>
      <c r="B15" s="29" t="s">
        <v>48</v>
      </c>
      <c r="C15" s="1" t="s">
        <v>47</v>
      </c>
      <c r="D15" s="1">
        <v>3</v>
      </c>
      <c r="E15" s="1" t="s">
        <v>70</v>
      </c>
      <c r="F15" s="11"/>
      <c r="G15" s="11">
        <v>400</v>
      </c>
      <c r="H15" s="2">
        <f t="shared" si="0"/>
        <v>33617</v>
      </c>
      <c r="I15" s="2">
        <v>310</v>
      </c>
      <c r="J15" s="1"/>
      <c r="K15" s="1"/>
      <c r="L15" s="1"/>
      <c r="M15" s="2">
        <v>100</v>
      </c>
      <c r="N15" s="2"/>
      <c r="O15" s="2">
        <f t="shared" si="1"/>
        <v>410</v>
      </c>
      <c r="P15" s="39">
        <f t="shared" si="2"/>
        <v>10</v>
      </c>
    </row>
    <row r="16" spans="1:16">
      <c r="A16" s="10">
        <v>43443</v>
      </c>
      <c r="B16" s="29" t="s">
        <v>48</v>
      </c>
      <c r="C16" s="1" t="s">
        <v>47</v>
      </c>
      <c r="D16" s="1">
        <v>1</v>
      </c>
      <c r="E16" s="1" t="s">
        <v>67</v>
      </c>
      <c r="F16" s="11"/>
      <c r="G16" s="11">
        <v>2750</v>
      </c>
      <c r="H16" s="2">
        <f t="shared" si="0"/>
        <v>30867</v>
      </c>
      <c r="I16" s="2">
        <v>750</v>
      </c>
      <c r="J16" s="1"/>
      <c r="K16" s="1"/>
      <c r="L16" s="1"/>
      <c r="M16" s="2">
        <v>2050</v>
      </c>
      <c r="N16" s="2"/>
      <c r="O16" s="2">
        <f t="shared" si="1"/>
        <v>2800</v>
      </c>
      <c r="P16" s="39">
        <f t="shared" si="2"/>
        <v>50</v>
      </c>
    </row>
    <row r="17" spans="1:17">
      <c r="A17" s="10">
        <v>43444</v>
      </c>
      <c r="B17" s="29" t="s">
        <v>48</v>
      </c>
      <c r="C17" s="1" t="s">
        <v>47</v>
      </c>
      <c r="D17" s="1">
        <v>1</v>
      </c>
      <c r="E17" s="1" t="s">
        <v>82</v>
      </c>
      <c r="F17" s="11"/>
      <c r="G17" s="11">
        <v>4350</v>
      </c>
      <c r="H17" s="2">
        <f t="shared" si="0"/>
        <v>26517</v>
      </c>
      <c r="I17" s="2">
        <v>750</v>
      </c>
      <c r="J17" s="1"/>
      <c r="K17" s="1"/>
      <c r="L17" s="1"/>
      <c r="M17" s="2">
        <v>3600</v>
      </c>
      <c r="N17" s="2"/>
      <c r="O17" s="2">
        <f t="shared" si="1"/>
        <v>4350</v>
      </c>
      <c r="P17" s="39">
        <f t="shared" si="2"/>
        <v>0</v>
      </c>
    </row>
    <row r="18" spans="1:17">
      <c r="A18" s="10">
        <v>43445</v>
      </c>
      <c r="B18" s="29" t="s">
        <v>48</v>
      </c>
      <c r="C18" s="1" t="s">
        <v>47</v>
      </c>
      <c r="D18" s="1">
        <v>1</v>
      </c>
      <c r="E18" s="1" t="s">
        <v>67</v>
      </c>
      <c r="F18" s="11"/>
      <c r="G18" s="11">
        <v>5650</v>
      </c>
      <c r="H18" s="2">
        <f t="shared" si="0"/>
        <v>20867</v>
      </c>
      <c r="I18" s="2">
        <v>1850</v>
      </c>
      <c r="J18" s="1"/>
      <c r="K18" s="1"/>
      <c r="L18" s="1"/>
      <c r="M18" s="2">
        <v>3650</v>
      </c>
      <c r="N18" s="2"/>
      <c r="O18" s="2">
        <f t="shared" si="1"/>
        <v>5500</v>
      </c>
      <c r="P18" s="39">
        <f t="shared" si="2"/>
        <v>-150</v>
      </c>
      <c r="Q18" s="9" t="s">
        <v>44</v>
      </c>
    </row>
    <row r="19" spans="1:17">
      <c r="A19" s="10">
        <v>43446</v>
      </c>
      <c r="B19" s="29" t="s">
        <v>48</v>
      </c>
      <c r="C19" s="1" t="s">
        <v>47</v>
      </c>
      <c r="D19" s="1">
        <v>1</v>
      </c>
      <c r="E19" s="1" t="s">
        <v>70</v>
      </c>
      <c r="F19" s="11"/>
      <c r="G19" s="11">
        <v>1850</v>
      </c>
      <c r="H19" s="2">
        <f t="shared" si="0"/>
        <v>19017</v>
      </c>
      <c r="I19" s="2">
        <v>770</v>
      </c>
      <c r="J19" s="1"/>
      <c r="K19" s="1"/>
      <c r="L19" s="1"/>
      <c r="M19" s="2">
        <v>1130</v>
      </c>
      <c r="N19" s="2"/>
      <c r="O19" s="2">
        <f t="shared" si="1"/>
        <v>1900</v>
      </c>
      <c r="P19" s="39">
        <f t="shared" si="2"/>
        <v>50</v>
      </c>
    </row>
    <row r="20" spans="1:17">
      <c r="A20" s="10">
        <v>43447</v>
      </c>
      <c r="B20" s="29" t="s">
        <v>48</v>
      </c>
      <c r="C20" s="1" t="s">
        <v>47</v>
      </c>
      <c r="D20" s="1"/>
      <c r="E20" s="1" t="s">
        <v>65</v>
      </c>
      <c r="F20" s="11"/>
      <c r="G20" s="11">
        <v>3050</v>
      </c>
      <c r="H20" s="2">
        <f t="shared" si="0"/>
        <v>15967</v>
      </c>
      <c r="I20" s="2">
        <v>500</v>
      </c>
      <c r="J20" s="1"/>
      <c r="K20" s="1"/>
      <c r="L20" s="1"/>
      <c r="M20" s="2">
        <v>2550</v>
      </c>
      <c r="N20" s="2"/>
      <c r="O20" s="2">
        <f t="shared" si="1"/>
        <v>3050</v>
      </c>
      <c r="P20" s="39">
        <f t="shared" si="2"/>
        <v>0</v>
      </c>
    </row>
    <row r="21" spans="1:17">
      <c r="A21" s="10">
        <v>43448</v>
      </c>
      <c r="B21" s="29"/>
      <c r="C21" s="1" t="s">
        <v>45</v>
      </c>
      <c r="D21" s="1"/>
      <c r="E21" s="1"/>
      <c r="F21" s="11">
        <v>25000</v>
      </c>
      <c r="G21" s="11"/>
      <c r="H21" s="2">
        <f t="shared" si="0"/>
        <v>40967</v>
      </c>
      <c r="I21" s="2"/>
      <c r="J21" s="1"/>
      <c r="K21" s="1"/>
      <c r="L21" s="1"/>
      <c r="M21" s="2"/>
      <c r="N21" s="2"/>
      <c r="O21" s="2">
        <f t="shared" si="1"/>
        <v>0</v>
      </c>
      <c r="P21" s="39">
        <f t="shared" si="2"/>
        <v>0</v>
      </c>
    </row>
    <row r="22" spans="1:17">
      <c r="A22" s="10">
        <v>43448</v>
      </c>
      <c r="B22" s="29" t="s">
        <v>46</v>
      </c>
      <c r="C22" s="1" t="s">
        <v>47</v>
      </c>
      <c r="D22" s="1"/>
      <c r="E22" s="1" t="s">
        <v>77</v>
      </c>
      <c r="F22" s="11"/>
      <c r="G22" s="11">
        <v>2950</v>
      </c>
      <c r="H22" s="2">
        <f t="shared" si="0"/>
        <v>38017</v>
      </c>
      <c r="I22" s="2">
        <v>1550</v>
      </c>
      <c r="J22" s="1"/>
      <c r="K22" s="1"/>
      <c r="L22" s="1"/>
      <c r="M22" s="2">
        <v>1400</v>
      </c>
      <c r="N22" s="2"/>
      <c r="O22" s="2">
        <f t="shared" si="1"/>
        <v>2950</v>
      </c>
      <c r="P22" s="39">
        <f t="shared" si="2"/>
        <v>0</v>
      </c>
    </row>
    <row r="23" spans="1:17">
      <c r="A23" s="10">
        <v>43448</v>
      </c>
      <c r="B23" s="29" t="s">
        <v>48</v>
      </c>
      <c r="C23" s="1" t="s">
        <v>47</v>
      </c>
      <c r="D23" s="1">
        <v>2</v>
      </c>
      <c r="E23" s="1" t="s">
        <v>74</v>
      </c>
      <c r="F23" s="11"/>
      <c r="G23" s="11">
        <v>1100</v>
      </c>
      <c r="H23" s="2">
        <f t="shared" si="0"/>
        <v>36917</v>
      </c>
      <c r="I23" s="2">
        <v>200</v>
      </c>
      <c r="J23" s="1"/>
      <c r="K23" s="1"/>
      <c r="L23" s="1"/>
      <c r="M23" s="2">
        <v>900</v>
      </c>
      <c r="N23" s="2"/>
      <c r="O23" s="2">
        <f t="shared" si="1"/>
        <v>1100</v>
      </c>
      <c r="P23" s="39">
        <f t="shared" si="2"/>
        <v>0</v>
      </c>
    </row>
    <row r="24" spans="1:17">
      <c r="A24" s="10">
        <v>43449</v>
      </c>
      <c r="B24" s="29" t="s">
        <v>48</v>
      </c>
      <c r="C24" s="1" t="s">
        <v>47</v>
      </c>
      <c r="D24" s="1">
        <v>1</v>
      </c>
      <c r="E24" s="1" t="s">
        <v>90</v>
      </c>
      <c r="F24" s="11"/>
      <c r="G24" s="11">
        <v>9000</v>
      </c>
      <c r="H24" s="2">
        <f t="shared" si="0"/>
        <v>27917</v>
      </c>
      <c r="I24" s="2">
        <v>4950</v>
      </c>
      <c r="J24" s="1"/>
      <c r="K24" s="1"/>
      <c r="L24" s="1"/>
      <c r="M24" s="2">
        <v>4050</v>
      </c>
      <c r="N24" s="2"/>
      <c r="O24" s="2">
        <f t="shared" si="1"/>
        <v>9000</v>
      </c>
      <c r="P24" s="39">
        <f t="shared" si="2"/>
        <v>0</v>
      </c>
      <c r="Q24" s="9"/>
    </row>
    <row r="25" spans="1:17">
      <c r="A25" s="10">
        <v>43450</v>
      </c>
      <c r="B25" s="29" t="s">
        <v>46</v>
      </c>
      <c r="C25" s="1" t="s">
        <v>47</v>
      </c>
      <c r="D25" s="1">
        <v>1</v>
      </c>
      <c r="E25" s="1" t="s">
        <v>80</v>
      </c>
      <c r="F25" s="11"/>
      <c r="G25" s="11">
        <v>5450</v>
      </c>
      <c r="H25" s="2">
        <f t="shared" si="0"/>
        <v>22467</v>
      </c>
      <c r="I25" s="2">
        <v>1600</v>
      </c>
      <c r="J25" s="1"/>
      <c r="K25" s="1"/>
      <c r="L25" s="1"/>
      <c r="M25" s="2">
        <v>3750</v>
      </c>
      <c r="N25" s="2"/>
      <c r="O25" s="2">
        <f t="shared" si="1"/>
        <v>5350</v>
      </c>
      <c r="P25" s="39">
        <f t="shared" si="2"/>
        <v>-100</v>
      </c>
    </row>
    <row r="26" spans="1:17">
      <c r="A26" s="10">
        <v>43450</v>
      </c>
      <c r="B26" s="29" t="s">
        <v>48</v>
      </c>
      <c r="C26" s="1" t="s">
        <v>47</v>
      </c>
      <c r="D26" s="1">
        <v>3</v>
      </c>
      <c r="E26" s="1" t="s">
        <v>74</v>
      </c>
      <c r="F26" s="11"/>
      <c r="G26" s="11">
        <v>300</v>
      </c>
      <c r="H26" s="2">
        <f t="shared" si="0"/>
        <v>22167</v>
      </c>
      <c r="I26" s="2">
        <v>100</v>
      </c>
      <c r="J26" s="1"/>
      <c r="K26" s="1"/>
      <c r="L26" s="1"/>
      <c r="M26" s="2">
        <v>200</v>
      </c>
      <c r="N26" s="2"/>
      <c r="O26" s="2">
        <f t="shared" si="1"/>
        <v>300</v>
      </c>
      <c r="P26" s="39">
        <f t="shared" si="2"/>
        <v>0</v>
      </c>
    </row>
    <row r="27" spans="1:17">
      <c r="A27" s="10">
        <v>43451</v>
      </c>
      <c r="B27" s="29" t="s">
        <v>46</v>
      </c>
      <c r="C27" s="1" t="s">
        <v>47</v>
      </c>
      <c r="D27" s="1">
        <v>1</v>
      </c>
      <c r="E27" s="1" t="s">
        <v>50</v>
      </c>
      <c r="F27" s="11"/>
      <c r="G27" s="11">
        <v>2350</v>
      </c>
      <c r="H27" s="2">
        <f t="shared" si="0"/>
        <v>19817</v>
      </c>
      <c r="I27" s="2">
        <v>810</v>
      </c>
      <c r="J27" s="1"/>
      <c r="K27" s="1"/>
      <c r="L27" s="1"/>
      <c r="M27" s="2">
        <v>1550</v>
      </c>
      <c r="N27" s="2"/>
      <c r="O27" s="2">
        <f t="shared" si="1"/>
        <v>2360</v>
      </c>
      <c r="P27" s="39">
        <f t="shared" si="2"/>
        <v>10</v>
      </c>
    </row>
    <row r="28" spans="1:17">
      <c r="A28" s="10">
        <v>43451</v>
      </c>
      <c r="B28" s="29" t="s">
        <v>48</v>
      </c>
      <c r="C28" s="1" t="s">
        <v>47</v>
      </c>
      <c r="D28" s="1">
        <v>1</v>
      </c>
      <c r="E28" s="1" t="s">
        <v>70</v>
      </c>
      <c r="F28" s="11"/>
      <c r="G28" s="11">
        <v>3650</v>
      </c>
      <c r="H28" s="2">
        <f t="shared" si="0"/>
        <v>16167</v>
      </c>
      <c r="I28" s="2">
        <v>600</v>
      </c>
      <c r="J28" s="1"/>
      <c r="K28" s="1"/>
      <c r="L28" s="1"/>
      <c r="M28" s="2">
        <v>3050</v>
      </c>
      <c r="N28" s="2"/>
      <c r="O28" s="2">
        <f t="shared" si="1"/>
        <v>3650</v>
      </c>
      <c r="P28" s="39">
        <f t="shared" si="2"/>
        <v>0</v>
      </c>
    </row>
    <row r="29" spans="1:17">
      <c r="A29" s="10">
        <v>43452</v>
      </c>
      <c r="B29" s="29" t="s">
        <v>48</v>
      </c>
      <c r="C29" s="1" t="s">
        <v>47</v>
      </c>
      <c r="D29" s="1">
        <v>1</v>
      </c>
      <c r="E29" s="1" t="s">
        <v>90</v>
      </c>
      <c r="F29" s="11"/>
      <c r="G29" s="11">
        <v>3100</v>
      </c>
      <c r="H29" s="2">
        <f t="shared" si="0"/>
        <v>13067</v>
      </c>
      <c r="I29" s="2">
        <v>950</v>
      </c>
      <c r="J29" s="1"/>
      <c r="K29" s="1"/>
      <c r="L29" s="1"/>
      <c r="M29" s="2">
        <v>2150</v>
      </c>
      <c r="N29" s="2"/>
      <c r="O29" s="2">
        <f t="shared" si="1"/>
        <v>3100</v>
      </c>
      <c r="P29" s="39">
        <f t="shared" si="2"/>
        <v>0</v>
      </c>
    </row>
    <row r="30" spans="1:17">
      <c r="A30" s="10">
        <v>43453</v>
      </c>
      <c r="B30" s="29" t="s">
        <v>48</v>
      </c>
      <c r="C30" s="1" t="s">
        <v>47</v>
      </c>
      <c r="D30" s="1">
        <v>1</v>
      </c>
      <c r="E30" s="1" t="s">
        <v>65</v>
      </c>
      <c r="F30" s="11"/>
      <c r="G30" s="11">
        <v>3450</v>
      </c>
      <c r="H30" s="2">
        <f t="shared" si="0"/>
        <v>9617</v>
      </c>
      <c r="I30" s="2">
        <v>650</v>
      </c>
      <c r="J30" s="1"/>
      <c r="K30" s="1"/>
      <c r="L30" s="1"/>
      <c r="M30" s="2">
        <v>3300</v>
      </c>
      <c r="N30" s="2"/>
      <c r="O30" s="2">
        <f t="shared" si="1"/>
        <v>3950</v>
      </c>
      <c r="P30" s="39">
        <f t="shared" si="2"/>
        <v>500</v>
      </c>
    </row>
    <row r="31" spans="1:17">
      <c r="A31" s="10">
        <v>43454</v>
      </c>
      <c r="B31" s="29" t="s">
        <v>46</v>
      </c>
      <c r="C31" s="1" t="s">
        <v>45</v>
      </c>
      <c r="D31" s="1"/>
      <c r="E31" s="1"/>
      <c r="F31" s="11">
        <v>25000</v>
      </c>
      <c r="G31" s="11"/>
      <c r="H31" s="2">
        <f t="shared" si="0"/>
        <v>34617</v>
      </c>
      <c r="I31" s="2"/>
      <c r="J31" s="1"/>
      <c r="K31" s="1"/>
      <c r="L31" s="1"/>
      <c r="M31" s="2"/>
      <c r="N31" s="2"/>
      <c r="O31" s="2">
        <f t="shared" si="1"/>
        <v>0</v>
      </c>
      <c r="P31" s="39">
        <f t="shared" si="2"/>
        <v>0</v>
      </c>
    </row>
    <row r="32" spans="1:17">
      <c r="A32" s="10">
        <v>43454</v>
      </c>
      <c r="B32" s="29" t="s">
        <v>46</v>
      </c>
      <c r="C32" s="1" t="s">
        <v>47</v>
      </c>
      <c r="D32" s="1">
        <v>1</v>
      </c>
      <c r="E32" s="1" t="s">
        <v>62</v>
      </c>
      <c r="F32" s="11"/>
      <c r="G32" s="11">
        <v>750</v>
      </c>
      <c r="H32" s="2">
        <f t="shared" si="0"/>
        <v>33867</v>
      </c>
      <c r="I32" s="2">
        <v>400</v>
      </c>
      <c r="J32" s="1"/>
      <c r="K32" s="1"/>
      <c r="L32" s="1"/>
      <c r="M32" s="2">
        <v>350</v>
      </c>
      <c r="N32" s="2"/>
      <c r="O32" s="2">
        <f t="shared" si="1"/>
        <v>750</v>
      </c>
      <c r="P32" s="39">
        <f t="shared" si="2"/>
        <v>0</v>
      </c>
    </row>
    <row r="33" spans="1:16">
      <c r="A33" s="10">
        <v>43454</v>
      </c>
      <c r="B33" s="29" t="s">
        <v>48</v>
      </c>
      <c r="C33" s="1" t="s">
        <v>47</v>
      </c>
      <c r="D33" s="1">
        <v>2</v>
      </c>
      <c r="E33" s="1" t="s">
        <v>64</v>
      </c>
      <c r="F33" s="11"/>
      <c r="G33" s="11">
        <v>1450</v>
      </c>
      <c r="H33" s="2">
        <f t="shared" si="0"/>
        <v>32417</v>
      </c>
      <c r="I33" s="2">
        <v>600</v>
      </c>
      <c r="J33" s="1"/>
      <c r="K33" s="1"/>
      <c r="L33" s="1"/>
      <c r="M33" s="2">
        <v>850</v>
      </c>
      <c r="N33" s="2"/>
      <c r="O33" s="2">
        <f t="shared" si="1"/>
        <v>1450</v>
      </c>
      <c r="P33" s="39">
        <f t="shared" si="2"/>
        <v>0</v>
      </c>
    </row>
    <row r="34" spans="1:16">
      <c r="A34" s="10">
        <v>43455</v>
      </c>
      <c r="B34" s="29" t="s">
        <v>48</v>
      </c>
      <c r="C34" s="1" t="s">
        <v>47</v>
      </c>
      <c r="D34" s="1">
        <v>1</v>
      </c>
      <c r="E34" s="1" t="s">
        <v>74</v>
      </c>
      <c r="F34" s="11"/>
      <c r="G34" s="11">
        <v>6750</v>
      </c>
      <c r="H34" s="2">
        <f t="shared" si="0"/>
        <v>25667</v>
      </c>
      <c r="I34" s="2">
        <v>1600</v>
      </c>
      <c r="J34" s="1"/>
      <c r="K34" s="1"/>
      <c r="L34" s="1"/>
      <c r="M34" s="2">
        <v>5150</v>
      </c>
      <c r="N34" s="2"/>
      <c r="O34" s="2">
        <f t="shared" si="1"/>
        <v>6750</v>
      </c>
      <c r="P34" s="39">
        <f t="shared" si="2"/>
        <v>0</v>
      </c>
    </row>
    <row r="35" spans="1:16">
      <c r="A35" s="10">
        <v>43456</v>
      </c>
      <c r="B35" s="29" t="s">
        <v>46</v>
      </c>
      <c r="C35" s="1" t="s">
        <v>47</v>
      </c>
      <c r="D35" s="1">
        <v>2</v>
      </c>
      <c r="E35" s="1" t="s">
        <v>68</v>
      </c>
      <c r="F35" s="11"/>
      <c r="G35" s="11">
        <v>3000</v>
      </c>
      <c r="H35" s="2">
        <f t="shared" si="0"/>
        <v>22667</v>
      </c>
      <c r="I35" s="2">
        <v>1400</v>
      </c>
      <c r="J35" s="1"/>
      <c r="K35" s="1"/>
      <c r="L35" s="1"/>
      <c r="M35" s="2">
        <v>1600</v>
      </c>
      <c r="N35" s="2"/>
      <c r="O35" s="2">
        <f t="shared" si="1"/>
        <v>3000</v>
      </c>
      <c r="P35" s="39">
        <f t="shared" si="2"/>
        <v>0</v>
      </c>
    </row>
    <row r="36" spans="1:16">
      <c r="A36" s="10">
        <v>43456</v>
      </c>
      <c r="B36" s="29" t="s">
        <v>48</v>
      </c>
      <c r="C36" s="1" t="s">
        <v>47</v>
      </c>
      <c r="D36" s="1">
        <v>3</v>
      </c>
      <c r="E36" s="1" t="s">
        <v>74</v>
      </c>
      <c r="F36" s="11"/>
      <c r="G36" s="11">
        <v>350</v>
      </c>
      <c r="H36" s="2">
        <f t="shared" si="0"/>
        <v>22317</v>
      </c>
      <c r="I36" s="2">
        <v>250</v>
      </c>
      <c r="J36" s="1"/>
      <c r="K36" s="1"/>
      <c r="L36" s="1"/>
      <c r="M36" s="2">
        <v>100</v>
      </c>
      <c r="N36" s="2"/>
      <c r="O36" s="2">
        <f t="shared" si="1"/>
        <v>350</v>
      </c>
      <c r="P36" s="39">
        <f t="shared" si="2"/>
        <v>0</v>
      </c>
    </row>
    <row r="37" spans="1:16">
      <c r="A37" s="10">
        <v>43457</v>
      </c>
      <c r="B37" s="29" t="s">
        <v>46</v>
      </c>
      <c r="C37" s="1" t="s">
        <v>47</v>
      </c>
      <c r="D37" s="1">
        <v>1</v>
      </c>
      <c r="E37" s="1" t="s">
        <v>68</v>
      </c>
      <c r="F37" s="11"/>
      <c r="G37" s="11">
        <v>5650</v>
      </c>
      <c r="H37" s="2">
        <f t="shared" si="0"/>
        <v>16667</v>
      </c>
      <c r="I37" s="2">
        <v>550</v>
      </c>
      <c r="J37" s="1"/>
      <c r="K37" s="1"/>
      <c r="L37" s="1"/>
      <c r="M37" s="2">
        <v>5400</v>
      </c>
      <c r="N37" s="2"/>
      <c r="O37" s="2">
        <f t="shared" si="1"/>
        <v>5950</v>
      </c>
      <c r="P37" s="39">
        <f t="shared" si="2"/>
        <v>300</v>
      </c>
    </row>
    <row r="38" spans="1:16">
      <c r="A38" s="22">
        <v>43457</v>
      </c>
      <c r="B38" s="30" t="s">
        <v>48</v>
      </c>
      <c r="C38" s="23" t="s">
        <v>47</v>
      </c>
      <c r="D38" s="23">
        <v>1</v>
      </c>
      <c r="E38" s="23" t="s">
        <v>65</v>
      </c>
      <c r="F38" s="24"/>
      <c r="G38" s="24">
        <v>6600</v>
      </c>
      <c r="H38" s="25">
        <f t="shared" si="0"/>
        <v>10067</v>
      </c>
      <c r="I38" s="25">
        <v>700</v>
      </c>
      <c r="J38" s="23"/>
      <c r="K38" s="23"/>
      <c r="L38" s="23"/>
      <c r="M38" s="25">
        <v>5900</v>
      </c>
      <c r="N38" s="25"/>
      <c r="O38" s="2">
        <f t="shared" si="1"/>
        <v>6600</v>
      </c>
      <c r="P38" s="39">
        <f t="shared" si="2"/>
        <v>0</v>
      </c>
    </row>
    <row r="39" spans="1:16">
      <c r="A39" s="10">
        <v>43458</v>
      </c>
      <c r="B39" s="29" t="s">
        <v>46</v>
      </c>
      <c r="C39" s="1" t="s">
        <v>47</v>
      </c>
      <c r="D39" s="1">
        <v>2</v>
      </c>
      <c r="E39" s="1" t="s">
        <v>80</v>
      </c>
      <c r="F39" s="11">
        <v>0</v>
      </c>
      <c r="G39" s="11">
        <v>4950</v>
      </c>
      <c r="H39" s="2">
        <f t="shared" si="0"/>
        <v>5117</v>
      </c>
      <c r="I39" s="2">
        <v>100</v>
      </c>
      <c r="J39" s="1"/>
      <c r="K39" s="1"/>
      <c r="L39" s="1"/>
      <c r="M39" s="2">
        <v>4850</v>
      </c>
      <c r="N39" s="2"/>
      <c r="O39" s="2">
        <f t="shared" si="1"/>
        <v>4950</v>
      </c>
      <c r="P39" s="39">
        <f t="shared" si="2"/>
        <v>0</v>
      </c>
    </row>
    <row r="40" spans="1:16">
      <c r="A40" s="10">
        <v>43458</v>
      </c>
      <c r="B40" s="29" t="s">
        <v>48</v>
      </c>
      <c r="C40" s="1" t="s">
        <v>47</v>
      </c>
      <c r="D40" s="1">
        <v>2</v>
      </c>
      <c r="E40" s="1" t="s">
        <v>74</v>
      </c>
      <c r="F40" s="11"/>
      <c r="G40" s="11">
        <v>1600</v>
      </c>
      <c r="H40" s="2">
        <f t="shared" si="0"/>
        <v>3517</v>
      </c>
      <c r="I40" s="2">
        <v>400</v>
      </c>
      <c r="J40" s="1"/>
      <c r="K40" s="1"/>
      <c r="L40" s="1"/>
      <c r="M40" s="2">
        <v>1200</v>
      </c>
      <c r="N40" s="2"/>
      <c r="O40" s="2">
        <f t="shared" si="1"/>
        <v>1600</v>
      </c>
      <c r="P40" s="39">
        <f t="shared" si="2"/>
        <v>0</v>
      </c>
    </row>
    <row r="41" spans="1:16">
      <c r="A41" s="10">
        <v>43459</v>
      </c>
      <c r="B41" s="29" t="s">
        <v>46</v>
      </c>
      <c r="C41" s="1" t="s">
        <v>47</v>
      </c>
      <c r="D41" s="1">
        <v>2</v>
      </c>
      <c r="E41" s="1" t="s">
        <v>57</v>
      </c>
      <c r="F41" s="11"/>
      <c r="G41" s="11">
        <v>2050</v>
      </c>
      <c r="H41" s="2">
        <f t="shared" si="0"/>
        <v>1467</v>
      </c>
      <c r="I41" s="2">
        <v>1700</v>
      </c>
      <c r="J41" s="1"/>
      <c r="K41" s="1"/>
      <c r="L41" s="1"/>
      <c r="M41" s="2">
        <v>350</v>
      </c>
      <c r="N41" s="2"/>
      <c r="O41" s="2">
        <f t="shared" si="1"/>
        <v>2050</v>
      </c>
      <c r="P41" s="39">
        <f t="shared" si="2"/>
        <v>0</v>
      </c>
    </row>
    <row r="42" spans="1:16">
      <c r="A42" s="10">
        <v>43459</v>
      </c>
      <c r="B42" s="29" t="s">
        <v>48</v>
      </c>
      <c r="C42" s="1" t="s">
        <v>47</v>
      </c>
      <c r="D42" s="1">
        <v>2</v>
      </c>
      <c r="E42" s="1" t="s">
        <v>90</v>
      </c>
      <c r="F42" s="11"/>
      <c r="G42" s="11">
        <v>1000</v>
      </c>
      <c r="H42" s="2">
        <f t="shared" si="0"/>
        <v>467</v>
      </c>
      <c r="I42" s="2">
        <v>900</v>
      </c>
      <c r="J42" s="1"/>
      <c r="K42" s="1"/>
      <c r="L42" s="1"/>
      <c r="M42" s="2">
        <v>100</v>
      </c>
      <c r="N42" s="2"/>
      <c r="O42" s="2">
        <f t="shared" si="1"/>
        <v>1000</v>
      </c>
      <c r="P42" s="39">
        <f t="shared" si="2"/>
        <v>0</v>
      </c>
    </row>
    <row r="43" spans="1:16">
      <c r="A43" s="10"/>
      <c r="B43" s="29"/>
      <c r="C43" s="1"/>
      <c r="D43" s="1"/>
      <c r="E43" s="1"/>
      <c r="F43" s="11"/>
      <c r="G43" s="11"/>
      <c r="H43" s="2">
        <f t="shared" si="0"/>
        <v>467</v>
      </c>
      <c r="I43" s="2"/>
      <c r="J43" s="1"/>
      <c r="K43" s="1"/>
      <c r="L43" s="1"/>
      <c r="M43" s="2"/>
      <c r="N43" s="2"/>
      <c r="O43" s="2">
        <f t="shared" si="1"/>
        <v>0</v>
      </c>
      <c r="P43" s="39">
        <f t="shared" si="2"/>
        <v>0</v>
      </c>
    </row>
    <row r="44" spans="1:16">
      <c r="A44" s="10"/>
      <c r="B44" s="29"/>
      <c r="C44" s="1"/>
      <c r="D44" s="1"/>
      <c r="E44" s="1"/>
      <c r="F44" s="11"/>
      <c r="G44" s="11"/>
      <c r="H44" s="2">
        <f t="shared" si="0"/>
        <v>467</v>
      </c>
      <c r="I44" s="2"/>
      <c r="J44" s="1"/>
      <c r="K44" s="1"/>
      <c r="L44" s="1"/>
      <c r="M44" s="2"/>
      <c r="N44" s="2"/>
      <c r="O44" s="2">
        <f t="shared" si="1"/>
        <v>0</v>
      </c>
      <c r="P44" s="39">
        <f t="shared" si="2"/>
        <v>0</v>
      </c>
    </row>
    <row r="45" spans="1:16">
      <c r="A45" s="10"/>
      <c r="B45" s="29"/>
      <c r="C45" s="1"/>
      <c r="D45" s="1"/>
      <c r="E45" s="1"/>
      <c r="F45" s="11"/>
      <c r="G45" s="11"/>
      <c r="H45" s="2">
        <f t="shared" si="0"/>
        <v>467</v>
      </c>
      <c r="I45" s="2"/>
      <c r="J45" s="1"/>
      <c r="K45" s="1"/>
      <c r="L45" s="1"/>
      <c r="M45" s="2"/>
      <c r="N45" s="2"/>
      <c r="O45" s="2">
        <f t="shared" si="1"/>
        <v>0</v>
      </c>
      <c r="P45" s="39">
        <f t="shared" si="2"/>
        <v>0</v>
      </c>
    </row>
    <row r="46" spans="1:16">
      <c r="A46" s="10"/>
      <c r="B46" s="29"/>
      <c r="C46" s="1"/>
      <c r="D46" s="1"/>
      <c r="E46" s="1"/>
      <c r="F46" s="11"/>
      <c r="G46" s="11"/>
      <c r="H46" s="2">
        <f t="shared" si="0"/>
        <v>467</v>
      </c>
      <c r="I46" s="2"/>
      <c r="J46" s="1"/>
      <c r="K46" s="1"/>
      <c r="L46" s="1"/>
      <c r="M46" s="2"/>
      <c r="N46" s="2"/>
      <c r="O46" s="2">
        <f t="shared" si="1"/>
        <v>0</v>
      </c>
      <c r="P46" s="39">
        <f t="shared" si="2"/>
        <v>0</v>
      </c>
    </row>
    <row r="47" spans="1:16">
      <c r="A47" s="10"/>
      <c r="B47" s="29"/>
      <c r="C47" s="1"/>
      <c r="D47" s="1"/>
      <c r="E47" s="1"/>
      <c r="F47" s="11"/>
      <c r="G47" s="11"/>
      <c r="H47" s="2">
        <f t="shared" si="0"/>
        <v>467</v>
      </c>
      <c r="I47" s="2"/>
      <c r="J47" s="1"/>
      <c r="K47" s="1"/>
      <c r="L47" s="1"/>
      <c r="M47" s="2"/>
      <c r="N47" s="2"/>
      <c r="O47" s="2">
        <f t="shared" si="1"/>
        <v>0</v>
      </c>
      <c r="P47" s="39">
        <f t="shared" si="2"/>
        <v>0</v>
      </c>
    </row>
    <row r="48" spans="1:16">
      <c r="A48" s="10"/>
      <c r="B48" s="29"/>
      <c r="C48" s="1"/>
      <c r="D48" s="1"/>
      <c r="E48" s="1"/>
      <c r="F48" s="11"/>
      <c r="G48" s="11"/>
      <c r="H48" s="2">
        <f t="shared" si="0"/>
        <v>467</v>
      </c>
      <c r="I48" s="2"/>
      <c r="J48" s="1"/>
      <c r="K48" s="1"/>
      <c r="L48" s="1"/>
      <c r="M48" s="2"/>
      <c r="N48" s="2"/>
      <c r="O48" s="2">
        <f t="shared" si="1"/>
        <v>0</v>
      </c>
      <c r="P48" s="39">
        <f t="shared" si="2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0"/>
        <v>467</v>
      </c>
      <c r="I49" s="2"/>
      <c r="J49" s="1"/>
      <c r="K49" s="1"/>
      <c r="L49" s="1"/>
      <c r="M49" s="2"/>
      <c r="N49" s="2"/>
      <c r="O49" s="2">
        <f t="shared" si="1"/>
        <v>0</v>
      </c>
      <c r="P49" s="39">
        <f t="shared" si="2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0"/>
        <v>467</v>
      </c>
      <c r="I50" s="2"/>
      <c r="J50" s="1"/>
      <c r="K50" s="1"/>
      <c r="L50" s="1"/>
      <c r="M50" s="2"/>
      <c r="N50" s="2"/>
      <c r="O50" s="2">
        <f t="shared" si="1"/>
        <v>0</v>
      </c>
      <c r="P50" s="39">
        <f t="shared" si="2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0"/>
        <v>467</v>
      </c>
      <c r="I51" s="2"/>
      <c r="J51" s="1"/>
      <c r="K51" s="1"/>
      <c r="L51" s="1"/>
      <c r="M51" s="2"/>
      <c r="N51" s="2"/>
      <c r="O51" s="2">
        <f t="shared" si="1"/>
        <v>0</v>
      </c>
      <c r="P51" s="39">
        <f t="shared" si="2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0"/>
        <v>467</v>
      </c>
      <c r="I52" s="2"/>
      <c r="J52" s="1"/>
      <c r="K52" s="1"/>
      <c r="L52" s="1"/>
      <c r="M52" s="2"/>
      <c r="N52" s="2"/>
      <c r="O52" s="2">
        <f t="shared" si="1"/>
        <v>0</v>
      </c>
      <c r="P52" s="39">
        <f t="shared" si="2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0"/>
        <v>467</v>
      </c>
      <c r="I53" s="2"/>
      <c r="J53" s="1"/>
      <c r="K53" s="1"/>
      <c r="L53" s="1"/>
      <c r="M53" s="2"/>
      <c r="N53" s="2"/>
      <c r="O53" s="2">
        <f t="shared" si="1"/>
        <v>0</v>
      </c>
      <c r="P53" s="39">
        <f t="shared" si="2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0"/>
        <v>467</v>
      </c>
      <c r="I54" s="2"/>
      <c r="J54" s="1"/>
      <c r="K54" s="1"/>
      <c r="L54" s="1"/>
      <c r="M54" s="2"/>
      <c r="N54" s="2"/>
      <c r="O54" s="2">
        <f t="shared" si="1"/>
        <v>0</v>
      </c>
      <c r="P54" s="39">
        <f t="shared" si="2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0"/>
        <v>467</v>
      </c>
      <c r="I55" s="25"/>
      <c r="J55" s="23"/>
      <c r="K55" s="23"/>
      <c r="L55" s="23"/>
      <c r="M55" s="25"/>
      <c r="N55" s="25"/>
      <c r="O55" s="2">
        <f t="shared" si="1"/>
        <v>0</v>
      </c>
      <c r="P55" s="39">
        <f t="shared" si="2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0"/>
        <v>467</v>
      </c>
      <c r="I56" s="2"/>
      <c r="J56" s="1"/>
      <c r="K56" s="1"/>
      <c r="L56" s="1"/>
      <c r="M56" s="2"/>
      <c r="N56" s="2"/>
      <c r="O56" s="2">
        <f t="shared" si="1"/>
        <v>0</v>
      </c>
      <c r="P56" s="39">
        <f t="shared" si="2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0"/>
        <v>467</v>
      </c>
      <c r="I57" s="2"/>
      <c r="J57" s="1"/>
      <c r="K57" s="1"/>
      <c r="L57" s="1"/>
      <c r="M57" s="2"/>
      <c r="N57" s="2"/>
      <c r="O57" s="2">
        <f t="shared" si="1"/>
        <v>0</v>
      </c>
      <c r="P57" s="39">
        <f t="shared" si="2"/>
        <v>0</v>
      </c>
    </row>
    <row r="58" spans="1:16">
      <c r="A58" s="10"/>
      <c r="B58" s="29"/>
      <c r="C58" s="1"/>
      <c r="D58" s="9"/>
      <c r="E58" s="1"/>
      <c r="F58" s="11"/>
      <c r="G58" s="11"/>
      <c r="H58" s="2">
        <f t="shared" si="0"/>
        <v>467</v>
      </c>
      <c r="I58" s="2"/>
      <c r="J58" s="1"/>
      <c r="K58" s="1"/>
      <c r="L58" s="1"/>
      <c r="M58" s="2"/>
      <c r="N58" s="2"/>
      <c r="O58" s="2">
        <f t="shared" si="1"/>
        <v>0</v>
      </c>
      <c r="P58" s="39">
        <f t="shared" si="2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0"/>
        <v>467</v>
      </c>
      <c r="I59" s="2"/>
      <c r="J59" s="1"/>
      <c r="K59" s="1"/>
      <c r="L59" s="1"/>
      <c r="M59" s="2"/>
      <c r="N59" s="2"/>
      <c r="O59" s="2">
        <f t="shared" si="1"/>
        <v>0</v>
      </c>
      <c r="P59" s="39">
        <f t="shared" si="2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0"/>
        <v>467</v>
      </c>
      <c r="I60" s="2"/>
      <c r="J60" s="1"/>
      <c r="K60" s="1"/>
      <c r="L60" s="1"/>
      <c r="M60" s="2"/>
      <c r="N60" s="2"/>
      <c r="O60" s="2">
        <f t="shared" si="1"/>
        <v>0</v>
      </c>
      <c r="P60" s="39">
        <f t="shared" si="2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0"/>
        <v>467</v>
      </c>
      <c r="I61" s="2"/>
      <c r="J61" s="1"/>
      <c r="K61" s="1"/>
      <c r="L61" s="1"/>
      <c r="M61" s="2"/>
      <c r="N61" s="2"/>
      <c r="O61" s="2">
        <f t="shared" si="1"/>
        <v>0</v>
      </c>
      <c r="P61" s="39">
        <f t="shared" si="2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0"/>
        <v>467</v>
      </c>
      <c r="I62" s="25"/>
      <c r="J62" s="23"/>
      <c r="K62" s="23"/>
      <c r="L62" s="23"/>
      <c r="M62" s="25"/>
      <c r="N62" s="25"/>
      <c r="O62" s="2">
        <f t="shared" si="1"/>
        <v>0</v>
      </c>
      <c r="P62" s="39">
        <f t="shared" si="2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0"/>
        <v>467</v>
      </c>
      <c r="I63" s="2"/>
      <c r="J63" s="1"/>
      <c r="K63" s="1"/>
      <c r="L63" s="1"/>
      <c r="M63" s="2"/>
      <c r="N63" s="2"/>
      <c r="O63" s="2">
        <f t="shared" si="1"/>
        <v>0</v>
      </c>
      <c r="P63" s="39">
        <f t="shared" si="2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0"/>
        <v>467</v>
      </c>
      <c r="I64" s="2"/>
      <c r="J64" s="1"/>
      <c r="K64" s="1"/>
      <c r="L64" s="1"/>
      <c r="M64" s="2"/>
      <c r="N64" s="2"/>
      <c r="O64" s="2">
        <f t="shared" si="1"/>
        <v>0</v>
      </c>
      <c r="P64" s="39">
        <f t="shared" si="2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0"/>
        <v>467</v>
      </c>
      <c r="I65" s="2"/>
      <c r="J65" s="1"/>
      <c r="K65" s="1"/>
      <c r="L65" s="1"/>
      <c r="M65" s="2"/>
      <c r="N65" s="2"/>
      <c r="O65" s="2">
        <f t="shared" si="1"/>
        <v>0</v>
      </c>
      <c r="P65" s="39">
        <f t="shared" si="2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0"/>
        <v>467</v>
      </c>
      <c r="I66" s="2"/>
      <c r="J66" s="1"/>
      <c r="K66" s="1"/>
      <c r="L66" s="1"/>
      <c r="M66" s="2"/>
      <c r="N66" s="2"/>
      <c r="O66" s="2">
        <f t="shared" si="1"/>
        <v>0</v>
      </c>
      <c r="P66" s="39">
        <f t="shared" si="2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0"/>
        <v>467</v>
      </c>
      <c r="I67" s="2"/>
      <c r="J67" s="1"/>
      <c r="K67" s="1"/>
      <c r="L67" s="1"/>
      <c r="M67" s="2"/>
      <c r="N67" s="2"/>
      <c r="O67" s="2">
        <f t="shared" si="1"/>
        <v>0</v>
      </c>
      <c r="P67" s="39">
        <f t="shared" si="2"/>
        <v>0</v>
      </c>
    </row>
    <row r="68" spans="1:16">
      <c r="A68" s="54"/>
      <c r="B68" s="55"/>
      <c r="C68" s="56"/>
      <c r="D68" s="56"/>
      <c r="E68" s="56"/>
      <c r="F68" s="57"/>
      <c r="G68" s="57"/>
      <c r="H68" s="58">
        <f t="shared" si="0"/>
        <v>467</v>
      </c>
      <c r="I68" s="58"/>
      <c r="J68" s="56"/>
      <c r="K68" s="56"/>
      <c r="L68" s="56"/>
      <c r="M68" s="58"/>
      <c r="N68" s="58"/>
      <c r="O68" s="58">
        <f t="shared" si="1"/>
        <v>0</v>
      </c>
      <c r="P68" s="59">
        <f t="shared" si="2"/>
        <v>0</v>
      </c>
    </row>
    <row r="69" spans="1:16">
      <c r="A69" s="54"/>
      <c r="B69" s="55"/>
      <c r="C69" s="56"/>
      <c r="D69" s="56"/>
      <c r="E69" s="56"/>
      <c r="F69" s="57"/>
      <c r="G69" s="57"/>
      <c r="H69" s="58">
        <f t="shared" si="0"/>
        <v>467</v>
      </c>
      <c r="I69" s="58"/>
      <c r="J69" s="56"/>
      <c r="K69" s="56"/>
      <c r="L69" s="56"/>
      <c r="M69" s="58"/>
      <c r="N69" s="58"/>
      <c r="O69" s="58">
        <f t="shared" si="1"/>
        <v>0</v>
      </c>
      <c r="P69" s="59">
        <f t="shared" si="2"/>
        <v>0</v>
      </c>
    </row>
    <row r="70" spans="1:16">
      <c r="A70" s="10"/>
      <c r="B70" s="29"/>
      <c r="C70" s="1"/>
      <c r="D70" s="1"/>
      <c r="E70" s="1"/>
      <c r="F70" s="11"/>
      <c r="G70" s="11"/>
      <c r="H70" s="2">
        <f t="shared" si="0"/>
        <v>467</v>
      </c>
      <c r="I70" s="2"/>
      <c r="J70" s="1"/>
      <c r="K70" s="1"/>
      <c r="L70" s="1"/>
      <c r="M70" s="2"/>
      <c r="N70" s="2"/>
      <c r="O70" s="2">
        <f t="shared" si="1"/>
        <v>0</v>
      </c>
      <c r="P70" s="39">
        <f t="shared" si="2"/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3">H70+F71-G71</f>
        <v>467</v>
      </c>
      <c r="I71" s="2"/>
      <c r="J71" s="1"/>
      <c r="K71" s="1"/>
      <c r="L71" s="1"/>
      <c r="M71" s="2"/>
      <c r="N71" s="2"/>
      <c r="O71" s="2">
        <f t="shared" si="1"/>
        <v>0</v>
      </c>
      <c r="P71" s="39">
        <f t="shared" si="2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3"/>
        <v>467</v>
      </c>
      <c r="I72" s="2"/>
      <c r="J72" s="1"/>
      <c r="K72" s="1"/>
      <c r="L72" s="1"/>
      <c r="M72" s="2"/>
      <c r="N72" s="2"/>
      <c r="O72" s="2">
        <f t="shared" si="1"/>
        <v>0</v>
      </c>
      <c r="P72" s="39">
        <f t="shared" si="2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3"/>
        <v>467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39">
        <f t="shared" ref="P73:P80" si="5">I73+M73+N73-G73</f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3"/>
        <v>467</v>
      </c>
      <c r="I74" s="2"/>
      <c r="J74" s="1"/>
      <c r="K74" s="1"/>
      <c r="L74" s="1"/>
      <c r="M74" s="2"/>
      <c r="N74" s="2"/>
      <c r="O74" s="2">
        <f t="shared" si="4"/>
        <v>0</v>
      </c>
      <c r="P74" s="39">
        <f t="shared" si="5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3"/>
        <v>467</v>
      </c>
      <c r="I75" s="2"/>
      <c r="J75" s="1"/>
      <c r="K75" s="1"/>
      <c r="L75" s="1"/>
      <c r="M75" s="2"/>
      <c r="N75" s="2"/>
      <c r="O75" s="2">
        <f t="shared" si="4"/>
        <v>0</v>
      </c>
      <c r="P75" s="39">
        <f t="shared" si="5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3"/>
        <v>467</v>
      </c>
      <c r="I76" s="2"/>
      <c r="J76" s="1"/>
      <c r="K76" s="1"/>
      <c r="L76" s="1"/>
      <c r="M76" s="2"/>
      <c r="N76" s="2"/>
      <c r="O76" s="2">
        <f t="shared" si="4"/>
        <v>0</v>
      </c>
      <c r="P76" s="39">
        <f t="shared" si="5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3"/>
        <v>467</v>
      </c>
      <c r="I77" s="2"/>
      <c r="J77" s="1"/>
      <c r="K77" s="1"/>
      <c r="L77" s="1"/>
      <c r="M77" s="2"/>
      <c r="N77" s="2"/>
      <c r="O77" s="2">
        <f t="shared" si="4"/>
        <v>0</v>
      </c>
      <c r="P77" s="39">
        <f t="shared" si="5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3"/>
        <v>467</v>
      </c>
      <c r="I78" s="2"/>
      <c r="J78" s="1"/>
      <c r="K78" s="1"/>
      <c r="L78" s="1"/>
      <c r="M78" s="2"/>
      <c r="N78" s="2"/>
      <c r="O78" s="2">
        <f t="shared" si="4"/>
        <v>0</v>
      </c>
      <c r="P78" s="39">
        <f t="shared" si="5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3"/>
        <v>467</v>
      </c>
      <c r="I79" s="2"/>
      <c r="J79" s="1"/>
      <c r="K79" s="1"/>
      <c r="L79" s="1"/>
      <c r="M79" s="2"/>
      <c r="N79" s="2"/>
      <c r="O79" s="2">
        <f t="shared" si="4"/>
        <v>0</v>
      </c>
      <c r="P79" s="39">
        <f t="shared" si="5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3"/>
        <v>467</v>
      </c>
      <c r="I80" s="2"/>
      <c r="J80" s="1"/>
      <c r="K80" s="1"/>
      <c r="L80" s="1"/>
      <c r="M80" s="2"/>
      <c r="N80" s="2"/>
      <c r="O80" s="2">
        <f t="shared" si="4"/>
        <v>0</v>
      </c>
      <c r="P80" s="39">
        <f t="shared" si="5"/>
        <v>0</v>
      </c>
    </row>
    <row r="81" spans="1:16">
      <c r="A81" s="10"/>
      <c r="B81" s="29"/>
      <c r="C81" s="1"/>
      <c r="D81" s="1"/>
      <c r="E81" s="1"/>
      <c r="F81" s="11"/>
      <c r="G81" s="11"/>
      <c r="H81" s="2">
        <f t="shared" ref="H81:H88" si="6">H80+F81-G81</f>
        <v>467</v>
      </c>
      <c r="I81" s="2"/>
      <c r="J81" s="1"/>
      <c r="K81" s="1"/>
      <c r="L81" s="1"/>
      <c r="M81" s="2"/>
      <c r="N81" s="2"/>
      <c r="O81" s="2">
        <f t="shared" ref="O81:O88" si="7">I81+M81-N81</f>
        <v>0</v>
      </c>
      <c r="P81" s="39">
        <f t="shared" ref="P81:P88" si="8">I81+M81+N81-G81</f>
        <v>0</v>
      </c>
    </row>
    <row r="82" spans="1:16">
      <c r="A82" s="10"/>
      <c r="B82" s="29"/>
      <c r="C82" s="1"/>
      <c r="D82" s="1"/>
      <c r="E82" s="1"/>
      <c r="F82" s="11"/>
      <c r="G82" s="11"/>
      <c r="H82" s="2">
        <f t="shared" si="6"/>
        <v>467</v>
      </c>
      <c r="I82" s="2"/>
      <c r="J82" s="1"/>
      <c r="K82" s="1"/>
      <c r="L82" s="1"/>
      <c r="M82" s="2"/>
      <c r="N82" s="2"/>
      <c r="O82" s="2">
        <f t="shared" si="7"/>
        <v>0</v>
      </c>
      <c r="P82" s="39">
        <f t="shared" si="8"/>
        <v>0</v>
      </c>
    </row>
    <row r="83" spans="1:16">
      <c r="A83" s="10"/>
      <c r="B83" s="29"/>
      <c r="C83" s="1"/>
      <c r="D83" s="1"/>
      <c r="E83" s="1"/>
      <c r="F83" s="11"/>
      <c r="G83" s="11"/>
      <c r="H83" s="2">
        <f t="shared" si="6"/>
        <v>467</v>
      </c>
      <c r="I83" s="2"/>
      <c r="J83" s="1"/>
      <c r="K83" s="1"/>
      <c r="L83" s="1"/>
      <c r="M83" s="2"/>
      <c r="N83" s="2"/>
      <c r="O83" s="2">
        <f t="shared" si="7"/>
        <v>0</v>
      </c>
      <c r="P83" s="39">
        <f t="shared" si="8"/>
        <v>0</v>
      </c>
    </row>
    <row r="84" spans="1:16">
      <c r="A84" s="10"/>
      <c r="B84" s="29"/>
      <c r="C84" s="1"/>
      <c r="D84" s="1"/>
      <c r="E84" s="1"/>
      <c r="F84" s="11"/>
      <c r="G84" s="11"/>
      <c r="H84" s="2">
        <f t="shared" si="6"/>
        <v>467</v>
      </c>
      <c r="I84" s="2"/>
      <c r="J84" s="1"/>
      <c r="K84" s="1"/>
      <c r="L84" s="1"/>
      <c r="M84" s="2"/>
      <c r="N84" s="2"/>
      <c r="O84" s="2">
        <f t="shared" si="7"/>
        <v>0</v>
      </c>
      <c r="P84" s="39">
        <f t="shared" si="8"/>
        <v>0</v>
      </c>
    </row>
    <row r="85" spans="1:16">
      <c r="A85" s="10"/>
      <c r="B85" s="29"/>
      <c r="C85" s="1"/>
      <c r="D85" s="1"/>
      <c r="E85" s="1"/>
      <c r="F85" s="11"/>
      <c r="G85" s="11"/>
      <c r="H85" s="2">
        <f t="shared" si="6"/>
        <v>467</v>
      </c>
      <c r="I85" s="2"/>
      <c r="J85" s="1"/>
      <c r="K85" s="1"/>
      <c r="L85" s="1"/>
      <c r="M85" s="2"/>
      <c r="N85" s="2"/>
      <c r="O85" s="2">
        <f t="shared" si="7"/>
        <v>0</v>
      </c>
      <c r="P85" s="39">
        <f t="shared" si="8"/>
        <v>0</v>
      </c>
    </row>
    <row r="86" spans="1:16">
      <c r="A86" s="10"/>
      <c r="B86" s="29"/>
      <c r="C86" s="1"/>
      <c r="D86" s="1"/>
      <c r="E86" s="1"/>
      <c r="F86" s="11"/>
      <c r="G86" s="11"/>
      <c r="H86" s="2">
        <f t="shared" si="6"/>
        <v>467</v>
      </c>
      <c r="I86" s="2"/>
      <c r="J86" s="1"/>
      <c r="K86" s="1"/>
      <c r="L86" s="1"/>
      <c r="M86" s="2"/>
      <c r="N86" s="2"/>
      <c r="O86" s="2">
        <f t="shared" si="7"/>
        <v>0</v>
      </c>
      <c r="P86" s="39">
        <f t="shared" si="8"/>
        <v>0</v>
      </c>
    </row>
    <row r="87" spans="1:16">
      <c r="A87" s="10"/>
      <c r="B87" s="29"/>
      <c r="C87" s="1"/>
      <c r="D87" s="1"/>
      <c r="E87" s="1"/>
      <c r="F87" s="11"/>
      <c r="G87" s="11"/>
      <c r="H87" s="2">
        <f t="shared" si="6"/>
        <v>467</v>
      </c>
      <c r="I87" s="2"/>
      <c r="J87" s="1"/>
      <c r="K87" s="1"/>
      <c r="L87" s="1"/>
      <c r="M87" s="2"/>
      <c r="N87" s="2"/>
      <c r="O87" s="2">
        <f t="shared" si="7"/>
        <v>0</v>
      </c>
      <c r="P87" s="39">
        <f t="shared" si="8"/>
        <v>0</v>
      </c>
    </row>
    <row r="88" spans="1:16">
      <c r="A88" s="10"/>
      <c r="B88" s="29"/>
      <c r="C88" s="1"/>
      <c r="D88" s="1"/>
      <c r="E88" s="1"/>
      <c r="F88" s="11"/>
      <c r="G88" s="11"/>
      <c r="H88" s="2">
        <f t="shared" si="6"/>
        <v>467</v>
      </c>
      <c r="I88" s="2"/>
      <c r="J88" s="1"/>
      <c r="K88" s="1"/>
      <c r="L88" s="1"/>
      <c r="M88" s="2"/>
      <c r="N88" s="2"/>
      <c r="O88" s="2">
        <f t="shared" si="7"/>
        <v>0</v>
      </c>
      <c r="P88" s="39">
        <f t="shared" si="8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12"/>
  <sheetViews>
    <sheetView topLeftCell="B40" workbookViewId="0">
      <selection activeCell="I49" sqref="I49"/>
    </sheetView>
  </sheetViews>
  <sheetFormatPr baseColWidth="10" defaultRowHeight="15"/>
  <cols>
    <col min="3" max="3" width="15.85546875" customWidth="1"/>
    <col min="5" max="5" width="22" customWidth="1"/>
  </cols>
  <sheetData>
    <row r="1" spans="1:16">
      <c r="A1" s="44">
        <v>4128113024</v>
      </c>
      <c r="I1" s="16"/>
    </row>
    <row r="2" spans="1:16">
      <c r="A2" s="4" t="s">
        <v>3</v>
      </c>
      <c r="B2" s="27">
        <v>31905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7" t="s">
        <v>23</v>
      </c>
      <c r="M2" s="38"/>
      <c r="N2" s="38"/>
      <c r="O2" s="14"/>
    </row>
    <row r="3" spans="1:16">
      <c r="A3" s="4" t="s">
        <v>13</v>
      </c>
      <c r="B3" s="27">
        <v>31905</v>
      </c>
      <c r="C3" s="5"/>
      <c r="D3" s="5"/>
      <c r="E3" s="5"/>
      <c r="F3" s="3">
        <f>SUM(F5:F80)</f>
        <v>101761</v>
      </c>
      <c r="G3" s="3">
        <f>SUM(G5:G80)</f>
        <v>107050</v>
      </c>
      <c r="H3" s="3">
        <f>B2+F3-G3</f>
        <v>26616</v>
      </c>
      <c r="I3" s="17">
        <f>SUM(P5:P80)</f>
        <v>1040</v>
      </c>
      <c r="J3" s="39">
        <f>SUM(I5:I80)</f>
        <v>30020</v>
      </c>
      <c r="K3" s="39">
        <f>SUM(M5:M80)</f>
        <v>78070</v>
      </c>
      <c r="L3" s="39">
        <f>SUM(N5:N80)</f>
        <v>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38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6">
      <c r="A5" s="10">
        <v>43438</v>
      </c>
      <c r="B5" s="29"/>
      <c r="C5" s="1" t="s">
        <v>45</v>
      </c>
      <c r="D5" s="1"/>
      <c r="E5" s="1"/>
      <c r="F5" s="11">
        <v>25000</v>
      </c>
      <c r="G5" s="11"/>
      <c r="H5" s="2">
        <f>B2+F5-G5</f>
        <v>56905</v>
      </c>
      <c r="I5" s="2"/>
      <c r="J5" s="1"/>
      <c r="K5" s="1"/>
      <c r="L5" s="1"/>
      <c r="M5" s="2"/>
      <c r="N5" s="2"/>
      <c r="O5" s="2">
        <f>I5+M5-N5</f>
        <v>0</v>
      </c>
      <c r="P5" s="39">
        <f>I5+M5+N5-G5</f>
        <v>0</v>
      </c>
    </row>
    <row r="6" spans="1:16">
      <c r="A6" s="10">
        <v>43438</v>
      </c>
      <c r="B6" s="29" t="s">
        <v>46</v>
      </c>
      <c r="C6" s="1" t="s">
        <v>47</v>
      </c>
      <c r="D6" s="1">
        <v>1</v>
      </c>
      <c r="E6" s="1" t="s">
        <v>50</v>
      </c>
      <c r="F6" s="11"/>
      <c r="G6" s="11">
        <v>2050</v>
      </c>
      <c r="H6" s="2">
        <f>H5+F6-G6</f>
        <v>54855</v>
      </c>
      <c r="I6" s="2">
        <v>350</v>
      </c>
      <c r="J6" s="1"/>
      <c r="K6" s="1"/>
      <c r="L6" s="1"/>
      <c r="M6" s="2">
        <v>1700</v>
      </c>
      <c r="N6" s="2"/>
      <c r="O6" s="2">
        <f>I6+M6-N6</f>
        <v>2050</v>
      </c>
      <c r="P6" s="39">
        <f>I6+M6+N6-G6</f>
        <v>0</v>
      </c>
    </row>
    <row r="7" spans="1:16">
      <c r="A7" s="10">
        <v>43438</v>
      </c>
      <c r="B7" s="29" t="s">
        <v>48</v>
      </c>
      <c r="C7" s="1" t="s">
        <v>47</v>
      </c>
      <c r="D7" s="1">
        <v>1</v>
      </c>
      <c r="E7" s="1" t="s">
        <v>60</v>
      </c>
      <c r="F7" s="24"/>
      <c r="G7" s="24">
        <v>3200</v>
      </c>
      <c r="H7" s="25">
        <f t="shared" ref="H7:H70" si="0">H6+F7-G7</f>
        <v>51655</v>
      </c>
      <c r="I7" s="25">
        <v>1200</v>
      </c>
      <c r="J7" s="23"/>
      <c r="K7" s="23"/>
      <c r="L7" s="23"/>
      <c r="M7" s="25">
        <v>2000</v>
      </c>
      <c r="N7" s="25"/>
      <c r="O7" s="2">
        <f>I7+M7-N7</f>
        <v>3200</v>
      </c>
      <c r="P7" s="39">
        <f>I7+M7+N7-G7</f>
        <v>0</v>
      </c>
    </row>
    <row r="8" spans="1:16">
      <c r="A8" s="10">
        <v>43439</v>
      </c>
      <c r="B8" s="29" t="s">
        <v>48</v>
      </c>
      <c r="C8" s="1" t="s">
        <v>47</v>
      </c>
      <c r="D8" s="1">
        <v>1</v>
      </c>
      <c r="E8" s="1" t="s">
        <v>65</v>
      </c>
      <c r="F8" s="11"/>
      <c r="G8" s="11">
        <v>2950</v>
      </c>
      <c r="H8" s="2">
        <f t="shared" si="0"/>
        <v>48705</v>
      </c>
      <c r="I8" s="2">
        <v>350</v>
      </c>
      <c r="J8" s="1"/>
      <c r="K8" s="1"/>
      <c r="L8" s="1"/>
      <c r="M8" s="2">
        <v>2600</v>
      </c>
      <c r="N8" s="2"/>
      <c r="O8" s="2">
        <f>I8+M8-N8</f>
        <v>2950</v>
      </c>
      <c r="P8" s="39">
        <f>I8+M8+N8-G8</f>
        <v>0</v>
      </c>
    </row>
    <row r="9" spans="1:16">
      <c r="A9" s="54">
        <v>43440</v>
      </c>
      <c r="B9" s="55" t="s">
        <v>46</v>
      </c>
      <c r="C9" s="1" t="s">
        <v>47</v>
      </c>
      <c r="D9" s="56">
        <v>2</v>
      </c>
      <c r="E9" s="56" t="s">
        <v>69</v>
      </c>
      <c r="F9" s="11"/>
      <c r="G9" s="11">
        <v>2100</v>
      </c>
      <c r="H9" s="2">
        <f t="shared" si="0"/>
        <v>46605</v>
      </c>
      <c r="I9" s="2">
        <v>400</v>
      </c>
      <c r="J9" s="1"/>
      <c r="K9" s="1"/>
      <c r="L9" s="1"/>
      <c r="M9" s="2">
        <v>1700</v>
      </c>
      <c r="N9" s="2"/>
      <c r="O9" s="2">
        <f t="shared" ref="O9:O72" si="1">I9+M9-N9</f>
        <v>2100</v>
      </c>
      <c r="P9" s="39">
        <f t="shared" ref="P9:P72" si="2">I9+M9+N9-G9</f>
        <v>0</v>
      </c>
    </row>
    <row r="10" spans="1:16">
      <c r="A10" s="54">
        <v>43440</v>
      </c>
      <c r="B10" s="55" t="s">
        <v>48</v>
      </c>
      <c r="C10" s="1" t="s">
        <v>47</v>
      </c>
      <c r="D10" s="56">
        <v>2</v>
      </c>
      <c r="E10" s="56" t="s">
        <v>70</v>
      </c>
      <c r="F10" s="11"/>
      <c r="G10" s="11">
        <v>1550</v>
      </c>
      <c r="H10" s="2">
        <f t="shared" si="0"/>
        <v>45055</v>
      </c>
      <c r="I10" s="2">
        <v>210</v>
      </c>
      <c r="J10" s="1"/>
      <c r="K10" s="1"/>
      <c r="L10" s="1"/>
      <c r="M10" s="2">
        <v>1340</v>
      </c>
      <c r="N10" s="2"/>
      <c r="O10" s="2">
        <f t="shared" si="1"/>
        <v>1550</v>
      </c>
      <c r="P10" s="39">
        <f t="shared" si="2"/>
        <v>0</v>
      </c>
    </row>
    <row r="11" spans="1:16">
      <c r="A11" s="10">
        <v>43441</v>
      </c>
      <c r="B11" s="29"/>
      <c r="C11" s="1" t="s">
        <v>45</v>
      </c>
      <c r="D11" s="1"/>
      <c r="E11" s="1"/>
      <c r="F11" s="11">
        <v>25000</v>
      </c>
      <c r="G11" s="11"/>
      <c r="H11" s="2">
        <f>H10+F11-G11</f>
        <v>70055</v>
      </c>
      <c r="I11" s="2"/>
      <c r="J11" s="1"/>
      <c r="K11" s="1"/>
      <c r="L11" s="1"/>
      <c r="M11" s="2"/>
      <c r="N11" s="2"/>
      <c r="O11" s="2">
        <f t="shared" si="1"/>
        <v>0</v>
      </c>
      <c r="P11" s="39">
        <f t="shared" si="2"/>
        <v>0</v>
      </c>
    </row>
    <row r="12" spans="1:16">
      <c r="A12" s="10">
        <v>43441</v>
      </c>
      <c r="B12" s="29" t="s">
        <v>49</v>
      </c>
      <c r="C12" s="1" t="s">
        <v>47</v>
      </c>
      <c r="D12" s="1"/>
      <c r="E12" s="1" t="s">
        <v>63</v>
      </c>
      <c r="F12" s="11"/>
      <c r="G12" s="11">
        <v>1800</v>
      </c>
      <c r="H12" s="2">
        <f t="shared" si="0"/>
        <v>68255</v>
      </c>
      <c r="I12" s="2">
        <v>350</v>
      </c>
      <c r="J12" s="1"/>
      <c r="K12" s="1"/>
      <c r="L12" s="1"/>
      <c r="M12" s="2">
        <v>1450</v>
      </c>
      <c r="N12" s="2"/>
      <c r="O12" s="2">
        <f t="shared" si="1"/>
        <v>1800</v>
      </c>
      <c r="P12" s="39">
        <f t="shared" si="2"/>
        <v>0</v>
      </c>
    </row>
    <row r="13" spans="1:16">
      <c r="A13" s="10">
        <v>43441</v>
      </c>
      <c r="B13" s="29" t="s">
        <v>48</v>
      </c>
      <c r="C13" s="1" t="s">
        <v>47</v>
      </c>
      <c r="D13" s="1">
        <v>2</v>
      </c>
      <c r="E13" s="1" t="s">
        <v>74</v>
      </c>
      <c r="F13" s="11"/>
      <c r="G13" s="11">
        <v>1200</v>
      </c>
      <c r="H13" s="2">
        <f t="shared" si="0"/>
        <v>67055</v>
      </c>
      <c r="I13" s="2"/>
      <c r="J13" s="1"/>
      <c r="K13" s="1"/>
      <c r="L13" s="1"/>
      <c r="M13" s="2">
        <v>1200</v>
      </c>
      <c r="N13" s="2"/>
      <c r="O13" s="2">
        <f t="shared" si="1"/>
        <v>1200</v>
      </c>
      <c r="P13" s="39">
        <f t="shared" si="2"/>
        <v>0</v>
      </c>
    </row>
    <row r="14" spans="1:16">
      <c r="A14" s="10">
        <v>43442</v>
      </c>
      <c r="B14" s="29" t="s">
        <v>46</v>
      </c>
      <c r="C14" s="1" t="s">
        <v>47</v>
      </c>
      <c r="D14" s="1">
        <v>1</v>
      </c>
      <c r="E14" s="1" t="s">
        <v>63</v>
      </c>
      <c r="F14" s="11"/>
      <c r="G14" s="11">
        <v>3200</v>
      </c>
      <c r="H14" s="2">
        <f t="shared" si="0"/>
        <v>63855</v>
      </c>
      <c r="I14" s="2">
        <v>900</v>
      </c>
      <c r="J14" s="1"/>
      <c r="K14" s="1"/>
      <c r="L14" s="1"/>
      <c r="M14" s="2">
        <v>2300</v>
      </c>
      <c r="N14" s="2"/>
      <c r="O14" s="2">
        <f t="shared" si="1"/>
        <v>3200</v>
      </c>
      <c r="P14" s="39">
        <f t="shared" si="2"/>
        <v>0</v>
      </c>
    </row>
    <row r="15" spans="1:16">
      <c r="A15" s="10">
        <v>43442</v>
      </c>
      <c r="B15" s="29" t="s">
        <v>48</v>
      </c>
      <c r="C15" s="1" t="s">
        <v>47</v>
      </c>
      <c r="D15" s="1">
        <v>2</v>
      </c>
      <c r="E15" s="1" t="s">
        <v>60</v>
      </c>
      <c r="F15" s="11"/>
      <c r="G15" s="11">
        <v>2400</v>
      </c>
      <c r="H15" s="2">
        <f t="shared" si="0"/>
        <v>61455</v>
      </c>
      <c r="I15" s="2">
        <v>500</v>
      </c>
      <c r="J15" s="1"/>
      <c r="K15" s="1"/>
      <c r="L15" s="1"/>
      <c r="M15" s="2">
        <v>1900</v>
      </c>
      <c r="N15" s="2"/>
      <c r="O15" s="2">
        <f t="shared" si="1"/>
        <v>2400</v>
      </c>
      <c r="P15" s="39">
        <f t="shared" si="2"/>
        <v>0</v>
      </c>
    </row>
    <row r="16" spans="1:16">
      <c r="A16" s="10">
        <v>43443</v>
      </c>
      <c r="B16" s="29" t="s">
        <v>49</v>
      </c>
      <c r="C16" s="1" t="s">
        <v>47</v>
      </c>
      <c r="D16" s="1">
        <v>1</v>
      </c>
      <c r="E16" s="1" t="s">
        <v>62</v>
      </c>
      <c r="F16" s="11"/>
      <c r="G16" s="11">
        <v>3650</v>
      </c>
      <c r="H16" s="2">
        <f t="shared" si="0"/>
        <v>57805</v>
      </c>
      <c r="I16" s="2">
        <v>1400</v>
      </c>
      <c r="J16" s="1"/>
      <c r="K16" s="1"/>
      <c r="L16" s="1"/>
      <c r="M16" s="2">
        <v>2250</v>
      </c>
      <c r="N16" s="2"/>
      <c r="O16" s="2">
        <f t="shared" si="1"/>
        <v>3650</v>
      </c>
      <c r="P16" s="39">
        <f t="shared" si="2"/>
        <v>0</v>
      </c>
    </row>
    <row r="17" spans="1:16">
      <c r="A17" s="10">
        <v>43443</v>
      </c>
      <c r="B17" s="29" t="s">
        <v>48</v>
      </c>
      <c r="C17" s="1" t="s">
        <v>47</v>
      </c>
      <c r="D17" s="1">
        <v>3</v>
      </c>
      <c r="E17" s="1" t="s">
        <v>53</v>
      </c>
      <c r="F17" s="11"/>
      <c r="G17" s="11">
        <v>2000</v>
      </c>
      <c r="H17" s="2">
        <f t="shared" si="0"/>
        <v>55805</v>
      </c>
      <c r="I17" s="2">
        <v>650</v>
      </c>
      <c r="J17" s="1"/>
      <c r="K17" s="1"/>
      <c r="L17" s="1"/>
      <c r="M17" s="2">
        <v>1350</v>
      </c>
      <c r="N17" s="2"/>
      <c r="O17" s="2">
        <f t="shared" si="1"/>
        <v>2000</v>
      </c>
      <c r="P17" s="39">
        <f t="shared" si="2"/>
        <v>0</v>
      </c>
    </row>
    <row r="18" spans="1:16">
      <c r="A18" s="10">
        <v>43444</v>
      </c>
      <c r="B18" s="29" t="s">
        <v>46</v>
      </c>
      <c r="C18" s="1" t="s">
        <v>47</v>
      </c>
      <c r="D18" s="1">
        <v>1</v>
      </c>
      <c r="E18" s="1" t="s">
        <v>52</v>
      </c>
      <c r="F18" s="11"/>
      <c r="G18" s="11">
        <v>2350</v>
      </c>
      <c r="H18" s="2">
        <f t="shared" si="0"/>
        <v>53455</v>
      </c>
      <c r="I18" s="2">
        <v>1200</v>
      </c>
      <c r="J18" s="1"/>
      <c r="K18" s="1"/>
      <c r="L18" s="1"/>
      <c r="M18" s="2">
        <v>1150</v>
      </c>
      <c r="N18" s="2"/>
      <c r="O18" s="2">
        <f t="shared" si="1"/>
        <v>2350</v>
      </c>
      <c r="P18" s="39">
        <f t="shared" si="2"/>
        <v>0</v>
      </c>
    </row>
    <row r="19" spans="1:16">
      <c r="A19" s="10">
        <v>43444</v>
      </c>
      <c r="B19" s="29" t="s">
        <v>48</v>
      </c>
      <c r="C19" s="1" t="s">
        <v>47</v>
      </c>
      <c r="D19" s="1">
        <v>2</v>
      </c>
      <c r="E19" s="1" t="s">
        <v>66</v>
      </c>
      <c r="F19" s="11"/>
      <c r="G19" s="11">
        <v>4200</v>
      </c>
      <c r="H19" s="2">
        <f t="shared" si="0"/>
        <v>49255</v>
      </c>
      <c r="I19" s="2">
        <v>1100</v>
      </c>
      <c r="J19" s="1"/>
      <c r="K19" s="1"/>
      <c r="L19" s="1"/>
      <c r="M19" s="2">
        <v>3100</v>
      </c>
      <c r="N19" s="2"/>
      <c r="O19" s="2">
        <f t="shared" si="1"/>
        <v>4200</v>
      </c>
      <c r="P19" s="39">
        <f t="shared" si="2"/>
        <v>0</v>
      </c>
    </row>
    <row r="20" spans="1:16">
      <c r="A20" s="10">
        <v>43445</v>
      </c>
      <c r="B20" s="29" t="s">
        <v>46</v>
      </c>
      <c r="C20" s="1" t="s">
        <v>47</v>
      </c>
      <c r="D20" s="1">
        <v>2</v>
      </c>
      <c r="E20" s="1" t="s">
        <v>62</v>
      </c>
      <c r="F20" s="11"/>
      <c r="G20" s="11">
        <v>2600</v>
      </c>
      <c r="H20" s="2">
        <f t="shared" si="0"/>
        <v>46655</v>
      </c>
      <c r="I20" s="2">
        <v>650</v>
      </c>
      <c r="J20" s="1"/>
      <c r="K20" s="1"/>
      <c r="L20" s="1"/>
      <c r="M20" s="2">
        <v>1950</v>
      </c>
      <c r="N20" s="2"/>
      <c r="O20" s="2">
        <f t="shared" si="1"/>
        <v>2600</v>
      </c>
      <c r="P20" s="39">
        <f t="shared" si="2"/>
        <v>0</v>
      </c>
    </row>
    <row r="21" spans="1:16">
      <c r="A21" s="10">
        <v>43445</v>
      </c>
      <c r="B21" s="29" t="s">
        <v>48</v>
      </c>
      <c r="C21" s="1" t="s">
        <v>47</v>
      </c>
      <c r="D21" s="1">
        <v>2</v>
      </c>
      <c r="E21" s="1" t="s">
        <v>83</v>
      </c>
      <c r="F21" s="11"/>
      <c r="G21" s="11">
        <v>850</v>
      </c>
      <c r="H21" s="2">
        <f t="shared" si="0"/>
        <v>45805</v>
      </c>
      <c r="I21" s="2">
        <v>100</v>
      </c>
      <c r="J21" s="1"/>
      <c r="K21" s="1"/>
      <c r="L21" s="1"/>
      <c r="M21" s="2">
        <v>750</v>
      </c>
      <c r="N21" s="2"/>
      <c r="O21" s="2">
        <f t="shared" si="1"/>
        <v>850</v>
      </c>
      <c r="P21" s="39">
        <f t="shared" si="2"/>
        <v>0</v>
      </c>
    </row>
    <row r="22" spans="1:16">
      <c r="A22" s="10">
        <v>43446</v>
      </c>
      <c r="B22" s="29" t="s">
        <v>46</v>
      </c>
      <c r="C22" s="1" t="s">
        <v>47</v>
      </c>
      <c r="D22" s="1">
        <v>1</v>
      </c>
      <c r="E22" s="1" t="s">
        <v>63</v>
      </c>
      <c r="F22" s="11"/>
      <c r="G22" s="11">
        <v>3150</v>
      </c>
      <c r="H22" s="2">
        <f t="shared" si="0"/>
        <v>42655</v>
      </c>
      <c r="I22" s="2">
        <v>750</v>
      </c>
      <c r="J22" s="1"/>
      <c r="K22" s="1"/>
      <c r="L22" s="1"/>
      <c r="M22" s="2">
        <v>2400</v>
      </c>
      <c r="N22" s="2"/>
      <c r="O22" s="2">
        <f t="shared" si="1"/>
        <v>3150</v>
      </c>
      <c r="P22" s="39">
        <f t="shared" si="2"/>
        <v>0</v>
      </c>
    </row>
    <row r="23" spans="1:16">
      <c r="A23" s="10">
        <v>43446</v>
      </c>
      <c r="B23" s="29" t="s">
        <v>48</v>
      </c>
      <c r="C23" s="1" t="s">
        <v>47</v>
      </c>
      <c r="D23" s="1">
        <v>3</v>
      </c>
      <c r="E23" s="1" t="s">
        <v>84</v>
      </c>
      <c r="F23" s="11"/>
      <c r="G23" s="11">
        <v>50</v>
      </c>
      <c r="H23" s="2">
        <f t="shared" si="0"/>
        <v>42605</v>
      </c>
      <c r="I23" s="2">
        <v>50</v>
      </c>
      <c r="J23" s="1"/>
      <c r="K23" s="1"/>
      <c r="L23" s="1"/>
      <c r="M23" s="2"/>
      <c r="N23" s="2"/>
      <c r="O23" s="2">
        <f t="shared" si="1"/>
        <v>50</v>
      </c>
      <c r="P23" s="39">
        <f t="shared" si="2"/>
        <v>0</v>
      </c>
    </row>
    <row r="24" spans="1:16">
      <c r="A24" s="10">
        <v>43447</v>
      </c>
      <c r="B24" s="29" t="s">
        <v>46</v>
      </c>
      <c r="C24" s="1" t="s">
        <v>47</v>
      </c>
      <c r="D24" s="1">
        <v>1</v>
      </c>
      <c r="E24" s="1" t="s">
        <v>50</v>
      </c>
      <c r="F24" s="11"/>
      <c r="G24" s="11">
        <v>3050</v>
      </c>
      <c r="H24" s="2">
        <f t="shared" si="0"/>
        <v>39555</v>
      </c>
      <c r="I24" s="2"/>
      <c r="J24" s="1"/>
      <c r="K24" s="1"/>
      <c r="L24" s="1"/>
      <c r="M24" s="2">
        <v>3050</v>
      </c>
      <c r="N24" s="2"/>
      <c r="O24" s="2">
        <f t="shared" si="1"/>
        <v>3050</v>
      </c>
      <c r="P24" s="39">
        <f t="shared" si="2"/>
        <v>0</v>
      </c>
    </row>
    <row r="25" spans="1:16">
      <c r="A25" s="10">
        <v>43448</v>
      </c>
      <c r="B25" s="29" t="s">
        <v>48</v>
      </c>
      <c r="C25" s="1" t="s">
        <v>47</v>
      </c>
      <c r="D25" s="1">
        <v>2</v>
      </c>
      <c r="E25" s="1" t="s">
        <v>83</v>
      </c>
      <c r="F25" s="11"/>
      <c r="G25" s="11">
        <v>1400</v>
      </c>
      <c r="H25" s="2">
        <f t="shared" si="0"/>
        <v>38155</v>
      </c>
      <c r="I25" s="2">
        <v>550</v>
      </c>
      <c r="J25" s="1"/>
      <c r="K25" s="1"/>
      <c r="L25" s="1"/>
      <c r="M25" s="2">
        <v>850</v>
      </c>
      <c r="N25" s="2"/>
      <c r="O25" s="2">
        <f t="shared" si="1"/>
        <v>1400</v>
      </c>
      <c r="P25" s="39">
        <f t="shared" si="2"/>
        <v>0</v>
      </c>
    </row>
    <row r="26" spans="1:16">
      <c r="A26" s="10">
        <v>43448</v>
      </c>
      <c r="B26" s="29"/>
      <c r="C26" s="1" t="s">
        <v>45</v>
      </c>
      <c r="D26" s="1"/>
      <c r="E26" s="1"/>
      <c r="F26" s="11">
        <v>25000</v>
      </c>
      <c r="G26" s="11"/>
      <c r="H26" s="2">
        <f t="shared" si="0"/>
        <v>63155</v>
      </c>
      <c r="I26" s="2"/>
      <c r="J26" s="1"/>
      <c r="K26" s="1"/>
      <c r="L26" s="1"/>
      <c r="M26" s="2"/>
      <c r="N26" s="2"/>
      <c r="O26" s="2">
        <f t="shared" si="1"/>
        <v>0</v>
      </c>
      <c r="P26" s="39">
        <f t="shared" si="2"/>
        <v>0</v>
      </c>
    </row>
    <row r="27" spans="1:16">
      <c r="A27" s="10">
        <v>43448</v>
      </c>
      <c r="B27" s="29" t="s">
        <v>48</v>
      </c>
      <c r="C27" s="1" t="s">
        <v>47</v>
      </c>
      <c r="D27" s="1">
        <v>1</v>
      </c>
      <c r="E27" s="1" t="s">
        <v>82</v>
      </c>
      <c r="F27" s="11"/>
      <c r="G27" s="11">
        <v>2500</v>
      </c>
      <c r="H27" s="2">
        <f t="shared" si="0"/>
        <v>60655</v>
      </c>
      <c r="I27" s="2">
        <v>650</v>
      </c>
      <c r="J27" s="1"/>
      <c r="K27" s="1"/>
      <c r="L27" s="1"/>
      <c r="M27" s="2">
        <v>1850</v>
      </c>
      <c r="N27" s="2"/>
      <c r="O27" s="2">
        <f t="shared" si="1"/>
        <v>2500</v>
      </c>
      <c r="P27" s="39">
        <f t="shared" si="2"/>
        <v>0</v>
      </c>
    </row>
    <row r="28" spans="1:16">
      <c r="A28" s="10">
        <v>43449</v>
      </c>
      <c r="B28" s="29" t="s">
        <v>46</v>
      </c>
      <c r="C28" s="1" t="s">
        <v>47</v>
      </c>
      <c r="D28" s="1">
        <v>2</v>
      </c>
      <c r="E28" s="1" t="s">
        <v>76</v>
      </c>
      <c r="F28" s="11"/>
      <c r="G28" s="11">
        <v>2600</v>
      </c>
      <c r="H28" s="2">
        <f t="shared" si="0"/>
        <v>58055</v>
      </c>
      <c r="I28" s="2">
        <v>1870</v>
      </c>
      <c r="J28" s="1"/>
      <c r="K28" s="1"/>
      <c r="L28" s="1"/>
      <c r="M28" s="2">
        <v>730</v>
      </c>
      <c r="N28" s="2"/>
      <c r="O28" s="2">
        <f t="shared" si="1"/>
        <v>2600</v>
      </c>
      <c r="P28" s="39">
        <f t="shared" si="2"/>
        <v>0</v>
      </c>
    </row>
    <row r="29" spans="1:16">
      <c r="A29" s="10">
        <v>43449</v>
      </c>
      <c r="B29" s="29" t="s">
        <v>48</v>
      </c>
      <c r="C29" s="1" t="s">
        <v>47</v>
      </c>
      <c r="D29" s="1">
        <v>2</v>
      </c>
      <c r="E29" s="1" t="s">
        <v>64</v>
      </c>
      <c r="F29" s="11"/>
      <c r="G29" s="11">
        <v>2100</v>
      </c>
      <c r="H29" s="2">
        <f t="shared" si="0"/>
        <v>55955</v>
      </c>
      <c r="I29" s="2">
        <v>950</v>
      </c>
      <c r="J29" s="1"/>
      <c r="K29" s="1"/>
      <c r="L29" s="1"/>
      <c r="M29" s="2">
        <v>1150</v>
      </c>
      <c r="N29" s="2"/>
      <c r="O29" s="2">
        <f t="shared" si="1"/>
        <v>2100</v>
      </c>
      <c r="P29" s="39">
        <f t="shared" si="2"/>
        <v>0</v>
      </c>
    </row>
    <row r="30" spans="1:16">
      <c r="A30" s="10">
        <v>43450</v>
      </c>
      <c r="B30" s="29" t="s">
        <v>46</v>
      </c>
      <c r="C30" s="1" t="s">
        <v>47</v>
      </c>
      <c r="D30" s="1">
        <v>2</v>
      </c>
      <c r="E30" s="1" t="s">
        <v>63</v>
      </c>
      <c r="F30" s="11"/>
      <c r="G30" s="11">
        <v>2400</v>
      </c>
      <c r="H30" s="2">
        <f t="shared" si="0"/>
        <v>53555</v>
      </c>
      <c r="I30" s="2">
        <v>700</v>
      </c>
      <c r="J30" s="1"/>
      <c r="K30" s="1"/>
      <c r="L30" s="1"/>
      <c r="M30" s="2">
        <v>1700</v>
      </c>
      <c r="N30" s="2"/>
      <c r="O30" s="2">
        <f t="shared" si="1"/>
        <v>2400</v>
      </c>
      <c r="P30" s="39">
        <f t="shared" si="2"/>
        <v>0</v>
      </c>
    </row>
    <row r="31" spans="1:16">
      <c r="A31" s="10">
        <v>43450</v>
      </c>
      <c r="B31" s="29" t="s">
        <v>48</v>
      </c>
      <c r="C31" s="1" t="s">
        <v>47</v>
      </c>
      <c r="D31" s="1">
        <v>2</v>
      </c>
      <c r="E31" s="1" t="s">
        <v>60</v>
      </c>
      <c r="F31" s="11"/>
      <c r="G31" s="11">
        <v>650</v>
      </c>
      <c r="H31" s="2">
        <f t="shared" si="0"/>
        <v>52905</v>
      </c>
      <c r="I31" s="2">
        <v>150</v>
      </c>
      <c r="J31" s="1"/>
      <c r="K31" s="1"/>
      <c r="L31" s="1"/>
      <c r="M31" s="2">
        <v>500</v>
      </c>
      <c r="N31" s="2"/>
      <c r="O31" s="2">
        <f t="shared" si="1"/>
        <v>650</v>
      </c>
      <c r="P31" s="39">
        <f t="shared" si="2"/>
        <v>0</v>
      </c>
    </row>
    <row r="32" spans="1:16">
      <c r="A32" s="10">
        <v>43451</v>
      </c>
      <c r="B32" s="29" t="s">
        <v>48</v>
      </c>
      <c r="C32" s="1" t="s">
        <v>47</v>
      </c>
      <c r="D32" s="1">
        <v>3</v>
      </c>
      <c r="E32" s="1" t="s">
        <v>64</v>
      </c>
      <c r="F32" s="11"/>
      <c r="G32" s="11">
        <v>3250</v>
      </c>
      <c r="H32" s="2">
        <f t="shared" si="0"/>
        <v>49655</v>
      </c>
      <c r="I32" s="2">
        <v>400</v>
      </c>
      <c r="J32" s="1"/>
      <c r="K32" s="1"/>
      <c r="L32" s="1"/>
      <c r="M32" s="2">
        <v>2850</v>
      </c>
      <c r="N32" s="2"/>
      <c r="O32" s="2">
        <f t="shared" si="1"/>
        <v>3250</v>
      </c>
      <c r="P32" s="39">
        <f t="shared" si="2"/>
        <v>0</v>
      </c>
    </row>
    <row r="33" spans="1:17">
      <c r="A33" s="10">
        <v>43452</v>
      </c>
      <c r="B33" s="29" t="s">
        <v>46</v>
      </c>
      <c r="C33" s="1" t="s">
        <v>47</v>
      </c>
      <c r="D33" s="1">
        <v>2</v>
      </c>
      <c r="E33" s="1" t="s">
        <v>50</v>
      </c>
      <c r="F33" s="11"/>
      <c r="G33" s="11">
        <v>1300</v>
      </c>
      <c r="H33" s="2">
        <f t="shared" si="0"/>
        <v>48355</v>
      </c>
      <c r="I33" s="2">
        <v>1050</v>
      </c>
      <c r="J33" s="1"/>
      <c r="K33" s="1"/>
      <c r="L33" s="1"/>
      <c r="M33" s="2">
        <v>300</v>
      </c>
      <c r="N33" s="2"/>
      <c r="O33" s="2">
        <f t="shared" si="1"/>
        <v>1350</v>
      </c>
      <c r="P33" s="39">
        <f t="shared" si="2"/>
        <v>50</v>
      </c>
    </row>
    <row r="34" spans="1:17">
      <c r="A34" s="10">
        <v>43453</v>
      </c>
      <c r="B34" s="29" t="s">
        <v>46</v>
      </c>
      <c r="C34" s="1" t="s">
        <v>47</v>
      </c>
      <c r="D34" s="1">
        <v>1</v>
      </c>
      <c r="E34" s="1" t="s">
        <v>63</v>
      </c>
      <c r="F34" s="11"/>
      <c r="G34" s="11">
        <v>6600</v>
      </c>
      <c r="H34" s="2">
        <f t="shared" si="0"/>
        <v>41755</v>
      </c>
      <c r="I34" s="2">
        <v>1350</v>
      </c>
      <c r="J34" s="1"/>
      <c r="K34" s="1"/>
      <c r="L34" s="1"/>
      <c r="M34" s="2">
        <v>5450</v>
      </c>
      <c r="N34" s="2"/>
      <c r="O34" s="2">
        <f t="shared" si="1"/>
        <v>6800</v>
      </c>
      <c r="P34" s="39">
        <f t="shared" si="2"/>
        <v>200</v>
      </c>
    </row>
    <row r="35" spans="1:17">
      <c r="A35" s="10">
        <v>43453</v>
      </c>
      <c r="B35" s="29" t="s">
        <v>48</v>
      </c>
      <c r="C35" s="1" t="s">
        <v>47</v>
      </c>
      <c r="D35" s="1">
        <v>2</v>
      </c>
      <c r="E35" s="1" t="s">
        <v>70</v>
      </c>
      <c r="F35" s="11"/>
      <c r="G35" s="11">
        <v>1200</v>
      </c>
      <c r="H35" s="2">
        <f t="shared" si="0"/>
        <v>40555</v>
      </c>
      <c r="I35" s="2">
        <v>100</v>
      </c>
      <c r="J35" s="1"/>
      <c r="K35" s="1"/>
      <c r="L35" s="1"/>
      <c r="M35" s="2">
        <v>1100</v>
      </c>
      <c r="N35" s="2"/>
      <c r="O35" s="2">
        <f t="shared" si="1"/>
        <v>1200</v>
      </c>
      <c r="P35" s="39">
        <f t="shared" si="2"/>
        <v>0</v>
      </c>
    </row>
    <row r="36" spans="1:17">
      <c r="A36" s="10">
        <v>43454</v>
      </c>
      <c r="B36" s="29" t="s">
        <v>44</v>
      </c>
      <c r="C36" s="1" t="s">
        <v>45</v>
      </c>
      <c r="D36" s="1" t="s">
        <v>44</v>
      </c>
      <c r="E36" s="1" t="s">
        <v>44</v>
      </c>
      <c r="F36" s="11">
        <v>26761</v>
      </c>
      <c r="G36" s="11"/>
      <c r="H36" s="2">
        <f t="shared" si="0"/>
        <v>67316</v>
      </c>
      <c r="I36" s="2"/>
      <c r="J36" s="1"/>
      <c r="K36" s="1"/>
      <c r="L36" s="1"/>
      <c r="M36" s="2"/>
      <c r="N36" s="2"/>
      <c r="O36" s="2">
        <f t="shared" si="1"/>
        <v>0</v>
      </c>
      <c r="P36" s="39">
        <f t="shared" si="2"/>
        <v>0</v>
      </c>
    </row>
    <row r="37" spans="1:17">
      <c r="A37" s="10">
        <v>43454</v>
      </c>
      <c r="B37" s="29" t="s">
        <v>48</v>
      </c>
      <c r="C37" s="1" t="s">
        <v>47</v>
      </c>
      <c r="D37" s="1">
        <v>1</v>
      </c>
      <c r="E37" s="1" t="s">
        <v>97</v>
      </c>
      <c r="F37" s="11"/>
      <c r="G37" s="11">
        <v>4000</v>
      </c>
      <c r="H37" s="2">
        <f t="shared" si="0"/>
        <v>63316</v>
      </c>
      <c r="I37" s="2">
        <v>1650</v>
      </c>
      <c r="J37" s="1"/>
      <c r="K37" s="1"/>
      <c r="L37" s="1"/>
      <c r="M37" s="2">
        <v>2350</v>
      </c>
      <c r="N37" s="2"/>
      <c r="O37" s="2">
        <f t="shared" si="1"/>
        <v>4000</v>
      </c>
      <c r="P37" s="39">
        <f t="shared" si="2"/>
        <v>0</v>
      </c>
    </row>
    <row r="38" spans="1:17">
      <c r="A38" s="22">
        <v>43455</v>
      </c>
      <c r="B38" s="30" t="s">
        <v>46</v>
      </c>
      <c r="C38" s="23" t="s">
        <v>47</v>
      </c>
      <c r="D38" s="23">
        <v>2</v>
      </c>
      <c r="E38" s="23" t="s">
        <v>100</v>
      </c>
      <c r="F38" s="24"/>
      <c r="G38" s="24">
        <v>3150</v>
      </c>
      <c r="H38" s="2">
        <f t="shared" si="0"/>
        <v>60166</v>
      </c>
      <c r="I38" s="25">
        <v>500</v>
      </c>
      <c r="J38" s="23"/>
      <c r="K38" s="23"/>
      <c r="L38" s="23"/>
      <c r="M38" s="25">
        <v>3150</v>
      </c>
      <c r="N38" s="25"/>
      <c r="O38" s="2">
        <f t="shared" si="1"/>
        <v>3650</v>
      </c>
      <c r="P38" s="39">
        <f t="shared" si="2"/>
        <v>500</v>
      </c>
    </row>
    <row r="39" spans="1:17">
      <c r="A39" s="10">
        <v>43455</v>
      </c>
      <c r="B39" s="29" t="s">
        <v>48</v>
      </c>
      <c r="C39" s="1" t="s">
        <v>47</v>
      </c>
      <c r="D39" s="1">
        <v>2</v>
      </c>
      <c r="E39" s="1" t="s">
        <v>70</v>
      </c>
      <c r="F39" s="11"/>
      <c r="G39" s="11">
        <v>4050</v>
      </c>
      <c r="H39" s="2">
        <f t="shared" si="0"/>
        <v>56116</v>
      </c>
      <c r="I39" s="2">
        <v>200</v>
      </c>
      <c r="J39" s="1"/>
      <c r="K39" s="1"/>
      <c r="L39" s="1"/>
      <c r="M39" s="2">
        <v>3850</v>
      </c>
      <c r="N39" s="2"/>
      <c r="O39" s="2">
        <f t="shared" si="1"/>
        <v>4050</v>
      </c>
      <c r="P39" s="39">
        <f t="shared" si="2"/>
        <v>0</v>
      </c>
      <c r="Q39" s="9" t="s">
        <v>44</v>
      </c>
    </row>
    <row r="40" spans="1:17">
      <c r="A40" s="10">
        <v>43456</v>
      </c>
      <c r="B40" s="29" t="s">
        <v>46</v>
      </c>
      <c r="C40" s="1" t="s">
        <v>47</v>
      </c>
      <c r="D40" s="1">
        <v>1</v>
      </c>
      <c r="E40" s="1" t="s">
        <v>101</v>
      </c>
      <c r="F40" s="11"/>
      <c r="G40" s="11">
        <v>3150</v>
      </c>
      <c r="H40" s="2">
        <f t="shared" si="0"/>
        <v>52966</v>
      </c>
      <c r="I40" s="2">
        <v>850</v>
      </c>
      <c r="J40" s="1"/>
      <c r="K40" s="1"/>
      <c r="L40" s="1"/>
      <c r="M40" s="2">
        <v>2300</v>
      </c>
      <c r="N40" s="2"/>
      <c r="O40" s="2">
        <f t="shared" si="1"/>
        <v>3150</v>
      </c>
      <c r="P40" s="39">
        <f t="shared" si="2"/>
        <v>0</v>
      </c>
    </row>
    <row r="41" spans="1:17">
      <c r="A41" s="10">
        <v>43456</v>
      </c>
      <c r="B41" s="29" t="s">
        <v>48</v>
      </c>
      <c r="C41" s="1" t="s">
        <v>47</v>
      </c>
      <c r="D41" s="1">
        <v>1</v>
      </c>
      <c r="E41" s="1" t="s">
        <v>60</v>
      </c>
      <c r="F41" s="11"/>
      <c r="G41" s="11">
        <v>4500</v>
      </c>
      <c r="H41" s="2">
        <f t="shared" si="0"/>
        <v>48466</v>
      </c>
      <c r="I41" s="2">
        <v>1300</v>
      </c>
      <c r="J41" s="1"/>
      <c r="K41" s="1"/>
      <c r="L41" s="1"/>
      <c r="M41" s="2">
        <v>3200</v>
      </c>
      <c r="N41" s="2"/>
      <c r="O41" s="2">
        <f t="shared" si="1"/>
        <v>4500</v>
      </c>
      <c r="P41" s="39">
        <f t="shared" si="2"/>
        <v>0</v>
      </c>
    </row>
    <row r="42" spans="1:17">
      <c r="A42" s="10">
        <v>43457</v>
      </c>
      <c r="B42" s="29" t="s">
        <v>46</v>
      </c>
      <c r="C42" s="1" t="s">
        <v>47</v>
      </c>
      <c r="D42" s="1">
        <v>2</v>
      </c>
      <c r="E42" s="1" t="s">
        <v>62</v>
      </c>
      <c r="F42" s="11"/>
      <c r="G42" s="11">
        <v>2550</v>
      </c>
      <c r="H42" s="2">
        <f t="shared" si="0"/>
        <v>45916</v>
      </c>
      <c r="I42" s="2">
        <v>440</v>
      </c>
      <c r="J42" s="1"/>
      <c r="K42" s="1"/>
      <c r="L42" s="1"/>
      <c r="M42" s="2">
        <v>2200</v>
      </c>
      <c r="N42" s="2"/>
      <c r="O42" s="2">
        <f t="shared" si="1"/>
        <v>2640</v>
      </c>
      <c r="P42" s="39">
        <f t="shared" si="2"/>
        <v>90</v>
      </c>
    </row>
    <row r="43" spans="1:17">
      <c r="A43" s="10">
        <v>43457</v>
      </c>
      <c r="B43" s="29" t="s">
        <v>48</v>
      </c>
      <c r="C43" s="1" t="s">
        <v>47</v>
      </c>
      <c r="D43" s="1">
        <v>2</v>
      </c>
      <c r="E43" s="1" t="s">
        <v>74</v>
      </c>
      <c r="F43" s="11"/>
      <c r="G43" s="11">
        <v>3150</v>
      </c>
      <c r="H43" s="2">
        <f t="shared" si="0"/>
        <v>42766</v>
      </c>
      <c r="I43" s="2">
        <v>600</v>
      </c>
      <c r="J43" s="1"/>
      <c r="K43" s="1"/>
      <c r="L43" s="1"/>
      <c r="M43" s="2">
        <v>2550</v>
      </c>
      <c r="N43" s="2"/>
      <c r="O43" s="2">
        <f t="shared" si="1"/>
        <v>3150</v>
      </c>
      <c r="P43" s="39">
        <f t="shared" si="2"/>
        <v>0</v>
      </c>
    </row>
    <row r="44" spans="1:17">
      <c r="A44" s="10">
        <v>43458</v>
      </c>
      <c r="B44" s="29" t="s">
        <v>46</v>
      </c>
      <c r="C44" s="1" t="s">
        <v>47</v>
      </c>
      <c r="D44" s="1">
        <v>3</v>
      </c>
      <c r="E44" s="1" t="s">
        <v>50</v>
      </c>
      <c r="F44" s="11"/>
      <c r="G44" s="11">
        <v>1450</v>
      </c>
      <c r="H44" s="2">
        <f t="shared" si="0"/>
        <v>41316</v>
      </c>
      <c r="I44" s="2">
        <v>750</v>
      </c>
      <c r="J44" s="1"/>
      <c r="K44" s="1"/>
      <c r="L44" s="1"/>
      <c r="M44" s="2">
        <v>700</v>
      </c>
      <c r="N44" s="2"/>
      <c r="O44" s="2">
        <f t="shared" si="1"/>
        <v>1450</v>
      </c>
      <c r="P44" s="39">
        <f t="shared" si="2"/>
        <v>0</v>
      </c>
    </row>
    <row r="45" spans="1:17">
      <c r="A45" s="10">
        <v>43459</v>
      </c>
      <c r="B45" s="29" t="s">
        <v>46</v>
      </c>
      <c r="C45" s="1" t="s">
        <v>47</v>
      </c>
      <c r="D45" s="1">
        <v>1</v>
      </c>
      <c r="E45" s="1" t="s">
        <v>63</v>
      </c>
      <c r="F45" s="11"/>
      <c r="G45" s="11">
        <v>5300</v>
      </c>
      <c r="H45" s="2">
        <f t="shared" si="0"/>
        <v>36016</v>
      </c>
      <c r="I45" s="2">
        <v>3000</v>
      </c>
      <c r="J45" s="1"/>
      <c r="K45" s="1"/>
      <c r="L45" s="1"/>
      <c r="M45" s="2">
        <v>2500</v>
      </c>
      <c r="N45" s="2"/>
      <c r="O45" s="2">
        <f t="shared" si="1"/>
        <v>5500</v>
      </c>
      <c r="P45" s="39">
        <f t="shared" si="2"/>
        <v>200</v>
      </c>
    </row>
    <row r="46" spans="1:17">
      <c r="A46" s="10">
        <v>43459</v>
      </c>
      <c r="B46" s="29" t="s">
        <v>48</v>
      </c>
      <c r="C46" s="1" t="s">
        <v>47</v>
      </c>
      <c r="D46" s="1">
        <v>1</v>
      </c>
      <c r="E46" s="1" t="s">
        <v>82</v>
      </c>
      <c r="F46" s="11"/>
      <c r="G46" s="11">
        <v>1750</v>
      </c>
      <c r="H46" s="2">
        <f t="shared" si="0"/>
        <v>34266</v>
      </c>
      <c r="I46" s="2">
        <v>400</v>
      </c>
      <c r="J46" s="1"/>
      <c r="K46" s="1"/>
      <c r="L46" s="1"/>
      <c r="M46" s="2">
        <v>1350</v>
      </c>
      <c r="N46" s="2"/>
      <c r="O46" s="2">
        <f t="shared" si="1"/>
        <v>1750</v>
      </c>
      <c r="P46" s="39">
        <f t="shared" si="2"/>
        <v>0</v>
      </c>
    </row>
    <row r="47" spans="1:17">
      <c r="A47" s="10">
        <v>43460</v>
      </c>
      <c r="B47" s="29" t="s">
        <v>46</v>
      </c>
      <c r="C47" s="1" t="s">
        <v>47</v>
      </c>
      <c r="D47" s="1">
        <v>2</v>
      </c>
      <c r="E47" s="1" t="s">
        <v>100</v>
      </c>
      <c r="F47" s="11"/>
      <c r="G47" s="11">
        <v>4400</v>
      </c>
      <c r="H47" s="2">
        <f t="shared" si="0"/>
        <v>29866</v>
      </c>
      <c r="I47" s="2">
        <v>1650</v>
      </c>
      <c r="J47" s="1"/>
      <c r="K47" s="1"/>
      <c r="L47" s="1"/>
      <c r="M47" s="2">
        <v>2750</v>
      </c>
      <c r="N47" s="2"/>
      <c r="O47" s="2">
        <f t="shared" si="1"/>
        <v>4400</v>
      </c>
      <c r="P47" s="39">
        <f t="shared" si="2"/>
        <v>0</v>
      </c>
      <c r="Q47" s="9" t="s">
        <v>44</v>
      </c>
    </row>
    <row r="48" spans="1:17">
      <c r="A48" s="10">
        <v>43460</v>
      </c>
      <c r="B48" s="29" t="s">
        <v>48</v>
      </c>
      <c r="C48" s="1" t="s">
        <v>47</v>
      </c>
      <c r="D48" s="1">
        <v>7</v>
      </c>
      <c r="E48" s="1" t="s">
        <v>60</v>
      </c>
      <c r="F48" s="11"/>
      <c r="G48" s="11">
        <v>3250</v>
      </c>
      <c r="H48" s="2">
        <f t="shared" si="0"/>
        <v>26616</v>
      </c>
      <c r="I48" s="2">
        <v>750</v>
      </c>
      <c r="J48" s="1"/>
      <c r="K48" s="1"/>
      <c r="L48" s="1"/>
      <c r="M48" s="2">
        <v>2500</v>
      </c>
      <c r="N48" s="2"/>
      <c r="O48" s="2">
        <f t="shared" si="1"/>
        <v>3250</v>
      </c>
      <c r="P48" s="39">
        <f t="shared" si="2"/>
        <v>0</v>
      </c>
      <c r="Q48" s="9" t="s">
        <v>44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0"/>
        <v>26616</v>
      </c>
      <c r="I49" s="2"/>
      <c r="J49" s="1"/>
      <c r="K49" s="1"/>
      <c r="L49" s="1"/>
      <c r="M49" s="2"/>
      <c r="N49" s="2"/>
      <c r="O49" s="2">
        <f t="shared" si="1"/>
        <v>0</v>
      </c>
      <c r="P49" s="39">
        <f t="shared" si="2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0"/>
        <v>26616</v>
      </c>
      <c r="I50" s="2"/>
      <c r="J50" s="1"/>
      <c r="K50" s="1"/>
      <c r="L50" s="1"/>
      <c r="M50" s="2"/>
      <c r="N50" s="2"/>
      <c r="O50" s="2">
        <f t="shared" si="1"/>
        <v>0</v>
      </c>
      <c r="P50" s="39">
        <f t="shared" si="2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0"/>
        <v>26616</v>
      </c>
      <c r="I51" s="2"/>
      <c r="J51" s="1"/>
      <c r="K51" s="1"/>
      <c r="L51" s="1"/>
      <c r="M51" s="2"/>
      <c r="N51" s="2"/>
      <c r="O51" s="2">
        <f t="shared" si="1"/>
        <v>0</v>
      </c>
      <c r="P51" s="39">
        <f t="shared" si="2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0"/>
        <v>26616</v>
      </c>
      <c r="I52" s="2"/>
      <c r="J52" s="1"/>
      <c r="K52" s="1"/>
      <c r="L52" s="1"/>
      <c r="M52" s="2"/>
      <c r="N52" s="2"/>
      <c r="O52" s="2">
        <f t="shared" si="1"/>
        <v>0</v>
      </c>
      <c r="P52" s="39">
        <f t="shared" si="2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0"/>
        <v>26616</v>
      </c>
      <c r="I53" s="2"/>
      <c r="J53" s="1"/>
      <c r="K53" s="1"/>
      <c r="L53" s="1"/>
      <c r="M53" s="2"/>
      <c r="N53" s="2"/>
      <c r="O53" s="2">
        <f t="shared" si="1"/>
        <v>0</v>
      </c>
      <c r="P53" s="39">
        <f t="shared" si="2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0"/>
        <v>26616</v>
      </c>
      <c r="I54" s="2"/>
      <c r="J54" s="1"/>
      <c r="K54" s="1"/>
      <c r="L54" s="1"/>
      <c r="M54" s="2"/>
      <c r="N54" s="2"/>
      <c r="O54" s="2">
        <f t="shared" si="1"/>
        <v>0</v>
      </c>
      <c r="P54" s="39">
        <f t="shared" si="2"/>
        <v>0</v>
      </c>
    </row>
    <row r="55" spans="1:16">
      <c r="A55" s="22"/>
      <c r="B55" s="30"/>
      <c r="C55" s="23"/>
      <c r="D55" s="23"/>
      <c r="E55" s="23"/>
      <c r="F55" s="24"/>
      <c r="G55" s="24"/>
      <c r="H55" s="2">
        <f t="shared" si="0"/>
        <v>26616</v>
      </c>
      <c r="I55" s="25"/>
      <c r="J55" s="23"/>
      <c r="K55" s="23"/>
      <c r="L55" s="23"/>
      <c r="M55" s="25"/>
      <c r="N55" s="25"/>
      <c r="O55" s="2">
        <f t="shared" si="1"/>
        <v>0</v>
      </c>
      <c r="P55" s="39">
        <f t="shared" si="2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0"/>
        <v>26616</v>
      </c>
      <c r="I56" s="2"/>
      <c r="J56" s="1"/>
      <c r="K56" s="1"/>
      <c r="L56" s="1"/>
      <c r="M56" s="2"/>
      <c r="N56" s="2"/>
      <c r="O56" s="2">
        <f t="shared" si="1"/>
        <v>0</v>
      </c>
      <c r="P56" s="39">
        <f t="shared" si="2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0"/>
        <v>26616</v>
      </c>
      <c r="I57" s="2"/>
      <c r="J57" s="1"/>
      <c r="K57" s="1"/>
      <c r="L57" s="1"/>
      <c r="M57" s="2"/>
      <c r="N57" s="2"/>
      <c r="O57" s="2">
        <f t="shared" si="1"/>
        <v>0</v>
      </c>
      <c r="P57" s="39">
        <f t="shared" si="2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0"/>
        <v>26616</v>
      </c>
      <c r="I58" s="2"/>
      <c r="J58" s="1"/>
      <c r="K58" s="1"/>
      <c r="L58" s="1"/>
      <c r="M58" s="2"/>
      <c r="N58" s="2"/>
      <c r="O58" s="2">
        <f t="shared" si="1"/>
        <v>0</v>
      </c>
      <c r="P58" s="39">
        <f t="shared" si="2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0"/>
        <v>26616</v>
      </c>
      <c r="I59" s="2"/>
      <c r="J59" s="1"/>
      <c r="K59" s="1"/>
      <c r="L59" s="1"/>
      <c r="M59" s="2"/>
      <c r="N59" s="2"/>
      <c r="O59" s="2">
        <f t="shared" si="1"/>
        <v>0</v>
      </c>
      <c r="P59" s="39">
        <f t="shared" si="2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0"/>
        <v>26616</v>
      </c>
      <c r="I60" s="2"/>
      <c r="J60" s="1"/>
      <c r="K60" s="1"/>
      <c r="L60" s="1"/>
      <c r="M60" s="2"/>
      <c r="N60" s="2"/>
      <c r="O60" s="2">
        <f t="shared" si="1"/>
        <v>0</v>
      </c>
      <c r="P60" s="39">
        <f t="shared" si="2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0"/>
        <v>26616</v>
      </c>
      <c r="I61" s="2"/>
      <c r="J61" s="1"/>
      <c r="K61" s="1"/>
      <c r="L61" s="1"/>
      <c r="M61" s="2"/>
      <c r="N61" s="2"/>
      <c r="O61" s="2">
        <f t="shared" si="1"/>
        <v>0</v>
      </c>
      <c r="P61" s="39">
        <f t="shared" si="2"/>
        <v>0</v>
      </c>
    </row>
    <row r="62" spans="1:16">
      <c r="A62" s="22"/>
      <c r="B62" s="30"/>
      <c r="C62" s="23"/>
      <c r="D62" s="23"/>
      <c r="E62" s="23"/>
      <c r="F62" s="24"/>
      <c r="G62" s="24"/>
      <c r="H62" s="2">
        <f t="shared" si="0"/>
        <v>26616</v>
      </c>
      <c r="I62" s="25"/>
      <c r="J62" s="23"/>
      <c r="K62" s="23"/>
      <c r="L62" s="23"/>
      <c r="M62" s="25"/>
      <c r="N62" s="25"/>
      <c r="O62" s="2">
        <f t="shared" si="1"/>
        <v>0</v>
      </c>
      <c r="P62" s="39">
        <f t="shared" si="2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0"/>
        <v>26616</v>
      </c>
      <c r="I63" s="2"/>
      <c r="J63" s="1"/>
      <c r="K63" s="1"/>
      <c r="L63" s="1"/>
      <c r="M63" s="2"/>
      <c r="N63" s="2"/>
      <c r="O63" s="2">
        <f t="shared" si="1"/>
        <v>0</v>
      </c>
      <c r="P63" s="39">
        <f t="shared" si="2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0"/>
        <v>26616</v>
      </c>
      <c r="I64" s="2"/>
      <c r="J64" s="1"/>
      <c r="K64" s="1"/>
      <c r="L64" s="1"/>
      <c r="M64" s="2"/>
      <c r="N64" s="2"/>
      <c r="O64" s="2">
        <f t="shared" si="1"/>
        <v>0</v>
      </c>
      <c r="P64" s="39">
        <f t="shared" si="2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0"/>
        <v>26616</v>
      </c>
      <c r="I65" s="2"/>
      <c r="J65" s="1"/>
      <c r="K65" s="1"/>
      <c r="L65" s="1"/>
      <c r="M65" s="2"/>
      <c r="N65" s="2"/>
      <c r="O65" s="2">
        <f t="shared" si="1"/>
        <v>0</v>
      </c>
      <c r="P65" s="39">
        <f t="shared" si="2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0"/>
        <v>26616</v>
      </c>
      <c r="I66" s="2"/>
      <c r="J66" s="1"/>
      <c r="K66" s="1"/>
      <c r="L66" s="1"/>
      <c r="M66" s="2"/>
      <c r="N66" s="2"/>
      <c r="O66" s="2">
        <f t="shared" si="1"/>
        <v>0</v>
      </c>
      <c r="P66" s="39">
        <f t="shared" si="2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0"/>
        <v>26616</v>
      </c>
      <c r="I67" s="2"/>
      <c r="J67" s="1"/>
      <c r="K67" s="1"/>
      <c r="L67" s="1"/>
      <c r="M67" s="2"/>
      <c r="N67" s="2"/>
      <c r="O67" s="2">
        <f t="shared" si="1"/>
        <v>0</v>
      </c>
      <c r="P67" s="39">
        <f t="shared" si="2"/>
        <v>0</v>
      </c>
    </row>
    <row r="68" spans="1:16">
      <c r="A68" s="54"/>
      <c r="B68" s="55"/>
      <c r="C68" s="56"/>
      <c r="D68" s="56"/>
      <c r="E68" s="56"/>
      <c r="F68" s="57"/>
      <c r="G68" s="57"/>
      <c r="H68" s="2">
        <f t="shared" si="0"/>
        <v>26616</v>
      </c>
      <c r="I68" s="58"/>
      <c r="J68" s="56"/>
      <c r="K68" s="56"/>
      <c r="L68" s="56"/>
      <c r="M68" s="58"/>
      <c r="N68" s="58"/>
      <c r="O68" s="58">
        <f t="shared" si="1"/>
        <v>0</v>
      </c>
      <c r="P68" s="59">
        <f t="shared" si="2"/>
        <v>0</v>
      </c>
    </row>
    <row r="69" spans="1:16">
      <c r="A69" s="54"/>
      <c r="B69" s="55"/>
      <c r="C69" s="56"/>
      <c r="D69" s="56"/>
      <c r="E69" s="56"/>
      <c r="F69" s="57"/>
      <c r="G69" s="57"/>
      <c r="H69" s="2">
        <f t="shared" si="0"/>
        <v>26616</v>
      </c>
      <c r="I69" s="58"/>
      <c r="J69" s="56"/>
      <c r="K69" s="56"/>
      <c r="L69" s="56"/>
      <c r="M69" s="58"/>
      <c r="N69" s="58"/>
      <c r="O69" s="58">
        <f t="shared" si="1"/>
        <v>0</v>
      </c>
      <c r="P69" s="59">
        <f t="shared" si="2"/>
        <v>0</v>
      </c>
    </row>
    <row r="70" spans="1:16">
      <c r="A70" s="10"/>
      <c r="B70" s="29"/>
      <c r="C70" s="1"/>
      <c r="D70" s="1"/>
      <c r="E70" s="1"/>
      <c r="F70" s="11"/>
      <c r="G70" s="11"/>
      <c r="H70" s="2">
        <f t="shared" si="0"/>
        <v>26616</v>
      </c>
      <c r="I70" s="2"/>
      <c r="J70" s="1"/>
      <c r="K70" s="1"/>
      <c r="L70" s="1"/>
      <c r="M70" s="2"/>
      <c r="N70" s="2"/>
      <c r="O70" s="2">
        <f t="shared" si="1"/>
        <v>0</v>
      </c>
      <c r="P70" s="39">
        <f t="shared" si="2"/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3">H70+F71-G71</f>
        <v>26616</v>
      </c>
      <c r="I71" s="2"/>
      <c r="J71" s="1"/>
      <c r="K71" s="1"/>
      <c r="L71" s="1"/>
      <c r="M71" s="2"/>
      <c r="N71" s="2"/>
      <c r="O71" s="2">
        <f t="shared" si="1"/>
        <v>0</v>
      </c>
      <c r="P71" s="39">
        <f t="shared" si="2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3"/>
        <v>26616</v>
      </c>
      <c r="I72" s="2"/>
      <c r="J72" s="1"/>
      <c r="K72" s="1"/>
      <c r="L72" s="1"/>
      <c r="M72" s="2"/>
      <c r="N72" s="2"/>
      <c r="O72" s="2">
        <f t="shared" si="1"/>
        <v>0</v>
      </c>
      <c r="P72" s="39">
        <f t="shared" si="2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3"/>
        <v>26616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39">
        <f t="shared" ref="P73:P80" si="5">I73+M73+N73-G73</f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3"/>
        <v>26616</v>
      </c>
      <c r="I74" s="2"/>
      <c r="J74" s="1"/>
      <c r="K74" s="1"/>
      <c r="L74" s="1"/>
      <c r="M74" s="2"/>
      <c r="N74" s="2"/>
      <c r="O74" s="2">
        <f t="shared" si="4"/>
        <v>0</v>
      </c>
      <c r="P74" s="39">
        <f t="shared" si="5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3"/>
        <v>26616</v>
      </c>
      <c r="I75" s="2"/>
      <c r="J75" s="1"/>
      <c r="K75" s="1"/>
      <c r="L75" s="1"/>
      <c r="M75" s="2"/>
      <c r="N75" s="2"/>
      <c r="O75" s="2">
        <f t="shared" si="4"/>
        <v>0</v>
      </c>
      <c r="P75" s="39">
        <f t="shared" si="5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3"/>
        <v>26616</v>
      </c>
      <c r="I76" s="2"/>
      <c r="J76" s="1"/>
      <c r="K76" s="1"/>
      <c r="L76" s="1"/>
      <c r="M76" s="2"/>
      <c r="N76" s="2"/>
      <c r="O76" s="2">
        <f t="shared" si="4"/>
        <v>0</v>
      </c>
      <c r="P76" s="39">
        <f t="shared" si="5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3"/>
        <v>26616</v>
      </c>
      <c r="I77" s="2"/>
      <c r="J77" s="1"/>
      <c r="K77" s="1"/>
      <c r="L77" s="1"/>
      <c r="M77" s="2"/>
      <c r="N77" s="2"/>
      <c r="O77" s="2">
        <f t="shared" si="4"/>
        <v>0</v>
      </c>
      <c r="P77" s="39">
        <f t="shared" si="5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3"/>
        <v>26616</v>
      </c>
      <c r="I78" s="2"/>
      <c r="J78" s="1"/>
      <c r="K78" s="1"/>
      <c r="L78" s="1"/>
      <c r="M78" s="2"/>
      <c r="N78" s="2"/>
      <c r="O78" s="2">
        <f t="shared" si="4"/>
        <v>0</v>
      </c>
      <c r="P78" s="39">
        <f t="shared" si="5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3"/>
        <v>26616</v>
      </c>
      <c r="I79" s="2"/>
      <c r="J79" s="1"/>
      <c r="K79" s="1"/>
      <c r="L79" s="1"/>
      <c r="M79" s="2"/>
      <c r="N79" s="2"/>
      <c r="O79" s="2">
        <f t="shared" si="4"/>
        <v>0</v>
      </c>
      <c r="P79" s="39">
        <f t="shared" si="5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3"/>
        <v>26616</v>
      </c>
      <c r="I80" s="2"/>
      <c r="J80" s="1"/>
      <c r="K80" s="1"/>
      <c r="L80" s="1"/>
      <c r="M80" s="2"/>
      <c r="N80" s="2"/>
      <c r="O80" s="2">
        <f t="shared" si="4"/>
        <v>0</v>
      </c>
      <c r="P80" s="39">
        <f t="shared" si="5"/>
        <v>0</v>
      </c>
    </row>
    <row r="81" spans="1:16">
      <c r="A81" s="10"/>
      <c r="B81" s="29"/>
      <c r="C81" s="1"/>
      <c r="D81" s="1"/>
      <c r="E81" s="1"/>
      <c r="F81" s="11"/>
      <c r="G81" s="11"/>
      <c r="H81" s="2">
        <f t="shared" ref="H81:H112" si="6">H80+F81-G81</f>
        <v>26616</v>
      </c>
      <c r="I81" s="2"/>
      <c r="J81" s="1"/>
      <c r="K81" s="1"/>
      <c r="L81" s="1"/>
      <c r="M81" s="2"/>
      <c r="N81" s="2"/>
      <c r="O81" s="2">
        <f t="shared" ref="O81:O112" si="7">I81+M81-N81</f>
        <v>0</v>
      </c>
      <c r="P81" s="39">
        <f t="shared" ref="P81:P112" si="8">I81+M81+N81-G81</f>
        <v>0</v>
      </c>
    </row>
    <row r="82" spans="1:16">
      <c r="A82" s="10"/>
      <c r="B82" s="29"/>
      <c r="C82" s="1"/>
      <c r="D82" s="1"/>
      <c r="E82" s="1"/>
      <c r="F82" s="11"/>
      <c r="G82" s="11"/>
      <c r="H82" s="2">
        <f t="shared" si="6"/>
        <v>26616</v>
      </c>
      <c r="I82" s="2"/>
      <c r="J82" s="1"/>
      <c r="K82" s="1"/>
      <c r="L82" s="1"/>
      <c r="M82" s="2"/>
      <c r="N82" s="2"/>
      <c r="O82" s="2">
        <f t="shared" si="7"/>
        <v>0</v>
      </c>
      <c r="P82" s="39">
        <f t="shared" si="8"/>
        <v>0</v>
      </c>
    </row>
    <row r="83" spans="1:16">
      <c r="A83" s="10"/>
      <c r="B83" s="29"/>
      <c r="C83" s="1"/>
      <c r="D83" s="1"/>
      <c r="E83" s="1"/>
      <c r="F83" s="11"/>
      <c r="G83" s="11"/>
      <c r="H83" s="2">
        <f t="shared" si="6"/>
        <v>26616</v>
      </c>
      <c r="I83" s="2"/>
      <c r="J83" s="1"/>
      <c r="K83" s="1"/>
      <c r="L83" s="1"/>
      <c r="M83" s="2"/>
      <c r="N83" s="2"/>
      <c r="O83" s="2">
        <f t="shared" si="7"/>
        <v>0</v>
      </c>
      <c r="P83" s="39">
        <f t="shared" si="8"/>
        <v>0</v>
      </c>
    </row>
    <row r="84" spans="1:16">
      <c r="A84" s="10"/>
      <c r="B84" s="29"/>
      <c r="C84" s="1"/>
      <c r="D84" s="1"/>
      <c r="E84" s="1"/>
      <c r="F84" s="11"/>
      <c r="G84" s="11"/>
      <c r="H84" s="2">
        <f t="shared" si="6"/>
        <v>26616</v>
      </c>
      <c r="I84" s="2"/>
      <c r="J84" s="1"/>
      <c r="K84" s="1"/>
      <c r="L84" s="1"/>
      <c r="M84" s="2"/>
      <c r="N84" s="2"/>
      <c r="O84" s="2">
        <f t="shared" si="7"/>
        <v>0</v>
      </c>
      <c r="P84" s="39">
        <f t="shared" si="8"/>
        <v>0</v>
      </c>
    </row>
    <row r="85" spans="1:16">
      <c r="A85" s="10"/>
      <c r="B85" s="29"/>
      <c r="C85" s="1"/>
      <c r="D85" s="1"/>
      <c r="E85" s="1"/>
      <c r="F85" s="11"/>
      <c r="G85" s="11"/>
      <c r="H85" s="2">
        <f t="shared" si="6"/>
        <v>26616</v>
      </c>
      <c r="I85" s="2"/>
      <c r="J85" s="1"/>
      <c r="K85" s="1"/>
      <c r="L85" s="1"/>
      <c r="M85" s="2"/>
      <c r="N85" s="2"/>
      <c r="O85" s="2">
        <f t="shared" si="7"/>
        <v>0</v>
      </c>
      <c r="P85" s="39">
        <f t="shared" si="8"/>
        <v>0</v>
      </c>
    </row>
    <row r="86" spans="1:16">
      <c r="A86" s="10"/>
      <c r="B86" s="29"/>
      <c r="C86" s="1"/>
      <c r="D86" s="1"/>
      <c r="E86" s="1"/>
      <c r="F86" s="11"/>
      <c r="G86" s="11"/>
      <c r="H86" s="2">
        <f t="shared" si="6"/>
        <v>26616</v>
      </c>
      <c r="I86" s="2"/>
      <c r="J86" s="1"/>
      <c r="K86" s="1"/>
      <c r="L86" s="1"/>
      <c r="M86" s="2"/>
      <c r="N86" s="2"/>
      <c r="O86" s="2">
        <f t="shared" si="7"/>
        <v>0</v>
      </c>
      <c r="P86" s="39">
        <f t="shared" si="8"/>
        <v>0</v>
      </c>
    </row>
    <row r="87" spans="1:16">
      <c r="A87" s="10"/>
      <c r="B87" s="29"/>
      <c r="C87" s="1"/>
      <c r="D87" s="1"/>
      <c r="E87" s="1"/>
      <c r="F87" s="11"/>
      <c r="G87" s="11"/>
      <c r="H87" s="2">
        <f t="shared" si="6"/>
        <v>26616</v>
      </c>
      <c r="I87" s="2"/>
      <c r="J87" s="1"/>
      <c r="K87" s="1"/>
      <c r="L87" s="1"/>
      <c r="M87" s="2"/>
      <c r="N87" s="2"/>
      <c r="O87" s="2">
        <f t="shared" si="7"/>
        <v>0</v>
      </c>
      <c r="P87" s="39">
        <f t="shared" si="8"/>
        <v>0</v>
      </c>
    </row>
    <row r="88" spans="1:16">
      <c r="A88" s="10"/>
      <c r="B88" s="29"/>
      <c r="C88" s="1"/>
      <c r="D88" s="1"/>
      <c r="E88" s="1"/>
      <c r="F88" s="11"/>
      <c r="G88" s="11"/>
      <c r="H88" s="2">
        <f t="shared" si="6"/>
        <v>26616</v>
      </c>
      <c r="I88" s="2"/>
      <c r="J88" s="1"/>
      <c r="K88" s="1"/>
      <c r="L88" s="1"/>
      <c r="M88" s="2"/>
      <c r="N88" s="2"/>
      <c r="O88" s="2">
        <f t="shared" si="7"/>
        <v>0</v>
      </c>
      <c r="P88" s="39">
        <f t="shared" si="8"/>
        <v>0</v>
      </c>
    </row>
    <row r="89" spans="1:16">
      <c r="A89" s="10"/>
      <c r="B89" s="29"/>
      <c r="C89" s="1"/>
      <c r="D89" s="1"/>
      <c r="E89" s="1"/>
      <c r="F89" s="11"/>
      <c r="G89" s="11"/>
      <c r="H89" s="2">
        <f t="shared" si="6"/>
        <v>26616</v>
      </c>
      <c r="I89" s="2"/>
      <c r="J89" s="1"/>
      <c r="K89" s="1"/>
      <c r="L89" s="1"/>
      <c r="M89" s="2"/>
      <c r="N89" s="2"/>
      <c r="O89" s="2">
        <f t="shared" si="7"/>
        <v>0</v>
      </c>
      <c r="P89" s="39">
        <f t="shared" si="8"/>
        <v>0</v>
      </c>
    </row>
    <row r="90" spans="1:16">
      <c r="A90" s="10"/>
      <c r="B90" s="29"/>
      <c r="C90" s="1"/>
      <c r="D90" s="1"/>
      <c r="E90" s="1"/>
      <c r="F90" s="11"/>
      <c r="G90" s="11"/>
      <c r="H90" s="2">
        <f t="shared" si="6"/>
        <v>26616</v>
      </c>
      <c r="I90" s="2"/>
      <c r="J90" s="1"/>
      <c r="K90" s="1"/>
      <c r="L90" s="1"/>
      <c r="M90" s="2"/>
      <c r="N90" s="2"/>
      <c r="O90" s="2">
        <f t="shared" si="7"/>
        <v>0</v>
      </c>
      <c r="P90" s="39">
        <f t="shared" si="8"/>
        <v>0</v>
      </c>
    </row>
    <row r="91" spans="1:16">
      <c r="A91" s="10"/>
      <c r="B91" s="29"/>
      <c r="C91" s="1"/>
      <c r="D91" s="1"/>
      <c r="E91" s="1"/>
      <c r="F91" s="11"/>
      <c r="G91" s="11"/>
      <c r="H91" s="2">
        <f t="shared" si="6"/>
        <v>26616</v>
      </c>
      <c r="I91" s="2"/>
      <c r="J91" s="1"/>
      <c r="K91" s="1"/>
      <c r="L91" s="1"/>
      <c r="M91" s="2"/>
      <c r="N91" s="2"/>
      <c r="O91" s="2">
        <f t="shared" si="7"/>
        <v>0</v>
      </c>
      <c r="P91" s="39">
        <f t="shared" si="8"/>
        <v>0</v>
      </c>
    </row>
    <row r="92" spans="1:16">
      <c r="A92" s="10"/>
      <c r="B92" s="29"/>
      <c r="C92" s="1"/>
      <c r="D92" s="1"/>
      <c r="E92" s="1"/>
      <c r="F92" s="11"/>
      <c r="G92" s="11"/>
      <c r="H92" s="2">
        <f t="shared" si="6"/>
        <v>26616</v>
      </c>
      <c r="I92" s="2"/>
      <c r="J92" s="1"/>
      <c r="K92" s="1"/>
      <c r="L92" s="1"/>
      <c r="M92" s="2"/>
      <c r="N92" s="2"/>
      <c r="O92" s="2">
        <f t="shared" si="7"/>
        <v>0</v>
      </c>
      <c r="P92" s="39">
        <f t="shared" si="8"/>
        <v>0</v>
      </c>
    </row>
    <row r="93" spans="1:16">
      <c r="A93" s="10"/>
      <c r="B93" s="29"/>
      <c r="C93" s="1"/>
      <c r="D93" s="1"/>
      <c r="E93" s="1"/>
      <c r="F93" s="11"/>
      <c r="G93" s="11"/>
      <c r="H93" s="2">
        <f t="shared" si="6"/>
        <v>26616</v>
      </c>
      <c r="I93" s="2"/>
      <c r="J93" s="1"/>
      <c r="K93" s="1"/>
      <c r="L93" s="1"/>
      <c r="M93" s="2"/>
      <c r="N93" s="2"/>
      <c r="O93" s="2">
        <f t="shared" si="7"/>
        <v>0</v>
      </c>
      <c r="P93" s="39">
        <f t="shared" si="8"/>
        <v>0</v>
      </c>
    </row>
    <row r="94" spans="1:16">
      <c r="A94" s="10"/>
      <c r="B94" s="29"/>
      <c r="C94" s="1"/>
      <c r="D94" s="1"/>
      <c r="E94" s="1"/>
      <c r="F94" s="11"/>
      <c r="G94" s="11"/>
      <c r="H94" s="2">
        <f t="shared" si="6"/>
        <v>26616</v>
      </c>
      <c r="I94" s="2"/>
      <c r="J94" s="1"/>
      <c r="K94" s="1"/>
      <c r="L94" s="1"/>
      <c r="M94" s="2"/>
      <c r="N94" s="2"/>
      <c r="O94" s="2">
        <f t="shared" si="7"/>
        <v>0</v>
      </c>
      <c r="P94" s="39">
        <f t="shared" si="8"/>
        <v>0</v>
      </c>
    </row>
    <row r="95" spans="1:16">
      <c r="A95" s="10"/>
      <c r="B95" s="29"/>
      <c r="C95" s="1"/>
      <c r="D95" s="1"/>
      <c r="E95" s="1"/>
      <c r="F95" s="11"/>
      <c r="G95" s="11"/>
      <c r="H95" s="2">
        <f t="shared" si="6"/>
        <v>26616</v>
      </c>
      <c r="I95" s="2"/>
      <c r="J95" s="1"/>
      <c r="K95" s="1"/>
      <c r="L95" s="1"/>
      <c r="M95" s="2"/>
      <c r="N95" s="2"/>
      <c r="O95" s="2">
        <f t="shared" si="7"/>
        <v>0</v>
      </c>
      <c r="P95" s="39">
        <f t="shared" si="8"/>
        <v>0</v>
      </c>
    </row>
    <row r="96" spans="1:16">
      <c r="A96" s="10"/>
      <c r="B96" s="29"/>
      <c r="C96" s="1"/>
      <c r="D96" s="1"/>
      <c r="E96" s="1"/>
      <c r="F96" s="11"/>
      <c r="G96" s="11"/>
      <c r="H96" s="2">
        <f t="shared" si="6"/>
        <v>26616</v>
      </c>
      <c r="I96" s="2"/>
      <c r="J96" s="1"/>
      <c r="K96" s="1"/>
      <c r="L96" s="1"/>
      <c r="M96" s="2"/>
      <c r="N96" s="2"/>
      <c r="O96" s="2">
        <f t="shared" si="7"/>
        <v>0</v>
      </c>
      <c r="P96" s="39">
        <f t="shared" si="8"/>
        <v>0</v>
      </c>
    </row>
    <row r="97" spans="1:16">
      <c r="A97" s="10"/>
      <c r="B97" s="29"/>
      <c r="C97" s="1"/>
      <c r="D97" s="1"/>
      <c r="E97" s="1"/>
      <c r="F97" s="11"/>
      <c r="G97" s="11"/>
      <c r="H97" s="2">
        <f t="shared" si="6"/>
        <v>26616</v>
      </c>
      <c r="I97" s="2"/>
      <c r="J97" s="1"/>
      <c r="K97" s="1"/>
      <c r="L97" s="1"/>
      <c r="M97" s="2"/>
      <c r="N97" s="2"/>
      <c r="O97" s="2">
        <f t="shared" si="7"/>
        <v>0</v>
      </c>
      <c r="P97" s="39">
        <f t="shared" si="8"/>
        <v>0</v>
      </c>
    </row>
    <row r="98" spans="1:16">
      <c r="A98" s="10"/>
      <c r="B98" s="29"/>
      <c r="C98" s="1"/>
      <c r="D98" s="1"/>
      <c r="E98" s="1"/>
      <c r="F98" s="11"/>
      <c r="G98" s="11"/>
      <c r="H98" s="2">
        <f t="shared" si="6"/>
        <v>26616</v>
      </c>
      <c r="I98" s="2"/>
      <c r="J98" s="1"/>
      <c r="K98" s="1"/>
      <c r="L98" s="1"/>
      <c r="M98" s="2"/>
      <c r="N98" s="2"/>
      <c r="O98" s="2">
        <f t="shared" si="7"/>
        <v>0</v>
      </c>
      <c r="P98" s="39">
        <f t="shared" si="8"/>
        <v>0</v>
      </c>
    </row>
    <row r="99" spans="1:16">
      <c r="A99" s="10"/>
      <c r="B99" s="29"/>
      <c r="C99" s="1"/>
      <c r="D99" s="1"/>
      <c r="E99" s="1"/>
      <c r="F99" s="11"/>
      <c r="G99" s="11"/>
      <c r="H99" s="2">
        <f t="shared" si="6"/>
        <v>26616</v>
      </c>
      <c r="I99" s="2"/>
      <c r="J99" s="1"/>
      <c r="K99" s="1"/>
      <c r="L99" s="1"/>
      <c r="M99" s="2"/>
      <c r="N99" s="2"/>
      <c r="O99" s="2">
        <f t="shared" si="7"/>
        <v>0</v>
      </c>
      <c r="P99" s="39">
        <f t="shared" si="8"/>
        <v>0</v>
      </c>
    </row>
    <row r="100" spans="1:16">
      <c r="A100" s="10"/>
      <c r="B100" s="29"/>
      <c r="C100" s="1"/>
      <c r="D100" s="1"/>
      <c r="E100" s="1"/>
      <c r="F100" s="11"/>
      <c r="G100" s="11"/>
      <c r="H100" s="2">
        <f t="shared" si="6"/>
        <v>26616</v>
      </c>
      <c r="I100" s="2"/>
      <c r="J100" s="1"/>
      <c r="K100" s="1"/>
      <c r="L100" s="1"/>
      <c r="M100" s="2"/>
      <c r="N100" s="2"/>
      <c r="O100" s="2">
        <f t="shared" si="7"/>
        <v>0</v>
      </c>
      <c r="P100" s="39">
        <f t="shared" si="8"/>
        <v>0</v>
      </c>
    </row>
    <row r="101" spans="1:16">
      <c r="A101" s="10"/>
      <c r="B101" s="29"/>
      <c r="C101" s="1"/>
      <c r="D101" s="1"/>
      <c r="E101" s="1"/>
      <c r="F101" s="11"/>
      <c r="G101" s="11"/>
      <c r="H101" s="2">
        <f t="shared" si="6"/>
        <v>26616</v>
      </c>
      <c r="I101" s="2"/>
      <c r="J101" s="1"/>
      <c r="K101" s="1"/>
      <c r="L101" s="1"/>
      <c r="M101" s="2"/>
      <c r="N101" s="2"/>
      <c r="O101" s="2">
        <f t="shared" si="7"/>
        <v>0</v>
      </c>
      <c r="P101" s="39">
        <f t="shared" si="8"/>
        <v>0</v>
      </c>
    </row>
    <row r="102" spans="1:16">
      <c r="A102" s="10"/>
      <c r="B102" s="29"/>
      <c r="C102" s="1"/>
      <c r="D102" s="1"/>
      <c r="E102" s="1"/>
      <c r="F102" s="11"/>
      <c r="G102" s="11"/>
      <c r="H102" s="2">
        <f t="shared" si="6"/>
        <v>26616</v>
      </c>
      <c r="I102" s="2"/>
      <c r="J102" s="1"/>
      <c r="K102" s="1"/>
      <c r="L102" s="1"/>
      <c r="M102" s="2"/>
      <c r="N102" s="2"/>
      <c r="O102" s="2">
        <f t="shared" si="7"/>
        <v>0</v>
      </c>
      <c r="P102" s="39">
        <f t="shared" si="8"/>
        <v>0</v>
      </c>
    </row>
    <row r="103" spans="1:16">
      <c r="A103" s="10"/>
      <c r="B103" s="29"/>
      <c r="C103" s="1"/>
      <c r="D103" s="1"/>
      <c r="E103" s="1"/>
      <c r="F103" s="11"/>
      <c r="G103" s="11"/>
      <c r="H103" s="2">
        <f t="shared" si="6"/>
        <v>26616</v>
      </c>
      <c r="I103" s="2"/>
      <c r="J103" s="1"/>
      <c r="K103" s="1"/>
      <c r="L103" s="1"/>
      <c r="M103" s="2"/>
      <c r="N103" s="2"/>
      <c r="O103" s="2">
        <f t="shared" si="7"/>
        <v>0</v>
      </c>
      <c r="P103" s="39">
        <f t="shared" si="8"/>
        <v>0</v>
      </c>
    </row>
    <row r="104" spans="1:16">
      <c r="A104" s="10"/>
      <c r="B104" s="29"/>
      <c r="C104" s="1"/>
      <c r="D104" s="1"/>
      <c r="E104" s="1"/>
      <c r="F104" s="11"/>
      <c r="G104" s="11"/>
      <c r="H104" s="2">
        <f t="shared" si="6"/>
        <v>26616</v>
      </c>
      <c r="I104" s="2"/>
      <c r="J104" s="1"/>
      <c r="K104" s="1"/>
      <c r="L104" s="1"/>
      <c r="M104" s="2"/>
      <c r="N104" s="2"/>
      <c r="O104" s="2">
        <f t="shared" si="7"/>
        <v>0</v>
      </c>
      <c r="P104" s="39">
        <f t="shared" si="8"/>
        <v>0</v>
      </c>
    </row>
    <row r="105" spans="1:16">
      <c r="A105" s="10"/>
      <c r="B105" s="29"/>
      <c r="C105" s="1"/>
      <c r="D105" s="1"/>
      <c r="E105" s="1"/>
      <c r="F105" s="11"/>
      <c r="G105" s="11"/>
      <c r="H105" s="2">
        <f t="shared" si="6"/>
        <v>26616</v>
      </c>
      <c r="I105" s="2"/>
      <c r="J105" s="1"/>
      <c r="K105" s="1"/>
      <c r="L105" s="1"/>
      <c r="M105" s="2"/>
      <c r="N105" s="2"/>
      <c r="O105" s="2">
        <f t="shared" si="7"/>
        <v>0</v>
      </c>
      <c r="P105" s="39">
        <f t="shared" si="8"/>
        <v>0</v>
      </c>
    </row>
    <row r="106" spans="1:16">
      <c r="A106" s="10"/>
      <c r="B106" s="29"/>
      <c r="C106" s="1"/>
      <c r="D106" s="1"/>
      <c r="E106" s="1"/>
      <c r="F106" s="11"/>
      <c r="G106" s="11"/>
      <c r="H106" s="2">
        <f t="shared" si="6"/>
        <v>26616</v>
      </c>
      <c r="I106" s="2"/>
      <c r="J106" s="1"/>
      <c r="K106" s="1"/>
      <c r="L106" s="1"/>
      <c r="M106" s="2"/>
      <c r="N106" s="2"/>
      <c r="O106" s="2">
        <f t="shared" si="7"/>
        <v>0</v>
      </c>
      <c r="P106" s="39">
        <f t="shared" si="8"/>
        <v>0</v>
      </c>
    </row>
    <row r="107" spans="1:16">
      <c r="A107" s="10"/>
      <c r="B107" s="29"/>
      <c r="C107" s="1"/>
      <c r="D107" s="1"/>
      <c r="E107" s="1"/>
      <c r="F107" s="11"/>
      <c r="G107" s="11"/>
      <c r="H107" s="2">
        <f t="shared" si="6"/>
        <v>26616</v>
      </c>
      <c r="I107" s="2"/>
      <c r="J107" s="1"/>
      <c r="K107" s="1"/>
      <c r="L107" s="1"/>
      <c r="M107" s="2"/>
      <c r="N107" s="2"/>
      <c r="O107" s="2">
        <f t="shared" si="7"/>
        <v>0</v>
      </c>
      <c r="P107" s="39">
        <f t="shared" si="8"/>
        <v>0</v>
      </c>
    </row>
    <row r="108" spans="1:16">
      <c r="A108" s="10"/>
      <c r="B108" s="29"/>
      <c r="C108" s="1"/>
      <c r="D108" s="1"/>
      <c r="E108" s="1"/>
      <c r="F108" s="11"/>
      <c r="G108" s="11"/>
      <c r="H108" s="2">
        <f t="shared" si="6"/>
        <v>26616</v>
      </c>
      <c r="I108" s="2"/>
      <c r="J108" s="1"/>
      <c r="K108" s="1"/>
      <c r="L108" s="1"/>
      <c r="M108" s="2"/>
      <c r="N108" s="2"/>
      <c r="O108" s="2">
        <f t="shared" si="7"/>
        <v>0</v>
      </c>
      <c r="P108" s="39">
        <f t="shared" si="8"/>
        <v>0</v>
      </c>
    </row>
    <row r="109" spans="1:16">
      <c r="A109" s="10"/>
      <c r="B109" s="29"/>
      <c r="C109" s="1"/>
      <c r="D109" s="1"/>
      <c r="E109" s="1"/>
      <c r="F109" s="11"/>
      <c r="G109" s="11"/>
      <c r="H109" s="2">
        <f t="shared" si="6"/>
        <v>26616</v>
      </c>
      <c r="I109" s="2"/>
      <c r="J109" s="1"/>
      <c r="K109" s="1"/>
      <c r="L109" s="1"/>
      <c r="M109" s="2"/>
      <c r="N109" s="2"/>
      <c r="O109" s="2">
        <f t="shared" si="7"/>
        <v>0</v>
      </c>
      <c r="P109" s="39">
        <f t="shared" si="8"/>
        <v>0</v>
      </c>
    </row>
    <row r="110" spans="1:16">
      <c r="A110" s="10"/>
      <c r="B110" s="29"/>
      <c r="C110" s="1"/>
      <c r="D110" s="1"/>
      <c r="E110" s="1"/>
      <c r="F110" s="11"/>
      <c r="G110" s="11"/>
      <c r="H110" s="2">
        <f t="shared" si="6"/>
        <v>26616</v>
      </c>
      <c r="I110" s="2"/>
      <c r="J110" s="1"/>
      <c r="K110" s="1"/>
      <c r="L110" s="1"/>
      <c r="M110" s="2"/>
      <c r="N110" s="2"/>
      <c r="O110" s="2">
        <f t="shared" si="7"/>
        <v>0</v>
      </c>
      <c r="P110" s="39">
        <f t="shared" si="8"/>
        <v>0</v>
      </c>
    </row>
    <row r="111" spans="1:16">
      <c r="A111" s="10"/>
      <c r="B111" s="29"/>
      <c r="C111" s="1"/>
      <c r="D111" s="1"/>
      <c r="E111" s="1"/>
      <c r="F111" s="11"/>
      <c r="G111" s="11"/>
      <c r="H111" s="2">
        <f t="shared" si="6"/>
        <v>26616</v>
      </c>
      <c r="I111" s="2"/>
      <c r="J111" s="1"/>
      <c r="K111" s="1"/>
      <c r="L111" s="1"/>
      <c r="M111" s="2"/>
      <c r="N111" s="2"/>
      <c r="O111" s="2">
        <f t="shared" si="7"/>
        <v>0</v>
      </c>
      <c r="P111" s="39">
        <f t="shared" si="8"/>
        <v>0</v>
      </c>
    </row>
    <row r="112" spans="1:16">
      <c r="A112" s="10"/>
      <c r="B112" s="29"/>
      <c r="C112" s="1"/>
      <c r="D112" s="1"/>
      <c r="E112" s="1"/>
      <c r="F112" s="11"/>
      <c r="G112" s="11"/>
      <c r="H112" s="2">
        <f t="shared" si="6"/>
        <v>26616</v>
      </c>
      <c r="I112" s="2"/>
      <c r="J112" s="1"/>
      <c r="K112" s="1"/>
      <c r="L112" s="1"/>
      <c r="M112" s="2"/>
      <c r="N112" s="2"/>
      <c r="O112" s="2">
        <f t="shared" si="7"/>
        <v>0</v>
      </c>
      <c r="P112" s="39">
        <f t="shared" si="8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F231"/>
  <sheetViews>
    <sheetView topLeftCell="A7" workbookViewId="0">
      <selection activeCell="G23" sqref="G23"/>
    </sheetView>
  </sheetViews>
  <sheetFormatPr baseColWidth="10" defaultRowHeight="15"/>
  <sheetData>
    <row r="1" spans="1:32">
      <c r="A1" s="44">
        <v>416</v>
      </c>
      <c r="H1" s="16"/>
    </row>
    <row r="2" spans="1:32">
      <c r="A2" s="4" t="s">
        <v>3</v>
      </c>
      <c r="B2" s="27">
        <v>0</v>
      </c>
      <c r="E2" s="40" t="s">
        <v>20</v>
      </c>
      <c r="F2" s="41" t="s">
        <v>21</v>
      </c>
      <c r="G2" s="42" t="s">
        <v>24</v>
      </c>
      <c r="H2" s="42" t="s">
        <v>10</v>
      </c>
      <c r="I2" s="41" t="s">
        <v>14</v>
      </c>
      <c r="J2" s="43" t="s">
        <v>30</v>
      </c>
      <c r="K2" s="1" t="s">
        <v>23</v>
      </c>
      <c r="L2" s="38"/>
      <c r="M2" s="38"/>
      <c r="N2" s="14"/>
    </row>
    <row r="3" spans="1:32">
      <c r="A3" s="4" t="s">
        <v>13</v>
      </c>
      <c r="B3" s="28"/>
      <c r="C3" s="5"/>
      <c r="D3" s="5"/>
      <c r="E3" s="3">
        <f>SUM(E5:E230)</f>
        <v>0</v>
      </c>
      <c r="F3" s="3">
        <f>SUM(F5:F230)</f>
        <v>0</v>
      </c>
      <c r="G3" s="3">
        <f>B2+E3-F3</f>
        <v>0</v>
      </c>
      <c r="H3" s="17">
        <f>SUM(O5:O400)</f>
        <v>0</v>
      </c>
      <c r="I3" s="39">
        <f>SUM(H5:H400)</f>
        <v>0</v>
      </c>
      <c r="J3" s="39">
        <f>SUM(L5:L400)</f>
        <v>0</v>
      </c>
      <c r="K3" s="39">
        <f>SUM(M5:M400)</f>
        <v>0</v>
      </c>
      <c r="L3" s="14"/>
      <c r="M3" s="14"/>
      <c r="N3" s="14"/>
      <c r="O3" s="5"/>
    </row>
    <row r="4" spans="1:32">
      <c r="A4" s="6" t="s">
        <v>0</v>
      </c>
      <c r="B4" s="6" t="s">
        <v>26</v>
      </c>
      <c r="C4" s="6" t="s">
        <v>27</v>
      </c>
      <c r="D4" s="6" t="s">
        <v>25</v>
      </c>
      <c r="E4" s="7" t="s">
        <v>20</v>
      </c>
      <c r="F4" s="7" t="s">
        <v>21</v>
      </c>
      <c r="G4" s="13" t="s">
        <v>11</v>
      </c>
      <c r="H4" s="13" t="s">
        <v>14</v>
      </c>
      <c r="I4" s="7" t="s">
        <v>2</v>
      </c>
      <c r="J4" s="7" t="s">
        <v>22</v>
      </c>
      <c r="K4" s="7" t="s">
        <v>1</v>
      </c>
      <c r="L4" s="13" t="s">
        <v>12</v>
      </c>
      <c r="M4" s="13" t="s">
        <v>23</v>
      </c>
      <c r="N4" s="15" t="s">
        <v>24</v>
      </c>
      <c r="O4" s="8" t="s">
        <v>10</v>
      </c>
    </row>
    <row r="5" spans="1:32">
      <c r="A5" s="10"/>
      <c r="B5" s="29"/>
      <c r="C5" s="1"/>
      <c r="D5" s="1"/>
      <c r="E5" s="11"/>
      <c r="F5" s="11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39">
        <f>H5+L5+M5-F5</f>
        <v>0</v>
      </c>
      <c r="AB5" s="9" t="s">
        <v>18</v>
      </c>
      <c r="AC5" s="9" t="s">
        <v>5</v>
      </c>
      <c r="AD5" s="9" t="s">
        <v>7</v>
      </c>
      <c r="AE5" s="12">
        <v>0</v>
      </c>
    </row>
    <row r="6" spans="1:32">
      <c r="A6" s="10"/>
      <c r="B6" s="29"/>
      <c r="C6" s="1"/>
      <c r="D6" s="1"/>
      <c r="E6" s="11"/>
      <c r="F6" s="11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39">
        <f>H6+L6+M6-F6</f>
        <v>0</v>
      </c>
      <c r="AB6" s="9" t="s">
        <v>19</v>
      </c>
      <c r="AD6" s="9" t="s">
        <v>15</v>
      </c>
      <c r="AF6" s="9" t="s">
        <v>9</v>
      </c>
    </row>
    <row r="7" spans="1:32">
      <c r="A7" s="22"/>
      <c r="B7" s="30"/>
      <c r="C7" s="23"/>
      <c r="D7" s="23"/>
      <c r="E7" s="24"/>
      <c r="F7" s="24"/>
      <c r="G7" s="25">
        <f t="shared" ref="G7:G70" si="0">G6+E7-F7</f>
        <v>0</v>
      </c>
      <c r="H7" s="25"/>
      <c r="I7" s="23"/>
      <c r="J7" s="23"/>
      <c r="K7" s="23"/>
      <c r="L7" s="25"/>
      <c r="M7" s="25"/>
      <c r="N7" s="2">
        <f>H7+L7-M7</f>
        <v>0</v>
      </c>
      <c r="O7" s="39">
        <f>H7+L7+M7-F7</f>
        <v>0</v>
      </c>
      <c r="AD7" s="26" t="s">
        <v>16</v>
      </c>
      <c r="AF7" s="26" t="s">
        <v>14</v>
      </c>
    </row>
    <row r="8" spans="1:32">
      <c r="A8" s="10"/>
      <c r="B8" s="29"/>
      <c r="C8" s="1"/>
      <c r="D8" s="1"/>
      <c r="E8" s="11"/>
      <c r="F8" s="11"/>
      <c r="G8" s="2">
        <f t="shared" si="0"/>
        <v>0</v>
      </c>
      <c r="H8" s="2"/>
      <c r="I8" s="1"/>
      <c r="J8" s="1"/>
      <c r="K8" s="1"/>
      <c r="L8" s="2"/>
      <c r="M8" s="2"/>
      <c r="N8" s="2">
        <f>H8+L8-M8</f>
        <v>0</v>
      </c>
      <c r="O8" s="39">
        <f>H8+L8+M8-F8</f>
        <v>0</v>
      </c>
      <c r="AF8" s="9" t="s">
        <v>17</v>
      </c>
    </row>
    <row r="9" spans="1:32">
      <c r="A9" s="10"/>
      <c r="B9" s="29"/>
      <c r="C9" s="1"/>
      <c r="D9" s="1"/>
      <c r="E9" s="11"/>
      <c r="F9" s="11"/>
      <c r="G9" s="2">
        <f t="shared" si="0"/>
        <v>0</v>
      </c>
      <c r="H9" s="2"/>
      <c r="I9" s="1"/>
      <c r="J9" s="1"/>
      <c r="K9" s="1"/>
      <c r="L9" s="2"/>
      <c r="M9" s="2"/>
      <c r="N9" s="2">
        <f t="shared" ref="N9:N72" si="1">H9+L9-M9</f>
        <v>0</v>
      </c>
      <c r="O9" s="39">
        <f t="shared" ref="O9:O72" si="2">H9+L9+M9-F9</f>
        <v>0</v>
      </c>
    </row>
    <row r="10" spans="1:32">
      <c r="A10" s="10"/>
      <c r="B10" s="29"/>
      <c r="C10" s="1"/>
      <c r="D10" s="1"/>
      <c r="E10" s="11"/>
      <c r="F10" s="11"/>
      <c r="G10" s="2">
        <f t="shared" si="0"/>
        <v>0</v>
      </c>
      <c r="H10" s="2"/>
      <c r="I10" s="1"/>
      <c r="J10" s="1"/>
      <c r="K10" s="1"/>
      <c r="L10" s="2"/>
      <c r="M10" s="2"/>
      <c r="N10" s="2">
        <f t="shared" si="1"/>
        <v>0</v>
      </c>
      <c r="O10" s="39">
        <f t="shared" si="2"/>
        <v>0</v>
      </c>
    </row>
    <row r="11" spans="1:32">
      <c r="A11" s="10"/>
      <c r="B11" s="29"/>
      <c r="C11" s="1"/>
      <c r="D11" s="1"/>
      <c r="E11" s="11"/>
      <c r="F11" s="11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1"/>
        <v>0</v>
      </c>
      <c r="O11" s="39">
        <f t="shared" si="2"/>
        <v>0</v>
      </c>
    </row>
    <row r="12" spans="1:32">
      <c r="A12" s="10"/>
      <c r="B12" s="29"/>
      <c r="C12" s="1"/>
      <c r="D12" s="1"/>
      <c r="E12" s="11"/>
      <c r="F12" s="11"/>
      <c r="G12" s="2">
        <f t="shared" si="0"/>
        <v>0</v>
      </c>
      <c r="H12" s="2"/>
      <c r="I12" s="1"/>
      <c r="J12" s="1"/>
      <c r="K12" s="1"/>
      <c r="L12" s="2"/>
      <c r="M12" s="2"/>
      <c r="N12" s="2">
        <f t="shared" si="1"/>
        <v>0</v>
      </c>
      <c r="O12" s="39">
        <f t="shared" si="2"/>
        <v>0</v>
      </c>
    </row>
    <row r="13" spans="1:32">
      <c r="A13" s="10"/>
      <c r="B13" s="29"/>
      <c r="C13" s="1"/>
      <c r="D13" s="1"/>
      <c r="E13" s="11"/>
      <c r="F13" s="11"/>
      <c r="G13" s="2">
        <f t="shared" si="0"/>
        <v>0</v>
      </c>
      <c r="H13" s="2"/>
      <c r="I13" s="1"/>
      <c r="J13" s="1"/>
      <c r="K13" s="1"/>
      <c r="L13" s="2"/>
      <c r="M13" s="2"/>
      <c r="N13" s="2">
        <f t="shared" si="1"/>
        <v>0</v>
      </c>
      <c r="O13" s="39">
        <f t="shared" si="2"/>
        <v>0</v>
      </c>
    </row>
    <row r="14" spans="1:32">
      <c r="A14" s="10"/>
      <c r="B14" s="29"/>
      <c r="C14" s="1"/>
      <c r="D14" s="1"/>
      <c r="E14" s="11"/>
      <c r="F14" s="11"/>
      <c r="G14" s="2">
        <f t="shared" si="0"/>
        <v>0</v>
      </c>
      <c r="H14" s="2"/>
      <c r="I14" s="1"/>
      <c r="J14" s="1"/>
      <c r="K14" s="1"/>
      <c r="L14" s="2"/>
      <c r="M14" s="2"/>
      <c r="N14" s="2">
        <f t="shared" si="1"/>
        <v>0</v>
      </c>
      <c r="O14" s="39">
        <f t="shared" si="2"/>
        <v>0</v>
      </c>
    </row>
    <row r="15" spans="1:32">
      <c r="A15" s="10"/>
      <c r="B15" s="29"/>
      <c r="C15" s="1"/>
      <c r="D15" s="1"/>
      <c r="E15" s="11"/>
      <c r="F15" s="11"/>
      <c r="G15" s="2">
        <f t="shared" si="0"/>
        <v>0</v>
      </c>
      <c r="H15" s="2"/>
      <c r="I15" s="1"/>
      <c r="J15" s="1"/>
      <c r="K15" s="1"/>
      <c r="L15" s="2"/>
      <c r="M15" s="2"/>
      <c r="N15" s="2">
        <f t="shared" si="1"/>
        <v>0</v>
      </c>
      <c r="O15" s="39">
        <f t="shared" si="2"/>
        <v>0</v>
      </c>
    </row>
    <row r="16" spans="1:32">
      <c r="A16" s="10"/>
      <c r="B16" s="29"/>
      <c r="C16" s="1"/>
      <c r="D16" s="1"/>
      <c r="E16" s="11"/>
      <c r="F16" s="11"/>
      <c r="G16" s="2">
        <f t="shared" si="0"/>
        <v>0</v>
      </c>
      <c r="H16" s="2"/>
      <c r="I16" s="1"/>
      <c r="J16" s="1"/>
      <c r="K16" s="1"/>
      <c r="L16" s="2"/>
      <c r="M16" s="2"/>
      <c r="N16" s="2">
        <f t="shared" si="1"/>
        <v>0</v>
      </c>
      <c r="O16" s="39">
        <f t="shared" si="2"/>
        <v>0</v>
      </c>
    </row>
    <row r="17" spans="1:32">
      <c r="A17" s="10"/>
      <c r="B17" s="29"/>
      <c r="C17" s="1"/>
      <c r="D17" s="1"/>
      <c r="E17" s="11"/>
      <c r="F17" s="11"/>
      <c r="G17" s="2">
        <f t="shared" si="0"/>
        <v>0</v>
      </c>
      <c r="H17" s="2"/>
      <c r="I17" s="1"/>
      <c r="J17" s="1"/>
      <c r="K17" s="1"/>
      <c r="L17" s="2"/>
      <c r="M17" s="2"/>
      <c r="N17" s="2">
        <f t="shared" si="1"/>
        <v>0</v>
      </c>
      <c r="O17" s="39">
        <f t="shared" si="2"/>
        <v>0</v>
      </c>
    </row>
    <row r="18" spans="1:32">
      <c r="A18" s="10"/>
      <c r="B18" s="29"/>
      <c r="C18" s="1"/>
      <c r="D18" s="1"/>
      <c r="E18" s="11"/>
      <c r="F18" s="11"/>
      <c r="G18" s="2">
        <f t="shared" si="0"/>
        <v>0</v>
      </c>
      <c r="H18" s="2"/>
      <c r="I18" s="1"/>
      <c r="J18" s="1"/>
      <c r="K18" s="1"/>
      <c r="L18" s="2"/>
      <c r="M18" s="2"/>
      <c r="N18" s="2">
        <f t="shared" si="1"/>
        <v>0</v>
      </c>
      <c r="O18" s="39">
        <f t="shared" si="2"/>
        <v>0</v>
      </c>
    </row>
    <row r="19" spans="1:32">
      <c r="A19" s="10"/>
      <c r="B19" s="29"/>
      <c r="C19" s="1"/>
      <c r="D19" s="1"/>
      <c r="E19" s="11"/>
      <c r="F19" s="11"/>
      <c r="G19" s="2">
        <f t="shared" si="0"/>
        <v>0</v>
      </c>
      <c r="H19" s="2"/>
      <c r="I19" s="1"/>
      <c r="J19" s="1"/>
      <c r="K19" s="1"/>
      <c r="L19" s="2"/>
      <c r="M19" s="2"/>
      <c r="N19" s="2">
        <f t="shared" si="1"/>
        <v>0</v>
      </c>
      <c r="O19" s="39">
        <f t="shared" si="2"/>
        <v>0</v>
      </c>
    </row>
    <row r="20" spans="1:32">
      <c r="A20" s="10"/>
      <c r="B20" s="29"/>
      <c r="C20" s="1"/>
      <c r="D20" s="1"/>
      <c r="E20" s="11"/>
      <c r="F20" s="11"/>
      <c r="G20" s="2">
        <f t="shared" si="0"/>
        <v>0</v>
      </c>
      <c r="H20" s="2"/>
      <c r="I20" s="1"/>
      <c r="J20" s="1"/>
      <c r="K20" s="1"/>
      <c r="L20" s="2"/>
      <c r="M20" s="2"/>
      <c r="N20" s="2">
        <f t="shared" si="1"/>
        <v>0</v>
      </c>
      <c r="O20" s="39">
        <f t="shared" si="2"/>
        <v>0</v>
      </c>
    </row>
    <row r="21" spans="1:32">
      <c r="A21" s="10"/>
      <c r="B21" s="29"/>
      <c r="C21" s="1"/>
      <c r="D21" s="1"/>
      <c r="E21" s="11"/>
      <c r="F21" s="11"/>
      <c r="G21" s="2">
        <f t="shared" si="0"/>
        <v>0</v>
      </c>
      <c r="H21" s="2"/>
      <c r="I21" s="1"/>
      <c r="J21" s="1"/>
      <c r="K21" s="1"/>
      <c r="L21" s="2"/>
      <c r="M21" s="2"/>
      <c r="N21" s="2">
        <f t="shared" si="1"/>
        <v>0</v>
      </c>
      <c r="O21" s="39">
        <f t="shared" si="2"/>
        <v>0</v>
      </c>
    </row>
    <row r="22" spans="1:32">
      <c r="A22" s="10"/>
      <c r="B22" s="29"/>
      <c r="C22" s="1"/>
      <c r="D22" s="1"/>
      <c r="E22" s="11"/>
      <c r="F22" s="11"/>
      <c r="G22" s="2">
        <f t="shared" si="0"/>
        <v>0</v>
      </c>
      <c r="H22" s="2"/>
      <c r="I22" s="1"/>
      <c r="J22" s="1"/>
      <c r="K22" s="1"/>
      <c r="L22" s="2"/>
      <c r="M22" s="2"/>
      <c r="N22" s="2">
        <f t="shared" si="1"/>
        <v>0</v>
      </c>
      <c r="O22" s="39">
        <f t="shared" si="2"/>
        <v>0</v>
      </c>
    </row>
    <row r="23" spans="1:32">
      <c r="A23" s="10"/>
      <c r="B23" s="29"/>
      <c r="C23" s="1"/>
      <c r="D23" s="1"/>
      <c r="E23" s="11"/>
      <c r="F23" s="11"/>
      <c r="G23" s="2">
        <f t="shared" si="0"/>
        <v>0</v>
      </c>
      <c r="H23" s="2"/>
      <c r="I23" s="1"/>
      <c r="J23" s="1"/>
      <c r="K23" s="1"/>
      <c r="L23" s="2"/>
      <c r="M23" s="2"/>
      <c r="N23" s="2">
        <f t="shared" si="1"/>
        <v>0</v>
      </c>
      <c r="O23" s="39">
        <f t="shared" si="2"/>
        <v>0</v>
      </c>
    </row>
    <row r="24" spans="1:32">
      <c r="A24" s="10"/>
      <c r="B24" s="29"/>
      <c r="C24" s="1"/>
      <c r="D24" s="1"/>
      <c r="E24" s="11"/>
      <c r="F24" s="11"/>
      <c r="G24" s="2">
        <f t="shared" si="0"/>
        <v>0</v>
      </c>
      <c r="H24" s="2"/>
      <c r="I24" s="1"/>
      <c r="J24" s="1"/>
      <c r="K24" s="1"/>
      <c r="L24" s="2"/>
      <c r="M24" s="2"/>
      <c r="N24" s="2">
        <f t="shared" si="1"/>
        <v>0</v>
      </c>
      <c r="O24" s="39">
        <f t="shared" si="2"/>
        <v>0</v>
      </c>
      <c r="AC24" s="9" t="s">
        <v>6</v>
      </c>
      <c r="AD24" s="9" t="s">
        <v>8</v>
      </c>
      <c r="AE24" s="12">
        <v>0.15</v>
      </c>
      <c r="AF24" s="9" t="s">
        <v>9</v>
      </c>
    </row>
    <row r="25" spans="1:32">
      <c r="A25" s="10"/>
      <c r="B25" s="29"/>
      <c r="C25" s="1"/>
      <c r="D25" s="1"/>
      <c r="E25" s="11"/>
      <c r="F25" s="11"/>
      <c r="G25" s="2">
        <f t="shared" si="0"/>
        <v>0</v>
      </c>
      <c r="H25" s="2"/>
      <c r="I25" s="1"/>
      <c r="J25" s="1"/>
      <c r="K25" s="1"/>
      <c r="L25" s="2"/>
      <c r="M25" s="2"/>
      <c r="N25" s="2">
        <f t="shared" si="1"/>
        <v>0</v>
      </c>
      <c r="O25" s="39">
        <f t="shared" si="2"/>
        <v>0</v>
      </c>
    </row>
    <row r="26" spans="1:32">
      <c r="A26" s="10"/>
      <c r="B26" s="29"/>
      <c r="C26" s="1"/>
      <c r="D26" s="1"/>
      <c r="E26" s="11"/>
      <c r="F26" s="11"/>
      <c r="G26" s="2">
        <f t="shared" si="0"/>
        <v>0</v>
      </c>
      <c r="H26" s="2"/>
      <c r="I26" s="1"/>
      <c r="J26" s="1"/>
      <c r="K26" s="1"/>
      <c r="L26" s="2"/>
      <c r="M26" s="2"/>
      <c r="N26" s="2">
        <f t="shared" si="1"/>
        <v>0</v>
      </c>
      <c r="O26" s="39">
        <f t="shared" si="2"/>
        <v>0</v>
      </c>
    </row>
    <row r="27" spans="1:32">
      <c r="A27" s="10"/>
      <c r="B27" s="29"/>
      <c r="C27" s="1"/>
      <c r="D27" s="1"/>
      <c r="E27" s="11"/>
      <c r="F27" s="11"/>
      <c r="G27" s="2">
        <f t="shared" si="0"/>
        <v>0</v>
      </c>
      <c r="H27" s="2"/>
      <c r="I27" s="1"/>
      <c r="J27" s="1"/>
      <c r="K27" s="1"/>
      <c r="L27" s="2"/>
      <c r="M27" s="2"/>
      <c r="N27" s="2">
        <f t="shared" si="1"/>
        <v>0</v>
      </c>
      <c r="O27" s="39">
        <f t="shared" si="2"/>
        <v>0</v>
      </c>
    </row>
    <row r="28" spans="1:32">
      <c r="A28" s="10"/>
      <c r="B28" s="29"/>
      <c r="C28" s="1"/>
      <c r="D28" s="1"/>
      <c r="E28" s="11"/>
      <c r="F28" s="11"/>
      <c r="G28" s="2">
        <f t="shared" si="0"/>
        <v>0</v>
      </c>
      <c r="H28" s="2"/>
      <c r="I28" s="1"/>
      <c r="J28" s="1"/>
      <c r="K28" s="1"/>
      <c r="L28" s="2"/>
      <c r="M28" s="2"/>
      <c r="N28" s="2">
        <f t="shared" si="1"/>
        <v>0</v>
      </c>
      <c r="O28" s="39">
        <f t="shared" si="2"/>
        <v>0</v>
      </c>
    </row>
    <row r="29" spans="1:32">
      <c r="A29" s="10"/>
      <c r="B29" s="29"/>
      <c r="C29" s="1"/>
      <c r="D29" s="1"/>
      <c r="E29" s="11"/>
      <c r="F29" s="11"/>
      <c r="G29" s="2">
        <f t="shared" si="0"/>
        <v>0</v>
      </c>
      <c r="H29" s="2"/>
      <c r="I29" s="1"/>
      <c r="J29" s="1"/>
      <c r="K29" s="1"/>
      <c r="L29" s="2"/>
      <c r="M29" s="2"/>
      <c r="N29" s="2">
        <f t="shared" si="1"/>
        <v>0</v>
      </c>
      <c r="O29" s="39">
        <f t="shared" si="2"/>
        <v>0</v>
      </c>
    </row>
    <row r="30" spans="1:32">
      <c r="A30" s="10"/>
      <c r="B30" s="29"/>
      <c r="C30" s="1"/>
      <c r="D30" s="1"/>
      <c r="E30" s="11"/>
      <c r="F30" s="11"/>
      <c r="G30" s="2">
        <f t="shared" si="0"/>
        <v>0</v>
      </c>
      <c r="H30" s="2"/>
      <c r="I30" s="1"/>
      <c r="J30" s="1"/>
      <c r="K30" s="1"/>
      <c r="L30" s="2"/>
      <c r="M30" s="2"/>
      <c r="N30" s="2">
        <f t="shared" si="1"/>
        <v>0</v>
      </c>
      <c r="O30" s="39">
        <f t="shared" si="2"/>
        <v>0</v>
      </c>
    </row>
    <row r="31" spans="1:32">
      <c r="A31" s="10"/>
      <c r="B31" s="29"/>
      <c r="C31" s="1"/>
      <c r="D31" s="1"/>
      <c r="E31" s="11"/>
      <c r="F31" s="11"/>
      <c r="G31" s="2">
        <f t="shared" si="0"/>
        <v>0</v>
      </c>
      <c r="H31" s="2"/>
      <c r="I31" s="1"/>
      <c r="J31" s="1"/>
      <c r="K31" s="1"/>
      <c r="L31" s="2"/>
      <c r="M31" s="2"/>
      <c r="N31" s="2">
        <f t="shared" si="1"/>
        <v>0</v>
      </c>
      <c r="O31" s="39">
        <f t="shared" si="2"/>
        <v>0</v>
      </c>
      <c r="AC31" s="9" t="s">
        <v>4</v>
      </c>
    </row>
    <row r="32" spans="1:32">
      <c r="A32" s="10"/>
      <c r="B32" s="29"/>
      <c r="C32" s="1"/>
      <c r="D32" s="1"/>
      <c r="E32" s="11"/>
      <c r="F32" s="11"/>
      <c r="G32" s="2">
        <f t="shared" si="0"/>
        <v>0</v>
      </c>
      <c r="H32" s="2"/>
      <c r="I32" s="1"/>
      <c r="J32" s="1"/>
      <c r="K32" s="1"/>
      <c r="L32" s="2"/>
      <c r="M32" s="2"/>
      <c r="N32" s="2">
        <f t="shared" si="1"/>
        <v>0</v>
      </c>
      <c r="O32" s="39">
        <f t="shared" si="2"/>
        <v>0</v>
      </c>
    </row>
    <row r="33" spans="1:15">
      <c r="A33" s="10"/>
      <c r="B33" s="29"/>
      <c r="C33" s="1"/>
      <c r="D33" s="1"/>
      <c r="E33" s="11"/>
      <c r="F33" s="11"/>
      <c r="G33" s="2">
        <f t="shared" si="0"/>
        <v>0</v>
      </c>
      <c r="H33" s="2"/>
      <c r="I33" s="1"/>
      <c r="J33" s="1"/>
      <c r="K33" s="1"/>
      <c r="L33" s="2"/>
      <c r="M33" s="2"/>
      <c r="N33" s="2">
        <f t="shared" si="1"/>
        <v>0</v>
      </c>
      <c r="O33" s="39">
        <f t="shared" si="2"/>
        <v>0</v>
      </c>
    </row>
    <row r="34" spans="1:15">
      <c r="A34" s="10"/>
      <c r="B34" s="29"/>
      <c r="C34" s="1"/>
      <c r="D34" s="1"/>
      <c r="E34" s="11"/>
      <c r="F34" s="11"/>
      <c r="G34" s="2">
        <f t="shared" si="0"/>
        <v>0</v>
      </c>
      <c r="H34" s="2"/>
      <c r="I34" s="1"/>
      <c r="J34" s="1"/>
      <c r="K34" s="1"/>
      <c r="L34" s="2"/>
      <c r="M34" s="2"/>
      <c r="N34" s="2">
        <f t="shared" si="1"/>
        <v>0</v>
      </c>
      <c r="O34" s="39">
        <f t="shared" si="2"/>
        <v>0</v>
      </c>
    </row>
    <row r="35" spans="1:15">
      <c r="A35" s="10"/>
      <c r="B35" s="29"/>
      <c r="C35" s="1"/>
      <c r="D35" s="1"/>
      <c r="E35" s="11"/>
      <c r="F35" s="11"/>
      <c r="G35" s="2">
        <f t="shared" si="0"/>
        <v>0</v>
      </c>
      <c r="H35" s="2"/>
      <c r="I35" s="1"/>
      <c r="J35" s="1"/>
      <c r="K35" s="1"/>
      <c r="L35" s="2"/>
      <c r="M35" s="2"/>
      <c r="N35" s="2">
        <f t="shared" si="1"/>
        <v>0</v>
      </c>
      <c r="O35" s="39">
        <f t="shared" si="2"/>
        <v>0</v>
      </c>
    </row>
    <row r="36" spans="1:15">
      <c r="A36" s="10"/>
      <c r="B36" s="29"/>
      <c r="C36" s="1"/>
      <c r="D36" s="1"/>
      <c r="E36" s="11"/>
      <c r="F36" s="11"/>
      <c r="G36" s="2">
        <f t="shared" si="0"/>
        <v>0</v>
      </c>
      <c r="H36" s="2"/>
      <c r="I36" s="1"/>
      <c r="J36" s="1"/>
      <c r="K36" s="1"/>
      <c r="L36" s="2"/>
      <c r="M36" s="2"/>
      <c r="N36" s="2">
        <f t="shared" si="1"/>
        <v>0</v>
      </c>
      <c r="O36" s="39">
        <f t="shared" si="2"/>
        <v>0</v>
      </c>
    </row>
    <row r="37" spans="1:15">
      <c r="A37" s="10"/>
      <c r="B37" s="29"/>
      <c r="C37" s="1"/>
      <c r="D37" s="1"/>
      <c r="E37" s="11"/>
      <c r="F37" s="11"/>
      <c r="G37" s="2">
        <f t="shared" si="0"/>
        <v>0</v>
      </c>
      <c r="H37" s="2"/>
      <c r="I37" s="1"/>
      <c r="J37" s="1"/>
      <c r="K37" s="1"/>
      <c r="L37" s="2"/>
      <c r="M37" s="2"/>
      <c r="N37" s="2">
        <f t="shared" si="1"/>
        <v>0</v>
      </c>
      <c r="O37" s="39">
        <f t="shared" si="2"/>
        <v>0</v>
      </c>
    </row>
    <row r="38" spans="1:15">
      <c r="A38" s="22"/>
      <c r="B38" s="30"/>
      <c r="C38" s="23"/>
      <c r="D38" s="23"/>
      <c r="E38" s="24"/>
      <c r="F38" s="24"/>
      <c r="G38" s="25">
        <f t="shared" si="0"/>
        <v>0</v>
      </c>
      <c r="H38" s="25"/>
      <c r="I38" s="23"/>
      <c r="J38" s="23"/>
      <c r="K38" s="23"/>
      <c r="L38" s="25"/>
      <c r="M38" s="25"/>
      <c r="N38" s="2">
        <f t="shared" si="1"/>
        <v>0</v>
      </c>
      <c r="O38" s="39">
        <f t="shared" si="2"/>
        <v>0</v>
      </c>
    </row>
    <row r="39" spans="1:15">
      <c r="A39" s="10"/>
      <c r="B39" s="29"/>
      <c r="C39" s="1"/>
      <c r="D39" s="1"/>
      <c r="E39" s="11"/>
      <c r="F39" s="11"/>
      <c r="G39" s="2">
        <f t="shared" si="0"/>
        <v>0</v>
      </c>
      <c r="H39" s="2"/>
      <c r="I39" s="1"/>
      <c r="J39" s="1"/>
      <c r="K39" s="1"/>
      <c r="L39" s="2"/>
      <c r="M39" s="2"/>
      <c r="N39" s="2">
        <f t="shared" si="1"/>
        <v>0</v>
      </c>
      <c r="O39" s="39">
        <f t="shared" si="2"/>
        <v>0</v>
      </c>
    </row>
    <row r="40" spans="1:15">
      <c r="A40" s="10"/>
      <c r="B40" s="29"/>
      <c r="C40" s="1"/>
      <c r="D40" s="1"/>
      <c r="E40" s="11"/>
      <c r="F40" s="11"/>
      <c r="G40" s="2">
        <f t="shared" si="0"/>
        <v>0</v>
      </c>
      <c r="H40" s="2"/>
      <c r="I40" s="1"/>
      <c r="J40" s="1"/>
      <c r="K40" s="1"/>
      <c r="L40" s="2"/>
      <c r="M40" s="2"/>
      <c r="N40" s="2">
        <f t="shared" si="1"/>
        <v>0</v>
      </c>
      <c r="O40" s="39">
        <f t="shared" si="2"/>
        <v>0</v>
      </c>
    </row>
    <row r="41" spans="1:15">
      <c r="A41" s="10"/>
      <c r="B41" s="29"/>
      <c r="C41" s="1"/>
      <c r="D41" s="1"/>
      <c r="E41" s="11"/>
      <c r="F41" s="11"/>
      <c r="G41" s="2">
        <f t="shared" si="0"/>
        <v>0</v>
      </c>
      <c r="H41" s="2"/>
      <c r="I41" s="1"/>
      <c r="J41" s="1"/>
      <c r="K41" s="1"/>
      <c r="L41" s="2"/>
      <c r="M41" s="2"/>
      <c r="N41" s="2">
        <f t="shared" si="1"/>
        <v>0</v>
      </c>
      <c r="O41" s="39">
        <f t="shared" si="2"/>
        <v>0</v>
      </c>
    </row>
    <row r="42" spans="1:15">
      <c r="A42" s="10"/>
      <c r="B42" s="29"/>
      <c r="C42" s="1"/>
      <c r="D42" s="1"/>
      <c r="E42" s="11"/>
      <c r="F42" s="11"/>
      <c r="G42" s="2">
        <f t="shared" si="0"/>
        <v>0</v>
      </c>
      <c r="H42" s="2"/>
      <c r="I42" s="1"/>
      <c r="J42" s="1"/>
      <c r="K42" s="1"/>
      <c r="L42" s="2"/>
      <c r="M42" s="2"/>
      <c r="N42" s="2">
        <f t="shared" si="1"/>
        <v>0</v>
      </c>
      <c r="O42" s="39">
        <f t="shared" si="2"/>
        <v>0</v>
      </c>
    </row>
    <row r="43" spans="1:15">
      <c r="A43" s="10"/>
      <c r="B43" s="29"/>
      <c r="C43" s="1"/>
      <c r="D43" s="1"/>
      <c r="E43" s="11"/>
      <c r="F43" s="11"/>
      <c r="G43" s="2">
        <f t="shared" si="0"/>
        <v>0</v>
      </c>
      <c r="H43" s="2"/>
      <c r="I43" s="1"/>
      <c r="J43" s="1"/>
      <c r="K43" s="1"/>
      <c r="L43" s="2"/>
      <c r="M43" s="2"/>
      <c r="N43" s="2">
        <f t="shared" si="1"/>
        <v>0</v>
      </c>
      <c r="O43" s="39">
        <f t="shared" si="2"/>
        <v>0</v>
      </c>
    </row>
    <row r="44" spans="1:15">
      <c r="A44" s="10"/>
      <c r="B44" s="29"/>
      <c r="C44" s="1"/>
      <c r="D44" s="1"/>
      <c r="E44" s="11"/>
      <c r="F44" s="11"/>
      <c r="G44" s="2">
        <f t="shared" si="0"/>
        <v>0</v>
      </c>
      <c r="H44" s="2"/>
      <c r="I44" s="1"/>
      <c r="J44" s="1"/>
      <c r="K44" s="1"/>
      <c r="L44" s="2"/>
      <c r="M44" s="2"/>
      <c r="N44" s="2">
        <f t="shared" si="1"/>
        <v>0</v>
      </c>
      <c r="O44" s="39">
        <f t="shared" si="2"/>
        <v>0</v>
      </c>
    </row>
    <row r="45" spans="1:15">
      <c r="A45" s="10"/>
      <c r="B45" s="29"/>
      <c r="C45" s="1"/>
      <c r="D45" s="1"/>
      <c r="E45" s="11"/>
      <c r="F45" s="11"/>
      <c r="G45" s="2">
        <f t="shared" si="0"/>
        <v>0</v>
      </c>
      <c r="H45" s="2"/>
      <c r="I45" s="1"/>
      <c r="J45" s="1"/>
      <c r="K45" s="1"/>
      <c r="L45" s="2"/>
      <c r="M45" s="2"/>
      <c r="N45" s="2">
        <f t="shared" si="1"/>
        <v>0</v>
      </c>
      <c r="O45" s="39">
        <f t="shared" si="2"/>
        <v>0</v>
      </c>
    </row>
    <row r="46" spans="1:15">
      <c r="A46" s="10"/>
      <c r="B46" s="29"/>
      <c r="C46" s="1"/>
      <c r="D46" s="1"/>
      <c r="E46" s="11"/>
      <c r="F46" s="11"/>
      <c r="G46" s="2">
        <f t="shared" si="0"/>
        <v>0</v>
      </c>
      <c r="H46" s="2"/>
      <c r="I46" s="1"/>
      <c r="J46" s="1"/>
      <c r="K46" s="1"/>
      <c r="L46" s="2"/>
      <c r="M46" s="2"/>
      <c r="N46" s="2">
        <f t="shared" si="1"/>
        <v>0</v>
      </c>
      <c r="O46" s="39">
        <f t="shared" si="2"/>
        <v>0</v>
      </c>
    </row>
    <row r="47" spans="1:15">
      <c r="A47" s="10"/>
      <c r="B47" s="29"/>
      <c r="C47" s="1"/>
      <c r="D47" s="1"/>
      <c r="E47" s="11"/>
      <c r="F47" s="11"/>
      <c r="G47" s="2">
        <f t="shared" si="0"/>
        <v>0</v>
      </c>
      <c r="H47" s="2"/>
      <c r="I47" s="1"/>
      <c r="J47" s="1"/>
      <c r="K47" s="1"/>
      <c r="L47" s="2"/>
      <c r="M47" s="2"/>
      <c r="N47" s="2">
        <f t="shared" si="1"/>
        <v>0</v>
      </c>
      <c r="O47" s="39">
        <f t="shared" si="2"/>
        <v>0</v>
      </c>
    </row>
    <row r="48" spans="1:15">
      <c r="A48" s="10"/>
      <c r="B48" s="29"/>
      <c r="C48" s="1"/>
      <c r="D48" s="1"/>
      <c r="E48" s="11"/>
      <c r="F48" s="11"/>
      <c r="G48" s="2">
        <f t="shared" si="0"/>
        <v>0</v>
      </c>
      <c r="H48" s="2"/>
      <c r="I48" s="1"/>
      <c r="J48" s="1"/>
      <c r="K48" s="1"/>
      <c r="L48" s="2"/>
      <c r="M48" s="2"/>
      <c r="N48" s="2">
        <f t="shared" si="1"/>
        <v>0</v>
      </c>
      <c r="O48" s="39">
        <f t="shared" si="2"/>
        <v>0</v>
      </c>
    </row>
    <row r="49" spans="1:15">
      <c r="A49" s="10"/>
      <c r="B49" s="29"/>
      <c r="C49" s="1"/>
      <c r="D49" s="1"/>
      <c r="E49" s="11"/>
      <c r="F49" s="11"/>
      <c r="G49" s="2">
        <f t="shared" si="0"/>
        <v>0</v>
      </c>
      <c r="H49" s="2"/>
      <c r="I49" s="1"/>
      <c r="J49" s="1"/>
      <c r="K49" s="1"/>
      <c r="L49" s="2"/>
      <c r="M49" s="2"/>
      <c r="N49" s="2">
        <f t="shared" si="1"/>
        <v>0</v>
      </c>
      <c r="O49" s="39">
        <f t="shared" si="2"/>
        <v>0</v>
      </c>
    </row>
    <row r="50" spans="1:15">
      <c r="A50" s="10"/>
      <c r="B50" s="29"/>
      <c r="C50" s="1"/>
      <c r="D50" s="1"/>
      <c r="E50" s="11"/>
      <c r="F50" s="11"/>
      <c r="G50" s="2">
        <f t="shared" si="0"/>
        <v>0</v>
      </c>
      <c r="H50" s="2"/>
      <c r="I50" s="1"/>
      <c r="J50" s="1"/>
      <c r="K50" s="1"/>
      <c r="L50" s="2"/>
      <c r="M50" s="2"/>
      <c r="N50" s="2">
        <f t="shared" si="1"/>
        <v>0</v>
      </c>
      <c r="O50" s="39">
        <f t="shared" si="2"/>
        <v>0</v>
      </c>
    </row>
    <row r="51" spans="1:15">
      <c r="A51" s="10"/>
      <c r="B51" s="29"/>
      <c r="C51" s="1"/>
      <c r="D51" s="1"/>
      <c r="E51" s="11"/>
      <c r="F51" s="11"/>
      <c r="G51" s="2">
        <f t="shared" si="0"/>
        <v>0</v>
      </c>
      <c r="H51" s="2"/>
      <c r="I51" s="1"/>
      <c r="J51" s="1"/>
      <c r="K51" s="1"/>
      <c r="L51" s="2"/>
      <c r="M51" s="2"/>
      <c r="N51" s="2">
        <f t="shared" si="1"/>
        <v>0</v>
      </c>
      <c r="O51" s="39">
        <f t="shared" si="2"/>
        <v>0</v>
      </c>
    </row>
    <row r="52" spans="1:15">
      <c r="A52" s="10"/>
      <c r="B52" s="29"/>
      <c r="C52" s="1"/>
      <c r="D52" s="1"/>
      <c r="E52" s="11"/>
      <c r="F52" s="11"/>
      <c r="G52" s="2">
        <f t="shared" si="0"/>
        <v>0</v>
      </c>
      <c r="H52" s="2"/>
      <c r="I52" s="1"/>
      <c r="J52" s="1"/>
      <c r="K52" s="1"/>
      <c r="L52" s="2"/>
      <c r="M52" s="2"/>
      <c r="N52" s="2">
        <f t="shared" si="1"/>
        <v>0</v>
      </c>
      <c r="O52" s="39">
        <f t="shared" si="2"/>
        <v>0</v>
      </c>
    </row>
    <row r="53" spans="1:15">
      <c r="A53" s="10"/>
      <c r="B53" s="29"/>
      <c r="C53" s="1"/>
      <c r="D53" s="1"/>
      <c r="E53" s="11"/>
      <c r="F53" s="11"/>
      <c r="G53" s="2">
        <f t="shared" si="0"/>
        <v>0</v>
      </c>
      <c r="H53" s="2"/>
      <c r="I53" s="1"/>
      <c r="J53" s="1"/>
      <c r="K53" s="1"/>
      <c r="L53" s="2"/>
      <c r="M53" s="2"/>
      <c r="N53" s="2">
        <f t="shared" si="1"/>
        <v>0</v>
      </c>
      <c r="O53" s="39">
        <f t="shared" si="2"/>
        <v>0</v>
      </c>
    </row>
    <row r="54" spans="1:15">
      <c r="A54" s="10"/>
      <c r="B54" s="29"/>
      <c r="C54" s="1"/>
      <c r="D54" s="1"/>
      <c r="E54" s="11"/>
      <c r="F54" s="11"/>
      <c r="G54" s="2">
        <f t="shared" si="0"/>
        <v>0</v>
      </c>
      <c r="H54" s="2"/>
      <c r="I54" s="1"/>
      <c r="J54" s="1"/>
      <c r="K54" s="1"/>
      <c r="L54" s="2"/>
      <c r="M54" s="2"/>
      <c r="N54" s="2">
        <f t="shared" si="1"/>
        <v>0</v>
      </c>
      <c r="O54" s="39">
        <f t="shared" si="2"/>
        <v>0</v>
      </c>
    </row>
    <row r="55" spans="1:15">
      <c r="A55" s="22"/>
      <c r="B55" s="30"/>
      <c r="C55" s="23"/>
      <c r="D55" s="23"/>
      <c r="E55" s="24"/>
      <c r="F55" s="24"/>
      <c r="G55" s="25">
        <f t="shared" si="0"/>
        <v>0</v>
      </c>
      <c r="H55" s="25"/>
      <c r="I55" s="23"/>
      <c r="J55" s="23"/>
      <c r="K55" s="23"/>
      <c r="L55" s="25"/>
      <c r="M55" s="25"/>
      <c r="N55" s="2">
        <f t="shared" si="1"/>
        <v>0</v>
      </c>
      <c r="O55" s="39">
        <f t="shared" si="2"/>
        <v>0</v>
      </c>
    </row>
    <row r="56" spans="1:15">
      <c r="A56" s="10"/>
      <c r="B56" s="29"/>
      <c r="C56" s="1"/>
      <c r="D56" s="1"/>
      <c r="E56" s="11"/>
      <c r="F56" s="11"/>
      <c r="G56" s="2">
        <f t="shared" si="0"/>
        <v>0</v>
      </c>
      <c r="H56" s="2"/>
      <c r="I56" s="1"/>
      <c r="J56" s="1"/>
      <c r="K56" s="1"/>
      <c r="L56" s="2"/>
      <c r="M56" s="2"/>
      <c r="N56" s="2">
        <f t="shared" si="1"/>
        <v>0</v>
      </c>
      <c r="O56" s="39">
        <f t="shared" si="2"/>
        <v>0</v>
      </c>
    </row>
    <row r="57" spans="1:15">
      <c r="A57" s="10"/>
      <c r="B57" s="29"/>
      <c r="C57" s="1"/>
      <c r="D57" s="1"/>
      <c r="E57" s="11"/>
      <c r="F57" s="11"/>
      <c r="G57" s="2">
        <f t="shared" si="0"/>
        <v>0</v>
      </c>
      <c r="H57" s="2"/>
      <c r="I57" s="1"/>
      <c r="J57" s="1"/>
      <c r="K57" s="1"/>
      <c r="L57" s="2"/>
      <c r="M57" s="2"/>
      <c r="N57" s="2">
        <f t="shared" si="1"/>
        <v>0</v>
      </c>
      <c r="O57" s="39">
        <f t="shared" si="2"/>
        <v>0</v>
      </c>
    </row>
    <row r="58" spans="1:15">
      <c r="A58" s="10"/>
      <c r="B58" s="29"/>
      <c r="C58" s="1"/>
      <c r="D58" s="1"/>
      <c r="E58" s="11"/>
      <c r="F58" s="11"/>
      <c r="G58" s="2">
        <f t="shared" si="0"/>
        <v>0</v>
      </c>
      <c r="H58" s="2"/>
      <c r="I58" s="1"/>
      <c r="J58" s="1"/>
      <c r="K58" s="1"/>
      <c r="L58" s="2"/>
      <c r="M58" s="2"/>
      <c r="N58" s="2">
        <f t="shared" si="1"/>
        <v>0</v>
      </c>
      <c r="O58" s="39">
        <f t="shared" si="2"/>
        <v>0</v>
      </c>
    </row>
    <row r="59" spans="1:15">
      <c r="A59" s="10"/>
      <c r="B59" s="29"/>
      <c r="C59" s="1"/>
      <c r="D59" s="1"/>
      <c r="E59" s="11"/>
      <c r="F59" s="11"/>
      <c r="G59" s="2">
        <f t="shared" si="0"/>
        <v>0</v>
      </c>
      <c r="H59" s="2"/>
      <c r="I59" s="1"/>
      <c r="J59" s="1"/>
      <c r="K59" s="1"/>
      <c r="L59" s="2"/>
      <c r="M59" s="2"/>
      <c r="N59" s="2">
        <f t="shared" si="1"/>
        <v>0</v>
      </c>
      <c r="O59" s="39">
        <f t="shared" si="2"/>
        <v>0</v>
      </c>
    </row>
    <row r="60" spans="1:15">
      <c r="A60" s="10"/>
      <c r="B60" s="29"/>
      <c r="C60" s="1"/>
      <c r="D60" s="1"/>
      <c r="E60" s="11"/>
      <c r="F60" s="11"/>
      <c r="G60" s="2">
        <f t="shared" si="0"/>
        <v>0</v>
      </c>
      <c r="H60" s="2"/>
      <c r="I60" s="1"/>
      <c r="J60" s="1"/>
      <c r="K60" s="1"/>
      <c r="L60" s="2"/>
      <c r="M60" s="2"/>
      <c r="N60" s="2">
        <f t="shared" si="1"/>
        <v>0</v>
      </c>
      <c r="O60" s="39">
        <f t="shared" si="2"/>
        <v>0</v>
      </c>
    </row>
    <row r="61" spans="1:15">
      <c r="A61" s="10"/>
      <c r="B61" s="29"/>
      <c r="C61" s="1"/>
      <c r="D61" s="1"/>
      <c r="E61" s="11"/>
      <c r="F61" s="11"/>
      <c r="G61" s="2">
        <f t="shared" si="0"/>
        <v>0</v>
      </c>
      <c r="H61" s="2"/>
      <c r="I61" s="1"/>
      <c r="J61" s="1"/>
      <c r="K61" s="1"/>
      <c r="L61" s="2"/>
      <c r="M61" s="2"/>
      <c r="N61" s="2">
        <f t="shared" si="1"/>
        <v>0</v>
      </c>
      <c r="O61" s="39">
        <f t="shared" si="2"/>
        <v>0</v>
      </c>
    </row>
    <row r="62" spans="1:15">
      <c r="A62" s="22"/>
      <c r="B62" s="30"/>
      <c r="C62" s="23"/>
      <c r="D62" s="23"/>
      <c r="E62" s="24"/>
      <c r="F62" s="24"/>
      <c r="G62" s="25">
        <f t="shared" si="0"/>
        <v>0</v>
      </c>
      <c r="H62" s="25"/>
      <c r="I62" s="23"/>
      <c r="J62" s="23"/>
      <c r="K62" s="23"/>
      <c r="L62" s="25"/>
      <c r="M62" s="25"/>
      <c r="N62" s="2">
        <f t="shared" si="1"/>
        <v>0</v>
      </c>
      <c r="O62" s="39">
        <f t="shared" si="2"/>
        <v>0</v>
      </c>
    </row>
    <row r="63" spans="1:15">
      <c r="A63" s="10"/>
      <c r="B63" s="29"/>
      <c r="C63" s="1"/>
      <c r="D63" s="1"/>
      <c r="E63" s="11"/>
      <c r="F63" s="11"/>
      <c r="G63" s="2">
        <f t="shared" si="0"/>
        <v>0</v>
      </c>
      <c r="H63" s="2"/>
      <c r="I63" s="1"/>
      <c r="J63" s="1"/>
      <c r="K63" s="1"/>
      <c r="L63" s="2"/>
      <c r="M63" s="2"/>
      <c r="N63" s="2">
        <f t="shared" si="1"/>
        <v>0</v>
      </c>
      <c r="O63" s="39">
        <f t="shared" si="2"/>
        <v>0</v>
      </c>
    </row>
    <row r="64" spans="1:15">
      <c r="A64" s="10"/>
      <c r="B64" s="29"/>
      <c r="C64" s="1"/>
      <c r="D64" s="1"/>
      <c r="E64" s="11"/>
      <c r="F64" s="11"/>
      <c r="G64" s="2">
        <f t="shared" si="0"/>
        <v>0</v>
      </c>
      <c r="H64" s="2"/>
      <c r="I64" s="1"/>
      <c r="J64" s="1"/>
      <c r="K64" s="1"/>
      <c r="L64" s="2"/>
      <c r="M64" s="2"/>
      <c r="N64" s="2">
        <f t="shared" si="1"/>
        <v>0</v>
      </c>
      <c r="O64" s="39">
        <f t="shared" si="2"/>
        <v>0</v>
      </c>
    </row>
    <row r="65" spans="1:15">
      <c r="A65" s="10"/>
      <c r="B65" s="29"/>
      <c r="C65" s="1"/>
      <c r="D65" s="1"/>
      <c r="E65" s="11"/>
      <c r="F65" s="11"/>
      <c r="G65" s="2">
        <f t="shared" si="0"/>
        <v>0</v>
      </c>
      <c r="H65" s="2"/>
      <c r="I65" s="1"/>
      <c r="J65" s="1"/>
      <c r="K65" s="1"/>
      <c r="L65" s="2"/>
      <c r="M65" s="2"/>
      <c r="N65" s="2">
        <f t="shared" si="1"/>
        <v>0</v>
      </c>
      <c r="O65" s="39">
        <f t="shared" si="2"/>
        <v>0</v>
      </c>
    </row>
    <row r="66" spans="1:15">
      <c r="A66" s="10"/>
      <c r="B66" s="29"/>
      <c r="C66" s="1"/>
      <c r="D66" s="1"/>
      <c r="E66" s="11"/>
      <c r="F66" s="11"/>
      <c r="G66" s="2">
        <f t="shared" si="0"/>
        <v>0</v>
      </c>
      <c r="H66" s="2"/>
      <c r="I66" s="1"/>
      <c r="J66" s="1"/>
      <c r="K66" s="1"/>
      <c r="L66" s="2"/>
      <c r="M66" s="2"/>
      <c r="N66" s="2">
        <f t="shared" si="1"/>
        <v>0</v>
      </c>
      <c r="O66" s="39">
        <f t="shared" si="2"/>
        <v>0</v>
      </c>
    </row>
    <row r="67" spans="1:15">
      <c r="A67" s="10"/>
      <c r="B67" s="29"/>
      <c r="C67" s="1"/>
      <c r="D67" s="1"/>
      <c r="E67" s="11"/>
      <c r="F67" s="11"/>
      <c r="G67" s="2">
        <f t="shared" si="0"/>
        <v>0</v>
      </c>
      <c r="H67" s="2"/>
      <c r="I67" s="1"/>
      <c r="J67" s="1"/>
      <c r="K67" s="1"/>
      <c r="L67" s="2"/>
      <c r="M67" s="2"/>
      <c r="N67" s="2">
        <f t="shared" si="1"/>
        <v>0</v>
      </c>
      <c r="O67" s="39">
        <f t="shared" si="2"/>
        <v>0</v>
      </c>
    </row>
    <row r="68" spans="1:15">
      <c r="A68" s="18"/>
      <c r="B68" s="31"/>
      <c r="C68" s="19"/>
      <c r="D68" s="19"/>
      <c r="E68" s="20"/>
      <c r="F68" s="20"/>
      <c r="G68" s="21">
        <f t="shared" si="0"/>
        <v>0</v>
      </c>
      <c r="H68" s="21"/>
      <c r="I68" s="19"/>
      <c r="J68" s="19"/>
      <c r="K68" s="19"/>
      <c r="L68" s="21"/>
      <c r="M68" s="21"/>
      <c r="N68" s="2">
        <f t="shared" si="1"/>
        <v>0</v>
      </c>
      <c r="O68" s="39">
        <f t="shared" si="2"/>
        <v>0</v>
      </c>
    </row>
    <row r="69" spans="1:15">
      <c r="A69" s="18"/>
      <c r="B69" s="31"/>
      <c r="C69" s="19"/>
      <c r="D69" s="19"/>
      <c r="E69" s="20"/>
      <c r="F69" s="20"/>
      <c r="G69" s="21">
        <f t="shared" si="0"/>
        <v>0</v>
      </c>
      <c r="H69" s="21"/>
      <c r="I69" s="19"/>
      <c r="J69" s="19"/>
      <c r="K69" s="19"/>
      <c r="L69" s="21"/>
      <c r="M69" s="21"/>
      <c r="N69" s="2">
        <f t="shared" si="1"/>
        <v>0</v>
      </c>
      <c r="O69" s="39">
        <f t="shared" si="2"/>
        <v>0</v>
      </c>
    </row>
    <row r="70" spans="1:15">
      <c r="A70" s="10"/>
      <c r="B70" s="29"/>
      <c r="C70" s="1"/>
      <c r="D70" s="1"/>
      <c r="E70" s="11"/>
      <c r="F70" s="11"/>
      <c r="G70" s="2">
        <f t="shared" si="0"/>
        <v>0</v>
      </c>
      <c r="H70" s="2"/>
      <c r="I70" s="1"/>
      <c r="J70" s="1"/>
      <c r="K70" s="1"/>
      <c r="L70" s="2"/>
      <c r="M70" s="2"/>
      <c r="N70" s="2">
        <f t="shared" si="1"/>
        <v>0</v>
      </c>
      <c r="O70" s="39">
        <f t="shared" si="2"/>
        <v>0</v>
      </c>
    </row>
    <row r="71" spans="1:15">
      <c r="A71" s="10"/>
      <c r="B71" s="29"/>
      <c r="C71" s="1"/>
      <c r="D71" s="1"/>
      <c r="E71" s="11"/>
      <c r="F71" s="11"/>
      <c r="G71" s="2">
        <f t="shared" ref="G71:G134" si="3">G70+E71-F71</f>
        <v>0</v>
      </c>
      <c r="H71" s="2"/>
      <c r="I71" s="1"/>
      <c r="J71" s="1"/>
      <c r="K71" s="1"/>
      <c r="L71" s="2"/>
      <c r="M71" s="2"/>
      <c r="N71" s="2">
        <f t="shared" si="1"/>
        <v>0</v>
      </c>
      <c r="O71" s="39">
        <f t="shared" si="2"/>
        <v>0</v>
      </c>
    </row>
    <row r="72" spans="1:15">
      <c r="A72" s="10"/>
      <c r="B72" s="29"/>
      <c r="C72" s="1"/>
      <c r="D72" s="1"/>
      <c r="E72" s="11"/>
      <c r="F72" s="11"/>
      <c r="G72" s="2">
        <f t="shared" si="3"/>
        <v>0</v>
      </c>
      <c r="H72" s="2"/>
      <c r="I72" s="1"/>
      <c r="J72" s="1"/>
      <c r="K72" s="1"/>
      <c r="L72" s="2"/>
      <c r="M72" s="2"/>
      <c r="N72" s="2">
        <f t="shared" si="1"/>
        <v>0</v>
      </c>
      <c r="O72" s="39">
        <f t="shared" si="2"/>
        <v>0</v>
      </c>
    </row>
    <row r="73" spans="1:15">
      <c r="A73" s="10"/>
      <c r="B73" s="29"/>
      <c r="C73" s="1"/>
      <c r="D73" s="1"/>
      <c r="E73" s="11"/>
      <c r="F73" s="11"/>
      <c r="G73" s="2">
        <f t="shared" si="3"/>
        <v>0</v>
      </c>
      <c r="H73" s="2"/>
      <c r="I73" s="1"/>
      <c r="J73" s="1"/>
      <c r="K73" s="1"/>
      <c r="L73" s="2"/>
      <c r="M73" s="2"/>
      <c r="N73" s="2">
        <f t="shared" ref="N73:N96" si="4">H73+L73-M73</f>
        <v>0</v>
      </c>
      <c r="O73" s="39">
        <f t="shared" ref="O73:O120" si="5">H73+L73+M73-F73</f>
        <v>0</v>
      </c>
    </row>
    <row r="74" spans="1:15">
      <c r="A74" s="10"/>
      <c r="B74" s="29"/>
      <c r="C74" s="1"/>
      <c r="D74" s="1"/>
      <c r="E74" s="11"/>
      <c r="F74" s="11"/>
      <c r="G74" s="2">
        <f t="shared" si="3"/>
        <v>0</v>
      </c>
      <c r="H74" s="2"/>
      <c r="I74" s="1"/>
      <c r="J74" s="1"/>
      <c r="K74" s="1"/>
      <c r="L74" s="2"/>
      <c r="M74" s="2"/>
      <c r="N74" s="2">
        <f t="shared" si="4"/>
        <v>0</v>
      </c>
      <c r="O74" s="39">
        <f t="shared" si="5"/>
        <v>0</v>
      </c>
    </row>
    <row r="75" spans="1:15">
      <c r="A75" s="10"/>
      <c r="B75" s="29"/>
      <c r="C75" s="1"/>
      <c r="D75" s="1"/>
      <c r="E75" s="11"/>
      <c r="F75" s="11"/>
      <c r="G75" s="2">
        <f t="shared" si="3"/>
        <v>0</v>
      </c>
      <c r="H75" s="2"/>
      <c r="I75" s="1"/>
      <c r="J75" s="1"/>
      <c r="K75" s="1"/>
      <c r="L75" s="2"/>
      <c r="M75" s="2"/>
      <c r="N75" s="2">
        <f t="shared" si="4"/>
        <v>0</v>
      </c>
      <c r="O75" s="39">
        <f t="shared" si="5"/>
        <v>0</v>
      </c>
    </row>
    <row r="76" spans="1:15">
      <c r="A76" s="10"/>
      <c r="B76" s="29"/>
      <c r="C76" s="1"/>
      <c r="D76" s="1"/>
      <c r="E76" s="11"/>
      <c r="F76" s="11"/>
      <c r="G76" s="2">
        <f t="shared" si="3"/>
        <v>0</v>
      </c>
      <c r="H76" s="2"/>
      <c r="I76" s="1"/>
      <c r="J76" s="1"/>
      <c r="K76" s="1"/>
      <c r="L76" s="2"/>
      <c r="M76" s="2">
        <f t="shared" ref="M76:M139" si="6">H76-F76</f>
        <v>0</v>
      </c>
      <c r="N76" s="2">
        <f t="shared" si="4"/>
        <v>0</v>
      </c>
      <c r="O76" s="39">
        <f t="shared" si="5"/>
        <v>0</v>
      </c>
    </row>
    <row r="77" spans="1:15">
      <c r="A77" s="10"/>
      <c r="B77" s="29"/>
      <c r="C77" s="1"/>
      <c r="D77" s="1"/>
      <c r="E77" s="11"/>
      <c r="F77" s="11"/>
      <c r="G77" s="2">
        <f t="shared" si="3"/>
        <v>0</v>
      </c>
      <c r="H77" s="2"/>
      <c r="I77" s="1"/>
      <c r="J77" s="1"/>
      <c r="K77" s="1"/>
      <c r="L77" s="2">
        <f t="shared" ref="L77:L140" si="7">H77</f>
        <v>0</v>
      </c>
      <c r="M77" s="2">
        <f t="shared" si="6"/>
        <v>0</v>
      </c>
      <c r="N77" s="2">
        <f t="shared" si="4"/>
        <v>0</v>
      </c>
      <c r="O77" s="39">
        <f t="shared" si="5"/>
        <v>0</v>
      </c>
    </row>
    <row r="78" spans="1:15">
      <c r="A78" s="10"/>
      <c r="B78" s="29"/>
      <c r="C78" s="1"/>
      <c r="D78" s="1"/>
      <c r="E78" s="11"/>
      <c r="F78" s="11"/>
      <c r="G78" s="2">
        <f t="shared" si="3"/>
        <v>0</v>
      </c>
      <c r="H78" s="2"/>
      <c r="I78" s="1"/>
      <c r="J78" s="1"/>
      <c r="K78" s="1"/>
      <c r="L78" s="2">
        <f t="shared" si="7"/>
        <v>0</v>
      </c>
      <c r="M78" s="2">
        <f t="shared" si="6"/>
        <v>0</v>
      </c>
      <c r="N78" s="2">
        <f t="shared" si="4"/>
        <v>0</v>
      </c>
      <c r="O78" s="39">
        <f t="shared" si="5"/>
        <v>0</v>
      </c>
    </row>
    <row r="79" spans="1:15">
      <c r="A79" s="10"/>
      <c r="B79" s="29"/>
      <c r="C79" s="1"/>
      <c r="D79" s="1"/>
      <c r="E79" s="11"/>
      <c r="F79" s="11"/>
      <c r="G79" s="2">
        <f t="shared" si="3"/>
        <v>0</v>
      </c>
      <c r="H79" s="2"/>
      <c r="I79" s="1"/>
      <c r="J79" s="1"/>
      <c r="K79" s="1"/>
      <c r="L79" s="2">
        <f t="shared" si="7"/>
        <v>0</v>
      </c>
      <c r="M79" s="2">
        <f t="shared" si="6"/>
        <v>0</v>
      </c>
      <c r="N79" s="2">
        <f t="shared" si="4"/>
        <v>0</v>
      </c>
      <c r="O79" s="39">
        <f t="shared" si="5"/>
        <v>0</v>
      </c>
    </row>
    <row r="80" spans="1:15">
      <c r="A80" s="10"/>
      <c r="B80" s="29"/>
      <c r="C80" s="1"/>
      <c r="D80" s="1"/>
      <c r="E80" s="11"/>
      <c r="F80" s="11"/>
      <c r="G80" s="2">
        <f t="shared" si="3"/>
        <v>0</v>
      </c>
      <c r="H80" s="2"/>
      <c r="I80" s="1"/>
      <c r="J80" s="1"/>
      <c r="K80" s="1"/>
      <c r="L80" s="2">
        <f t="shared" si="7"/>
        <v>0</v>
      </c>
      <c r="M80" s="2">
        <f t="shared" si="6"/>
        <v>0</v>
      </c>
      <c r="N80" s="2">
        <f t="shared" si="4"/>
        <v>0</v>
      </c>
      <c r="O80" s="39">
        <f t="shared" si="5"/>
        <v>0</v>
      </c>
    </row>
    <row r="81" spans="1:15">
      <c r="A81" s="10"/>
      <c r="B81" s="29"/>
      <c r="C81" s="1"/>
      <c r="D81" s="1"/>
      <c r="E81" s="11"/>
      <c r="F81" s="11"/>
      <c r="G81" s="2">
        <f t="shared" si="3"/>
        <v>0</v>
      </c>
      <c r="H81" s="2"/>
      <c r="I81" s="1"/>
      <c r="J81" s="1"/>
      <c r="K81" s="1"/>
      <c r="L81" s="2">
        <f t="shared" si="7"/>
        <v>0</v>
      </c>
      <c r="M81" s="2">
        <f t="shared" si="6"/>
        <v>0</v>
      </c>
      <c r="N81" s="2">
        <f t="shared" si="4"/>
        <v>0</v>
      </c>
      <c r="O81" s="39">
        <f t="shared" si="5"/>
        <v>0</v>
      </c>
    </row>
    <row r="82" spans="1:15">
      <c r="A82" s="10"/>
      <c r="B82" s="29"/>
      <c r="C82" s="1"/>
      <c r="D82" s="1"/>
      <c r="E82" s="11"/>
      <c r="F82" s="11"/>
      <c r="G82" s="2">
        <f t="shared" si="3"/>
        <v>0</v>
      </c>
      <c r="H82" s="2"/>
      <c r="I82" s="1"/>
      <c r="J82" s="1"/>
      <c r="K82" s="1"/>
      <c r="L82" s="2">
        <f t="shared" si="7"/>
        <v>0</v>
      </c>
      <c r="M82" s="2">
        <f t="shared" si="6"/>
        <v>0</v>
      </c>
      <c r="N82" s="2">
        <f t="shared" si="4"/>
        <v>0</v>
      </c>
      <c r="O82" s="39">
        <f t="shared" si="5"/>
        <v>0</v>
      </c>
    </row>
    <row r="83" spans="1:15">
      <c r="A83" s="10"/>
      <c r="B83" s="29"/>
      <c r="C83" s="1"/>
      <c r="D83" s="1"/>
      <c r="E83" s="11"/>
      <c r="F83" s="11"/>
      <c r="G83" s="2">
        <f t="shared" si="3"/>
        <v>0</v>
      </c>
      <c r="H83" s="2"/>
      <c r="I83" s="1"/>
      <c r="J83" s="1"/>
      <c r="K83" s="1"/>
      <c r="L83" s="2">
        <f t="shared" si="7"/>
        <v>0</v>
      </c>
      <c r="M83" s="2">
        <f t="shared" si="6"/>
        <v>0</v>
      </c>
      <c r="N83" s="2">
        <f t="shared" si="4"/>
        <v>0</v>
      </c>
      <c r="O83" s="39">
        <f t="shared" si="5"/>
        <v>0</v>
      </c>
    </row>
    <row r="84" spans="1:15">
      <c r="A84" s="10"/>
      <c r="B84" s="29"/>
      <c r="C84" s="1"/>
      <c r="D84" s="1"/>
      <c r="E84" s="11"/>
      <c r="F84" s="11"/>
      <c r="G84" s="2">
        <f t="shared" si="3"/>
        <v>0</v>
      </c>
      <c r="H84" s="2"/>
      <c r="I84" s="1"/>
      <c r="J84" s="1"/>
      <c r="K84" s="1"/>
      <c r="L84" s="2">
        <f t="shared" si="7"/>
        <v>0</v>
      </c>
      <c r="M84" s="2">
        <f t="shared" si="6"/>
        <v>0</v>
      </c>
      <c r="N84" s="2">
        <f t="shared" si="4"/>
        <v>0</v>
      </c>
      <c r="O84" s="39">
        <f t="shared" si="5"/>
        <v>0</v>
      </c>
    </row>
    <row r="85" spans="1:15">
      <c r="A85" s="10"/>
      <c r="B85" s="29"/>
      <c r="C85" s="1"/>
      <c r="D85" s="1"/>
      <c r="E85" s="11"/>
      <c r="F85" s="11"/>
      <c r="G85" s="2">
        <f t="shared" si="3"/>
        <v>0</v>
      </c>
      <c r="H85" s="2"/>
      <c r="I85" s="1"/>
      <c r="J85" s="1"/>
      <c r="K85" s="1"/>
      <c r="L85" s="2">
        <f t="shared" si="7"/>
        <v>0</v>
      </c>
      <c r="M85" s="2">
        <f t="shared" si="6"/>
        <v>0</v>
      </c>
      <c r="N85" s="2">
        <f t="shared" si="4"/>
        <v>0</v>
      </c>
      <c r="O85" s="39">
        <f t="shared" si="5"/>
        <v>0</v>
      </c>
    </row>
    <row r="86" spans="1:15">
      <c r="A86" s="10"/>
      <c r="B86" s="29"/>
      <c r="C86" s="1"/>
      <c r="D86" s="1"/>
      <c r="E86" s="11"/>
      <c r="F86" s="11"/>
      <c r="G86" s="2">
        <f t="shared" si="3"/>
        <v>0</v>
      </c>
      <c r="H86" s="2"/>
      <c r="I86" s="1"/>
      <c r="J86" s="1"/>
      <c r="K86" s="1"/>
      <c r="L86" s="2">
        <f t="shared" si="7"/>
        <v>0</v>
      </c>
      <c r="M86" s="2">
        <f t="shared" si="6"/>
        <v>0</v>
      </c>
      <c r="N86" s="2">
        <f t="shared" si="4"/>
        <v>0</v>
      </c>
      <c r="O86" s="39">
        <f t="shared" si="5"/>
        <v>0</v>
      </c>
    </row>
    <row r="87" spans="1:15">
      <c r="A87" s="10"/>
      <c r="B87" s="29"/>
      <c r="C87" s="1"/>
      <c r="D87" s="1"/>
      <c r="E87" s="11"/>
      <c r="F87" s="11"/>
      <c r="G87" s="2">
        <f t="shared" si="3"/>
        <v>0</v>
      </c>
      <c r="H87" s="2"/>
      <c r="I87" s="1"/>
      <c r="J87" s="1"/>
      <c r="K87" s="1"/>
      <c r="L87" s="2">
        <f t="shared" si="7"/>
        <v>0</v>
      </c>
      <c r="M87" s="2">
        <f t="shared" si="6"/>
        <v>0</v>
      </c>
      <c r="N87" s="2">
        <f t="shared" si="4"/>
        <v>0</v>
      </c>
      <c r="O87" s="39">
        <f t="shared" si="5"/>
        <v>0</v>
      </c>
    </row>
    <row r="88" spans="1:15">
      <c r="A88" s="10"/>
      <c r="B88" s="29"/>
      <c r="C88" s="1"/>
      <c r="D88" s="1"/>
      <c r="E88" s="11"/>
      <c r="F88" s="11"/>
      <c r="G88" s="2">
        <f t="shared" si="3"/>
        <v>0</v>
      </c>
      <c r="H88" s="2"/>
      <c r="I88" s="1"/>
      <c r="J88" s="1"/>
      <c r="K88" s="1"/>
      <c r="L88" s="2">
        <f t="shared" si="7"/>
        <v>0</v>
      </c>
      <c r="M88" s="2">
        <f t="shared" si="6"/>
        <v>0</v>
      </c>
      <c r="N88" s="2">
        <f t="shared" si="4"/>
        <v>0</v>
      </c>
      <c r="O88" s="39">
        <f t="shared" si="5"/>
        <v>0</v>
      </c>
    </row>
    <row r="89" spans="1:15">
      <c r="A89" s="10"/>
      <c r="B89" s="29"/>
      <c r="C89" s="1"/>
      <c r="D89" s="1"/>
      <c r="E89" s="11"/>
      <c r="F89" s="11"/>
      <c r="G89" s="2">
        <f t="shared" si="3"/>
        <v>0</v>
      </c>
      <c r="H89" s="2"/>
      <c r="I89" s="1"/>
      <c r="J89" s="1"/>
      <c r="K89" s="1"/>
      <c r="L89" s="2">
        <f t="shared" si="7"/>
        <v>0</v>
      </c>
      <c r="M89" s="2">
        <f t="shared" si="6"/>
        <v>0</v>
      </c>
      <c r="N89" s="2">
        <f t="shared" si="4"/>
        <v>0</v>
      </c>
      <c r="O89" s="39">
        <f t="shared" si="5"/>
        <v>0</v>
      </c>
    </row>
    <row r="90" spans="1:15">
      <c r="A90" s="22"/>
      <c r="B90" s="30"/>
      <c r="C90" s="23"/>
      <c r="D90" s="23"/>
      <c r="E90" s="24"/>
      <c r="F90" s="24"/>
      <c r="G90" s="25">
        <f t="shared" si="3"/>
        <v>0</v>
      </c>
      <c r="H90" s="25"/>
      <c r="I90" s="23"/>
      <c r="J90" s="23"/>
      <c r="K90" s="23"/>
      <c r="L90" s="25">
        <f t="shared" si="7"/>
        <v>0</v>
      </c>
      <c r="M90" s="25">
        <f t="shared" si="6"/>
        <v>0</v>
      </c>
      <c r="N90" s="2">
        <f t="shared" si="4"/>
        <v>0</v>
      </c>
      <c r="O90" s="39">
        <f t="shared" si="5"/>
        <v>0</v>
      </c>
    </row>
    <row r="91" spans="1:15">
      <c r="A91" s="10"/>
      <c r="B91" s="29"/>
      <c r="C91" s="1"/>
      <c r="D91" s="1"/>
      <c r="E91" s="11"/>
      <c r="F91" s="11"/>
      <c r="G91" s="2">
        <f t="shared" si="3"/>
        <v>0</v>
      </c>
      <c r="H91" s="2"/>
      <c r="I91" s="1"/>
      <c r="J91" s="1"/>
      <c r="K91" s="1"/>
      <c r="L91" s="2">
        <f t="shared" si="7"/>
        <v>0</v>
      </c>
      <c r="M91" s="2">
        <f t="shared" si="6"/>
        <v>0</v>
      </c>
      <c r="N91" s="2">
        <f t="shared" si="4"/>
        <v>0</v>
      </c>
      <c r="O91" s="39">
        <f t="shared" si="5"/>
        <v>0</v>
      </c>
    </row>
    <row r="92" spans="1:15">
      <c r="A92" s="10"/>
      <c r="B92" s="29"/>
      <c r="C92" s="1"/>
      <c r="D92" s="1"/>
      <c r="E92" s="11"/>
      <c r="F92" s="11"/>
      <c r="G92" s="2">
        <f t="shared" si="3"/>
        <v>0</v>
      </c>
      <c r="H92" s="2"/>
      <c r="I92" s="1"/>
      <c r="J92" s="1"/>
      <c r="K92" s="1"/>
      <c r="L92" s="2">
        <f t="shared" si="7"/>
        <v>0</v>
      </c>
      <c r="M92" s="2">
        <f t="shared" si="6"/>
        <v>0</v>
      </c>
      <c r="N92" s="2">
        <f t="shared" si="4"/>
        <v>0</v>
      </c>
      <c r="O92" s="39">
        <f t="shared" si="5"/>
        <v>0</v>
      </c>
    </row>
    <row r="93" spans="1:15">
      <c r="A93" s="10"/>
      <c r="B93" s="29"/>
      <c r="C93" s="1"/>
      <c r="D93" s="1"/>
      <c r="E93" s="11"/>
      <c r="F93" s="11"/>
      <c r="G93" s="2">
        <f t="shared" si="3"/>
        <v>0</v>
      </c>
      <c r="H93" s="2"/>
      <c r="I93" s="1"/>
      <c r="J93" s="1"/>
      <c r="K93" s="1"/>
      <c r="L93" s="2">
        <f t="shared" si="7"/>
        <v>0</v>
      </c>
      <c r="M93" s="2">
        <f t="shared" si="6"/>
        <v>0</v>
      </c>
      <c r="N93" s="2">
        <f t="shared" si="4"/>
        <v>0</v>
      </c>
      <c r="O93" s="39">
        <f t="shared" si="5"/>
        <v>0</v>
      </c>
    </row>
    <row r="94" spans="1:15">
      <c r="A94" s="10"/>
      <c r="B94" s="29"/>
      <c r="C94" s="1"/>
      <c r="D94" s="1"/>
      <c r="E94" s="11"/>
      <c r="F94" s="11"/>
      <c r="G94" s="2">
        <f t="shared" si="3"/>
        <v>0</v>
      </c>
      <c r="H94" s="2"/>
      <c r="I94" s="1"/>
      <c r="J94" s="1"/>
      <c r="K94" s="1"/>
      <c r="L94" s="2">
        <f t="shared" si="7"/>
        <v>0</v>
      </c>
      <c r="M94" s="2">
        <f t="shared" si="6"/>
        <v>0</v>
      </c>
      <c r="N94" s="2">
        <f t="shared" si="4"/>
        <v>0</v>
      </c>
      <c r="O94" s="39">
        <f t="shared" si="5"/>
        <v>0</v>
      </c>
    </row>
    <row r="95" spans="1:15">
      <c r="A95" s="10"/>
      <c r="B95" s="29"/>
      <c r="C95" s="1"/>
      <c r="D95" s="1"/>
      <c r="E95" s="11"/>
      <c r="F95" s="11"/>
      <c r="G95" s="2">
        <f t="shared" si="3"/>
        <v>0</v>
      </c>
      <c r="H95" s="2"/>
      <c r="I95" s="1"/>
      <c r="J95" s="1"/>
      <c r="K95" s="1"/>
      <c r="L95" s="2">
        <f t="shared" si="7"/>
        <v>0</v>
      </c>
      <c r="M95" s="2">
        <f t="shared" si="6"/>
        <v>0</v>
      </c>
      <c r="N95" s="2">
        <f t="shared" si="4"/>
        <v>0</v>
      </c>
      <c r="O95" s="39">
        <f t="shared" si="5"/>
        <v>0</v>
      </c>
    </row>
    <row r="96" spans="1:15">
      <c r="A96" s="10"/>
      <c r="B96" s="29"/>
      <c r="C96" s="1"/>
      <c r="D96" s="1"/>
      <c r="E96" s="11"/>
      <c r="F96" s="11"/>
      <c r="G96" s="2">
        <f t="shared" si="3"/>
        <v>0</v>
      </c>
      <c r="H96" s="2"/>
      <c r="I96" s="1"/>
      <c r="J96" s="1"/>
      <c r="K96" s="1"/>
      <c r="L96" s="2">
        <f t="shared" si="7"/>
        <v>0</v>
      </c>
      <c r="M96" s="2">
        <f t="shared" si="6"/>
        <v>0</v>
      </c>
      <c r="N96" s="2">
        <f t="shared" si="4"/>
        <v>0</v>
      </c>
      <c r="O96" s="39">
        <f t="shared" si="5"/>
        <v>0</v>
      </c>
    </row>
    <row r="97" spans="1:15">
      <c r="A97" s="10"/>
      <c r="B97" s="29"/>
      <c r="C97" s="1"/>
      <c r="D97" s="1"/>
      <c r="E97" s="11"/>
      <c r="F97" s="11"/>
      <c r="G97" s="2">
        <f t="shared" si="3"/>
        <v>0</v>
      </c>
      <c r="H97" s="2"/>
      <c r="I97" s="1"/>
      <c r="J97" s="1"/>
      <c r="K97" s="1"/>
      <c r="L97" s="2">
        <f t="shared" si="7"/>
        <v>0</v>
      </c>
      <c r="M97" s="2">
        <f t="shared" si="6"/>
        <v>0</v>
      </c>
      <c r="N97" s="2">
        <f t="shared" ref="N97:N160" si="8">L97</f>
        <v>0</v>
      </c>
      <c r="O97" s="39">
        <f t="shared" si="5"/>
        <v>0</v>
      </c>
    </row>
    <row r="98" spans="1:15">
      <c r="A98" s="10"/>
      <c r="B98" s="29"/>
      <c r="C98" s="1"/>
      <c r="D98" s="1"/>
      <c r="E98" s="11"/>
      <c r="F98" s="11"/>
      <c r="G98" s="2">
        <f t="shared" si="3"/>
        <v>0</v>
      </c>
      <c r="H98" s="2"/>
      <c r="I98" s="1"/>
      <c r="J98" s="1"/>
      <c r="K98" s="1"/>
      <c r="L98" s="2">
        <f t="shared" si="7"/>
        <v>0</v>
      </c>
      <c r="M98" s="2">
        <f t="shared" si="6"/>
        <v>0</v>
      </c>
      <c r="N98" s="2">
        <f t="shared" si="8"/>
        <v>0</v>
      </c>
      <c r="O98" s="39">
        <f t="shared" si="5"/>
        <v>0</v>
      </c>
    </row>
    <row r="99" spans="1:15">
      <c r="A99" s="10"/>
      <c r="B99" s="29"/>
      <c r="C99" s="1"/>
      <c r="D99" s="1"/>
      <c r="E99" s="11"/>
      <c r="F99" s="11"/>
      <c r="G99" s="2">
        <f t="shared" si="3"/>
        <v>0</v>
      </c>
      <c r="H99" s="2"/>
      <c r="I99" s="1"/>
      <c r="J99" s="1"/>
      <c r="K99" s="1"/>
      <c r="L99" s="2">
        <f t="shared" si="7"/>
        <v>0</v>
      </c>
      <c r="M99" s="2">
        <f t="shared" si="6"/>
        <v>0</v>
      </c>
      <c r="N99" s="2">
        <f t="shared" si="8"/>
        <v>0</v>
      </c>
      <c r="O99" s="39">
        <f t="shared" si="5"/>
        <v>0</v>
      </c>
    </row>
    <row r="100" spans="1:15">
      <c r="A100" s="18"/>
      <c r="B100" s="31"/>
      <c r="C100" s="19"/>
      <c r="D100" s="19"/>
      <c r="E100" s="20"/>
      <c r="F100" s="20"/>
      <c r="G100" s="21">
        <f t="shared" si="3"/>
        <v>0</v>
      </c>
      <c r="H100" s="21"/>
      <c r="I100" s="19"/>
      <c r="J100" s="19"/>
      <c r="K100" s="19"/>
      <c r="L100" s="21">
        <f t="shared" si="7"/>
        <v>0</v>
      </c>
      <c r="M100" s="21">
        <f t="shared" si="6"/>
        <v>0</v>
      </c>
      <c r="N100" s="21">
        <f t="shared" si="8"/>
        <v>0</v>
      </c>
      <c r="O100" s="39">
        <f t="shared" si="5"/>
        <v>0</v>
      </c>
    </row>
    <row r="101" spans="1:15">
      <c r="A101" s="18"/>
      <c r="B101" s="31"/>
      <c r="C101" s="19"/>
      <c r="D101" s="19"/>
      <c r="E101" s="20"/>
      <c r="F101" s="20"/>
      <c r="G101" s="21">
        <f t="shared" si="3"/>
        <v>0</v>
      </c>
      <c r="H101" s="21"/>
      <c r="I101" s="19"/>
      <c r="J101" s="19"/>
      <c r="K101" s="19"/>
      <c r="L101" s="21">
        <f t="shared" si="7"/>
        <v>0</v>
      </c>
      <c r="M101" s="21">
        <f t="shared" si="6"/>
        <v>0</v>
      </c>
      <c r="N101" s="21">
        <f t="shared" si="8"/>
        <v>0</v>
      </c>
      <c r="O101" s="39">
        <f t="shared" si="5"/>
        <v>0</v>
      </c>
    </row>
    <row r="102" spans="1:15">
      <c r="A102" s="10"/>
      <c r="B102" s="29"/>
      <c r="C102" s="1"/>
      <c r="D102" s="1"/>
      <c r="E102" s="11"/>
      <c r="F102" s="11"/>
      <c r="G102" s="2">
        <f t="shared" si="3"/>
        <v>0</v>
      </c>
      <c r="H102" s="2"/>
      <c r="I102" s="1"/>
      <c r="J102" s="1"/>
      <c r="K102" s="1"/>
      <c r="L102" s="2">
        <f t="shared" si="7"/>
        <v>0</v>
      </c>
      <c r="M102" s="2">
        <f t="shared" si="6"/>
        <v>0</v>
      </c>
      <c r="N102" s="2">
        <f t="shared" si="8"/>
        <v>0</v>
      </c>
      <c r="O102" s="39">
        <f t="shared" si="5"/>
        <v>0</v>
      </c>
    </row>
    <row r="103" spans="1:15">
      <c r="A103" s="10"/>
      <c r="B103" s="29"/>
      <c r="C103" s="1"/>
      <c r="D103" s="1"/>
      <c r="E103" s="11"/>
      <c r="F103" s="11"/>
      <c r="G103" s="2">
        <f t="shared" si="3"/>
        <v>0</v>
      </c>
      <c r="H103" s="2"/>
      <c r="I103" s="1"/>
      <c r="J103" s="1"/>
      <c r="K103" s="1"/>
      <c r="L103" s="2">
        <f t="shared" si="7"/>
        <v>0</v>
      </c>
      <c r="M103" s="2">
        <f t="shared" si="6"/>
        <v>0</v>
      </c>
      <c r="N103" s="2">
        <f t="shared" si="8"/>
        <v>0</v>
      </c>
      <c r="O103" s="39">
        <f t="shared" si="5"/>
        <v>0</v>
      </c>
    </row>
    <row r="104" spans="1:15">
      <c r="A104" s="10"/>
      <c r="B104" s="29"/>
      <c r="C104" s="1"/>
      <c r="D104" s="1"/>
      <c r="E104" s="11"/>
      <c r="F104" s="11"/>
      <c r="G104" s="2">
        <f t="shared" si="3"/>
        <v>0</v>
      </c>
      <c r="H104" s="2"/>
      <c r="I104" s="1"/>
      <c r="J104" s="1"/>
      <c r="K104" s="1"/>
      <c r="L104" s="2">
        <f t="shared" si="7"/>
        <v>0</v>
      </c>
      <c r="M104" s="2">
        <f t="shared" si="6"/>
        <v>0</v>
      </c>
      <c r="N104" s="2">
        <f t="shared" si="8"/>
        <v>0</v>
      </c>
      <c r="O104" s="39">
        <f t="shared" si="5"/>
        <v>0</v>
      </c>
    </row>
    <row r="105" spans="1:15">
      <c r="A105" s="10"/>
      <c r="B105" s="29"/>
      <c r="C105" s="1"/>
      <c r="D105" s="1"/>
      <c r="E105" s="11"/>
      <c r="F105" s="11"/>
      <c r="G105" s="2">
        <f t="shared" si="3"/>
        <v>0</v>
      </c>
      <c r="H105" s="2"/>
      <c r="I105" s="1"/>
      <c r="J105" s="1"/>
      <c r="K105" s="1"/>
      <c r="L105" s="2">
        <f t="shared" si="7"/>
        <v>0</v>
      </c>
      <c r="M105" s="2">
        <f t="shared" si="6"/>
        <v>0</v>
      </c>
      <c r="N105" s="2">
        <f t="shared" si="8"/>
        <v>0</v>
      </c>
      <c r="O105" s="39">
        <f t="shared" si="5"/>
        <v>0</v>
      </c>
    </row>
    <row r="106" spans="1:15">
      <c r="A106" s="10"/>
      <c r="B106" s="29"/>
      <c r="C106" s="1"/>
      <c r="D106" s="1"/>
      <c r="E106" s="11"/>
      <c r="F106" s="11"/>
      <c r="G106" s="2">
        <f t="shared" si="3"/>
        <v>0</v>
      </c>
      <c r="H106" s="2"/>
      <c r="I106" s="1"/>
      <c r="J106" s="1"/>
      <c r="K106" s="1"/>
      <c r="L106" s="2">
        <f t="shared" si="7"/>
        <v>0</v>
      </c>
      <c r="M106" s="2">
        <f t="shared" si="6"/>
        <v>0</v>
      </c>
      <c r="N106" s="2">
        <f t="shared" si="8"/>
        <v>0</v>
      </c>
      <c r="O106" s="39">
        <f t="shared" si="5"/>
        <v>0</v>
      </c>
    </row>
    <row r="107" spans="1:15">
      <c r="A107" s="10"/>
      <c r="B107" s="29"/>
      <c r="C107" s="1"/>
      <c r="D107" s="1"/>
      <c r="E107" s="11"/>
      <c r="F107" s="11"/>
      <c r="G107" s="2">
        <f t="shared" si="3"/>
        <v>0</v>
      </c>
      <c r="H107" s="2"/>
      <c r="I107" s="1"/>
      <c r="J107" s="1"/>
      <c r="K107" s="1"/>
      <c r="L107" s="2">
        <f t="shared" si="7"/>
        <v>0</v>
      </c>
      <c r="M107" s="2">
        <f t="shared" si="6"/>
        <v>0</v>
      </c>
      <c r="N107" s="2">
        <f t="shared" si="8"/>
        <v>0</v>
      </c>
      <c r="O107" s="39">
        <f t="shared" si="5"/>
        <v>0</v>
      </c>
    </row>
    <row r="108" spans="1:15">
      <c r="A108" s="10"/>
      <c r="B108" s="29"/>
      <c r="C108" s="1"/>
      <c r="D108" s="1"/>
      <c r="E108" s="11"/>
      <c r="F108" s="11"/>
      <c r="G108" s="2">
        <f t="shared" si="3"/>
        <v>0</v>
      </c>
      <c r="H108" s="2"/>
      <c r="I108" s="1"/>
      <c r="J108" s="1"/>
      <c r="K108" s="1"/>
      <c r="L108" s="2">
        <f t="shared" si="7"/>
        <v>0</v>
      </c>
      <c r="M108" s="2">
        <f t="shared" si="6"/>
        <v>0</v>
      </c>
      <c r="N108" s="2">
        <f t="shared" si="8"/>
        <v>0</v>
      </c>
      <c r="O108" s="39">
        <f t="shared" si="5"/>
        <v>0</v>
      </c>
    </row>
    <row r="109" spans="1:15">
      <c r="A109" s="10"/>
      <c r="B109" s="29"/>
      <c r="C109" s="1"/>
      <c r="D109" s="1"/>
      <c r="E109" s="11"/>
      <c r="F109" s="11"/>
      <c r="G109" s="2">
        <f t="shared" si="3"/>
        <v>0</v>
      </c>
      <c r="H109" s="2"/>
      <c r="I109" s="1"/>
      <c r="J109" s="1"/>
      <c r="K109" s="1"/>
      <c r="L109" s="2">
        <f t="shared" si="7"/>
        <v>0</v>
      </c>
      <c r="M109" s="2">
        <f t="shared" si="6"/>
        <v>0</v>
      </c>
      <c r="N109" s="2">
        <f t="shared" si="8"/>
        <v>0</v>
      </c>
      <c r="O109" s="39">
        <f t="shared" si="5"/>
        <v>0</v>
      </c>
    </row>
    <row r="110" spans="1:15">
      <c r="A110" s="10"/>
      <c r="B110" s="29"/>
      <c r="C110" s="1"/>
      <c r="D110" s="1"/>
      <c r="E110" s="11"/>
      <c r="F110" s="11"/>
      <c r="G110" s="2">
        <f t="shared" si="3"/>
        <v>0</v>
      </c>
      <c r="H110" s="2"/>
      <c r="I110" s="1"/>
      <c r="J110" s="1"/>
      <c r="K110" s="1"/>
      <c r="L110" s="2">
        <f t="shared" si="7"/>
        <v>0</v>
      </c>
      <c r="M110" s="2">
        <f t="shared" si="6"/>
        <v>0</v>
      </c>
      <c r="N110" s="2">
        <f t="shared" si="8"/>
        <v>0</v>
      </c>
      <c r="O110" s="39">
        <f t="shared" si="5"/>
        <v>0</v>
      </c>
    </row>
    <row r="111" spans="1:15">
      <c r="A111" s="10"/>
      <c r="B111" s="29"/>
      <c r="C111" s="1"/>
      <c r="D111" s="1"/>
      <c r="E111" s="11"/>
      <c r="F111" s="11"/>
      <c r="G111" s="2">
        <f t="shared" si="3"/>
        <v>0</v>
      </c>
      <c r="H111" s="2"/>
      <c r="I111" s="1"/>
      <c r="J111" s="1"/>
      <c r="K111" s="1"/>
      <c r="L111" s="2">
        <f t="shared" si="7"/>
        <v>0</v>
      </c>
      <c r="M111" s="2">
        <f t="shared" si="6"/>
        <v>0</v>
      </c>
      <c r="N111" s="2">
        <f t="shared" si="8"/>
        <v>0</v>
      </c>
      <c r="O111" s="39">
        <f t="shared" si="5"/>
        <v>0</v>
      </c>
    </row>
    <row r="112" spans="1:15">
      <c r="A112" s="10"/>
      <c r="B112" s="29"/>
      <c r="C112" s="1"/>
      <c r="D112" s="1"/>
      <c r="E112" s="11"/>
      <c r="F112" s="11"/>
      <c r="G112" s="2">
        <f t="shared" si="3"/>
        <v>0</v>
      </c>
      <c r="H112" s="2"/>
      <c r="I112" s="1"/>
      <c r="J112" s="1"/>
      <c r="K112" s="1"/>
      <c r="L112" s="2">
        <f t="shared" si="7"/>
        <v>0</v>
      </c>
      <c r="M112" s="2">
        <f t="shared" si="6"/>
        <v>0</v>
      </c>
      <c r="N112" s="2">
        <f t="shared" si="8"/>
        <v>0</v>
      </c>
      <c r="O112" s="39">
        <f t="shared" si="5"/>
        <v>0</v>
      </c>
    </row>
    <row r="113" spans="1:15">
      <c r="A113" s="10"/>
      <c r="B113" s="29"/>
      <c r="C113" s="1"/>
      <c r="D113" s="1"/>
      <c r="E113" s="11"/>
      <c r="F113" s="11"/>
      <c r="G113" s="2">
        <f t="shared" si="3"/>
        <v>0</v>
      </c>
      <c r="H113" s="2"/>
      <c r="I113" s="1"/>
      <c r="J113" s="1"/>
      <c r="K113" s="1"/>
      <c r="L113" s="2">
        <f t="shared" si="7"/>
        <v>0</v>
      </c>
      <c r="M113" s="2">
        <f t="shared" si="6"/>
        <v>0</v>
      </c>
      <c r="N113" s="2">
        <f t="shared" si="8"/>
        <v>0</v>
      </c>
      <c r="O113" s="39">
        <f t="shared" si="5"/>
        <v>0</v>
      </c>
    </row>
    <row r="114" spans="1:15">
      <c r="A114" s="10"/>
      <c r="B114" s="29"/>
      <c r="C114" s="1"/>
      <c r="D114" s="1"/>
      <c r="E114" s="11"/>
      <c r="F114" s="11"/>
      <c r="G114" s="2">
        <f t="shared" si="3"/>
        <v>0</v>
      </c>
      <c r="H114" s="2"/>
      <c r="I114" s="1"/>
      <c r="J114" s="1"/>
      <c r="K114" s="1"/>
      <c r="L114" s="2">
        <f t="shared" si="7"/>
        <v>0</v>
      </c>
      <c r="M114" s="2">
        <f t="shared" si="6"/>
        <v>0</v>
      </c>
      <c r="N114" s="2">
        <f t="shared" si="8"/>
        <v>0</v>
      </c>
      <c r="O114" s="39">
        <f t="shared" si="5"/>
        <v>0</v>
      </c>
    </row>
    <row r="115" spans="1:15">
      <c r="A115" s="10"/>
      <c r="B115" s="29"/>
      <c r="C115" s="1"/>
      <c r="D115" s="1"/>
      <c r="E115" s="11"/>
      <c r="F115" s="11"/>
      <c r="G115" s="2">
        <f t="shared" si="3"/>
        <v>0</v>
      </c>
      <c r="H115" s="2"/>
      <c r="I115" s="1"/>
      <c r="J115" s="1"/>
      <c r="K115" s="1"/>
      <c r="L115" s="2">
        <f t="shared" si="7"/>
        <v>0</v>
      </c>
      <c r="M115" s="2">
        <f t="shared" si="6"/>
        <v>0</v>
      </c>
      <c r="N115" s="2">
        <f t="shared" si="8"/>
        <v>0</v>
      </c>
      <c r="O115" s="39">
        <f t="shared" si="5"/>
        <v>0</v>
      </c>
    </row>
    <row r="116" spans="1:15">
      <c r="A116" s="10"/>
      <c r="B116" s="29"/>
      <c r="C116" s="1"/>
      <c r="D116" s="1"/>
      <c r="E116" s="11"/>
      <c r="F116" s="11"/>
      <c r="G116" s="2">
        <f t="shared" si="3"/>
        <v>0</v>
      </c>
      <c r="H116" s="2"/>
      <c r="I116" s="1"/>
      <c r="J116" s="1"/>
      <c r="K116" s="1"/>
      <c r="L116" s="2">
        <f t="shared" si="7"/>
        <v>0</v>
      </c>
      <c r="M116" s="2">
        <f t="shared" si="6"/>
        <v>0</v>
      </c>
      <c r="N116" s="2">
        <f t="shared" si="8"/>
        <v>0</v>
      </c>
      <c r="O116" s="39">
        <f t="shared" si="5"/>
        <v>0</v>
      </c>
    </row>
    <row r="117" spans="1:15">
      <c r="A117" s="10"/>
      <c r="B117" s="29"/>
      <c r="C117" s="1"/>
      <c r="D117" s="1"/>
      <c r="E117" s="11"/>
      <c r="F117" s="11"/>
      <c r="G117" s="2">
        <f t="shared" si="3"/>
        <v>0</v>
      </c>
      <c r="H117" s="2"/>
      <c r="I117" s="1"/>
      <c r="J117" s="1"/>
      <c r="K117" s="1"/>
      <c r="L117" s="2">
        <f t="shared" si="7"/>
        <v>0</v>
      </c>
      <c r="M117" s="2">
        <f t="shared" si="6"/>
        <v>0</v>
      </c>
      <c r="N117" s="2">
        <f t="shared" si="8"/>
        <v>0</v>
      </c>
      <c r="O117" s="39">
        <f t="shared" si="5"/>
        <v>0</v>
      </c>
    </row>
    <row r="118" spans="1:15">
      <c r="A118" s="10"/>
      <c r="B118" s="29"/>
      <c r="C118" s="1"/>
      <c r="D118" s="1"/>
      <c r="E118" s="11"/>
      <c r="F118" s="11"/>
      <c r="G118" s="2">
        <f t="shared" si="3"/>
        <v>0</v>
      </c>
      <c r="H118" s="2"/>
      <c r="I118" s="1"/>
      <c r="J118" s="1"/>
      <c r="K118" s="1"/>
      <c r="L118" s="2">
        <f t="shared" si="7"/>
        <v>0</v>
      </c>
      <c r="M118" s="2">
        <f t="shared" si="6"/>
        <v>0</v>
      </c>
      <c r="N118" s="2">
        <f t="shared" si="8"/>
        <v>0</v>
      </c>
      <c r="O118" s="39">
        <f t="shared" si="5"/>
        <v>0</v>
      </c>
    </row>
    <row r="119" spans="1:15">
      <c r="A119" s="10"/>
      <c r="B119" s="29"/>
      <c r="C119" s="1"/>
      <c r="D119" s="1"/>
      <c r="E119" s="11"/>
      <c r="F119" s="11"/>
      <c r="G119" s="2">
        <f t="shared" si="3"/>
        <v>0</v>
      </c>
      <c r="H119" s="2"/>
      <c r="I119" s="1"/>
      <c r="J119" s="1"/>
      <c r="K119" s="1"/>
      <c r="L119" s="2">
        <f t="shared" si="7"/>
        <v>0</v>
      </c>
      <c r="M119" s="2">
        <f t="shared" si="6"/>
        <v>0</v>
      </c>
      <c r="N119" s="2">
        <f t="shared" si="8"/>
        <v>0</v>
      </c>
      <c r="O119" s="39">
        <f t="shared" si="5"/>
        <v>0</v>
      </c>
    </row>
    <row r="120" spans="1:15">
      <c r="A120" s="10"/>
      <c r="B120" s="29"/>
      <c r="C120" s="1"/>
      <c r="D120" s="1"/>
      <c r="E120" s="11"/>
      <c r="F120" s="11"/>
      <c r="G120" s="2">
        <f t="shared" si="3"/>
        <v>0</v>
      </c>
      <c r="H120" s="2"/>
      <c r="I120" s="1"/>
      <c r="J120" s="1"/>
      <c r="K120" s="1"/>
      <c r="L120" s="2">
        <f t="shared" si="7"/>
        <v>0</v>
      </c>
      <c r="M120" s="2">
        <f t="shared" si="6"/>
        <v>0</v>
      </c>
      <c r="N120" s="2">
        <f t="shared" si="8"/>
        <v>0</v>
      </c>
      <c r="O120" s="39">
        <f t="shared" si="5"/>
        <v>0</v>
      </c>
    </row>
    <row r="121" spans="1:15">
      <c r="A121" s="10"/>
      <c r="B121" s="29"/>
      <c r="C121" s="1"/>
      <c r="D121" s="1"/>
      <c r="E121" s="11"/>
      <c r="F121" s="11"/>
      <c r="G121" s="2">
        <f t="shared" si="3"/>
        <v>0</v>
      </c>
      <c r="H121" s="2"/>
      <c r="I121" s="1"/>
      <c r="J121" s="1"/>
      <c r="K121" s="1"/>
      <c r="L121" s="2">
        <f t="shared" si="7"/>
        <v>0</v>
      </c>
      <c r="M121" s="2">
        <f t="shared" si="6"/>
        <v>0</v>
      </c>
      <c r="N121" s="2">
        <f t="shared" si="8"/>
        <v>0</v>
      </c>
      <c r="O121" s="39">
        <f t="shared" ref="O121:O184" si="9">L118-M118-F119</f>
        <v>0</v>
      </c>
    </row>
    <row r="122" spans="1:15">
      <c r="A122" s="18"/>
      <c r="B122" s="31"/>
      <c r="C122" s="19"/>
      <c r="D122" s="19"/>
      <c r="E122" s="20"/>
      <c r="F122" s="20"/>
      <c r="G122" s="21">
        <f t="shared" si="3"/>
        <v>0</v>
      </c>
      <c r="H122" s="21"/>
      <c r="I122" s="19"/>
      <c r="J122" s="19"/>
      <c r="K122" s="19"/>
      <c r="L122" s="21">
        <f t="shared" si="7"/>
        <v>0</v>
      </c>
      <c r="M122" s="21">
        <f t="shared" si="6"/>
        <v>0</v>
      </c>
      <c r="N122" s="21">
        <f t="shared" si="8"/>
        <v>0</v>
      </c>
      <c r="O122" s="39">
        <f t="shared" si="9"/>
        <v>0</v>
      </c>
    </row>
    <row r="123" spans="1:15">
      <c r="A123" s="10"/>
      <c r="B123" s="29"/>
      <c r="C123" s="1"/>
      <c r="D123" s="1"/>
      <c r="E123" s="11"/>
      <c r="F123" s="11"/>
      <c r="G123" s="2">
        <f t="shared" si="3"/>
        <v>0</v>
      </c>
      <c r="H123" s="2"/>
      <c r="I123" s="1"/>
      <c r="J123" s="1"/>
      <c r="K123" s="1"/>
      <c r="L123" s="2">
        <f t="shared" si="7"/>
        <v>0</v>
      </c>
      <c r="M123" s="2">
        <f t="shared" si="6"/>
        <v>0</v>
      </c>
      <c r="N123" s="2">
        <f t="shared" si="8"/>
        <v>0</v>
      </c>
      <c r="O123" s="39">
        <f t="shared" si="9"/>
        <v>0</v>
      </c>
    </row>
    <row r="124" spans="1:15">
      <c r="A124" s="10"/>
      <c r="B124" s="29"/>
      <c r="C124" s="1"/>
      <c r="D124" s="1"/>
      <c r="E124" s="11"/>
      <c r="F124" s="11"/>
      <c r="G124" s="2">
        <f t="shared" si="3"/>
        <v>0</v>
      </c>
      <c r="H124" s="2"/>
      <c r="I124" s="1"/>
      <c r="J124" s="1"/>
      <c r="K124" s="1"/>
      <c r="L124" s="2">
        <f t="shared" si="7"/>
        <v>0</v>
      </c>
      <c r="M124" s="2">
        <f t="shared" si="6"/>
        <v>0</v>
      </c>
      <c r="N124" s="2">
        <f t="shared" si="8"/>
        <v>0</v>
      </c>
      <c r="O124" s="39">
        <f t="shared" si="9"/>
        <v>0</v>
      </c>
    </row>
    <row r="125" spans="1:15">
      <c r="A125" s="10"/>
      <c r="B125" s="29"/>
      <c r="C125" s="1"/>
      <c r="D125" s="1"/>
      <c r="E125" s="11"/>
      <c r="F125" s="11"/>
      <c r="G125" s="2">
        <f t="shared" si="3"/>
        <v>0</v>
      </c>
      <c r="H125" s="2"/>
      <c r="I125" s="1"/>
      <c r="J125" s="1"/>
      <c r="K125" s="1"/>
      <c r="L125" s="2">
        <f t="shared" si="7"/>
        <v>0</v>
      </c>
      <c r="M125" s="2">
        <f t="shared" si="6"/>
        <v>0</v>
      </c>
      <c r="N125" s="2">
        <f t="shared" si="8"/>
        <v>0</v>
      </c>
      <c r="O125" s="39">
        <f t="shared" si="9"/>
        <v>0</v>
      </c>
    </row>
    <row r="126" spans="1:15">
      <c r="A126" s="10"/>
      <c r="B126" s="29"/>
      <c r="C126" s="1"/>
      <c r="D126" s="1"/>
      <c r="E126" s="11"/>
      <c r="F126" s="11"/>
      <c r="G126" s="2">
        <f t="shared" si="3"/>
        <v>0</v>
      </c>
      <c r="H126" s="2"/>
      <c r="I126" s="1"/>
      <c r="J126" s="1"/>
      <c r="K126" s="1"/>
      <c r="L126" s="2">
        <f t="shared" si="7"/>
        <v>0</v>
      </c>
      <c r="M126" s="2">
        <f t="shared" si="6"/>
        <v>0</v>
      </c>
      <c r="N126" s="2">
        <f t="shared" si="8"/>
        <v>0</v>
      </c>
      <c r="O126" s="39">
        <f t="shared" si="9"/>
        <v>0</v>
      </c>
    </row>
    <row r="127" spans="1:15">
      <c r="A127" s="10"/>
      <c r="B127" s="29"/>
      <c r="C127" s="1"/>
      <c r="D127" s="1"/>
      <c r="E127" s="11"/>
      <c r="F127" s="11"/>
      <c r="G127" s="2">
        <f t="shared" si="3"/>
        <v>0</v>
      </c>
      <c r="H127" s="2"/>
      <c r="I127" s="1"/>
      <c r="J127" s="1"/>
      <c r="K127" s="1"/>
      <c r="L127" s="2">
        <f t="shared" si="7"/>
        <v>0</v>
      </c>
      <c r="M127" s="2">
        <f t="shared" si="6"/>
        <v>0</v>
      </c>
      <c r="N127" s="2">
        <f t="shared" si="8"/>
        <v>0</v>
      </c>
      <c r="O127" s="39">
        <f t="shared" si="9"/>
        <v>0</v>
      </c>
    </row>
    <row r="128" spans="1:15">
      <c r="A128" s="10"/>
      <c r="B128" s="29"/>
      <c r="C128" s="1"/>
      <c r="D128" s="1"/>
      <c r="E128" s="11"/>
      <c r="F128" s="11"/>
      <c r="G128" s="2">
        <f t="shared" si="3"/>
        <v>0</v>
      </c>
      <c r="H128" s="2"/>
      <c r="I128" s="1"/>
      <c r="J128" s="1"/>
      <c r="K128" s="1"/>
      <c r="L128" s="2">
        <f t="shared" si="7"/>
        <v>0</v>
      </c>
      <c r="M128" s="2">
        <f t="shared" si="6"/>
        <v>0</v>
      </c>
      <c r="N128" s="2">
        <f t="shared" si="8"/>
        <v>0</v>
      </c>
      <c r="O128" s="39">
        <f t="shared" si="9"/>
        <v>0</v>
      </c>
    </row>
    <row r="129" spans="1:15">
      <c r="A129" s="10"/>
      <c r="B129" s="29"/>
      <c r="C129" s="1"/>
      <c r="D129" s="1"/>
      <c r="E129" s="11"/>
      <c r="F129" s="11"/>
      <c r="G129" s="2">
        <f t="shared" si="3"/>
        <v>0</v>
      </c>
      <c r="H129" s="2"/>
      <c r="I129" s="1"/>
      <c r="J129" s="1"/>
      <c r="K129" s="1"/>
      <c r="L129" s="2">
        <f t="shared" si="7"/>
        <v>0</v>
      </c>
      <c r="M129" s="2">
        <f t="shared" si="6"/>
        <v>0</v>
      </c>
      <c r="N129" s="2">
        <f t="shared" si="8"/>
        <v>0</v>
      </c>
      <c r="O129" s="39">
        <f t="shared" si="9"/>
        <v>0</v>
      </c>
    </row>
    <row r="130" spans="1:15">
      <c r="A130" s="10"/>
      <c r="B130" s="29"/>
      <c r="C130" s="1"/>
      <c r="D130" s="1"/>
      <c r="E130" s="11"/>
      <c r="F130" s="11"/>
      <c r="G130" s="2">
        <f t="shared" si="3"/>
        <v>0</v>
      </c>
      <c r="H130" s="2"/>
      <c r="I130" s="1"/>
      <c r="J130" s="1"/>
      <c r="K130" s="1"/>
      <c r="L130" s="2">
        <f t="shared" si="7"/>
        <v>0</v>
      </c>
      <c r="M130" s="2">
        <f t="shared" si="6"/>
        <v>0</v>
      </c>
      <c r="N130" s="2">
        <f t="shared" si="8"/>
        <v>0</v>
      </c>
      <c r="O130" s="39">
        <f t="shared" si="9"/>
        <v>0</v>
      </c>
    </row>
    <row r="131" spans="1:15">
      <c r="A131" s="10"/>
      <c r="B131" s="29"/>
      <c r="C131" s="1"/>
      <c r="D131" s="1"/>
      <c r="E131" s="11"/>
      <c r="F131" s="11"/>
      <c r="G131" s="2">
        <f t="shared" si="3"/>
        <v>0</v>
      </c>
      <c r="H131" s="2"/>
      <c r="I131" s="1"/>
      <c r="J131" s="1"/>
      <c r="K131" s="1"/>
      <c r="L131" s="2">
        <f t="shared" si="7"/>
        <v>0</v>
      </c>
      <c r="M131" s="2">
        <f t="shared" si="6"/>
        <v>0</v>
      </c>
      <c r="N131" s="2">
        <f t="shared" si="8"/>
        <v>0</v>
      </c>
      <c r="O131" s="39">
        <f t="shared" si="9"/>
        <v>0</v>
      </c>
    </row>
    <row r="132" spans="1:15">
      <c r="A132" s="10"/>
      <c r="B132" s="29"/>
      <c r="C132" s="1"/>
      <c r="D132" s="1"/>
      <c r="E132" s="11"/>
      <c r="F132" s="11"/>
      <c r="G132" s="2">
        <f t="shared" si="3"/>
        <v>0</v>
      </c>
      <c r="H132" s="2"/>
      <c r="I132" s="1"/>
      <c r="J132" s="1"/>
      <c r="K132" s="1"/>
      <c r="L132" s="2">
        <f t="shared" si="7"/>
        <v>0</v>
      </c>
      <c r="M132" s="2">
        <f t="shared" si="6"/>
        <v>0</v>
      </c>
      <c r="N132" s="2">
        <f t="shared" si="8"/>
        <v>0</v>
      </c>
      <c r="O132" s="39">
        <f t="shared" si="9"/>
        <v>0</v>
      </c>
    </row>
    <row r="133" spans="1:15">
      <c r="A133" s="10"/>
      <c r="B133" s="29"/>
      <c r="C133" s="1"/>
      <c r="D133" s="1"/>
      <c r="E133" s="11"/>
      <c r="F133" s="11"/>
      <c r="G133" s="2">
        <f t="shared" si="3"/>
        <v>0</v>
      </c>
      <c r="H133" s="2"/>
      <c r="I133" s="1"/>
      <c r="J133" s="1"/>
      <c r="K133" s="1"/>
      <c r="L133" s="2">
        <f t="shared" si="7"/>
        <v>0</v>
      </c>
      <c r="M133" s="2">
        <f t="shared" si="6"/>
        <v>0</v>
      </c>
      <c r="N133" s="2">
        <f t="shared" si="8"/>
        <v>0</v>
      </c>
      <c r="O133" s="39">
        <f t="shared" si="9"/>
        <v>0</v>
      </c>
    </row>
    <row r="134" spans="1:15">
      <c r="A134" s="10"/>
      <c r="B134" s="29"/>
      <c r="C134" s="1"/>
      <c r="D134" s="1"/>
      <c r="E134" s="11"/>
      <c r="F134" s="11"/>
      <c r="G134" s="2">
        <f t="shared" si="3"/>
        <v>0</v>
      </c>
      <c r="H134" s="2"/>
      <c r="I134" s="1"/>
      <c r="J134" s="1"/>
      <c r="K134" s="1"/>
      <c r="L134" s="2">
        <f t="shared" si="7"/>
        <v>0</v>
      </c>
      <c r="M134" s="2">
        <f t="shared" si="6"/>
        <v>0</v>
      </c>
      <c r="N134" s="2">
        <f t="shared" si="8"/>
        <v>0</v>
      </c>
      <c r="O134" s="39">
        <f t="shared" si="9"/>
        <v>0</v>
      </c>
    </row>
    <row r="135" spans="1:15">
      <c r="A135" s="22"/>
      <c r="B135" s="30"/>
      <c r="C135" s="23"/>
      <c r="D135" s="23"/>
      <c r="E135" s="24"/>
      <c r="F135" s="24"/>
      <c r="G135" s="25">
        <f t="shared" ref="G135:G198" si="10">G134+E135-F135</f>
        <v>0</v>
      </c>
      <c r="H135" s="25"/>
      <c r="I135" s="23"/>
      <c r="J135" s="23"/>
      <c r="K135" s="23"/>
      <c r="L135" s="25">
        <f t="shared" si="7"/>
        <v>0</v>
      </c>
      <c r="M135" s="25">
        <f t="shared" si="6"/>
        <v>0</v>
      </c>
      <c r="N135" s="25">
        <f t="shared" si="8"/>
        <v>0</v>
      </c>
      <c r="O135" s="39">
        <f t="shared" si="9"/>
        <v>0</v>
      </c>
    </row>
    <row r="136" spans="1:15">
      <c r="A136" s="18"/>
      <c r="B136" s="31"/>
      <c r="C136" s="19"/>
      <c r="D136" s="19"/>
      <c r="E136" s="20"/>
      <c r="F136" s="20"/>
      <c r="G136" s="21">
        <f t="shared" si="10"/>
        <v>0</v>
      </c>
      <c r="H136" s="21"/>
      <c r="I136" s="19"/>
      <c r="J136" s="19"/>
      <c r="K136" s="19"/>
      <c r="L136" s="21">
        <f t="shared" si="7"/>
        <v>0</v>
      </c>
      <c r="M136" s="21">
        <f t="shared" si="6"/>
        <v>0</v>
      </c>
      <c r="N136" s="21">
        <f t="shared" si="8"/>
        <v>0</v>
      </c>
      <c r="O136" s="39">
        <f t="shared" si="9"/>
        <v>0</v>
      </c>
    </row>
    <row r="137" spans="1:15">
      <c r="A137" s="10"/>
      <c r="B137" s="29"/>
      <c r="C137" s="1"/>
      <c r="D137" s="1"/>
      <c r="E137" s="11"/>
      <c r="F137" s="11"/>
      <c r="G137" s="2">
        <f t="shared" si="10"/>
        <v>0</v>
      </c>
      <c r="H137" s="2"/>
      <c r="I137" s="1"/>
      <c r="J137" s="1"/>
      <c r="K137" s="1"/>
      <c r="L137" s="2">
        <f t="shared" si="7"/>
        <v>0</v>
      </c>
      <c r="M137" s="2">
        <f t="shared" si="6"/>
        <v>0</v>
      </c>
      <c r="N137" s="2">
        <f t="shared" si="8"/>
        <v>0</v>
      </c>
      <c r="O137" s="39">
        <f t="shared" si="9"/>
        <v>0</v>
      </c>
    </row>
    <row r="138" spans="1:15">
      <c r="A138" s="10"/>
      <c r="B138" s="29"/>
      <c r="C138" s="1"/>
      <c r="D138" s="1"/>
      <c r="E138" s="11"/>
      <c r="F138" s="11"/>
      <c r="G138" s="2">
        <f t="shared" si="10"/>
        <v>0</v>
      </c>
      <c r="H138" s="2"/>
      <c r="I138" s="1"/>
      <c r="J138" s="1"/>
      <c r="K138" s="1"/>
      <c r="L138" s="2">
        <f t="shared" si="7"/>
        <v>0</v>
      </c>
      <c r="M138" s="2">
        <f t="shared" si="6"/>
        <v>0</v>
      </c>
      <c r="N138" s="2">
        <f t="shared" si="8"/>
        <v>0</v>
      </c>
      <c r="O138" s="39">
        <f t="shared" si="9"/>
        <v>0</v>
      </c>
    </row>
    <row r="139" spans="1:15">
      <c r="A139" s="10"/>
      <c r="B139" s="29"/>
      <c r="C139" s="1"/>
      <c r="D139" s="1"/>
      <c r="E139" s="11"/>
      <c r="F139" s="11"/>
      <c r="G139" s="2">
        <f t="shared" si="10"/>
        <v>0</v>
      </c>
      <c r="H139" s="2"/>
      <c r="I139" s="1"/>
      <c r="J139" s="1"/>
      <c r="K139" s="1"/>
      <c r="L139" s="2">
        <f t="shared" si="7"/>
        <v>0</v>
      </c>
      <c r="M139" s="2">
        <f t="shared" si="6"/>
        <v>0</v>
      </c>
      <c r="N139" s="2">
        <f t="shared" si="8"/>
        <v>0</v>
      </c>
      <c r="O139" s="39">
        <f t="shared" si="9"/>
        <v>0</v>
      </c>
    </row>
    <row r="140" spans="1:15">
      <c r="A140" s="10"/>
      <c r="B140" s="29"/>
      <c r="C140" s="1"/>
      <c r="D140" s="1"/>
      <c r="E140" s="11"/>
      <c r="F140" s="11"/>
      <c r="G140" s="2">
        <f t="shared" si="10"/>
        <v>0</v>
      </c>
      <c r="H140" s="2"/>
      <c r="I140" s="1"/>
      <c r="J140" s="1"/>
      <c r="K140" s="1"/>
      <c r="L140" s="2">
        <f t="shared" si="7"/>
        <v>0</v>
      </c>
      <c r="M140" s="2">
        <f t="shared" ref="M140:M203" si="11">H140-F140</f>
        <v>0</v>
      </c>
      <c r="N140" s="2">
        <f t="shared" si="8"/>
        <v>0</v>
      </c>
      <c r="O140" s="39">
        <f t="shared" si="9"/>
        <v>0</v>
      </c>
    </row>
    <row r="141" spans="1:15">
      <c r="A141" s="10"/>
      <c r="B141" s="29"/>
      <c r="C141" s="1"/>
      <c r="D141" s="1"/>
      <c r="E141" s="11"/>
      <c r="F141" s="11"/>
      <c r="G141" s="2">
        <f t="shared" si="10"/>
        <v>0</v>
      </c>
      <c r="H141" s="2"/>
      <c r="I141" s="1"/>
      <c r="J141" s="1"/>
      <c r="K141" s="1"/>
      <c r="L141" s="2">
        <f t="shared" ref="L141:L205" si="12">H141</f>
        <v>0</v>
      </c>
      <c r="M141" s="2">
        <f t="shared" si="11"/>
        <v>0</v>
      </c>
      <c r="N141" s="2">
        <f t="shared" si="8"/>
        <v>0</v>
      </c>
      <c r="O141" s="39">
        <f t="shared" si="9"/>
        <v>0</v>
      </c>
    </row>
    <row r="142" spans="1:15">
      <c r="A142" s="10"/>
      <c r="B142" s="29"/>
      <c r="C142" s="1"/>
      <c r="D142" s="1"/>
      <c r="E142" s="11"/>
      <c r="F142" s="11"/>
      <c r="G142" s="2">
        <f t="shared" si="10"/>
        <v>0</v>
      </c>
      <c r="H142" s="2"/>
      <c r="I142" s="1"/>
      <c r="J142" s="1"/>
      <c r="K142" s="1"/>
      <c r="L142" s="2">
        <f t="shared" si="12"/>
        <v>0</v>
      </c>
      <c r="M142" s="2">
        <f t="shared" si="11"/>
        <v>0</v>
      </c>
      <c r="N142" s="2">
        <f t="shared" si="8"/>
        <v>0</v>
      </c>
      <c r="O142" s="39">
        <f t="shared" si="9"/>
        <v>0</v>
      </c>
    </row>
    <row r="143" spans="1:15">
      <c r="A143" s="10"/>
      <c r="B143" s="29"/>
      <c r="C143" s="1"/>
      <c r="D143" s="1"/>
      <c r="E143" s="11"/>
      <c r="F143" s="11"/>
      <c r="G143" s="2">
        <f t="shared" si="10"/>
        <v>0</v>
      </c>
      <c r="H143" s="2"/>
      <c r="I143" s="1"/>
      <c r="J143" s="1"/>
      <c r="K143" s="1"/>
      <c r="L143" s="2">
        <f t="shared" si="12"/>
        <v>0</v>
      </c>
      <c r="M143" s="2">
        <f t="shared" si="11"/>
        <v>0</v>
      </c>
      <c r="N143" s="2">
        <f t="shared" si="8"/>
        <v>0</v>
      </c>
      <c r="O143" s="39">
        <f t="shared" si="9"/>
        <v>0</v>
      </c>
    </row>
    <row r="144" spans="1:15">
      <c r="A144" s="10"/>
      <c r="B144" s="29"/>
      <c r="C144" s="1"/>
      <c r="D144" s="1"/>
      <c r="E144" s="11"/>
      <c r="F144" s="11"/>
      <c r="G144" s="2">
        <f t="shared" si="10"/>
        <v>0</v>
      </c>
      <c r="H144" s="2"/>
      <c r="I144" s="1"/>
      <c r="J144" s="1"/>
      <c r="K144" s="1"/>
      <c r="L144" s="2">
        <f t="shared" si="12"/>
        <v>0</v>
      </c>
      <c r="M144" s="2">
        <f t="shared" si="11"/>
        <v>0</v>
      </c>
      <c r="N144" s="2">
        <f t="shared" si="8"/>
        <v>0</v>
      </c>
      <c r="O144" s="39">
        <f t="shared" si="9"/>
        <v>0</v>
      </c>
    </row>
    <row r="145" spans="1:15">
      <c r="A145" s="10"/>
      <c r="B145" s="29"/>
      <c r="C145" s="1"/>
      <c r="D145" s="1"/>
      <c r="E145" s="11"/>
      <c r="F145" s="11"/>
      <c r="G145" s="2">
        <f t="shared" si="10"/>
        <v>0</v>
      </c>
      <c r="H145" s="2"/>
      <c r="I145" s="1"/>
      <c r="J145" s="1"/>
      <c r="K145" s="1"/>
      <c r="L145" s="2">
        <f t="shared" si="12"/>
        <v>0</v>
      </c>
      <c r="M145" s="2">
        <f t="shared" si="11"/>
        <v>0</v>
      </c>
      <c r="N145" s="2">
        <f t="shared" si="8"/>
        <v>0</v>
      </c>
      <c r="O145" s="39">
        <f t="shared" si="9"/>
        <v>0</v>
      </c>
    </row>
    <row r="146" spans="1:15">
      <c r="A146" s="10"/>
      <c r="B146" s="29"/>
      <c r="C146" s="1"/>
      <c r="D146" s="1"/>
      <c r="E146" s="11"/>
      <c r="F146" s="11"/>
      <c r="G146" s="2">
        <f t="shared" si="10"/>
        <v>0</v>
      </c>
      <c r="H146" s="2"/>
      <c r="I146" s="1"/>
      <c r="J146" s="1"/>
      <c r="K146" s="1"/>
      <c r="L146" s="2">
        <f t="shared" si="12"/>
        <v>0</v>
      </c>
      <c r="M146" s="2">
        <f t="shared" si="11"/>
        <v>0</v>
      </c>
      <c r="N146" s="2">
        <f t="shared" si="8"/>
        <v>0</v>
      </c>
      <c r="O146" s="39">
        <f t="shared" si="9"/>
        <v>0</v>
      </c>
    </row>
    <row r="147" spans="1:15">
      <c r="A147" s="10"/>
      <c r="B147" s="29"/>
      <c r="C147" s="1"/>
      <c r="D147" s="1"/>
      <c r="E147" s="11"/>
      <c r="F147" s="11"/>
      <c r="G147" s="2">
        <f t="shared" si="10"/>
        <v>0</v>
      </c>
      <c r="H147" s="2"/>
      <c r="I147" s="1"/>
      <c r="J147" s="1"/>
      <c r="K147" s="1"/>
      <c r="L147" s="2">
        <f t="shared" si="12"/>
        <v>0</v>
      </c>
      <c r="M147" s="2">
        <f t="shared" si="11"/>
        <v>0</v>
      </c>
      <c r="N147" s="2">
        <f t="shared" si="8"/>
        <v>0</v>
      </c>
      <c r="O147" s="39">
        <f t="shared" si="9"/>
        <v>0</v>
      </c>
    </row>
    <row r="148" spans="1:15">
      <c r="A148" s="10"/>
      <c r="B148" s="29"/>
      <c r="C148" s="1"/>
      <c r="D148" s="1"/>
      <c r="E148" s="11"/>
      <c r="F148" s="11"/>
      <c r="G148" s="2">
        <f t="shared" si="10"/>
        <v>0</v>
      </c>
      <c r="H148" s="2"/>
      <c r="I148" s="1"/>
      <c r="J148" s="1"/>
      <c r="K148" s="1"/>
      <c r="L148" s="2">
        <f t="shared" si="12"/>
        <v>0</v>
      </c>
      <c r="M148" s="2">
        <f t="shared" si="11"/>
        <v>0</v>
      </c>
      <c r="N148" s="2">
        <f t="shared" si="8"/>
        <v>0</v>
      </c>
      <c r="O148" s="39">
        <f t="shared" si="9"/>
        <v>0</v>
      </c>
    </row>
    <row r="149" spans="1:15">
      <c r="A149" s="10"/>
      <c r="B149" s="29"/>
      <c r="C149" s="1"/>
      <c r="D149" s="1"/>
      <c r="E149" s="11"/>
      <c r="F149" s="11"/>
      <c r="G149" s="2">
        <f t="shared" si="10"/>
        <v>0</v>
      </c>
      <c r="H149" s="2"/>
      <c r="I149" s="1"/>
      <c r="J149" s="1"/>
      <c r="K149" s="1"/>
      <c r="L149" s="2">
        <f t="shared" si="12"/>
        <v>0</v>
      </c>
      <c r="M149" s="2">
        <f t="shared" si="11"/>
        <v>0</v>
      </c>
      <c r="N149" s="2">
        <f t="shared" si="8"/>
        <v>0</v>
      </c>
      <c r="O149" s="39">
        <f t="shared" si="9"/>
        <v>0</v>
      </c>
    </row>
    <row r="150" spans="1:15">
      <c r="A150" s="10"/>
      <c r="B150" s="29"/>
      <c r="C150" s="1"/>
      <c r="D150" s="1"/>
      <c r="E150" s="11"/>
      <c r="F150" s="11"/>
      <c r="G150" s="2">
        <f t="shared" si="10"/>
        <v>0</v>
      </c>
      <c r="H150" s="2"/>
      <c r="I150" s="1"/>
      <c r="J150" s="1"/>
      <c r="K150" s="1"/>
      <c r="L150" s="2">
        <f t="shared" si="12"/>
        <v>0</v>
      </c>
      <c r="M150" s="2">
        <f t="shared" si="11"/>
        <v>0</v>
      </c>
      <c r="N150" s="2">
        <f t="shared" si="8"/>
        <v>0</v>
      </c>
      <c r="O150" s="39">
        <f t="shared" si="9"/>
        <v>0</v>
      </c>
    </row>
    <row r="151" spans="1:15">
      <c r="A151" s="10"/>
      <c r="B151" s="29"/>
      <c r="C151" s="1"/>
      <c r="D151" s="1"/>
      <c r="E151" s="11"/>
      <c r="F151" s="11"/>
      <c r="G151" s="2">
        <f t="shared" si="10"/>
        <v>0</v>
      </c>
      <c r="H151" s="2"/>
      <c r="I151" s="1"/>
      <c r="J151" s="1"/>
      <c r="K151" s="1"/>
      <c r="L151" s="2">
        <f t="shared" si="12"/>
        <v>0</v>
      </c>
      <c r="M151" s="2">
        <f t="shared" si="11"/>
        <v>0</v>
      </c>
      <c r="N151" s="2">
        <f t="shared" si="8"/>
        <v>0</v>
      </c>
      <c r="O151" s="39">
        <f t="shared" si="9"/>
        <v>0</v>
      </c>
    </row>
    <row r="152" spans="1:15">
      <c r="A152" s="10"/>
      <c r="B152" s="29"/>
      <c r="C152" s="1"/>
      <c r="D152" s="1"/>
      <c r="E152" s="11"/>
      <c r="F152" s="11"/>
      <c r="G152" s="2">
        <f t="shared" si="10"/>
        <v>0</v>
      </c>
      <c r="H152" s="2"/>
      <c r="I152" s="1"/>
      <c r="J152" s="1"/>
      <c r="K152" s="1"/>
      <c r="L152" s="2">
        <f t="shared" si="12"/>
        <v>0</v>
      </c>
      <c r="M152" s="2">
        <f t="shared" si="11"/>
        <v>0</v>
      </c>
      <c r="N152" s="2">
        <f t="shared" si="8"/>
        <v>0</v>
      </c>
      <c r="O152" s="39">
        <f t="shared" si="9"/>
        <v>0</v>
      </c>
    </row>
    <row r="153" spans="1:15">
      <c r="A153" s="10"/>
      <c r="B153" s="29"/>
      <c r="C153" s="1"/>
      <c r="D153" s="1"/>
      <c r="E153" s="11"/>
      <c r="F153" s="24"/>
      <c r="G153" s="2">
        <f t="shared" si="10"/>
        <v>0</v>
      </c>
      <c r="H153" s="2"/>
      <c r="I153" s="1"/>
      <c r="J153" s="1"/>
      <c r="K153" s="1"/>
      <c r="L153" s="2">
        <f t="shared" si="12"/>
        <v>0</v>
      </c>
      <c r="M153" s="2">
        <f t="shared" si="11"/>
        <v>0</v>
      </c>
      <c r="N153" s="2">
        <f t="shared" si="8"/>
        <v>0</v>
      </c>
      <c r="O153" s="39">
        <f t="shared" si="9"/>
        <v>0</v>
      </c>
    </row>
    <row r="154" spans="1:15">
      <c r="A154" s="10"/>
      <c r="B154" s="29"/>
      <c r="C154" s="1"/>
      <c r="D154" s="1"/>
      <c r="E154" s="11"/>
      <c r="F154" s="24"/>
      <c r="G154" s="2">
        <f t="shared" si="10"/>
        <v>0</v>
      </c>
      <c r="H154" s="2"/>
      <c r="I154" s="1"/>
      <c r="J154" s="1"/>
      <c r="K154" s="1"/>
      <c r="L154" s="2">
        <f t="shared" si="12"/>
        <v>0</v>
      </c>
      <c r="M154" s="2">
        <f t="shared" si="11"/>
        <v>0</v>
      </c>
      <c r="N154" s="2">
        <f t="shared" si="8"/>
        <v>0</v>
      </c>
      <c r="O154" s="39">
        <f t="shared" si="9"/>
        <v>0</v>
      </c>
    </row>
    <row r="155" spans="1:15">
      <c r="A155" s="18"/>
      <c r="B155" s="31"/>
      <c r="C155" s="19"/>
      <c r="D155" s="19"/>
      <c r="E155" s="20"/>
      <c r="F155" s="20"/>
      <c r="G155" s="21">
        <f t="shared" si="10"/>
        <v>0</v>
      </c>
      <c r="H155" s="21"/>
      <c r="I155" s="19"/>
      <c r="J155" s="19"/>
      <c r="K155" s="19"/>
      <c r="L155" s="21">
        <f t="shared" si="12"/>
        <v>0</v>
      </c>
      <c r="M155" s="21">
        <f t="shared" si="11"/>
        <v>0</v>
      </c>
      <c r="N155" s="21">
        <f t="shared" si="8"/>
        <v>0</v>
      </c>
      <c r="O155" s="39">
        <f t="shared" si="9"/>
        <v>0</v>
      </c>
    </row>
    <row r="156" spans="1:15">
      <c r="A156" s="10"/>
      <c r="B156" s="29"/>
      <c r="C156" s="1"/>
      <c r="D156" s="1"/>
      <c r="E156" s="11"/>
      <c r="F156" s="24"/>
      <c r="G156" s="2">
        <f t="shared" si="10"/>
        <v>0</v>
      </c>
      <c r="H156" s="2"/>
      <c r="I156" s="1"/>
      <c r="J156" s="1"/>
      <c r="K156" s="1"/>
      <c r="L156" s="2">
        <f t="shared" si="12"/>
        <v>0</v>
      </c>
      <c r="M156" s="2">
        <f t="shared" si="11"/>
        <v>0</v>
      </c>
      <c r="N156" s="2">
        <f t="shared" si="8"/>
        <v>0</v>
      </c>
      <c r="O156" s="39">
        <f t="shared" si="9"/>
        <v>0</v>
      </c>
    </row>
    <row r="157" spans="1:15">
      <c r="A157" s="10"/>
      <c r="B157" s="29"/>
      <c r="C157" s="1"/>
      <c r="D157" s="1"/>
      <c r="E157" s="11"/>
      <c r="F157" s="24"/>
      <c r="G157" s="2">
        <f t="shared" si="10"/>
        <v>0</v>
      </c>
      <c r="H157" s="2"/>
      <c r="I157" s="1"/>
      <c r="J157" s="1"/>
      <c r="K157" s="1"/>
      <c r="L157" s="2">
        <f t="shared" si="12"/>
        <v>0</v>
      </c>
      <c r="M157" s="2">
        <f t="shared" si="11"/>
        <v>0</v>
      </c>
      <c r="N157" s="2">
        <f t="shared" si="8"/>
        <v>0</v>
      </c>
      <c r="O157" s="39">
        <f t="shared" si="9"/>
        <v>0</v>
      </c>
    </row>
    <row r="158" spans="1:15">
      <c r="A158" s="10"/>
      <c r="B158" s="29"/>
      <c r="C158" s="1"/>
      <c r="D158" s="1"/>
      <c r="E158" s="11"/>
      <c r="F158" s="24"/>
      <c r="G158" s="2">
        <f t="shared" si="10"/>
        <v>0</v>
      </c>
      <c r="H158" s="2"/>
      <c r="I158" s="1"/>
      <c r="J158" s="1"/>
      <c r="K158" s="1"/>
      <c r="L158" s="2">
        <f t="shared" si="12"/>
        <v>0</v>
      </c>
      <c r="M158" s="2">
        <f t="shared" si="11"/>
        <v>0</v>
      </c>
      <c r="N158" s="2">
        <f t="shared" si="8"/>
        <v>0</v>
      </c>
      <c r="O158" s="39">
        <f t="shared" si="9"/>
        <v>0</v>
      </c>
    </row>
    <row r="159" spans="1:15">
      <c r="A159" s="10"/>
      <c r="B159" s="29"/>
      <c r="C159" s="1"/>
      <c r="D159" s="1"/>
      <c r="E159" s="11"/>
      <c r="F159" s="24"/>
      <c r="G159" s="2">
        <f t="shared" si="10"/>
        <v>0</v>
      </c>
      <c r="H159" s="2"/>
      <c r="I159" s="1"/>
      <c r="J159" s="1"/>
      <c r="K159" s="1"/>
      <c r="L159" s="2">
        <f t="shared" si="12"/>
        <v>0</v>
      </c>
      <c r="M159" s="2">
        <f t="shared" si="11"/>
        <v>0</v>
      </c>
      <c r="N159" s="2">
        <f t="shared" si="8"/>
        <v>0</v>
      </c>
      <c r="O159" s="39">
        <f t="shared" si="9"/>
        <v>0</v>
      </c>
    </row>
    <row r="160" spans="1:15">
      <c r="A160" s="10"/>
      <c r="B160" s="29"/>
      <c r="C160" s="1"/>
      <c r="D160" s="1"/>
      <c r="E160" s="11"/>
      <c r="F160" s="24"/>
      <c r="G160" s="2">
        <f t="shared" si="10"/>
        <v>0</v>
      </c>
      <c r="H160" s="2"/>
      <c r="I160" s="1"/>
      <c r="J160" s="1"/>
      <c r="K160" s="1"/>
      <c r="L160" s="2">
        <f t="shared" si="12"/>
        <v>0</v>
      </c>
      <c r="M160" s="2">
        <f t="shared" si="11"/>
        <v>0</v>
      </c>
      <c r="N160" s="2">
        <f t="shared" si="8"/>
        <v>0</v>
      </c>
      <c r="O160" s="39">
        <f t="shared" si="9"/>
        <v>0</v>
      </c>
    </row>
    <row r="161" spans="1:15">
      <c r="A161" s="10"/>
      <c r="B161" s="29"/>
      <c r="C161" s="1"/>
      <c r="D161" s="1"/>
      <c r="E161" s="11"/>
      <c r="F161" s="24"/>
      <c r="G161" s="2">
        <f t="shared" si="10"/>
        <v>0</v>
      </c>
      <c r="H161" s="2"/>
      <c r="I161" s="1"/>
      <c r="J161" s="1"/>
      <c r="K161" s="1"/>
      <c r="L161" s="2">
        <f t="shared" si="12"/>
        <v>0</v>
      </c>
      <c r="M161" s="2">
        <f t="shared" si="11"/>
        <v>0</v>
      </c>
      <c r="N161" s="2">
        <f t="shared" ref="N161:N225" si="13">L161</f>
        <v>0</v>
      </c>
      <c r="O161" s="39">
        <f t="shared" si="9"/>
        <v>0</v>
      </c>
    </row>
    <row r="162" spans="1:15">
      <c r="A162" s="10"/>
      <c r="B162" s="29"/>
      <c r="C162" s="1"/>
      <c r="D162" s="1"/>
      <c r="E162" s="11"/>
      <c r="F162" s="24"/>
      <c r="G162" s="2">
        <f t="shared" si="10"/>
        <v>0</v>
      </c>
      <c r="H162" s="2"/>
      <c r="I162" s="1"/>
      <c r="J162" s="1"/>
      <c r="K162" s="1"/>
      <c r="L162" s="2">
        <f t="shared" si="12"/>
        <v>0</v>
      </c>
      <c r="M162" s="2">
        <f t="shared" si="11"/>
        <v>0</v>
      </c>
      <c r="N162" s="2">
        <f t="shared" si="13"/>
        <v>0</v>
      </c>
      <c r="O162" s="39">
        <f t="shared" si="9"/>
        <v>0</v>
      </c>
    </row>
    <row r="163" spans="1:15">
      <c r="A163" s="10"/>
      <c r="B163" s="29"/>
      <c r="C163" s="1"/>
      <c r="D163" s="1"/>
      <c r="E163" s="11"/>
      <c r="F163" s="24"/>
      <c r="G163" s="2">
        <f t="shared" si="10"/>
        <v>0</v>
      </c>
      <c r="H163" s="2"/>
      <c r="I163" s="1"/>
      <c r="J163" s="1"/>
      <c r="K163" s="1"/>
      <c r="L163" s="2">
        <f t="shared" si="12"/>
        <v>0</v>
      </c>
      <c r="M163" s="2">
        <f t="shared" si="11"/>
        <v>0</v>
      </c>
      <c r="N163" s="2">
        <f t="shared" si="13"/>
        <v>0</v>
      </c>
      <c r="O163" s="39">
        <f t="shared" si="9"/>
        <v>0</v>
      </c>
    </row>
    <row r="164" spans="1:15">
      <c r="A164" s="10"/>
      <c r="B164" s="29"/>
      <c r="C164" s="1"/>
      <c r="D164" s="1"/>
      <c r="E164" s="11"/>
      <c r="F164" s="24"/>
      <c r="G164" s="2">
        <f t="shared" si="10"/>
        <v>0</v>
      </c>
      <c r="H164" s="2"/>
      <c r="I164" s="1"/>
      <c r="J164" s="1"/>
      <c r="K164" s="1"/>
      <c r="L164" s="2">
        <f t="shared" si="12"/>
        <v>0</v>
      </c>
      <c r="M164" s="2">
        <f t="shared" si="11"/>
        <v>0</v>
      </c>
      <c r="N164" s="2">
        <f t="shared" si="13"/>
        <v>0</v>
      </c>
      <c r="O164" s="39">
        <f t="shared" si="9"/>
        <v>0</v>
      </c>
    </row>
    <row r="165" spans="1:15">
      <c r="A165" s="10"/>
      <c r="B165" s="29"/>
      <c r="C165" s="1"/>
      <c r="D165" s="1"/>
      <c r="E165" s="11"/>
      <c r="F165" s="24"/>
      <c r="G165" s="2">
        <f t="shared" si="10"/>
        <v>0</v>
      </c>
      <c r="H165" s="2"/>
      <c r="I165" s="1"/>
      <c r="J165" s="1"/>
      <c r="K165" s="1"/>
      <c r="L165" s="2">
        <f t="shared" si="12"/>
        <v>0</v>
      </c>
      <c r="M165" s="2">
        <f t="shared" si="11"/>
        <v>0</v>
      </c>
      <c r="N165" s="2">
        <f t="shared" si="13"/>
        <v>0</v>
      </c>
      <c r="O165" s="39">
        <f t="shared" si="9"/>
        <v>0</v>
      </c>
    </row>
    <row r="166" spans="1:15">
      <c r="A166" s="10"/>
      <c r="B166" s="29"/>
      <c r="C166" s="1"/>
      <c r="D166" s="1"/>
      <c r="E166" s="11"/>
      <c r="F166" s="24"/>
      <c r="G166" s="2">
        <f t="shared" si="10"/>
        <v>0</v>
      </c>
      <c r="H166" s="2"/>
      <c r="I166" s="1"/>
      <c r="J166" s="1"/>
      <c r="K166" s="1"/>
      <c r="L166" s="2">
        <f t="shared" si="12"/>
        <v>0</v>
      </c>
      <c r="M166" s="2">
        <f t="shared" si="11"/>
        <v>0</v>
      </c>
      <c r="N166" s="2">
        <f t="shared" si="13"/>
        <v>0</v>
      </c>
      <c r="O166" s="39">
        <f t="shared" si="9"/>
        <v>0</v>
      </c>
    </row>
    <row r="167" spans="1:15">
      <c r="A167" s="10"/>
      <c r="B167" s="29"/>
      <c r="C167" s="1"/>
      <c r="D167" s="1"/>
      <c r="E167" s="11"/>
      <c r="F167" s="24"/>
      <c r="G167" s="2">
        <f t="shared" si="10"/>
        <v>0</v>
      </c>
      <c r="H167" s="2"/>
      <c r="I167" s="1"/>
      <c r="J167" s="1"/>
      <c r="K167" s="1"/>
      <c r="L167" s="2">
        <f t="shared" si="12"/>
        <v>0</v>
      </c>
      <c r="M167" s="2">
        <f t="shared" si="11"/>
        <v>0</v>
      </c>
      <c r="N167" s="2">
        <f t="shared" si="13"/>
        <v>0</v>
      </c>
      <c r="O167" s="39">
        <f t="shared" si="9"/>
        <v>0</v>
      </c>
    </row>
    <row r="168" spans="1:15">
      <c r="A168" s="10"/>
      <c r="B168" s="29"/>
      <c r="C168" s="1"/>
      <c r="D168" s="1"/>
      <c r="E168" s="11"/>
      <c r="F168" s="24"/>
      <c r="G168" s="2">
        <f t="shared" si="10"/>
        <v>0</v>
      </c>
      <c r="H168" s="2"/>
      <c r="I168" s="1"/>
      <c r="J168" s="1"/>
      <c r="K168" s="1"/>
      <c r="L168" s="2">
        <f t="shared" si="12"/>
        <v>0</v>
      </c>
      <c r="M168" s="2">
        <f t="shared" si="11"/>
        <v>0</v>
      </c>
      <c r="N168" s="2">
        <f t="shared" si="13"/>
        <v>0</v>
      </c>
      <c r="O168" s="39">
        <f t="shared" si="9"/>
        <v>0</v>
      </c>
    </row>
    <row r="169" spans="1:15">
      <c r="A169" s="10"/>
      <c r="B169" s="29"/>
      <c r="C169" s="1"/>
      <c r="D169" s="1"/>
      <c r="E169" s="11"/>
      <c r="F169" s="24"/>
      <c r="G169" s="25">
        <f t="shared" si="10"/>
        <v>0</v>
      </c>
      <c r="H169" s="2"/>
      <c r="I169" s="1"/>
      <c r="J169" s="1"/>
      <c r="K169" s="1"/>
      <c r="L169" s="2">
        <f t="shared" si="12"/>
        <v>0</v>
      </c>
      <c r="M169" s="2">
        <f t="shared" si="11"/>
        <v>0</v>
      </c>
      <c r="N169" s="2">
        <f t="shared" si="13"/>
        <v>0</v>
      </c>
      <c r="O169" s="39">
        <f t="shared" si="9"/>
        <v>0</v>
      </c>
    </row>
    <row r="170" spans="1:15">
      <c r="A170" s="10"/>
      <c r="B170" s="29"/>
      <c r="C170" s="1"/>
      <c r="D170" s="1"/>
      <c r="E170" s="11"/>
      <c r="F170" s="24"/>
      <c r="G170" s="2">
        <f t="shared" si="10"/>
        <v>0</v>
      </c>
      <c r="H170" s="2"/>
      <c r="I170" s="1"/>
      <c r="J170" s="1"/>
      <c r="K170" s="1"/>
      <c r="L170" s="2">
        <f t="shared" si="12"/>
        <v>0</v>
      </c>
      <c r="M170" s="2">
        <f t="shared" si="11"/>
        <v>0</v>
      </c>
      <c r="N170" s="2">
        <f t="shared" si="13"/>
        <v>0</v>
      </c>
      <c r="O170" s="39">
        <f t="shared" si="9"/>
        <v>0</v>
      </c>
    </row>
    <row r="171" spans="1:15">
      <c r="A171" s="10"/>
      <c r="B171" s="29"/>
      <c r="C171" s="1"/>
      <c r="D171" s="1"/>
      <c r="E171" s="11"/>
      <c r="F171" s="24"/>
      <c r="G171" s="2">
        <f t="shared" si="10"/>
        <v>0</v>
      </c>
      <c r="H171" s="2"/>
      <c r="I171" s="1"/>
      <c r="J171" s="1"/>
      <c r="K171" s="1"/>
      <c r="L171" s="2">
        <f t="shared" si="12"/>
        <v>0</v>
      </c>
      <c r="M171" s="2">
        <f t="shared" si="11"/>
        <v>0</v>
      </c>
      <c r="N171" s="2">
        <f t="shared" si="13"/>
        <v>0</v>
      </c>
      <c r="O171" s="39">
        <f t="shared" si="9"/>
        <v>0</v>
      </c>
    </row>
    <row r="172" spans="1:15">
      <c r="A172" s="10"/>
      <c r="B172" s="29"/>
      <c r="C172" s="1"/>
      <c r="D172" s="1"/>
      <c r="E172" s="11"/>
      <c r="F172" s="24"/>
      <c r="G172" s="2">
        <f t="shared" si="10"/>
        <v>0</v>
      </c>
      <c r="H172" s="2"/>
      <c r="I172" s="1"/>
      <c r="J172" s="1"/>
      <c r="K172" s="1"/>
      <c r="L172" s="2">
        <f t="shared" si="12"/>
        <v>0</v>
      </c>
      <c r="M172" s="2">
        <f t="shared" si="11"/>
        <v>0</v>
      </c>
      <c r="N172" s="2">
        <f t="shared" si="13"/>
        <v>0</v>
      </c>
      <c r="O172" s="39">
        <f t="shared" si="9"/>
        <v>0</v>
      </c>
    </row>
    <row r="173" spans="1:15">
      <c r="A173" s="10"/>
      <c r="B173" s="29"/>
      <c r="C173" s="1"/>
      <c r="D173" s="1"/>
      <c r="E173" s="11"/>
      <c r="F173" s="24"/>
      <c r="G173" s="2">
        <f t="shared" si="10"/>
        <v>0</v>
      </c>
      <c r="H173" s="2"/>
      <c r="I173" s="1"/>
      <c r="J173" s="1"/>
      <c r="K173" s="1"/>
      <c r="L173" s="2">
        <f t="shared" si="12"/>
        <v>0</v>
      </c>
      <c r="M173" s="2">
        <f t="shared" si="11"/>
        <v>0</v>
      </c>
      <c r="N173" s="2">
        <f t="shared" si="13"/>
        <v>0</v>
      </c>
      <c r="O173" s="39">
        <f t="shared" si="9"/>
        <v>0</v>
      </c>
    </row>
    <row r="174" spans="1:15">
      <c r="A174" s="10"/>
      <c r="B174" s="29"/>
      <c r="C174" s="1"/>
      <c r="D174" s="1"/>
      <c r="E174" s="11"/>
      <c r="F174" s="24"/>
      <c r="G174" s="2">
        <f t="shared" si="10"/>
        <v>0</v>
      </c>
      <c r="H174" s="2"/>
      <c r="I174" s="1"/>
      <c r="J174" s="1"/>
      <c r="K174" s="1"/>
      <c r="L174" s="2">
        <f t="shared" si="12"/>
        <v>0</v>
      </c>
      <c r="M174" s="2">
        <f t="shared" si="11"/>
        <v>0</v>
      </c>
      <c r="N174" s="2">
        <f t="shared" si="13"/>
        <v>0</v>
      </c>
      <c r="O174" s="39">
        <f t="shared" si="9"/>
        <v>0</v>
      </c>
    </row>
    <row r="175" spans="1:15">
      <c r="A175" s="10"/>
      <c r="B175" s="29"/>
      <c r="C175" s="1"/>
      <c r="D175" s="1"/>
      <c r="E175" s="11"/>
      <c r="F175" s="24"/>
      <c r="G175" s="2">
        <f t="shared" si="10"/>
        <v>0</v>
      </c>
      <c r="H175" s="2"/>
      <c r="I175" s="1"/>
      <c r="J175" s="1"/>
      <c r="K175" s="1"/>
      <c r="L175" s="2">
        <f t="shared" si="12"/>
        <v>0</v>
      </c>
      <c r="M175" s="2">
        <f t="shared" si="11"/>
        <v>0</v>
      </c>
      <c r="N175" s="2">
        <f t="shared" si="13"/>
        <v>0</v>
      </c>
      <c r="O175" s="39">
        <f t="shared" si="9"/>
        <v>0</v>
      </c>
    </row>
    <row r="176" spans="1:15">
      <c r="A176" s="10"/>
      <c r="B176" s="29"/>
      <c r="C176" s="1"/>
      <c r="D176" s="1"/>
      <c r="E176" s="11"/>
      <c r="F176" s="24"/>
      <c r="G176" s="2">
        <f t="shared" si="10"/>
        <v>0</v>
      </c>
      <c r="H176" s="2"/>
      <c r="I176" s="1"/>
      <c r="J176" s="1"/>
      <c r="K176" s="1"/>
      <c r="L176" s="2">
        <f t="shared" si="12"/>
        <v>0</v>
      </c>
      <c r="M176" s="2">
        <f t="shared" si="11"/>
        <v>0</v>
      </c>
      <c r="N176" s="2">
        <f t="shared" si="13"/>
        <v>0</v>
      </c>
      <c r="O176" s="39">
        <f t="shared" si="9"/>
        <v>0</v>
      </c>
    </row>
    <row r="177" spans="1:15">
      <c r="A177" s="10"/>
      <c r="B177" s="29"/>
      <c r="C177" s="1"/>
      <c r="D177" s="1"/>
      <c r="E177" s="11"/>
      <c r="F177" s="24"/>
      <c r="G177" s="2">
        <f t="shared" si="10"/>
        <v>0</v>
      </c>
      <c r="H177" s="2"/>
      <c r="I177" s="1"/>
      <c r="J177" s="1"/>
      <c r="K177" s="1"/>
      <c r="L177" s="2">
        <f t="shared" si="12"/>
        <v>0</v>
      </c>
      <c r="M177" s="2">
        <f t="shared" si="11"/>
        <v>0</v>
      </c>
      <c r="N177" s="2">
        <f t="shared" si="13"/>
        <v>0</v>
      </c>
      <c r="O177" s="39">
        <f t="shared" si="9"/>
        <v>0</v>
      </c>
    </row>
    <row r="178" spans="1:15">
      <c r="A178" s="10"/>
      <c r="B178" s="29"/>
      <c r="C178" s="1"/>
      <c r="D178" s="1"/>
      <c r="E178" s="11"/>
      <c r="F178" s="24"/>
      <c r="G178" s="2">
        <f t="shared" si="10"/>
        <v>0</v>
      </c>
      <c r="H178" s="2"/>
      <c r="I178" s="1"/>
      <c r="J178" s="1"/>
      <c r="K178" s="1"/>
      <c r="L178" s="2">
        <f t="shared" si="12"/>
        <v>0</v>
      </c>
      <c r="M178" s="2">
        <f t="shared" si="11"/>
        <v>0</v>
      </c>
      <c r="N178" s="2">
        <f t="shared" si="13"/>
        <v>0</v>
      </c>
      <c r="O178" s="39">
        <f t="shared" si="9"/>
        <v>0</v>
      </c>
    </row>
    <row r="179" spans="1:15">
      <c r="A179" s="10"/>
      <c r="B179" s="29"/>
      <c r="C179" s="1"/>
      <c r="D179" s="1"/>
      <c r="E179" s="11"/>
      <c r="F179" s="24"/>
      <c r="G179" s="2">
        <f t="shared" si="10"/>
        <v>0</v>
      </c>
      <c r="H179" s="2"/>
      <c r="I179" s="1"/>
      <c r="J179" s="1"/>
      <c r="K179" s="1"/>
      <c r="L179" s="2">
        <f t="shared" si="12"/>
        <v>0</v>
      </c>
      <c r="M179" s="2">
        <f t="shared" si="11"/>
        <v>0</v>
      </c>
      <c r="N179" s="2">
        <f t="shared" si="13"/>
        <v>0</v>
      </c>
      <c r="O179" s="39">
        <f t="shared" si="9"/>
        <v>0</v>
      </c>
    </row>
    <row r="180" spans="1:15">
      <c r="A180" s="10"/>
      <c r="B180" s="29"/>
      <c r="C180" s="1"/>
      <c r="D180" s="1"/>
      <c r="E180" s="11"/>
      <c r="F180" s="24"/>
      <c r="G180" s="2">
        <f t="shared" si="10"/>
        <v>0</v>
      </c>
      <c r="H180" s="2"/>
      <c r="I180" s="1"/>
      <c r="J180" s="1"/>
      <c r="K180" s="1"/>
      <c r="L180" s="2">
        <f t="shared" si="12"/>
        <v>0</v>
      </c>
      <c r="M180" s="2">
        <f t="shared" si="11"/>
        <v>0</v>
      </c>
      <c r="N180" s="2">
        <f t="shared" si="13"/>
        <v>0</v>
      </c>
      <c r="O180" s="39">
        <f t="shared" si="9"/>
        <v>0</v>
      </c>
    </row>
    <row r="181" spans="1:15">
      <c r="A181" s="10"/>
      <c r="B181" s="29"/>
      <c r="C181" s="1"/>
      <c r="D181" s="1"/>
      <c r="E181" s="11"/>
      <c r="F181" s="24"/>
      <c r="G181" s="2">
        <f t="shared" si="10"/>
        <v>0</v>
      </c>
      <c r="H181" s="2"/>
      <c r="I181" s="1"/>
      <c r="J181" s="1"/>
      <c r="K181" s="1"/>
      <c r="L181" s="2">
        <f t="shared" si="12"/>
        <v>0</v>
      </c>
      <c r="M181" s="2">
        <f t="shared" si="11"/>
        <v>0</v>
      </c>
      <c r="N181" s="2">
        <f t="shared" si="13"/>
        <v>0</v>
      </c>
      <c r="O181" s="39">
        <f t="shared" si="9"/>
        <v>0</v>
      </c>
    </row>
    <row r="182" spans="1:15">
      <c r="A182" s="10"/>
      <c r="B182" s="29"/>
      <c r="C182" s="1"/>
      <c r="D182" s="1"/>
      <c r="E182" s="11"/>
      <c r="F182" s="24"/>
      <c r="G182" s="2">
        <f t="shared" si="10"/>
        <v>0</v>
      </c>
      <c r="H182" s="2"/>
      <c r="I182" s="1"/>
      <c r="J182" s="1"/>
      <c r="K182" s="1"/>
      <c r="L182" s="2">
        <f t="shared" si="12"/>
        <v>0</v>
      </c>
      <c r="M182" s="2">
        <f t="shared" si="11"/>
        <v>0</v>
      </c>
      <c r="N182" s="2">
        <f t="shared" si="13"/>
        <v>0</v>
      </c>
      <c r="O182" s="39">
        <f t="shared" si="9"/>
        <v>0</v>
      </c>
    </row>
    <row r="183" spans="1:15">
      <c r="A183" s="10"/>
      <c r="B183" s="29"/>
      <c r="C183" s="1"/>
      <c r="D183" s="1"/>
      <c r="E183" s="11"/>
      <c r="F183" s="24"/>
      <c r="G183" s="2">
        <f t="shared" si="10"/>
        <v>0</v>
      </c>
      <c r="H183" s="2"/>
      <c r="I183" s="1"/>
      <c r="J183" s="1"/>
      <c r="K183" s="1"/>
      <c r="L183" s="2">
        <f t="shared" si="12"/>
        <v>0</v>
      </c>
      <c r="M183" s="2">
        <f t="shared" si="11"/>
        <v>0</v>
      </c>
      <c r="N183" s="2">
        <f t="shared" si="13"/>
        <v>0</v>
      </c>
      <c r="O183" s="39">
        <f t="shared" si="9"/>
        <v>0</v>
      </c>
    </row>
    <row r="184" spans="1:15">
      <c r="A184" s="10"/>
      <c r="B184" s="29"/>
      <c r="C184" s="1"/>
      <c r="D184" s="1"/>
      <c r="E184" s="11"/>
      <c r="F184" s="24"/>
      <c r="G184" s="2">
        <f t="shared" si="10"/>
        <v>0</v>
      </c>
      <c r="H184" s="2"/>
      <c r="I184" s="1"/>
      <c r="J184" s="1"/>
      <c r="K184" s="1"/>
      <c r="L184" s="2">
        <f t="shared" si="12"/>
        <v>0</v>
      </c>
      <c r="M184" s="2">
        <f t="shared" si="11"/>
        <v>0</v>
      </c>
      <c r="N184" s="2">
        <f t="shared" si="13"/>
        <v>0</v>
      </c>
      <c r="O184" s="39">
        <f t="shared" si="9"/>
        <v>0</v>
      </c>
    </row>
    <row r="185" spans="1:15">
      <c r="A185" s="10"/>
      <c r="B185" s="29"/>
      <c r="C185" s="1"/>
      <c r="D185" s="1"/>
      <c r="E185" s="11"/>
      <c r="F185" s="24"/>
      <c r="G185" s="2">
        <f t="shared" si="10"/>
        <v>0</v>
      </c>
      <c r="H185" s="2"/>
      <c r="I185" s="1"/>
      <c r="J185" s="1"/>
      <c r="K185" s="1"/>
      <c r="L185" s="2">
        <f t="shared" si="12"/>
        <v>0</v>
      </c>
      <c r="M185" s="2">
        <f t="shared" si="11"/>
        <v>0</v>
      </c>
      <c r="N185" s="2">
        <f t="shared" si="13"/>
        <v>0</v>
      </c>
      <c r="O185" s="39">
        <f t="shared" ref="O185:O230" si="14">L182-M182-F183</f>
        <v>0</v>
      </c>
    </row>
    <row r="186" spans="1:15">
      <c r="A186" s="18"/>
      <c r="B186" s="31"/>
      <c r="C186" s="19"/>
      <c r="D186" s="19"/>
      <c r="E186" s="20"/>
      <c r="F186" s="20"/>
      <c r="G186" s="21">
        <f t="shared" si="10"/>
        <v>0</v>
      </c>
      <c r="H186" s="21"/>
      <c r="I186" s="19"/>
      <c r="J186" s="19"/>
      <c r="K186" s="19"/>
      <c r="L186" s="21">
        <f t="shared" si="12"/>
        <v>0</v>
      </c>
      <c r="M186" s="21">
        <f t="shared" si="11"/>
        <v>0</v>
      </c>
      <c r="N186" s="21">
        <f t="shared" si="13"/>
        <v>0</v>
      </c>
      <c r="O186" s="39">
        <f t="shared" si="14"/>
        <v>0</v>
      </c>
    </row>
    <row r="187" spans="1:15">
      <c r="A187" s="32"/>
      <c r="B187" s="33"/>
      <c r="C187" s="34"/>
      <c r="D187" s="34"/>
      <c r="E187" s="35"/>
      <c r="F187" s="35"/>
      <c r="G187" s="36">
        <f t="shared" si="10"/>
        <v>0</v>
      </c>
      <c r="H187" s="36"/>
      <c r="I187" s="34"/>
      <c r="J187" s="34"/>
      <c r="K187" s="34"/>
      <c r="L187" s="36">
        <f t="shared" si="12"/>
        <v>0</v>
      </c>
      <c r="M187" s="36">
        <f t="shared" si="11"/>
        <v>0</v>
      </c>
      <c r="N187" s="36">
        <f t="shared" si="13"/>
        <v>0</v>
      </c>
      <c r="O187" s="39">
        <f t="shared" si="14"/>
        <v>0</v>
      </c>
    </row>
    <row r="188" spans="1:15">
      <c r="A188" s="10"/>
      <c r="B188" s="29"/>
      <c r="C188" s="1"/>
      <c r="D188" s="1"/>
      <c r="E188" s="11"/>
      <c r="F188" s="24"/>
      <c r="G188" s="2">
        <f t="shared" si="10"/>
        <v>0</v>
      </c>
      <c r="H188" s="2"/>
      <c r="I188" s="1"/>
      <c r="J188" s="1"/>
      <c r="K188" s="1"/>
      <c r="L188" s="2">
        <f t="shared" si="12"/>
        <v>0</v>
      </c>
      <c r="M188" s="2">
        <f t="shared" si="11"/>
        <v>0</v>
      </c>
      <c r="N188" s="2">
        <f t="shared" si="13"/>
        <v>0</v>
      </c>
      <c r="O188" s="39">
        <f t="shared" si="14"/>
        <v>0</v>
      </c>
    </row>
    <row r="189" spans="1:15">
      <c r="A189" s="10"/>
      <c r="B189" s="29"/>
      <c r="C189" s="1"/>
      <c r="D189" s="1"/>
      <c r="E189" s="11"/>
      <c r="F189" s="24"/>
      <c r="G189" s="2">
        <f t="shared" si="10"/>
        <v>0</v>
      </c>
      <c r="H189" s="2"/>
      <c r="I189" s="1"/>
      <c r="J189" s="1"/>
      <c r="K189" s="1"/>
      <c r="L189" s="2">
        <f t="shared" si="12"/>
        <v>0</v>
      </c>
      <c r="M189" s="2">
        <f t="shared" si="11"/>
        <v>0</v>
      </c>
      <c r="N189" s="2">
        <f t="shared" si="13"/>
        <v>0</v>
      </c>
      <c r="O189" s="39">
        <f t="shared" si="14"/>
        <v>0</v>
      </c>
    </row>
    <row r="190" spans="1:15">
      <c r="A190" s="10"/>
      <c r="B190" s="29"/>
      <c r="C190" s="1"/>
      <c r="D190" s="1"/>
      <c r="E190" s="11"/>
      <c r="F190" s="24"/>
      <c r="G190" s="2">
        <f t="shared" si="10"/>
        <v>0</v>
      </c>
      <c r="H190" s="2"/>
      <c r="I190" s="1"/>
      <c r="J190" s="1"/>
      <c r="K190" s="1"/>
      <c r="L190" s="2">
        <f t="shared" si="12"/>
        <v>0</v>
      </c>
      <c r="M190" s="2">
        <f t="shared" si="11"/>
        <v>0</v>
      </c>
      <c r="N190" s="2">
        <f t="shared" si="13"/>
        <v>0</v>
      </c>
      <c r="O190" s="39">
        <f t="shared" si="14"/>
        <v>0</v>
      </c>
    </row>
    <row r="191" spans="1:15">
      <c r="A191" s="10"/>
      <c r="B191" s="29"/>
      <c r="C191" s="1"/>
      <c r="D191" s="1"/>
      <c r="E191" s="11"/>
      <c r="F191" s="24"/>
      <c r="G191" s="2">
        <f t="shared" si="10"/>
        <v>0</v>
      </c>
      <c r="H191" s="2"/>
      <c r="I191" s="1"/>
      <c r="J191" s="1"/>
      <c r="K191" s="1"/>
      <c r="L191" s="2">
        <f t="shared" si="12"/>
        <v>0</v>
      </c>
      <c r="M191" s="2">
        <f t="shared" si="11"/>
        <v>0</v>
      </c>
      <c r="N191" s="2">
        <f t="shared" si="13"/>
        <v>0</v>
      </c>
      <c r="O191" s="39">
        <f t="shared" si="14"/>
        <v>0</v>
      </c>
    </row>
    <row r="192" spans="1:15">
      <c r="A192" s="10"/>
      <c r="B192" s="29"/>
      <c r="C192" s="1"/>
      <c r="D192" s="1"/>
      <c r="E192" s="11"/>
      <c r="F192" s="24"/>
      <c r="G192" s="2">
        <f t="shared" si="10"/>
        <v>0</v>
      </c>
      <c r="H192" s="2"/>
      <c r="I192" s="1"/>
      <c r="J192" s="1"/>
      <c r="K192" s="1"/>
      <c r="L192" s="2">
        <f t="shared" si="12"/>
        <v>0</v>
      </c>
      <c r="M192" s="2">
        <f t="shared" si="11"/>
        <v>0</v>
      </c>
      <c r="N192" s="2">
        <f t="shared" si="13"/>
        <v>0</v>
      </c>
      <c r="O192" s="39">
        <f t="shared" si="14"/>
        <v>0</v>
      </c>
    </row>
    <row r="193" spans="1:15">
      <c r="A193" s="10"/>
      <c r="B193" s="29"/>
      <c r="C193" s="1"/>
      <c r="D193" s="1"/>
      <c r="E193" s="11"/>
      <c r="F193" s="24"/>
      <c r="G193" s="2">
        <f t="shared" si="10"/>
        <v>0</v>
      </c>
      <c r="H193" s="2"/>
      <c r="I193" s="1"/>
      <c r="J193" s="1"/>
      <c r="K193" s="1"/>
      <c r="L193" s="2">
        <f t="shared" si="12"/>
        <v>0</v>
      </c>
      <c r="M193" s="2">
        <f t="shared" si="11"/>
        <v>0</v>
      </c>
      <c r="N193" s="2">
        <f t="shared" si="13"/>
        <v>0</v>
      </c>
      <c r="O193" s="39">
        <f t="shared" si="14"/>
        <v>0</v>
      </c>
    </row>
    <row r="194" spans="1:15">
      <c r="A194" s="10"/>
      <c r="B194" s="29"/>
      <c r="C194" s="1"/>
      <c r="D194" s="1"/>
      <c r="E194" s="11"/>
      <c r="F194" s="24"/>
      <c r="G194" s="2">
        <f t="shared" si="10"/>
        <v>0</v>
      </c>
      <c r="H194" s="2"/>
      <c r="I194" s="1"/>
      <c r="J194" s="1"/>
      <c r="K194" s="1"/>
      <c r="L194" s="2">
        <f t="shared" si="12"/>
        <v>0</v>
      </c>
      <c r="M194" s="2">
        <f t="shared" si="11"/>
        <v>0</v>
      </c>
      <c r="N194" s="2">
        <f t="shared" si="13"/>
        <v>0</v>
      </c>
      <c r="O194" s="39">
        <f t="shared" si="14"/>
        <v>0</v>
      </c>
    </row>
    <row r="195" spans="1:15">
      <c r="A195" s="10"/>
      <c r="B195" s="29"/>
      <c r="C195" s="1"/>
      <c r="D195" s="1"/>
      <c r="E195" s="11"/>
      <c r="F195" s="24"/>
      <c r="G195" s="2">
        <f t="shared" si="10"/>
        <v>0</v>
      </c>
      <c r="H195" s="2"/>
      <c r="I195" s="1"/>
      <c r="J195" s="1"/>
      <c r="K195" s="1"/>
      <c r="L195" s="2">
        <f t="shared" si="12"/>
        <v>0</v>
      </c>
      <c r="M195" s="2">
        <f t="shared" si="11"/>
        <v>0</v>
      </c>
      <c r="N195" s="2">
        <f t="shared" si="13"/>
        <v>0</v>
      </c>
      <c r="O195" s="39">
        <f t="shared" si="14"/>
        <v>0</v>
      </c>
    </row>
    <row r="196" spans="1:15">
      <c r="A196" s="10"/>
      <c r="B196" s="29"/>
      <c r="C196" s="1"/>
      <c r="D196" s="1"/>
      <c r="E196" s="11"/>
      <c r="F196" s="24"/>
      <c r="G196" s="2">
        <f t="shared" si="10"/>
        <v>0</v>
      </c>
      <c r="H196" s="2"/>
      <c r="I196" s="1"/>
      <c r="J196" s="1"/>
      <c r="K196" s="1"/>
      <c r="L196" s="2">
        <f t="shared" si="12"/>
        <v>0</v>
      </c>
      <c r="M196" s="2">
        <f t="shared" si="11"/>
        <v>0</v>
      </c>
      <c r="N196" s="2">
        <f t="shared" si="13"/>
        <v>0</v>
      </c>
      <c r="O196" s="39">
        <f t="shared" si="14"/>
        <v>0</v>
      </c>
    </row>
    <row r="197" spans="1:15">
      <c r="A197" s="10"/>
      <c r="B197" s="29"/>
      <c r="C197" s="1"/>
      <c r="D197" s="1"/>
      <c r="E197" s="11"/>
      <c r="F197" s="24"/>
      <c r="G197" s="2">
        <f t="shared" si="10"/>
        <v>0</v>
      </c>
      <c r="H197" s="2"/>
      <c r="I197" s="1"/>
      <c r="J197" s="1"/>
      <c r="K197" s="1"/>
      <c r="L197" s="2">
        <f t="shared" si="12"/>
        <v>0</v>
      </c>
      <c r="M197" s="2">
        <f t="shared" si="11"/>
        <v>0</v>
      </c>
      <c r="N197" s="2">
        <f t="shared" si="13"/>
        <v>0</v>
      </c>
      <c r="O197" s="39">
        <f t="shared" si="14"/>
        <v>0</v>
      </c>
    </row>
    <row r="198" spans="1:15">
      <c r="A198" s="10"/>
      <c r="B198" s="29"/>
      <c r="C198" s="1"/>
      <c r="D198" s="1"/>
      <c r="E198" s="11"/>
      <c r="F198" s="24"/>
      <c r="G198" s="2">
        <f t="shared" si="10"/>
        <v>0</v>
      </c>
      <c r="H198" s="2"/>
      <c r="I198" s="1"/>
      <c r="J198" s="1"/>
      <c r="K198" s="1"/>
      <c r="L198" s="2">
        <f t="shared" si="12"/>
        <v>0</v>
      </c>
      <c r="M198" s="2">
        <f t="shared" si="11"/>
        <v>0</v>
      </c>
      <c r="N198" s="2">
        <f t="shared" si="13"/>
        <v>0</v>
      </c>
      <c r="O198" s="39">
        <f t="shared" si="14"/>
        <v>0</v>
      </c>
    </row>
    <row r="199" spans="1:15">
      <c r="A199" s="10"/>
      <c r="B199" s="29"/>
      <c r="C199" s="1"/>
      <c r="D199" s="1"/>
      <c r="E199" s="11"/>
      <c r="F199" s="24"/>
      <c r="G199" s="2">
        <f t="shared" ref="G199:G230" si="15">G198+E199-F199</f>
        <v>0</v>
      </c>
      <c r="H199" s="2"/>
      <c r="I199" s="1"/>
      <c r="J199" s="1"/>
      <c r="K199" s="1"/>
      <c r="L199" s="2">
        <f t="shared" si="12"/>
        <v>0</v>
      </c>
      <c r="M199" s="2">
        <f t="shared" si="11"/>
        <v>0</v>
      </c>
      <c r="N199" s="2">
        <f t="shared" si="13"/>
        <v>0</v>
      </c>
      <c r="O199" s="39">
        <f t="shared" si="14"/>
        <v>0</v>
      </c>
    </row>
    <row r="200" spans="1:15">
      <c r="A200" s="10"/>
      <c r="B200" s="29"/>
      <c r="C200" s="1"/>
      <c r="D200" s="1"/>
      <c r="E200" s="11"/>
      <c r="F200" s="24"/>
      <c r="G200" s="2">
        <f t="shared" si="15"/>
        <v>0</v>
      </c>
      <c r="H200" s="2"/>
      <c r="I200" s="1"/>
      <c r="J200" s="1"/>
      <c r="K200" s="1"/>
      <c r="L200" s="2">
        <f t="shared" si="12"/>
        <v>0</v>
      </c>
      <c r="M200" s="2">
        <f t="shared" si="11"/>
        <v>0</v>
      </c>
      <c r="N200" s="2">
        <f t="shared" si="13"/>
        <v>0</v>
      </c>
      <c r="O200" s="39">
        <f t="shared" si="14"/>
        <v>0</v>
      </c>
    </row>
    <row r="201" spans="1:15">
      <c r="A201" s="10"/>
      <c r="B201" s="29"/>
      <c r="C201" s="1"/>
      <c r="D201" s="1"/>
      <c r="E201" s="11"/>
      <c r="F201" s="24"/>
      <c r="G201" s="2">
        <f t="shared" si="15"/>
        <v>0</v>
      </c>
      <c r="H201" s="2"/>
      <c r="I201" s="1"/>
      <c r="J201" s="1"/>
      <c r="K201" s="1"/>
      <c r="L201" s="2">
        <f t="shared" si="12"/>
        <v>0</v>
      </c>
      <c r="M201" s="2">
        <f t="shared" si="11"/>
        <v>0</v>
      </c>
      <c r="N201" s="2">
        <f t="shared" si="13"/>
        <v>0</v>
      </c>
      <c r="O201" s="39">
        <f t="shared" si="14"/>
        <v>0</v>
      </c>
    </row>
    <row r="202" spans="1:15">
      <c r="A202" s="18"/>
      <c r="B202" s="31"/>
      <c r="C202" s="19"/>
      <c r="D202" s="19"/>
      <c r="E202" s="20"/>
      <c r="F202" s="20"/>
      <c r="G202" s="21">
        <f t="shared" si="15"/>
        <v>0</v>
      </c>
      <c r="H202" s="21"/>
      <c r="I202" s="19"/>
      <c r="J202" s="19"/>
      <c r="K202" s="19"/>
      <c r="L202" s="21">
        <f t="shared" si="12"/>
        <v>0</v>
      </c>
      <c r="M202" s="21">
        <f t="shared" si="11"/>
        <v>0</v>
      </c>
      <c r="N202" s="21">
        <f t="shared" si="13"/>
        <v>0</v>
      </c>
      <c r="O202" s="39">
        <f t="shared" si="14"/>
        <v>0</v>
      </c>
    </row>
    <row r="203" spans="1:15">
      <c r="A203" s="18"/>
      <c r="B203" s="37"/>
      <c r="C203" s="19"/>
      <c r="D203" s="19"/>
      <c r="E203" s="20"/>
      <c r="F203" s="20"/>
      <c r="G203" s="21">
        <f t="shared" si="15"/>
        <v>0</v>
      </c>
      <c r="H203" s="21"/>
      <c r="I203" s="19"/>
      <c r="J203" s="19"/>
      <c r="K203" s="19"/>
      <c r="L203" s="21">
        <f t="shared" si="12"/>
        <v>0</v>
      </c>
      <c r="M203" s="21">
        <f t="shared" si="11"/>
        <v>0</v>
      </c>
      <c r="N203" s="21">
        <f t="shared" si="13"/>
        <v>0</v>
      </c>
      <c r="O203" s="39">
        <f t="shared" si="14"/>
        <v>0</v>
      </c>
    </row>
    <row r="204" spans="1:15">
      <c r="A204" s="10"/>
      <c r="B204" s="29"/>
      <c r="C204" s="1"/>
      <c r="D204" s="1"/>
      <c r="E204" s="11"/>
      <c r="F204" s="24"/>
      <c r="G204" s="2">
        <f t="shared" si="15"/>
        <v>0</v>
      </c>
      <c r="H204" s="2"/>
      <c r="I204" s="1"/>
      <c r="J204" s="1"/>
      <c r="K204" s="1"/>
      <c r="L204" s="2">
        <f t="shared" si="12"/>
        <v>0</v>
      </c>
      <c r="M204" s="2">
        <f t="shared" ref="M204:M230" si="16">H204-F204</f>
        <v>0</v>
      </c>
      <c r="N204" s="2">
        <f t="shared" si="13"/>
        <v>0</v>
      </c>
      <c r="O204" s="39">
        <f t="shared" si="14"/>
        <v>0</v>
      </c>
    </row>
    <row r="205" spans="1:15">
      <c r="A205" s="10"/>
      <c r="B205" s="29"/>
      <c r="C205" s="1"/>
      <c r="D205" s="1"/>
      <c r="E205" s="11"/>
      <c r="F205" s="24"/>
      <c r="G205" s="2">
        <f t="shared" si="15"/>
        <v>0</v>
      </c>
      <c r="H205" s="2"/>
      <c r="I205" s="1"/>
      <c r="J205" s="1"/>
      <c r="K205" s="1"/>
      <c r="L205" s="2">
        <f t="shared" si="12"/>
        <v>0</v>
      </c>
      <c r="M205" s="2">
        <f t="shared" si="16"/>
        <v>0</v>
      </c>
      <c r="N205" s="2">
        <f t="shared" si="13"/>
        <v>0</v>
      </c>
      <c r="O205" s="39">
        <f t="shared" si="14"/>
        <v>0</v>
      </c>
    </row>
    <row r="206" spans="1:15">
      <c r="A206" s="10"/>
      <c r="B206" s="29"/>
      <c r="C206" s="1"/>
      <c r="D206" s="1"/>
      <c r="E206" s="11"/>
      <c r="F206" s="24"/>
      <c r="G206" s="2">
        <f t="shared" si="15"/>
        <v>0</v>
      </c>
      <c r="H206" s="2"/>
      <c r="I206" s="1"/>
      <c r="J206" s="1"/>
      <c r="K206" s="1"/>
      <c r="L206" s="2">
        <f t="shared" ref="L206:L230" si="17">H206</f>
        <v>0</v>
      </c>
      <c r="M206" s="2">
        <f t="shared" si="16"/>
        <v>0</v>
      </c>
      <c r="N206" s="2">
        <f t="shared" si="13"/>
        <v>0</v>
      </c>
      <c r="O206" s="39">
        <f t="shared" si="14"/>
        <v>0</v>
      </c>
    </row>
    <row r="207" spans="1:15">
      <c r="A207" s="10"/>
      <c r="B207" s="29"/>
      <c r="C207" s="1"/>
      <c r="D207" s="1"/>
      <c r="E207" s="11"/>
      <c r="F207" s="24"/>
      <c r="G207" s="2">
        <f t="shared" si="15"/>
        <v>0</v>
      </c>
      <c r="H207" s="2"/>
      <c r="I207" s="1"/>
      <c r="J207" s="1"/>
      <c r="K207" s="1"/>
      <c r="L207" s="2">
        <f t="shared" si="17"/>
        <v>0</v>
      </c>
      <c r="M207" s="2">
        <f t="shared" si="16"/>
        <v>0</v>
      </c>
      <c r="N207" s="2">
        <f t="shared" si="13"/>
        <v>0</v>
      </c>
      <c r="O207" s="39">
        <f t="shared" si="14"/>
        <v>0</v>
      </c>
    </row>
    <row r="208" spans="1:15">
      <c r="A208" s="10"/>
      <c r="B208" s="29"/>
      <c r="C208" s="1"/>
      <c r="D208" s="1"/>
      <c r="E208" s="11"/>
      <c r="F208" s="24"/>
      <c r="G208" s="2">
        <f t="shared" si="15"/>
        <v>0</v>
      </c>
      <c r="H208" s="2"/>
      <c r="I208" s="1"/>
      <c r="J208" s="1"/>
      <c r="K208" s="1"/>
      <c r="L208" s="2">
        <f t="shared" si="17"/>
        <v>0</v>
      </c>
      <c r="M208" s="2">
        <f t="shared" si="16"/>
        <v>0</v>
      </c>
      <c r="N208" s="2">
        <f t="shared" si="13"/>
        <v>0</v>
      </c>
      <c r="O208" s="39">
        <f t="shared" si="14"/>
        <v>0</v>
      </c>
    </row>
    <row r="209" spans="1:15">
      <c r="A209" s="10"/>
      <c r="B209" s="29"/>
      <c r="C209" s="1"/>
      <c r="D209" s="1"/>
      <c r="E209" s="11"/>
      <c r="F209" s="24"/>
      <c r="G209" s="2">
        <f t="shared" si="15"/>
        <v>0</v>
      </c>
      <c r="H209" s="2"/>
      <c r="I209" s="1"/>
      <c r="J209" s="1"/>
      <c r="K209" s="1"/>
      <c r="L209" s="2">
        <f t="shared" si="17"/>
        <v>0</v>
      </c>
      <c r="M209" s="2">
        <f t="shared" si="16"/>
        <v>0</v>
      </c>
      <c r="N209" s="2">
        <f t="shared" si="13"/>
        <v>0</v>
      </c>
      <c r="O209" s="39">
        <f t="shared" si="14"/>
        <v>0</v>
      </c>
    </row>
    <row r="210" spans="1:15">
      <c r="A210" s="10"/>
      <c r="B210" s="29"/>
      <c r="C210" s="1"/>
      <c r="D210" s="1"/>
      <c r="E210" s="11"/>
      <c r="F210" s="24"/>
      <c r="G210" s="2">
        <f t="shared" si="15"/>
        <v>0</v>
      </c>
      <c r="H210" s="2"/>
      <c r="I210" s="1"/>
      <c r="J210" s="1"/>
      <c r="K210" s="1"/>
      <c r="L210" s="2">
        <f t="shared" si="17"/>
        <v>0</v>
      </c>
      <c r="M210" s="2">
        <f t="shared" si="16"/>
        <v>0</v>
      </c>
      <c r="N210" s="2">
        <f t="shared" si="13"/>
        <v>0</v>
      </c>
      <c r="O210" s="39">
        <f t="shared" si="14"/>
        <v>0</v>
      </c>
    </row>
    <row r="211" spans="1:15">
      <c r="A211" s="10"/>
      <c r="B211" s="29"/>
      <c r="C211" s="1"/>
      <c r="D211" s="1"/>
      <c r="E211" s="11"/>
      <c r="F211" s="24"/>
      <c r="G211" s="2">
        <f t="shared" si="15"/>
        <v>0</v>
      </c>
      <c r="H211" s="2"/>
      <c r="I211" s="1"/>
      <c r="J211" s="1"/>
      <c r="K211" s="1"/>
      <c r="L211" s="2">
        <f t="shared" si="17"/>
        <v>0</v>
      </c>
      <c r="M211" s="2">
        <f t="shared" si="16"/>
        <v>0</v>
      </c>
      <c r="N211" s="2">
        <f t="shared" si="13"/>
        <v>0</v>
      </c>
      <c r="O211" s="39">
        <f t="shared" si="14"/>
        <v>0</v>
      </c>
    </row>
    <row r="212" spans="1:15">
      <c r="A212" s="10"/>
      <c r="B212" s="29"/>
      <c r="C212" s="1"/>
      <c r="D212" s="1"/>
      <c r="E212" s="11"/>
      <c r="F212" s="24"/>
      <c r="G212" s="2">
        <f t="shared" si="15"/>
        <v>0</v>
      </c>
      <c r="H212" s="2"/>
      <c r="I212" s="1"/>
      <c r="J212" s="1"/>
      <c r="K212" s="1"/>
      <c r="L212" s="2">
        <f t="shared" si="17"/>
        <v>0</v>
      </c>
      <c r="M212" s="2">
        <f t="shared" si="16"/>
        <v>0</v>
      </c>
      <c r="N212" s="2">
        <f t="shared" si="13"/>
        <v>0</v>
      </c>
      <c r="O212" s="39">
        <f t="shared" si="14"/>
        <v>0</v>
      </c>
    </row>
    <row r="213" spans="1:15">
      <c r="A213" s="10"/>
      <c r="B213" s="29"/>
      <c r="C213" s="1"/>
      <c r="D213" s="1"/>
      <c r="E213" s="11"/>
      <c r="F213" s="24"/>
      <c r="G213" s="2">
        <f t="shared" si="15"/>
        <v>0</v>
      </c>
      <c r="H213" s="2"/>
      <c r="I213" s="1"/>
      <c r="J213" s="1"/>
      <c r="K213" s="1"/>
      <c r="L213" s="2">
        <f t="shared" si="17"/>
        <v>0</v>
      </c>
      <c r="M213" s="2">
        <f t="shared" si="16"/>
        <v>0</v>
      </c>
      <c r="N213" s="2">
        <f t="shared" si="13"/>
        <v>0</v>
      </c>
      <c r="O213" s="39">
        <f t="shared" si="14"/>
        <v>0</v>
      </c>
    </row>
    <row r="214" spans="1:15">
      <c r="A214" s="10"/>
      <c r="B214" s="29"/>
      <c r="C214" s="1"/>
      <c r="D214" s="1"/>
      <c r="E214" s="11"/>
      <c r="F214" s="24"/>
      <c r="G214" s="2">
        <f t="shared" si="15"/>
        <v>0</v>
      </c>
      <c r="H214" s="2"/>
      <c r="I214" s="1"/>
      <c r="J214" s="1"/>
      <c r="K214" s="1"/>
      <c r="L214" s="2">
        <f t="shared" si="17"/>
        <v>0</v>
      </c>
      <c r="M214" s="2">
        <f t="shared" si="16"/>
        <v>0</v>
      </c>
      <c r="N214" s="2">
        <f t="shared" si="13"/>
        <v>0</v>
      </c>
      <c r="O214" s="39">
        <f t="shared" si="14"/>
        <v>0</v>
      </c>
    </row>
    <row r="215" spans="1:15">
      <c r="A215" s="10"/>
      <c r="B215" s="29"/>
      <c r="C215" s="1"/>
      <c r="D215" s="1"/>
      <c r="E215" s="11"/>
      <c r="F215" s="24"/>
      <c r="G215" s="2">
        <f t="shared" si="15"/>
        <v>0</v>
      </c>
      <c r="H215" s="2"/>
      <c r="I215" s="1"/>
      <c r="J215" s="1"/>
      <c r="K215" s="1"/>
      <c r="L215" s="2">
        <f t="shared" si="17"/>
        <v>0</v>
      </c>
      <c r="M215" s="2">
        <f t="shared" si="16"/>
        <v>0</v>
      </c>
      <c r="N215" s="2">
        <f t="shared" si="13"/>
        <v>0</v>
      </c>
      <c r="O215" s="39">
        <f t="shared" si="14"/>
        <v>0</v>
      </c>
    </row>
    <row r="216" spans="1:15">
      <c r="A216" s="10"/>
      <c r="B216" s="29"/>
      <c r="C216" s="1"/>
      <c r="D216" s="1"/>
      <c r="E216" s="11"/>
      <c r="F216" s="24"/>
      <c r="G216" s="2">
        <f t="shared" si="15"/>
        <v>0</v>
      </c>
      <c r="H216" s="2"/>
      <c r="I216" s="1"/>
      <c r="J216" s="1"/>
      <c r="K216" s="1"/>
      <c r="L216" s="2">
        <f t="shared" si="17"/>
        <v>0</v>
      </c>
      <c r="M216" s="2">
        <f t="shared" si="16"/>
        <v>0</v>
      </c>
      <c r="N216" s="2">
        <f t="shared" si="13"/>
        <v>0</v>
      </c>
      <c r="O216" s="39">
        <f t="shared" si="14"/>
        <v>0</v>
      </c>
    </row>
    <row r="217" spans="1:15">
      <c r="A217" s="10"/>
      <c r="B217" s="29"/>
      <c r="C217" s="1"/>
      <c r="D217" s="1"/>
      <c r="E217" s="11"/>
      <c r="F217" s="24"/>
      <c r="G217" s="2">
        <f t="shared" si="15"/>
        <v>0</v>
      </c>
      <c r="H217" s="2"/>
      <c r="I217" s="1"/>
      <c r="J217" s="1"/>
      <c r="K217" s="1"/>
      <c r="L217" s="2">
        <f t="shared" si="17"/>
        <v>0</v>
      </c>
      <c r="M217" s="2">
        <f t="shared" si="16"/>
        <v>0</v>
      </c>
      <c r="N217" s="2">
        <f t="shared" si="13"/>
        <v>0</v>
      </c>
      <c r="O217" s="39">
        <f t="shared" si="14"/>
        <v>0</v>
      </c>
    </row>
    <row r="218" spans="1:15">
      <c r="A218" s="10"/>
      <c r="B218" s="29"/>
      <c r="C218" s="1"/>
      <c r="D218" s="1"/>
      <c r="E218" s="11"/>
      <c r="F218" s="24"/>
      <c r="G218" s="2">
        <f t="shared" si="15"/>
        <v>0</v>
      </c>
      <c r="H218" s="2"/>
      <c r="I218" s="1"/>
      <c r="J218" s="1"/>
      <c r="K218" s="1"/>
      <c r="L218" s="2">
        <f t="shared" si="17"/>
        <v>0</v>
      </c>
      <c r="M218" s="2">
        <f t="shared" si="16"/>
        <v>0</v>
      </c>
      <c r="N218" s="2">
        <f t="shared" si="13"/>
        <v>0</v>
      </c>
      <c r="O218" s="39">
        <f t="shared" si="14"/>
        <v>0</v>
      </c>
    </row>
    <row r="219" spans="1:15">
      <c r="A219" s="10"/>
      <c r="B219" s="29"/>
      <c r="C219" s="1"/>
      <c r="D219" s="1"/>
      <c r="E219" s="11"/>
      <c r="F219" s="24"/>
      <c r="G219" s="2">
        <f t="shared" si="15"/>
        <v>0</v>
      </c>
      <c r="H219" s="2"/>
      <c r="I219" s="1"/>
      <c r="J219" s="1"/>
      <c r="K219" s="1"/>
      <c r="L219" s="2">
        <f t="shared" si="17"/>
        <v>0</v>
      </c>
      <c r="M219" s="2">
        <f t="shared" si="16"/>
        <v>0</v>
      </c>
      <c r="N219" s="2">
        <f t="shared" si="13"/>
        <v>0</v>
      </c>
      <c r="O219" s="39">
        <f t="shared" si="14"/>
        <v>0</v>
      </c>
    </row>
    <row r="220" spans="1:15">
      <c r="A220" s="10"/>
      <c r="B220" s="29"/>
      <c r="C220" s="1"/>
      <c r="D220" s="1"/>
      <c r="E220" s="11"/>
      <c r="F220" s="24"/>
      <c r="G220" s="2">
        <f t="shared" si="15"/>
        <v>0</v>
      </c>
      <c r="H220" s="2"/>
      <c r="I220" s="1"/>
      <c r="J220" s="1"/>
      <c r="K220" s="1"/>
      <c r="L220" s="2">
        <f t="shared" si="17"/>
        <v>0</v>
      </c>
      <c r="M220" s="2">
        <f t="shared" si="16"/>
        <v>0</v>
      </c>
      <c r="N220" s="2">
        <f t="shared" si="13"/>
        <v>0</v>
      </c>
      <c r="O220" s="39">
        <f t="shared" si="14"/>
        <v>0</v>
      </c>
    </row>
    <row r="221" spans="1:15">
      <c r="A221" s="10"/>
      <c r="B221" s="29"/>
      <c r="C221" s="1"/>
      <c r="D221" s="1"/>
      <c r="E221" s="11"/>
      <c r="F221" s="24"/>
      <c r="G221" s="2">
        <f t="shared" si="15"/>
        <v>0</v>
      </c>
      <c r="H221" s="2"/>
      <c r="I221" s="1"/>
      <c r="J221" s="1"/>
      <c r="K221" s="1"/>
      <c r="L221" s="2">
        <f t="shared" si="17"/>
        <v>0</v>
      </c>
      <c r="M221" s="2">
        <f t="shared" si="16"/>
        <v>0</v>
      </c>
      <c r="N221" s="2">
        <f t="shared" si="13"/>
        <v>0</v>
      </c>
      <c r="O221" s="39">
        <f t="shared" si="14"/>
        <v>0</v>
      </c>
    </row>
    <row r="222" spans="1:15">
      <c r="A222" s="10"/>
      <c r="B222" s="29"/>
      <c r="C222" s="1"/>
      <c r="D222" s="1"/>
      <c r="E222" s="11"/>
      <c r="F222" s="24"/>
      <c r="G222" s="2">
        <f t="shared" si="15"/>
        <v>0</v>
      </c>
      <c r="H222" s="2"/>
      <c r="I222" s="1"/>
      <c r="J222" s="1"/>
      <c r="K222" s="1"/>
      <c r="L222" s="2">
        <f t="shared" si="17"/>
        <v>0</v>
      </c>
      <c r="M222" s="2">
        <f t="shared" si="16"/>
        <v>0</v>
      </c>
      <c r="N222" s="2">
        <f t="shared" si="13"/>
        <v>0</v>
      </c>
      <c r="O222" s="39">
        <f t="shared" si="14"/>
        <v>0</v>
      </c>
    </row>
    <row r="223" spans="1:15">
      <c r="A223" s="10"/>
      <c r="B223" s="29"/>
      <c r="C223" s="1"/>
      <c r="D223" s="1"/>
      <c r="E223" s="11"/>
      <c r="F223" s="24"/>
      <c r="G223" s="2">
        <f t="shared" si="15"/>
        <v>0</v>
      </c>
      <c r="H223" s="2"/>
      <c r="I223" s="1"/>
      <c r="J223" s="1"/>
      <c r="K223" s="1"/>
      <c r="L223" s="2">
        <f t="shared" si="17"/>
        <v>0</v>
      </c>
      <c r="M223" s="2">
        <f t="shared" si="16"/>
        <v>0</v>
      </c>
      <c r="N223" s="2">
        <f t="shared" si="13"/>
        <v>0</v>
      </c>
      <c r="O223" s="39">
        <f t="shared" si="14"/>
        <v>0</v>
      </c>
    </row>
    <row r="224" spans="1:15">
      <c r="A224" s="10"/>
      <c r="B224" s="29"/>
      <c r="C224" s="1"/>
      <c r="D224" s="1"/>
      <c r="E224" s="11"/>
      <c r="F224" s="24"/>
      <c r="G224" s="2">
        <f t="shared" si="15"/>
        <v>0</v>
      </c>
      <c r="H224" s="2"/>
      <c r="I224" s="1"/>
      <c r="J224" s="1"/>
      <c r="K224" s="1"/>
      <c r="L224" s="2">
        <f t="shared" si="17"/>
        <v>0</v>
      </c>
      <c r="M224" s="2">
        <f t="shared" si="16"/>
        <v>0</v>
      </c>
      <c r="N224" s="2">
        <f t="shared" si="13"/>
        <v>0</v>
      </c>
      <c r="O224" s="39">
        <f t="shared" si="14"/>
        <v>0</v>
      </c>
    </row>
    <row r="225" spans="1:15">
      <c r="A225" s="10"/>
      <c r="B225" s="29"/>
      <c r="C225" s="1"/>
      <c r="D225" s="1"/>
      <c r="E225" s="11"/>
      <c r="F225" s="24"/>
      <c r="G225" s="2">
        <f t="shared" si="15"/>
        <v>0</v>
      </c>
      <c r="H225" s="2"/>
      <c r="I225" s="1"/>
      <c r="J225" s="1"/>
      <c r="K225" s="1"/>
      <c r="L225" s="2">
        <f t="shared" si="17"/>
        <v>0</v>
      </c>
      <c r="M225" s="2">
        <f t="shared" si="16"/>
        <v>0</v>
      </c>
      <c r="N225" s="2">
        <f t="shared" si="13"/>
        <v>0</v>
      </c>
      <c r="O225" s="39">
        <f t="shared" si="14"/>
        <v>0</v>
      </c>
    </row>
    <row r="226" spans="1:15">
      <c r="A226" s="10"/>
      <c r="B226" s="29"/>
      <c r="C226" s="1"/>
      <c r="D226" s="1"/>
      <c r="E226" s="11"/>
      <c r="F226" s="24"/>
      <c r="G226" s="2">
        <f t="shared" si="15"/>
        <v>0</v>
      </c>
      <c r="H226" s="2"/>
      <c r="I226" s="1"/>
      <c r="J226" s="1"/>
      <c r="K226" s="1"/>
      <c r="L226" s="2">
        <f t="shared" si="17"/>
        <v>0</v>
      </c>
      <c r="M226" s="2">
        <f t="shared" si="16"/>
        <v>0</v>
      </c>
      <c r="N226" s="2">
        <f>L226</f>
        <v>0</v>
      </c>
      <c r="O226" s="39">
        <f t="shared" si="14"/>
        <v>0</v>
      </c>
    </row>
    <row r="227" spans="1:15">
      <c r="A227" s="10"/>
      <c r="B227" s="29"/>
      <c r="C227" s="1"/>
      <c r="D227" s="1"/>
      <c r="E227" s="11"/>
      <c r="F227" s="24"/>
      <c r="G227" s="2">
        <f t="shared" si="15"/>
        <v>0</v>
      </c>
      <c r="H227" s="2"/>
      <c r="I227" s="1"/>
      <c r="J227" s="1"/>
      <c r="K227" s="1"/>
      <c r="L227" s="2">
        <f t="shared" si="17"/>
        <v>0</v>
      </c>
      <c r="M227" s="2">
        <f t="shared" si="16"/>
        <v>0</v>
      </c>
      <c r="N227" s="2">
        <f>L227</f>
        <v>0</v>
      </c>
      <c r="O227" s="39">
        <f t="shared" si="14"/>
        <v>0</v>
      </c>
    </row>
    <row r="228" spans="1:15">
      <c r="A228" s="10"/>
      <c r="B228" s="29"/>
      <c r="C228" s="1"/>
      <c r="D228" s="1"/>
      <c r="E228" s="11"/>
      <c r="F228" s="24"/>
      <c r="G228" s="2">
        <f t="shared" si="15"/>
        <v>0</v>
      </c>
      <c r="H228" s="2"/>
      <c r="I228" s="1"/>
      <c r="J228" s="1"/>
      <c r="K228" s="1"/>
      <c r="L228" s="2">
        <f t="shared" si="17"/>
        <v>0</v>
      </c>
      <c r="M228" s="2">
        <f t="shared" si="16"/>
        <v>0</v>
      </c>
      <c r="N228" s="2">
        <f>L228</f>
        <v>0</v>
      </c>
      <c r="O228" s="39">
        <f t="shared" si="14"/>
        <v>0</v>
      </c>
    </row>
    <row r="229" spans="1:15">
      <c r="A229" s="10"/>
      <c r="B229" s="29"/>
      <c r="C229" s="1"/>
      <c r="D229" s="1"/>
      <c r="E229" s="11"/>
      <c r="F229" s="24"/>
      <c r="G229" s="2">
        <f t="shared" si="15"/>
        <v>0</v>
      </c>
      <c r="H229" s="2"/>
      <c r="I229" s="1"/>
      <c r="J229" s="1"/>
      <c r="K229" s="1"/>
      <c r="L229" s="2">
        <f t="shared" si="17"/>
        <v>0</v>
      </c>
      <c r="M229" s="2">
        <f t="shared" si="16"/>
        <v>0</v>
      </c>
      <c r="N229" s="2">
        <f>L229</f>
        <v>0</v>
      </c>
      <c r="O229" s="39">
        <f t="shared" si="14"/>
        <v>0</v>
      </c>
    </row>
    <row r="230" spans="1:15">
      <c r="A230" s="10"/>
      <c r="B230" s="29"/>
      <c r="C230" s="1"/>
      <c r="D230" s="1"/>
      <c r="E230" s="11"/>
      <c r="F230" s="24"/>
      <c r="G230" s="2">
        <f t="shared" si="15"/>
        <v>0</v>
      </c>
      <c r="H230" s="2">
        <f>IF(C230="PRESTAMO CON INTERESES",(F230*#REF!+F230),IF((C230="PUNTO DE VENTA"),(F230*#REF!+F230),F230))</f>
        <v>0</v>
      </c>
      <c r="I230" s="1"/>
      <c r="J230" s="1"/>
      <c r="K230" s="1">
        <f>IF(D230="BANCO INV. VAL. LT", " ",B230)</f>
        <v>0</v>
      </c>
      <c r="L230" s="2">
        <f t="shared" si="17"/>
        <v>0</v>
      </c>
      <c r="M230" s="2">
        <f t="shared" si="16"/>
        <v>0</v>
      </c>
      <c r="N230" s="2">
        <f>L230</f>
        <v>0</v>
      </c>
      <c r="O230" s="39">
        <f t="shared" si="14"/>
        <v>0</v>
      </c>
    </row>
    <row r="231" spans="1:15">
      <c r="N231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1"/>
  <sheetViews>
    <sheetView topLeftCell="A8" workbookViewId="0">
      <selection activeCell="D32" sqref="D32"/>
    </sheetView>
  </sheetViews>
  <sheetFormatPr baseColWidth="10" defaultRowHeight="15"/>
  <cols>
    <col min="3" max="3" width="14" customWidth="1"/>
    <col min="5" max="5" width="23" customWidth="1"/>
  </cols>
  <sheetData>
    <row r="1" spans="1:17">
      <c r="A1" s="9">
        <v>4241102899</v>
      </c>
    </row>
    <row r="2" spans="1:17">
      <c r="A2" s="4" t="s">
        <v>3</v>
      </c>
      <c r="B2" s="27">
        <v>18599.29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32</v>
      </c>
      <c r="L2" s="41" t="s">
        <v>23</v>
      </c>
      <c r="M2" s="38"/>
      <c r="N2" s="38"/>
      <c r="O2" s="14"/>
    </row>
    <row r="3" spans="1:17">
      <c r="A3" s="4" t="s">
        <v>13</v>
      </c>
      <c r="B3" s="28">
        <v>1969.29</v>
      </c>
      <c r="C3" s="5"/>
      <c r="D3" s="5"/>
      <c r="E3" s="5"/>
      <c r="F3" s="46">
        <f>SUM(F5:F80)</f>
        <v>42000</v>
      </c>
      <c r="G3" s="46">
        <f>SUM(G5:G80)</f>
        <v>37090</v>
      </c>
      <c r="H3" s="46">
        <f>B2+F3-G3</f>
        <v>23509.29</v>
      </c>
      <c r="I3" s="60">
        <f>SUM(P5:P80)</f>
        <v>1100</v>
      </c>
      <c r="J3" s="40">
        <f>SUM(I5:I80)</f>
        <v>7060</v>
      </c>
      <c r="K3" s="40">
        <f>SUM(M5:M80)</f>
        <v>31130</v>
      </c>
      <c r="L3" s="40">
        <f>SUM(N5:N80)</f>
        <v>0</v>
      </c>
      <c r="M3" s="14"/>
      <c r="N3" s="14"/>
      <c r="O3" s="14"/>
      <c r="P3" s="5"/>
    </row>
    <row r="4" spans="1:17">
      <c r="A4" s="6" t="s">
        <v>0</v>
      </c>
      <c r="B4" s="6" t="s">
        <v>26</v>
      </c>
      <c r="C4" s="6" t="s">
        <v>27</v>
      </c>
      <c r="D4" s="6" t="s">
        <v>35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69" t="s">
        <v>10</v>
      </c>
      <c r="Q4" s="69" t="s">
        <v>34</v>
      </c>
    </row>
    <row r="5" spans="1:17">
      <c r="A5" s="10">
        <v>43438</v>
      </c>
      <c r="B5" s="29" t="s">
        <v>49</v>
      </c>
      <c r="C5" s="1" t="s">
        <v>47</v>
      </c>
      <c r="D5" s="1">
        <v>2</v>
      </c>
      <c r="E5" s="1" t="s">
        <v>55</v>
      </c>
      <c r="F5" s="11"/>
      <c r="G5" s="11">
        <v>3050</v>
      </c>
      <c r="H5" s="2">
        <f>B2+F5-G5</f>
        <v>15549.29</v>
      </c>
      <c r="I5" s="2">
        <v>900</v>
      </c>
      <c r="J5" s="1"/>
      <c r="K5" s="1"/>
      <c r="L5" s="1"/>
      <c r="M5" s="2">
        <v>2150</v>
      </c>
      <c r="N5" s="2"/>
      <c r="O5" s="2">
        <f>I5+M5-N5</f>
        <v>3050</v>
      </c>
      <c r="P5" s="39">
        <f>I5+M5+N5-G5</f>
        <v>0</v>
      </c>
      <c r="Q5" s="1"/>
    </row>
    <row r="6" spans="1:17">
      <c r="A6" s="10">
        <v>43439</v>
      </c>
      <c r="B6" s="29" t="s">
        <v>49</v>
      </c>
      <c r="C6" s="1" t="s">
        <v>47</v>
      </c>
      <c r="D6" s="1">
        <v>1</v>
      </c>
      <c r="E6" s="1" t="s">
        <v>62</v>
      </c>
      <c r="F6" s="11"/>
      <c r="G6" s="11">
        <v>2830</v>
      </c>
      <c r="H6" s="2">
        <f>H5+F6-G6</f>
        <v>12719.29</v>
      </c>
      <c r="I6" s="2">
        <v>830</v>
      </c>
      <c r="J6" s="1"/>
      <c r="K6" s="1"/>
      <c r="L6" s="1"/>
      <c r="M6" s="2">
        <v>2000</v>
      </c>
      <c r="N6" s="2"/>
      <c r="O6" s="2">
        <f t="shared" ref="O6:O69" si="0">I6+M6-N6</f>
        <v>2830</v>
      </c>
      <c r="P6" s="39">
        <f t="shared" ref="P6:P69" si="1">I6+M6+N6-G6</f>
        <v>0</v>
      </c>
      <c r="Q6" s="1"/>
    </row>
    <row r="7" spans="1:17">
      <c r="A7" s="22">
        <v>43440</v>
      </c>
      <c r="B7" s="30" t="s">
        <v>49</v>
      </c>
      <c r="C7" s="23" t="s">
        <v>47</v>
      </c>
      <c r="D7" s="23">
        <v>2</v>
      </c>
      <c r="E7" s="23" t="s">
        <v>69</v>
      </c>
      <c r="F7" s="24"/>
      <c r="G7" s="24">
        <v>1470</v>
      </c>
      <c r="H7" s="25">
        <f t="shared" ref="H7:H70" si="2">H6+F7-G7</f>
        <v>11249.29</v>
      </c>
      <c r="I7" s="25">
        <v>240</v>
      </c>
      <c r="J7" s="23"/>
      <c r="K7" s="23"/>
      <c r="L7" s="23"/>
      <c r="M7" s="25">
        <v>1230</v>
      </c>
      <c r="N7" s="25"/>
      <c r="O7" s="2">
        <f t="shared" si="0"/>
        <v>1470</v>
      </c>
      <c r="P7" s="39">
        <f t="shared" si="1"/>
        <v>0</v>
      </c>
      <c r="Q7" s="23"/>
    </row>
    <row r="8" spans="1:17">
      <c r="A8" s="10">
        <v>43441</v>
      </c>
      <c r="B8" s="29"/>
      <c r="C8" s="1" t="s">
        <v>45</v>
      </c>
      <c r="D8" s="1"/>
      <c r="E8" s="1"/>
      <c r="F8" s="11">
        <v>8000</v>
      </c>
      <c r="G8" s="11"/>
      <c r="H8" s="2">
        <f t="shared" si="2"/>
        <v>19249.29</v>
      </c>
      <c r="I8" s="2"/>
      <c r="J8" s="1"/>
      <c r="K8" s="1"/>
      <c r="L8" s="1"/>
      <c r="M8" s="2"/>
      <c r="N8" s="2"/>
      <c r="O8" s="2">
        <f t="shared" si="0"/>
        <v>0</v>
      </c>
      <c r="P8" s="39">
        <f t="shared" si="1"/>
        <v>0</v>
      </c>
      <c r="Q8" s="1"/>
    </row>
    <row r="9" spans="1:17">
      <c r="A9" s="10">
        <v>43441</v>
      </c>
      <c r="B9" s="29" t="s">
        <v>49</v>
      </c>
      <c r="C9" s="1" t="s">
        <v>47</v>
      </c>
      <c r="D9" s="1">
        <v>3</v>
      </c>
      <c r="E9" s="1" t="s">
        <v>62</v>
      </c>
      <c r="F9" s="11"/>
      <c r="G9" s="11">
        <v>820</v>
      </c>
      <c r="H9" s="2">
        <f t="shared" si="2"/>
        <v>18429.29</v>
      </c>
      <c r="I9" s="2">
        <v>210</v>
      </c>
      <c r="J9" s="1"/>
      <c r="K9" s="1"/>
      <c r="L9" s="1"/>
      <c r="M9" s="2">
        <v>610</v>
      </c>
      <c r="N9" s="2"/>
      <c r="O9" s="2">
        <f t="shared" si="0"/>
        <v>820</v>
      </c>
      <c r="P9" s="39">
        <f t="shared" si="1"/>
        <v>0</v>
      </c>
      <c r="Q9" s="1"/>
    </row>
    <row r="10" spans="1:17">
      <c r="A10" s="10">
        <v>43442</v>
      </c>
      <c r="B10" s="29" t="s">
        <v>49</v>
      </c>
      <c r="C10" s="1" t="s">
        <v>47</v>
      </c>
      <c r="D10" s="1">
        <v>1</v>
      </c>
      <c r="E10" s="1" t="s">
        <v>75</v>
      </c>
      <c r="F10" s="11"/>
      <c r="G10" s="11">
        <v>3850</v>
      </c>
      <c r="H10" s="2">
        <f t="shared" si="2"/>
        <v>14579.29</v>
      </c>
      <c r="I10" s="2">
        <v>600</v>
      </c>
      <c r="J10" s="1"/>
      <c r="K10" s="1"/>
      <c r="L10" s="1"/>
      <c r="M10" s="2">
        <v>3250</v>
      </c>
      <c r="N10" s="2"/>
      <c r="O10" s="2">
        <f t="shared" si="0"/>
        <v>3850</v>
      </c>
      <c r="P10" s="39">
        <f t="shared" si="1"/>
        <v>0</v>
      </c>
      <c r="Q10" s="1"/>
    </row>
    <row r="11" spans="1:17">
      <c r="A11" s="10">
        <v>43442</v>
      </c>
      <c r="B11" s="29" t="s">
        <v>48</v>
      </c>
      <c r="C11" s="1" t="s">
        <v>47</v>
      </c>
      <c r="D11" s="1">
        <v>7</v>
      </c>
      <c r="E11" s="1" t="s">
        <v>78</v>
      </c>
      <c r="F11" s="11"/>
      <c r="G11" s="11">
        <v>50</v>
      </c>
      <c r="H11" s="2">
        <f>H10+F11-G11</f>
        <v>14529.29</v>
      </c>
      <c r="I11" s="2"/>
      <c r="J11" s="1"/>
      <c r="K11" s="1"/>
      <c r="L11" s="1"/>
      <c r="M11" s="2">
        <v>50</v>
      </c>
      <c r="N11" s="2"/>
      <c r="O11" s="2">
        <f t="shared" si="0"/>
        <v>50</v>
      </c>
      <c r="P11" s="39">
        <f t="shared" si="1"/>
        <v>0</v>
      </c>
      <c r="Q11" s="1"/>
    </row>
    <row r="12" spans="1:17">
      <c r="A12" s="10">
        <v>43444</v>
      </c>
      <c r="B12" s="29"/>
      <c r="C12" s="1" t="s">
        <v>45</v>
      </c>
      <c r="D12" s="1"/>
      <c r="E12" s="1"/>
      <c r="F12" s="11">
        <v>8000</v>
      </c>
      <c r="G12" s="11"/>
      <c r="H12" s="2">
        <f t="shared" si="2"/>
        <v>22529.29</v>
      </c>
      <c r="I12" s="2"/>
      <c r="J12" s="1"/>
      <c r="K12" s="1"/>
      <c r="L12" s="1"/>
      <c r="M12" s="2"/>
      <c r="N12" s="2"/>
      <c r="O12" s="2">
        <f t="shared" si="0"/>
        <v>0</v>
      </c>
      <c r="P12" s="39">
        <f t="shared" si="1"/>
        <v>0</v>
      </c>
      <c r="Q12" s="1"/>
    </row>
    <row r="13" spans="1:17">
      <c r="A13" s="10">
        <v>43444</v>
      </c>
      <c r="B13" s="29" t="s">
        <v>49</v>
      </c>
      <c r="C13" s="1" t="s">
        <v>47</v>
      </c>
      <c r="D13" s="1">
        <v>2</v>
      </c>
      <c r="E13" s="1" t="s">
        <v>57</v>
      </c>
      <c r="F13" s="11"/>
      <c r="G13" s="11">
        <v>1050</v>
      </c>
      <c r="H13" s="2">
        <f t="shared" si="2"/>
        <v>21479.29</v>
      </c>
      <c r="I13" s="2">
        <v>280</v>
      </c>
      <c r="J13" s="1"/>
      <c r="K13" s="1"/>
      <c r="L13" s="1"/>
      <c r="M13" s="2">
        <v>870</v>
      </c>
      <c r="N13" s="2"/>
      <c r="O13" s="2">
        <f t="shared" si="0"/>
        <v>1150</v>
      </c>
      <c r="P13" s="39">
        <f t="shared" si="1"/>
        <v>100</v>
      </c>
      <c r="Q13" s="1"/>
    </row>
    <row r="14" spans="1:17">
      <c r="A14" s="10">
        <v>43445</v>
      </c>
      <c r="B14" s="29" t="s">
        <v>49</v>
      </c>
      <c r="C14" s="1" t="s">
        <v>47</v>
      </c>
      <c r="D14" s="1">
        <v>3</v>
      </c>
      <c r="E14" s="1" t="s">
        <v>52</v>
      </c>
      <c r="F14" s="11"/>
      <c r="G14" s="11">
        <v>2200</v>
      </c>
      <c r="H14" s="2">
        <f t="shared" si="2"/>
        <v>19279.29</v>
      </c>
      <c r="I14" s="2">
        <v>350</v>
      </c>
      <c r="J14" s="1"/>
      <c r="K14" s="1"/>
      <c r="L14" s="1"/>
      <c r="M14" s="2">
        <v>2850</v>
      </c>
      <c r="N14" s="2"/>
      <c r="O14" s="2">
        <f t="shared" si="0"/>
        <v>3200</v>
      </c>
      <c r="P14" s="39">
        <f t="shared" si="1"/>
        <v>1000</v>
      </c>
      <c r="Q14" s="1"/>
    </row>
    <row r="15" spans="1:17">
      <c r="A15" s="10">
        <v>43446</v>
      </c>
      <c r="B15" s="29" t="s">
        <v>49</v>
      </c>
      <c r="C15" s="1" t="s">
        <v>47</v>
      </c>
      <c r="D15" s="1">
        <v>3</v>
      </c>
      <c r="E15" s="1" t="s">
        <v>62</v>
      </c>
      <c r="F15" s="11"/>
      <c r="G15" s="11">
        <v>940</v>
      </c>
      <c r="H15" s="2">
        <f t="shared" si="2"/>
        <v>18339.29</v>
      </c>
      <c r="I15" s="2">
        <v>50</v>
      </c>
      <c r="J15" s="1"/>
      <c r="K15" s="1"/>
      <c r="L15" s="1"/>
      <c r="M15" s="2">
        <v>890</v>
      </c>
      <c r="N15" s="2"/>
      <c r="O15" s="2">
        <f t="shared" si="0"/>
        <v>940</v>
      </c>
      <c r="P15" s="39">
        <f t="shared" si="1"/>
        <v>0</v>
      </c>
      <c r="Q15" s="1"/>
    </row>
    <row r="16" spans="1:17">
      <c r="A16" s="10">
        <v>43447</v>
      </c>
      <c r="B16" s="29" t="s">
        <v>49</v>
      </c>
      <c r="C16" s="1" t="s">
        <v>47</v>
      </c>
      <c r="D16" s="1">
        <v>3</v>
      </c>
      <c r="E16" s="1" t="s">
        <v>75</v>
      </c>
      <c r="F16" s="11"/>
      <c r="G16" s="11">
        <v>1700</v>
      </c>
      <c r="H16" s="2">
        <f t="shared" si="2"/>
        <v>16639.29</v>
      </c>
      <c r="I16" s="2">
        <v>400</v>
      </c>
      <c r="J16" s="1"/>
      <c r="K16" s="1"/>
      <c r="L16" s="1"/>
      <c r="M16" s="2">
        <v>1300</v>
      </c>
      <c r="N16" s="2"/>
      <c r="O16" s="2">
        <f t="shared" si="0"/>
        <v>1700</v>
      </c>
      <c r="P16" s="39">
        <f t="shared" si="1"/>
        <v>0</v>
      </c>
      <c r="Q16" s="1"/>
    </row>
    <row r="17" spans="1:17">
      <c r="A17" s="10">
        <v>43448</v>
      </c>
      <c r="B17" s="29" t="s">
        <v>49</v>
      </c>
      <c r="C17" s="1" t="s">
        <v>45</v>
      </c>
      <c r="D17" s="1"/>
      <c r="E17" s="1"/>
      <c r="F17" s="11">
        <v>8000</v>
      </c>
      <c r="G17" s="11"/>
      <c r="H17" s="2">
        <f t="shared" si="2"/>
        <v>24639.29</v>
      </c>
      <c r="I17" s="2"/>
      <c r="J17" s="1"/>
      <c r="K17" s="1"/>
      <c r="L17" s="1"/>
      <c r="M17" s="2"/>
      <c r="N17" s="2"/>
      <c r="O17" s="2">
        <f t="shared" si="0"/>
        <v>0</v>
      </c>
      <c r="P17" s="39">
        <f t="shared" si="1"/>
        <v>0</v>
      </c>
      <c r="Q17" s="1"/>
    </row>
    <row r="18" spans="1:17">
      <c r="A18" s="10">
        <v>43448</v>
      </c>
      <c r="B18" s="29" t="s">
        <v>49</v>
      </c>
      <c r="C18" s="1" t="s">
        <v>47</v>
      </c>
      <c r="D18" s="1">
        <v>2</v>
      </c>
      <c r="E18" s="1" t="s">
        <v>77</v>
      </c>
      <c r="F18" s="11"/>
      <c r="G18" s="11">
        <v>1950</v>
      </c>
      <c r="H18" s="2">
        <f t="shared" si="2"/>
        <v>22689.29</v>
      </c>
      <c r="I18" s="2">
        <v>500</v>
      </c>
      <c r="J18" s="1"/>
      <c r="K18" s="1"/>
      <c r="L18" s="1"/>
      <c r="M18" s="2">
        <v>1450</v>
      </c>
      <c r="N18" s="2"/>
      <c r="O18" s="2">
        <f t="shared" si="0"/>
        <v>1950</v>
      </c>
      <c r="P18" s="39">
        <f t="shared" si="1"/>
        <v>0</v>
      </c>
      <c r="Q18" s="1"/>
    </row>
    <row r="19" spans="1:17">
      <c r="A19" s="10">
        <v>43449</v>
      </c>
      <c r="B19" s="29" t="s">
        <v>49</v>
      </c>
      <c r="C19" s="1" t="s">
        <v>47</v>
      </c>
      <c r="D19" s="1">
        <v>2</v>
      </c>
      <c r="E19" s="1" t="s">
        <v>76</v>
      </c>
      <c r="F19" s="11"/>
      <c r="G19" s="11">
        <v>2060</v>
      </c>
      <c r="H19" s="2">
        <f t="shared" si="2"/>
        <v>20629.29</v>
      </c>
      <c r="I19" s="2">
        <v>40</v>
      </c>
      <c r="J19" s="1"/>
      <c r="K19" s="1"/>
      <c r="L19" s="1"/>
      <c r="M19" s="2">
        <v>2020</v>
      </c>
      <c r="N19" s="2"/>
      <c r="O19" s="2">
        <f t="shared" si="0"/>
        <v>2060</v>
      </c>
      <c r="P19" s="39">
        <f t="shared" si="1"/>
        <v>0</v>
      </c>
      <c r="Q19" s="1"/>
    </row>
    <row r="20" spans="1:17">
      <c r="A20" s="10">
        <v>43450</v>
      </c>
      <c r="B20" s="29" t="s">
        <v>49</v>
      </c>
      <c r="C20" s="1" t="s">
        <v>47</v>
      </c>
      <c r="D20" s="1">
        <v>7</v>
      </c>
      <c r="E20" s="1" t="s">
        <v>76</v>
      </c>
      <c r="F20" s="11"/>
      <c r="G20" s="11">
        <v>650</v>
      </c>
      <c r="H20" s="2">
        <f t="shared" si="2"/>
        <v>19979.29</v>
      </c>
      <c r="I20" s="2">
        <v>50</v>
      </c>
      <c r="J20" s="1"/>
      <c r="K20" s="1"/>
      <c r="L20" s="1"/>
      <c r="M20" s="2">
        <v>600</v>
      </c>
      <c r="N20" s="2"/>
      <c r="O20" s="2">
        <f t="shared" si="0"/>
        <v>650</v>
      </c>
      <c r="P20" s="39">
        <f t="shared" si="1"/>
        <v>0</v>
      </c>
      <c r="Q20" s="1"/>
    </row>
    <row r="21" spans="1:17">
      <c r="A21" s="10">
        <v>43453</v>
      </c>
      <c r="B21" s="29" t="s">
        <v>49</v>
      </c>
      <c r="C21" s="1" t="s">
        <v>47</v>
      </c>
      <c r="D21" s="1">
        <v>2</v>
      </c>
      <c r="E21" s="1" t="s">
        <v>62</v>
      </c>
      <c r="F21" s="11"/>
      <c r="G21" s="11">
        <v>1820</v>
      </c>
      <c r="H21" s="2">
        <f t="shared" si="2"/>
        <v>18159.29</v>
      </c>
      <c r="I21" s="2">
        <v>60</v>
      </c>
      <c r="J21" s="1"/>
      <c r="K21" s="1"/>
      <c r="L21" s="1"/>
      <c r="M21" s="2">
        <v>1760</v>
      </c>
      <c r="N21" s="2"/>
      <c r="O21" s="2">
        <f t="shared" si="0"/>
        <v>1820</v>
      </c>
      <c r="P21" s="39">
        <f t="shared" si="1"/>
        <v>0</v>
      </c>
      <c r="Q21" s="1"/>
    </row>
    <row r="22" spans="1:17">
      <c r="A22" s="10">
        <v>43454</v>
      </c>
      <c r="B22" s="29" t="s">
        <v>49</v>
      </c>
      <c r="C22" s="1" t="s">
        <v>45</v>
      </c>
      <c r="D22" s="1" t="s">
        <v>44</v>
      </c>
      <c r="E22" s="1" t="s">
        <v>44</v>
      </c>
      <c r="F22" s="11">
        <v>8000</v>
      </c>
      <c r="G22" s="11">
        <v>0</v>
      </c>
      <c r="H22" s="2">
        <f t="shared" si="2"/>
        <v>26159.29</v>
      </c>
      <c r="I22" s="2"/>
      <c r="J22" s="1"/>
      <c r="K22" s="1"/>
      <c r="L22" s="1"/>
      <c r="M22" s="2"/>
      <c r="N22" s="2"/>
      <c r="O22" s="2">
        <f t="shared" si="0"/>
        <v>0</v>
      </c>
      <c r="P22" s="39">
        <f t="shared" si="1"/>
        <v>0</v>
      </c>
      <c r="Q22" s="1"/>
    </row>
    <row r="23" spans="1:17">
      <c r="A23" s="10">
        <v>43454</v>
      </c>
      <c r="B23" s="29" t="s">
        <v>49</v>
      </c>
      <c r="C23" s="1" t="s">
        <v>47</v>
      </c>
      <c r="D23" s="1">
        <v>2</v>
      </c>
      <c r="E23" s="1" t="s">
        <v>75</v>
      </c>
      <c r="F23" s="11"/>
      <c r="G23" s="11">
        <v>1800</v>
      </c>
      <c r="H23" s="2">
        <f t="shared" si="2"/>
        <v>24359.29</v>
      </c>
      <c r="I23" s="2">
        <v>100</v>
      </c>
      <c r="J23" s="1"/>
      <c r="K23" s="1"/>
      <c r="L23" s="1"/>
      <c r="M23" s="2">
        <v>1700</v>
      </c>
      <c r="N23" s="2"/>
      <c r="O23" s="2">
        <f t="shared" si="0"/>
        <v>1800</v>
      </c>
      <c r="P23" s="39">
        <f t="shared" si="1"/>
        <v>0</v>
      </c>
      <c r="Q23" s="1"/>
    </row>
    <row r="24" spans="1:17">
      <c r="A24" s="10">
        <v>43455</v>
      </c>
      <c r="B24" s="29"/>
      <c r="C24" s="1" t="s">
        <v>45</v>
      </c>
      <c r="D24" s="1"/>
      <c r="E24" s="1"/>
      <c r="F24" s="11">
        <v>10000</v>
      </c>
      <c r="G24" s="11"/>
      <c r="H24" s="2">
        <f t="shared" si="2"/>
        <v>34359.29</v>
      </c>
      <c r="I24" s="2"/>
      <c r="J24" s="1"/>
      <c r="K24" s="1"/>
      <c r="L24" s="1"/>
      <c r="M24" s="2"/>
      <c r="N24" s="2"/>
      <c r="O24" s="2">
        <f t="shared" si="0"/>
        <v>0</v>
      </c>
      <c r="P24" s="39">
        <f t="shared" si="1"/>
        <v>0</v>
      </c>
      <c r="Q24" s="1"/>
    </row>
    <row r="25" spans="1:17">
      <c r="A25" s="10">
        <v>43455</v>
      </c>
      <c r="B25" s="29" t="s">
        <v>49</v>
      </c>
      <c r="C25" s="1" t="s">
        <v>47</v>
      </c>
      <c r="D25" s="1">
        <v>2</v>
      </c>
      <c r="E25" s="1" t="s">
        <v>100</v>
      </c>
      <c r="F25" s="11"/>
      <c r="G25" s="11">
        <v>2100</v>
      </c>
      <c r="H25" s="2">
        <f t="shared" si="2"/>
        <v>32259.29</v>
      </c>
      <c r="I25" s="2">
        <v>100</v>
      </c>
      <c r="J25" s="1"/>
      <c r="K25" s="1"/>
      <c r="L25" s="1"/>
      <c r="M25" s="2">
        <v>2000</v>
      </c>
      <c r="N25" s="2"/>
      <c r="O25" s="2">
        <f t="shared" si="0"/>
        <v>2100</v>
      </c>
      <c r="P25" s="39">
        <f t="shared" si="1"/>
        <v>0</v>
      </c>
      <c r="Q25" s="1"/>
    </row>
    <row r="26" spans="1:17">
      <c r="A26" s="10">
        <v>43456</v>
      </c>
      <c r="B26" s="29" t="s">
        <v>49</v>
      </c>
      <c r="C26" s="1" t="s">
        <v>47</v>
      </c>
      <c r="D26" s="1">
        <v>3</v>
      </c>
      <c r="E26" s="1" t="s">
        <v>103</v>
      </c>
      <c r="F26" s="11"/>
      <c r="G26" s="11">
        <v>1750</v>
      </c>
      <c r="H26" s="2">
        <f t="shared" si="2"/>
        <v>30509.29</v>
      </c>
      <c r="I26" s="2">
        <v>400</v>
      </c>
      <c r="J26" s="1"/>
      <c r="K26" s="1"/>
      <c r="L26" s="1"/>
      <c r="M26" s="2">
        <v>1350</v>
      </c>
      <c r="N26" s="2"/>
      <c r="O26" s="2">
        <f t="shared" si="0"/>
        <v>1750</v>
      </c>
      <c r="P26" s="39">
        <f t="shared" si="1"/>
        <v>0</v>
      </c>
      <c r="Q26" s="1"/>
    </row>
    <row r="27" spans="1:17">
      <c r="A27" s="10">
        <v>43123</v>
      </c>
      <c r="B27" s="29" t="s">
        <v>49</v>
      </c>
      <c r="C27" s="1" t="s">
        <v>47</v>
      </c>
      <c r="D27" s="1">
        <v>3</v>
      </c>
      <c r="E27" s="1" t="s">
        <v>69</v>
      </c>
      <c r="F27" s="11"/>
      <c r="G27" s="11">
        <v>1350</v>
      </c>
      <c r="H27" s="2">
        <f t="shared" si="2"/>
        <v>29159.29</v>
      </c>
      <c r="I27" s="2">
        <v>750</v>
      </c>
      <c r="J27" s="1"/>
      <c r="K27" s="1"/>
      <c r="L27" s="1"/>
      <c r="M27" s="2">
        <v>600</v>
      </c>
      <c r="N27" s="2"/>
      <c r="O27" s="2">
        <f t="shared" si="0"/>
        <v>1350</v>
      </c>
      <c r="P27" s="39">
        <f t="shared" si="1"/>
        <v>0</v>
      </c>
      <c r="Q27" s="1" t="s">
        <v>56</v>
      </c>
    </row>
    <row r="28" spans="1:17">
      <c r="A28" s="10">
        <v>43458</v>
      </c>
      <c r="B28" s="29" t="s">
        <v>49</v>
      </c>
      <c r="C28" s="1" t="s">
        <v>47</v>
      </c>
      <c r="D28" s="1">
        <v>3</v>
      </c>
      <c r="E28" s="1" t="s">
        <v>50</v>
      </c>
      <c r="F28" s="11"/>
      <c r="G28" s="11">
        <v>500</v>
      </c>
      <c r="H28" s="2">
        <f t="shared" si="2"/>
        <v>28659.29</v>
      </c>
      <c r="I28" s="2">
        <v>200</v>
      </c>
      <c r="J28" s="1"/>
      <c r="K28" s="1"/>
      <c r="L28" s="1"/>
      <c r="M28" s="2">
        <v>300</v>
      </c>
      <c r="N28" s="2"/>
      <c r="O28" s="2">
        <f t="shared" si="0"/>
        <v>500</v>
      </c>
      <c r="P28" s="39">
        <f t="shared" si="1"/>
        <v>0</v>
      </c>
      <c r="Q28" s="1"/>
    </row>
    <row r="29" spans="1:17">
      <c r="A29" s="10">
        <v>43460</v>
      </c>
      <c r="B29" s="29" t="s">
        <v>49</v>
      </c>
      <c r="C29" s="1" t="s">
        <v>47</v>
      </c>
      <c r="D29" s="1">
        <v>2</v>
      </c>
      <c r="E29" s="1" t="s">
        <v>100</v>
      </c>
      <c r="F29" s="11"/>
      <c r="G29" s="11">
        <v>5150</v>
      </c>
      <c r="H29" s="2">
        <f t="shared" si="2"/>
        <v>23509.29</v>
      </c>
      <c r="I29" s="2">
        <v>1000</v>
      </c>
      <c r="J29" s="1"/>
      <c r="K29" s="1"/>
      <c r="L29" s="1"/>
      <c r="M29" s="2">
        <v>4150</v>
      </c>
      <c r="N29" s="2"/>
      <c r="O29" s="2">
        <f t="shared" si="0"/>
        <v>5150</v>
      </c>
      <c r="P29" s="39">
        <f t="shared" si="1"/>
        <v>0</v>
      </c>
      <c r="Q29" s="1"/>
    </row>
    <row r="30" spans="1:17">
      <c r="A30" s="10"/>
      <c r="B30" s="29"/>
      <c r="C30" s="1"/>
      <c r="D30" s="1"/>
      <c r="E30" s="1"/>
      <c r="F30" s="11"/>
      <c r="G30" s="11"/>
      <c r="H30" s="2">
        <f t="shared" si="2"/>
        <v>23509.29</v>
      </c>
      <c r="I30" s="2"/>
      <c r="J30" s="1"/>
      <c r="K30" s="1"/>
      <c r="L30" s="1"/>
      <c r="M30" s="2"/>
      <c r="N30" s="2"/>
      <c r="O30" s="2">
        <f t="shared" si="0"/>
        <v>0</v>
      </c>
      <c r="P30" s="39">
        <f t="shared" si="1"/>
        <v>0</v>
      </c>
      <c r="Q30" s="1"/>
    </row>
    <row r="31" spans="1:17">
      <c r="A31" s="10"/>
      <c r="B31" s="29"/>
      <c r="C31" s="1"/>
      <c r="D31" s="1"/>
      <c r="E31" s="1"/>
      <c r="F31" s="11"/>
      <c r="G31" s="11"/>
      <c r="H31" s="2">
        <f t="shared" si="2"/>
        <v>23509.29</v>
      </c>
      <c r="I31" s="2"/>
      <c r="J31" s="1"/>
      <c r="K31" s="1"/>
      <c r="L31" s="1"/>
      <c r="M31" s="2"/>
      <c r="N31" s="2"/>
      <c r="O31" s="2">
        <f t="shared" si="0"/>
        <v>0</v>
      </c>
      <c r="P31" s="39">
        <f t="shared" si="1"/>
        <v>0</v>
      </c>
      <c r="Q31" s="1"/>
    </row>
    <row r="32" spans="1:17">
      <c r="A32" s="10"/>
      <c r="B32" s="29"/>
      <c r="C32" s="1"/>
      <c r="D32" s="1"/>
      <c r="E32" s="1"/>
      <c r="F32" s="11"/>
      <c r="G32" s="11"/>
      <c r="H32" s="2">
        <f t="shared" si="2"/>
        <v>23509.29</v>
      </c>
      <c r="I32" s="2"/>
      <c r="J32" s="1"/>
      <c r="K32" s="1"/>
      <c r="L32" s="1"/>
      <c r="M32" s="2"/>
      <c r="N32" s="2"/>
      <c r="O32" s="2">
        <f t="shared" si="0"/>
        <v>0</v>
      </c>
      <c r="P32" s="39">
        <f t="shared" si="1"/>
        <v>0</v>
      </c>
      <c r="Q32" s="1"/>
    </row>
    <row r="33" spans="1:17">
      <c r="A33" s="10"/>
      <c r="B33" s="29"/>
      <c r="C33" s="1"/>
      <c r="D33" s="1"/>
      <c r="E33" s="1"/>
      <c r="F33" s="11"/>
      <c r="G33" s="11"/>
      <c r="H33" s="2">
        <f t="shared" si="2"/>
        <v>23509.29</v>
      </c>
      <c r="I33" s="2"/>
      <c r="J33" s="1"/>
      <c r="K33" s="1"/>
      <c r="L33" s="1"/>
      <c r="M33" s="2"/>
      <c r="N33" s="2"/>
      <c r="O33" s="2">
        <f t="shared" si="0"/>
        <v>0</v>
      </c>
      <c r="P33" s="39">
        <f t="shared" si="1"/>
        <v>0</v>
      </c>
      <c r="Q33" s="1"/>
    </row>
    <row r="34" spans="1:17">
      <c r="A34" s="10"/>
      <c r="B34" s="29"/>
      <c r="C34" s="1"/>
      <c r="D34" s="1"/>
      <c r="E34" s="1"/>
      <c r="F34" s="11"/>
      <c r="G34" s="11"/>
      <c r="H34" s="2">
        <f t="shared" si="2"/>
        <v>23509.29</v>
      </c>
      <c r="I34" s="2"/>
      <c r="J34" s="1"/>
      <c r="K34" s="1"/>
      <c r="L34" s="1"/>
      <c r="M34" s="2"/>
      <c r="N34" s="2"/>
      <c r="O34" s="2">
        <f t="shared" si="0"/>
        <v>0</v>
      </c>
      <c r="P34" s="39">
        <f t="shared" si="1"/>
        <v>0</v>
      </c>
      <c r="Q34" s="1"/>
    </row>
    <row r="35" spans="1:17">
      <c r="A35" s="10"/>
      <c r="B35" s="29"/>
      <c r="C35" s="1"/>
      <c r="D35" s="1"/>
      <c r="E35" s="1"/>
      <c r="F35" s="11"/>
      <c r="G35" s="11"/>
      <c r="H35" s="2">
        <f t="shared" si="2"/>
        <v>23509.29</v>
      </c>
      <c r="I35" s="2"/>
      <c r="J35" s="1"/>
      <c r="K35" s="1"/>
      <c r="L35" s="1"/>
      <c r="M35" s="2"/>
      <c r="N35" s="2"/>
      <c r="O35" s="2">
        <f t="shared" si="0"/>
        <v>0</v>
      </c>
      <c r="P35" s="39">
        <f t="shared" si="1"/>
        <v>0</v>
      </c>
      <c r="Q35" s="1"/>
    </row>
    <row r="36" spans="1:17">
      <c r="A36" s="10"/>
      <c r="B36" s="29"/>
      <c r="C36" s="1"/>
      <c r="D36" s="1"/>
      <c r="E36" s="1"/>
      <c r="F36" s="11"/>
      <c r="G36" s="11"/>
      <c r="H36" s="2">
        <f t="shared" si="2"/>
        <v>23509.29</v>
      </c>
      <c r="I36" s="2"/>
      <c r="J36" s="1"/>
      <c r="K36" s="1"/>
      <c r="L36" s="1"/>
      <c r="M36" s="2"/>
      <c r="N36" s="2"/>
      <c r="O36" s="2">
        <f t="shared" si="0"/>
        <v>0</v>
      </c>
      <c r="P36" s="39">
        <f t="shared" si="1"/>
        <v>0</v>
      </c>
      <c r="Q36" s="1"/>
    </row>
    <row r="37" spans="1:17">
      <c r="A37" s="10"/>
      <c r="B37" s="29"/>
      <c r="C37" s="1"/>
      <c r="D37" s="1"/>
      <c r="E37" s="1"/>
      <c r="F37" s="11"/>
      <c r="G37" s="11"/>
      <c r="H37" s="2">
        <f t="shared" si="2"/>
        <v>23509.29</v>
      </c>
      <c r="I37" s="2"/>
      <c r="J37" s="1"/>
      <c r="K37" s="1"/>
      <c r="L37" s="1"/>
      <c r="M37" s="2"/>
      <c r="N37" s="2"/>
      <c r="O37" s="2">
        <f t="shared" si="0"/>
        <v>0</v>
      </c>
      <c r="P37" s="39">
        <f t="shared" si="1"/>
        <v>0</v>
      </c>
      <c r="Q37" s="1"/>
    </row>
    <row r="38" spans="1:17">
      <c r="A38" s="22"/>
      <c r="B38" s="29"/>
      <c r="C38" s="1"/>
      <c r="D38" s="23"/>
      <c r="E38" s="23"/>
      <c r="F38" s="24"/>
      <c r="G38" s="24"/>
      <c r="H38" s="25">
        <f t="shared" si="2"/>
        <v>23509.29</v>
      </c>
      <c r="I38" s="25"/>
      <c r="J38" s="23"/>
      <c r="K38" s="23"/>
      <c r="L38" s="23"/>
      <c r="M38" s="25"/>
      <c r="N38" s="25"/>
      <c r="O38" s="2">
        <f t="shared" si="0"/>
        <v>0</v>
      </c>
      <c r="P38" s="39">
        <f t="shared" si="1"/>
        <v>0</v>
      </c>
      <c r="Q38" s="23"/>
    </row>
    <row r="39" spans="1:17">
      <c r="A39" s="10"/>
      <c r="B39" s="29"/>
      <c r="C39" s="1"/>
      <c r="D39" s="1"/>
      <c r="E39" s="1"/>
      <c r="F39" s="11"/>
      <c r="G39" s="11"/>
      <c r="H39" s="2">
        <f t="shared" si="2"/>
        <v>23509.29</v>
      </c>
      <c r="I39" s="2"/>
      <c r="J39" s="1"/>
      <c r="K39" s="1"/>
      <c r="L39" s="1"/>
      <c r="M39" s="2"/>
      <c r="N39" s="2"/>
      <c r="O39" s="2">
        <f t="shared" si="0"/>
        <v>0</v>
      </c>
      <c r="P39" s="39">
        <f t="shared" si="1"/>
        <v>0</v>
      </c>
      <c r="Q39" s="1"/>
    </row>
    <row r="40" spans="1:17">
      <c r="A40" s="10"/>
      <c r="B40" s="29"/>
      <c r="C40" s="1"/>
      <c r="D40" s="1"/>
      <c r="E40" s="1"/>
      <c r="F40" s="11"/>
      <c r="G40" s="11"/>
      <c r="H40" s="2">
        <f t="shared" si="2"/>
        <v>23509.29</v>
      </c>
      <c r="I40" s="2"/>
      <c r="J40" s="1"/>
      <c r="K40" s="1"/>
      <c r="L40" s="1"/>
      <c r="M40" s="2"/>
      <c r="N40" s="2"/>
      <c r="O40" s="2">
        <f t="shared" si="0"/>
        <v>0</v>
      </c>
      <c r="P40" s="39">
        <f t="shared" si="1"/>
        <v>0</v>
      </c>
      <c r="Q40" s="1"/>
    </row>
    <row r="41" spans="1:17">
      <c r="A41" s="10"/>
      <c r="B41" s="29"/>
      <c r="C41" s="1"/>
      <c r="D41" s="1"/>
      <c r="E41" s="1"/>
      <c r="F41" s="11"/>
      <c r="G41" s="11"/>
      <c r="H41" s="2">
        <f t="shared" si="2"/>
        <v>23509.29</v>
      </c>
      <c r="I41" s="2"/>
      <c r="J41" s="1"/>
      <c r="K41" s="1"/>
      <c r="L41" s="1"/>
      <c r="M41" s="2"/>
      <c r="N41" s="2"/>
      <c r="O41" s="2">
        <f t="shared" si="0"/>
        <v>0</v>
      </c>
      <c r="P41" s="39">
        <f t="shared" si="1"/>
        <v>0</v>
      </c>
      <c r="Q41" s="1"/>
    </row>
    <row r="42" spans="1:17">
      <c r="A42" s="10"/>
      <c r="B42" s="29"/>
      <c r="C42" s="1"/>
      <c r="D42" s="1"/>
      <c r="E42" s="1"/>
      <c r="F42" s="11"/>
      <c r="G42" s="11"/>
      <c r="H42" s="2">
        <f t="shared" si="2"/>
        <v>23509.29</v>
      </c>
      <c r="I42" s="2"/>
      <c r="J42" s="1"/>
      <c r="K42" s="1"/>
      <c r="L42" s="1"/>
      <c r="M42" s="2"/>
      <c r="N42" s="2"/>
      <c r="O42" s="2">
        <f t="shared" si="0"/>
        <v>0</v>
      </c>
      <c r="P42" s="39">
        <f t="shared" si="1"/>
        <v>0</v>
      </c>
      <c r="Q42" s="1"/>
    </row>
    <row r="43" spans="1:17">
      <c r="A43" s="10"/>
      <c r="B43" s="29"/>
      <c r="C43" s="1"/>
      <c r="D43" s="1"/>
      <c r="E43" s="1"/>
      <c r="F43" s="11"/>
      <c r="G43" s="11"/>
      <c r="H43" s="2">
        <f t="shared" si="2"/>
        <v>23509.29</v>
      </c>
      <c r="I43" s="2"/>
      <c r="J43" s="1"/>
      <c r="K43" s="1"/>
      <c r="L43" s="1"/>
      <c r="M43" s="2"/>
      <c r="N43" s="2"/>
      <c r="O43" s="2">
        <f t="shared" si="0"/>
        <v>0</v>
      </c>
      <c r="P43" s="39">
        <f t="shared" si="1"/>
        <v>0</v>
      </c>
      <c r="Q43" s="1"/>
    </row>
    <row r="44" spans="1:17">
      <c r="A44" s="10"/>
      <c r="B44" s="29"/>
      <c r="C44" s="1"/>
      <c r="D44" s="1"/>
      <c r="E44" s="1"/>
      <c r="F44" s="11"/>
      <c r="G44" s="11"/>
      <c r="H44" s="2">
        <f t="shared" si="2"/>
        <v>23509.29</v>
      </c>
      <c r="I44" s="2"/>
      <c r="J44" s="1"/>
      <c r="K44" s="1"/>
      <c r="L44" s="1"/>
      <c r="M44" s="2"/>
      <c r="N44" s="2"/>
      <c r="O44" s="2">
        <f t="shared" si="0"/>
        <v>0</v>
      </c>
      <c r="P44" s="39">
        <f t="shared" si="1"/>
        <v>0</v>
      </c>
      <c r="Q44" s="1"/>
    </row>
    <row r="45" spans="1:17">
      <c r="A45" s="10"/>
      <c r="B45" s="29"/>
      <c r="C45" s="1"/>
      <c r="D45" s="1"/>
      <c r="E45" s="1"/>
      <c r="F45" s="11"/>
      <c r="G45" s="11"/>
      <c r="H45" s="2">
        <f t="shared" si="2"/>
        <v>23509.29</v>
      </c>
      <c r="I45" s="2"/>
      <c r="J45" s="1"/>
      <c r="K45" s="1"/>
      <c r="L45" s="1"/>
      <c r="M45" s="2"/>
      <c r="N45" s="2"/>
      <c r="O45" s="2">
        <f t="shared" si="0"/>
        <v>0</v>
      </c>
      <c r="P45" s="39">
        <f t="shared" si="1"/>
        <v>0</v>
      </c>
      <c r="Q45" s="1"/>
    </row>
    <row r="46" spans="1:17">
      <c r="A46" s="10"/>
      <c r="B46" s="29"/>
      <c r="C46" s="1"/>
      <c r="D46" s="1"/>
      <c r="E46" s="1"/>
      <c r="F46" s="11"/>
      <c r="G46" s="11"/>
      <c r="H46" s="2">
        <f t="shared" si="2"/>
        <v>23509.29</v>
      </c>
      <c r="I46" s="2"/>
      <c r="J46" s="1"/>
      <c r="K46" s="1"/>
      <c r="L46" s="1"/>
      <c r="M46" s="2"/>
      <c r="N46" s="2"/>
      <c r="O46" s="2">
        <f t="shared" si="0"/>
        <v>0</v>
      </c>
      <c r="P46" s="39">
        <f t="shared" si="1"/>
        <v>0</v>
      </c>
      <c r="Q46" s="1"/>
    </row>
    <row r="47" spans="1:17">
      <c r="A47" s="10"/>
      <c r="B47" s="29"/>
      <c r="C47" s="1"/>
      <c r="D47" s="1"/>
      <c r="E47" s="1"/>
      <c r="F47" s="11"/>
      <c r="G47" s="11"/>
      <c r="H47" s="2">
        <f t="shared" si="2"/>
        <v>23509.29</v>
      </c>
      <c r="I47" s="2"/>
      <c r="J47" s="1"/>
      <c r="K47" s="1"/>
      <c r="L47" s="1"/>
      <c r="M47" s="2"/>
      <c r="N47" s="2"/>
      <c r="O47" s="2">
        <f t="shared" si="0"/>
        <v>0</v>
      </c>
      <c r="P47" s="39">
        <f t="shared" si="1"/>
        <v>0</v>
      </c>
      <c r="Q47" s="1"/>
    </row>
    <row r="48" spans="1:17">
      <c r="A48" s="10"/>
      <c r="B48" s="29"/>
      <c r="C48" s="1"/>
      <c r="D48" s="1"/>
      <c r="E48" s="1"/>
      <c r="F48" s="11"/>
      <c r="G48" s="11"/>
      <c r="H48" s="2">
        <f t="shared" si="2"/>
        <v>23509.29</v>
      </c>
      <c r="I48" s="2"/>
      <c r="J48" s="1"/>
      <c r="K48" s="1"/>
      <c r="L48" s="1"/>
      <c r="M48" s="2"/>
      <c r="N48" s="2"/>
      <c r="O48" s="2">
        <f t="shared" si="0"/>
        <v>0</v>
      </c>
      <c r="P48" s="39">
        <f t="shared" si="1"/>
        <v>0</v>
      </c>
      <c r="Q48" s="1"/>
    </row>
    <row r="49" spans="1:17">
      <c r="A49" s="10"/>
      <c r="B49" s="29"/>
      <c r="C49" s="1"/>
      <c r="D49" s="1"/>
      <c r="E49" s="1"/>
      <c r="F49" s="11"/>
      <c r="G49" s="11"/>
      <c r="H49" s="2">
        <f t="shared" si="2"/>
        <v>23509.29</v>
      </c>
      <c r="I49" s="2"/>
      <c r="J49" s="1"/>
      <c r="K49" s="1"/>
      <c r="L49" s="1"/>
      <c r="M49" s="2"/>
      <c r="N49" s="2"/>
      <c r="O49" s="2">
        <f t="shared" si="0"/>
        <v>0</v>
      </c>
      <c r="P49" s="39">
        <f t="shared" si="1"/>
        <v>0</v>
      </c>
      <c r="Q49" s="1"/>
    </row>
    <row r="50" spans="1:17">
      <c r="A50" s="10"/>
      <c r="B50" s="29"/>
      <c r="C50" s="1"/>
      <c r="D50" s="1"/>
      <c r="E50" s="1"/>
      <c r="F50" s="11"/>
      <c r="G50" s="11"/>
      <c r="H50" s="2">
        <f t="shared" si="2"/>
        <v>23509.29</v>
      </c>
      <c r="I50" s="2"/>
      <c r="J50" s="1"/>
      <c r="K50" s="1"/>
      <c r="L50" s="1"/>
      <c r="M50" s="2"/>
      <c r="N50" s="2"/>
      <c r="O50" s="2">
        <f t="shared" si="0"/>
        <v>0</v>
      </c>
      <c r="P50" s="39">
        <f t="shared" si="1"/>
        <v>0</v>
      </c>
      <c r="Q50" s="1"/>
    </row>
    <row r="51" spans="1:17">
      <c r="A51" s="10"/>
      <c r="B51" s="29"/>
      <c r="C51" s="1"/>
      <c r="D51" s="1"/>
      <c r="E51" s="1"/>
      <c r="F51" s="11"/>
      <c r="G51" s="11"/>
      <c r="H51" s="2">
        <f t="shared" si="2"/>
        <v>23509.29</v>
      </c>
      <c r="I51" s="2"/>
      <c r="J51" s="1"/>
      <c r="K51" s="1"/>
      <c r="L51" s="1"/>
      <c r="M51" s="2"/>
      <c r="N51" s="2"/>
      <c r="O51" s="2">
        <f t="shared" si="0"/>
        <v>0</v>
      </c>
      <c r="P51" s="39">
        <f t="shared" si="1"/>
        <v>0</v>
      </c>
      <c r="Q51" s="1"/>
    </row>
    <row r="52" spans="1:17">
      <c r="A52" s="10"/>
      <c r="B52" s="29"/>
      <c r="C52" s="1"/>
      <c r="D52" s="1"/>
      <c r="E52" s="1"/>
      <c r="F52" s="11"/>
      <c r="G52" s="11"/>
      <c r="H52" s="2">
        <f t="shared" si="2"/>
        <v>23509.29</v>
      </c>
      <c r="I52" s="2"/>
      <c r="J52" s="1"/>
      <c r="K52" s="1"/>
      <c r="L52" s="1"/>
      <c r="M52" s="2"/>
      <c r="N52" s="2"/>
      <c r="O52" s="2">
        <f t="shared" si="0"/>
        <v>0</v>
      </c>
      <c r="P52" s="39">
        <f t="shared" si="1"/>
        <v>0</v>
      </c>
      <c r="Q52" s="1"/>
    </row>
    <row r="53" spans="1:17">
      <c r="A53" s="10"/>
      <c r="B53" s="29"/>
      <c r="C53" s="1"/>
      <c r="D53" s="1"/>
      <c r="E53" s="1"/>
      <c r="F53" s="11"/>
      <c r="G53" s="11"/>
      <c r="H53" s="2">
        <f t="shared" si="2"/>
        <v>23509.29</v>
      </c>
      <c r="I53" s="2"/>
      <c r="J53" s="1"/>
      <c r="K53" s="1"/>
      <c r="L53" s="1"/>
      <c r="M53" s="2"/>
      <c r="N53" s="2"/>
      <c r="O53" s="2">
        <f t="shared" si="0"/>
        <v>0</v>
      </c>
      <c r="P53" s="39">
        <f t="shared" si="1"/>
        <v>0</v>
      </c>
      <c r="Q53" s="1"/>
    </row>
    <row r="54" spans="1:17">
      <c r="A54" s="10"/>
      <c r="B54" s="29"/>
      <c r="C54" s="1"/>
      <c r="D54" s="1"/>
      <c r="E54" s="1"/>
      <c r="F54" s="11"/>
      <c r="G54" s="11"/>
      <c r="H54" s="2">
        <f t="shared" si="2"/>
        <v>23509.29</v>
      </c>
      <c r="I54" s="2"/>
      <c r="J54" s="1"/>
      <c r="K54" s="1"/>
      <c r="L54" s="1"/>
      <c r="M54" s="2"/>
      <c r="N54" s="2"/>
      <c r="O54" s="2">
        <f t="shared" si="0"/>
        <v>0</v>
      </c>
      <c r="P54" s="39">
        <f t="shared" si="1"/>
        <v>0</v>
      </c>
      <c r="Q54" s="1"/>
    </row>
    <row r="55" spans="1:17">
      <c r="A55" s="22"/>
      <c r="B55" s="30"/>
      <c r="C55" s="23"/>
      <c r="D55" s="23"/>
      <c r="E55" s="23"/>
      <c r="F55" s="24"/>
      <c r="G55" s="24"/>
      <c r="H55" s="25">
        <f t="shared" si="2"/>
        <v>23509.29</v>
      </c>
      <c r="I55" s="25"/>
      <c r="J55" s="23"/>
      <c r="K55" s="23"/>
      <c r="L55" s="23"/>
      <c r="M55" s="25"/>
      <c r="N55" s="25"/>
      <c r="O55" s="2">
        <f t="shared" si="0"/>
        <v>0</v>
      </c>
      <c r="P55" s="39">
        <f t="shared" si="1"/>
        <v>0</v>
      </c>
      <c r="Q55" s="23"/>
    </row>
    <row r="56" spans="1:17">
      <c r="A56" s="10"/>
      <c r="B56" s="29"/>
      <c r="C56" s="1"/>
      <c r="D56" s="1"/>
      <c r="E56" s="1"/>
      <c r="F56" s="11"/>
      <c r="G56" s="11"/>
      <c r="H56" s="2">
        <f t="shared" si="2"/>
        <v>23509.29</v>
      </c>
      <c r="I56" s="2"/>
      <c r="J56" s="1"/>
      <c r="K56" s="1"/>
      <c r="L56" s="1"/>
      <c r="M56" s="2"/>
      <c r="N56" s="2"/>
      <c r="O56" s="2">
        <f t="shared" si="0"/>
        <v>0</v>
      </c>
      <c r="P56" s="39">
        <f t="shared" si="1"/>
        <v>0</v>
      </c>
      <c r="Q56" s="1"/>
    </row>
    <row r="57" spans="1:17">
      <c r="A57" s="10"/>
      <c r="B57" s="29"/>
      <c r="C57" s="1"/>
      <c r="D57" s="1"/>
      <c r="E57" s="1"/>
      <c r="F57" s="11"/>
      <c r="G57" s="11"/>
      <c r="H57" s="2">
        <f t="shared" si="2"/>
        <v>23509.29</v>
      </c>
      <c r="I57" s="2"/>
      <c r="J57" s="1"/>
      <c r="K57" s="1"/>
      <c r="L57" s="1"/>
      <c r="M57" s="2"/>
      <c r="N57" s="2"/>
      <c r="O57" s="2">
        <f t="shared" si="0"/>
        <v>0</v>
      </c>
      <c r="P57" s="39">
        <f t="shared" si="1"/>
        <v>0</v>
      </c>
      <c r="Q57" s="1"/>
    </row>
    <row r="58" spans="1:17">
      <c r="A58" s="10"/>
      <c r="B58" s="29"/>
      <c r="C58" s="1"/>
      <c r="D58" s="1"/>
      <c r="E58" s="1"/>
      <c r="F58" s="11"/>
      <c r="G58" s="11"/>
      <c r="H58" s="2">
        <f t="shared" si="2"/>
        <v>23509.29</v>
      </c>
      <c r="I58" s="2"/>
      <c r="J58" s="1"/>
      <c r="K58" s="1"/>
      <c r="L58" s="1"/>
      <c r="M58" s="2"/>
      <c r="N58" s="2"/>
      <c r="O58" s="2">
        <f t="shared" si="0"/>
        <v>0</v>
      </c>
      <c r="P58" s="39">
        <f t="shared" si="1"/>
        <v>0</v>
      </c>
      <c r="Q58" s="1"/>
    </row>
    <row r="59" spans="1:17">
      <c r="A59" s="10"/>
      <c r="B59" s="29"/>
      <c r="C59" s="1"/>
      <c r="D59" s="1"/>
      <c r="E59" s="1"/>
      <c r="F59" s="11"/>
      <c r="G59" s="11"/>
      <c r="H59" s="2">
        <f t="shared" si="2"/>
        <v>23509.29</v>
      </c>
      <c r="I59" s="2"/>
      <c r="J59" s="1"/>
      <c r="K59" s="1"/>
      <c r="L59" s="1"/>
      <c r="M59" s="2"/>
      <c r="N59" s="2"/>
      <c r="O59" s="2">
        <f t="shared" si="0"/>
        <v>0</v>
      </c>
      <c r="P59" s="39">
        <f t="shared" si="1"/>
        <v>0</v>
      </c>
      <c r="Q59" s="1"/>
    </row>
    <row r="60" spans="1:17">
      <c r="A60" s="10"/>
      <c r="B60" s="29"/>
      <c r="C60" s="1"/>
      <c r="D60" s="1"/>
      <c r="E60" s="1"/>
      <c r="F60" s="11"/>
      <c r="G60" s="11"/>
      <c r="H60" s="2">
        <f t="shared" si="2"/>
        <v>23509.29</v>
      </c>
      <c r="I60" s="2"/>
      <c r="J60" s="1"/>
      <c r="K60" s="1"/>
      <c r="L60" s="1"/>
      <c r="M60" s="2"/>
      <c r="N60" s="2"/>
      <c r="O60" s="2">
        <f t="shared" si="0"/>
        <v>0</v>
      </c>
      <c r="P60" s="39">
        <f t="shared" si="1"/>
        <v>0</v>
      </c>
      <c r="Q60" s="1"/>
    </row>
    <row r="61" spans="1:17">
      <c r="A61" s="10"/>
      <c r="B61" s="29"/>
      <c r="C61" s="1"/>
      <c r="D61" s="1"/>
      <c r="E61" s="1"/>
      <c r="F61" s="11"/>
      <c r="G61" s="11"/>
      <c r="H61" s="2">
        <f t="shared" si="2"/>
        <v>23509.29</v>
      </c>
      <c r="I61" s="2"/>
      <c r="J61" s="1"/>
      <c r="K61" s="1"/>
      <c r="L61" s="1"/>
      <c r="M61" s="2"/>
      <c r="N61" s="2"/>
      <c r="O61" s="2">
        <f t="shared" si="0"/>
        <v>0</v>
      </c>
      <c r="P61" s="39">
        <f t="shared" si="1"/>
        <v>0</v>
      </c>
      <c r="Q61" s="1"/>
    </row>
    <row r="62" spans="1:17">
      <c r="A62" s="22"/>
      <c r="B62" s="30"/>
      <c r="C62" s="23"/>
      <c r="D62" s="23"/>
      <c r="E62" s="23"/>
      <c r="F62" s="24"/>
      <c r="G62" s="24"/>
      <c r="H62" s="25">
        <f t="shared" si="2"/>
        <v>23509.29</v>
      </c>
      <c r="I62" s="25"/>
      <c r="J62" s="23"/>
      <c r="K62" s="23"/>
      <c r="L62" s="23"/>
      <c r="M62" s="25"/>
      <c r="N62" s="25"/>
      <c r="O62" s="2">
        <f t="shared" si="0"/>
        <v>0</v>
      </c>
      <c r="P62" s="39">
        <f t="shared" si="1"/>
        <v>0</v>
      </c>
      <c r="Q62" s="23"/>
    </row>
    <row r="63" spans="1:17">
      <c r="A63" s="10"/>
      <c r="B63" s="29"/>
      <c r="C63" s="1"/>
      <c r="D63" s="1"/>
      <c r="E63" s="1"/>
      <c r="F63" s="11"/>
      <c r="G63" s="11"/>
      <c r="H63" s="2">
        <f t="shared" si="2"/>
        <v>23509.29</v>
      </c>
      <c r="I63" s="2"/>
      <c r="J63" s="1"/>
      <c r="K63" s="1"/>
      <c r="L63" s="1"/>
      <c r="M63" s="2"/>
      <c r="N63" s="2"/>
      <c r="O63" s="2">
        <f t="shared" si="0"/>
        <v>0</v>
      </c>
      <c r="P63" s="39">
        <f t="shared" si="1"/>
        <v>0</v>
      </c>
      <c r="Q63" s="1"/>
    </row>
    <row r="64" spans="1:17">
      <c r="A64" s="10"/>
      <c r="B64" s="29"/>
      <c r="C64" s="1"/>
      <c r="D64" s="1"/>
      <c r="E64" s="1"/>
      <c r="F64" s="11"/>
      <c r="G64" s="11"/>
      <c r="H64" s="2">
        <f t="shared" si="2"/>
        <v>23509.29</v>
      </c>
      <c r="I64" s="2"/>
      <c r="J64" s="1"/>
      <c r="K64" s="1"/>
      <c r="L64" s="1"/>
      <c r="M64" s="2"/>
      <c r="N64" s="2"/>
      <c r="O64" s="2">
        <f t="shared" si="0"/>
        <v>0</v>
      </c>
      <c r="P64" s="39">
        <f t="shared" si="1"/>
        <v>0</v>
      </c>
      <c r="Q64" s="1"/>
    </row>
    <row r="65" spans="1:17">
      <c r="A65" s="10"/>
      <c r="B65" s="29"/>
      <c r="C65" s="1"/>
      <c r="D65" s="1"/>
      <c r="E65" s="1"/>
      <c r="F65" s="11"/>
      <c r="G65" s="11"/>
      <c r="H65" s="2">
        <f t="shared" si="2"/>
        <v>23509.29</v>
      </c>
      <c r="I65" s="2"/>
      <c r="J65" s="1"/>
      <c r="K65" s="1"/>
      <c r="L65" s="1"/>
      <c r="M65" s="2"/>
      <c r="N65" s="2"/>
      <c r="O65" s="2">
        <f t="shared" si="0"/>
        <v>0</v>
      </c>
      <c r="P65" s="39">
        <f t="shared" si="1"/>
        <v>0</v>
      </c>
      <c r="Q65" s="1"/>
    </row>
    <row r="66" spans="1:17">
      <c r="A66" s="10"/>
      <c r="B66" s="29"/>
      <c r="C66" s="1"/>
      <c r="D66" s="1"/>
      <c r="E66" s="1"/>
      <c r="F66" s="11"/>
      <c r="G66" s="11"/>
      <c r="H66" s="2">
        <f t="shared" si="2"/>
        <v>23509.29</v>
      </c>
      <c r="I66" s="2"/>
      <c r="J66" s="1"/>
      <c r="K66" s="1"/>
      <c r="L66" s="1"/>
      <c r="M66" s="2"/>
      <c r="N66" s="2"/>
      <c r="O66" s="2">
        <f t="shared" si="0"/>
        <v>0</v>
      </c>
      <c r="P66" s="39">
        <f t="shared" si="1"/>
        <v>0</v>
      </c>
      <c r="Q66" s="1"/>
    </row>
    <row r="67" spans="1:17">
      <c r="A67" s="10"/>
      <c r="B67" s="29"/>
      <c r="C67" s="1"/>
      <c r="D67" s="1"/>
      <c r="E67" s="1"/>
      <c r="F67" s="11"/>
      <c r="G67" s="11"/>
      <c r="H67" s="2">
        <f t="shared" si="2"/>
        <v>23509.29</v>
      </c>
      <c r="I67" s="2"/>
      <c r="J67" s="1"/>
      <c r="K67" s="1"/>
      <c r="L67" s="1"/>
      <c r="M67" s="2"/>
      <c r="N67" s="2"/>
      <c r="O67" s="2">
        <f t="shared" si="0"/>
        <v>0</v>
      </c>
      <c r="P67" s="39">
        <f t="shared" si="1"/>
        <v>0</v>
      </c>
      <c r="Q67" s="1"/>
    </row>
    <row r="68" spans="1:17">
      <c r="A68" s="54"/>
      <c r="B68" s="55"/>
      <c r="C68" s="56"/>
      <c r="D68" s="56"/>
      <c r="E68" s="56"/>
      <c r="F68" s="57"/>
      <c r="G68" s="57"/>
      <c r="H68" s="58">
        <f t="shared" si="2"/>
        <v>23509.29</v>
      </c>
      <c r="I68" s="58"/>
      <c r="J68" s="56"/>
      <c r="K68" s="56"/>
      <c r="L68" s="56"/>
      <c r="M68" s="58"/>
      <c r="N68" s="58"/>
      <c r="O68" s="2">
        <f t="shared" si="0"/>
        <v>0</v>
      </c>
      <c r="P68" s="39">
        <f t="shared" si="1"/>
        <v>0</v>
      </c>
      <c r="Q68" s="56"/>
    </row>
    <row r="69" spans="1:17">
      <c r="A69" s="54"/>
      <c r="B69" s="55"/>
      <c r="C69" s="56"/>
      <c r="D69" s="56"/>
      <c r="E69" s="56"/>
      <c r="F69" s="57"/>
      <c r="G69" s="57"/>
      <c r="H69" s="58">
        <f t="shared" si="2"/>
        <v>23509.29</v>
      </c>
      <c r="I69" s="58"/>
      <c r="J69" s="56"/>
      <c r="K69" s="56"/>
      <c r="L69" s="56"/>
      <c r="M69" s="58"/>
      <c r="N69" s="58"/>
      <c r="O69" s="2">
        <f t="shared" si="0"/>
        <v>0</v>
      </c>
      <c r="P69" s="39">
        <f t="shared" si="1"/>
        <v>0</v>
      </c>
      <c r="Q69" s="56"/>
    </row>
    <row r="70" spans="1:17">
      <c r="A70" s="54"/>
      <c r="B70" s="55"/>
      <c r="C70" s="56"/>
      <c r="D70" s="56"/>
      <c r="E70" s="56"/>
      <c r="F70" s="57"/>
      <c r="G70" s="57"/>
      <c r="H70" s="58">
        <f t="shared" si="2"/>
        <v>23509.29</v>
      </c>
      <c r="I70" s="58"/>
      <c r="J70" s="56"/>
      <c r="K70" s="56"/>
      <c r="L70" s="56"/>
      <c r="M70" s="58"/>
      <c r="N70" s="58"/>
      <c r="O70" s="2">
        <f t="shared" ref="O70:O81" si="3">I70+M70-N70</f>
        <v>0</v>
      </c>
      <c r="P70" s="39">
        <f t="shared" ref="P70:P80" si="4">I70+M70+N70-G70</f>
        <v>0</v>
      </c>
      <c r="Q70" s="56"/>
    </row>
    <row r="71" spans="1:17">
      <c r="A71" s="10"/>
      <c r="B71" s="29"/>
      <c r="C71" s="1"/>
      <c r="D71" s="1"/>
      <c r="E71" s="1"/>
      <c r="F71" s="11"/>
      <c r="G71" s="11"/>
      <c r="H71" s="2">
        <f t="shared" ref="H71:H80" si="5">H70+F71-G71</f>
        <v>23509.29</v>
      </c>
      <c r="I71" s="2"/>
      <c r="J71" s="1"/>
      <c r="K71" s="1"/>
      <c r="L71" s="1"/>
      <c r="M71" s="2"/>
      <c r="N71" s="2"/>
      <c r="O71" s="2">
        <f t="shared" si="3"/>
        <v>0</v>
      </c>
      <c r="P71" s="39">
        <f t="shared" si="4"/>
        <v>0</v>
      </c>
      <c r="Q71" s="1"/>
    </row>
    <row r="72" spans="1:17">
      <c r="A72" s="10"/>
      <c r="B72" s="29"/>
      <c r="C72" s="1"/>
      <c r="D72" s="1"/>
      <c r="E72" s="1"/>
      <c r="F72" s="11"/>
      <c r="G72" s="11"/>
      <c r="H72" s="2">
        <f t="shared" si="5"/>
        <v>23509.29</v>
      </c>
      <c r="I72" s="2"/>
      <c r="J72" s="1"/>
      <c r="K72" s="1"/>
      <c r="L72" s="1"/>
      <c r="M72" s="2"/>
      <c r="N72" s="2"/>
      <c r="O72" s="2">
        <f t="shared" si="3"/>
        <v>0</v>
      </c>
      <c r="P72" s="39">
        <f t="shared" si="4"/>
        <v>0</v>
      </c>
      <c r="Q72" s="1"/>
    </row>
    <row r="73" spans="1:17">
      <c r="A73" s="10"/>
      <c r="B73" s="29"/>
      <c r="C73" s="1"/>
      <c r="D73" s="1"/>
      <c r="E73" s="1"/>
      <c r="F73" s="11"/>
      <c r="G73" s="11"/>
      <c r="H73" s="2">
        <f t="shared" si="5"/>
        <v>23509.29</v>
      </c>
      <c r="I73" s="2"/>
      <c r="J73" s="1"/>
      <c r="K73" s="1"/>
      <c r="L73" s="1"/>
      <c r="M73" s="2"/>
      <c r="N73" s="2"/>
      <c r="O73" s="2">
        <f t="shared" si="3"/>
        <v>0</v>
      </c>
      <c r="P73" s="39">
        <f t="shared" si="4"/>
        <v>0</v>
      </c>
      <c r="Q73" s="1"/>
    </row>
    <row r="74" spans="1:17">
      <c r="A74" s="10"/>
      <c r="B74" s="29"/>
      <c r="C74" s="1"/>
      <c r="D74" s="1"/>
      <c r="E74" s="1"/>
      <c r="F74" s="11"/>
      <c r="G74" s="11"/>
      <c r="H74" s="2">
        <f t="shared" si="5"/>
        <v>23509.29</v>
      </c>
      <c r="I74" s="2"/>
      <c r="J74" s="1"/>
      <c r="K74" s="1"/>
      <c r="L74" s="1"/>
      <c r="M74" s="2"/>
      <c r="N74" s="2"/>
      <c r="O74" s="2">
        <f t="shared" si="3"/>
        <v>0</v>
      </c>
      <c r="P74" s="39">
        <f t="shared" si="4"/>
        <v>0</v>
      </c>
      <c r="Q74" s="1"/>
    </row>
    <row r="75" spans="1:17">
      <c r="A75" s="10"/>
      <c r="B75" s="29"/>
      <c r="C75" s="1"/>
      <c r="D75" s="1"/>
      <c r="E75" s="1"/>
      <c r="F75" s="11"/>
      <c r="G75" s="11"/>
      <c r="H75" s="2">
        <f t="shared" si="5"/>
        <v>23509.29</v>
      </c>
      <c r="I75" s="2"/>
      <c r="J75" s="1"/>
      <c r="K75" s="1"/>
      <c r="L75" s="1"/>
      <c r="M75" s="2"/>
      <c r="N75" s="2"/>
      <c r="O75" s="2">
        <f t="shared" si="3"/>
        <v>0</v>
      </c>
      <c r="P75" s="39">
        <f t="shared" si="4"/>
        <v>0</v>
      </c>
      <c r="Q75" s="1"/>
    </row>
    <row r="76" spans="1:17">
      <c r="A76" s="10"/>
      <c r="B76" s="29"/>
      <c r="C76" s="1"/>
      <c r="D76" s="1"/>
      <c r="E76" s="1"/>
      <c r="F76" s="11"/>
      <c r="G76" s="11"/>
      <c r="H76" s="2">
        <f t="shared" si="5"/>
        <v>23509.29</v>
      </c>
      <c r="I76" s="2"/>
      <c r="J76" s="1"/>
      <c r="K76" s="1"/>
      <c r="L76" s="1"/>
      <c r="M76" s="2"/>
      <c r="N76" s="2"/>
      <c r="O76" s="2">
        <f t="shared" si="3"/>
        <v>0</v>
      </c>
      <c r="P76" s="39">
        <f t="shared" si="4"/>
        <v>0</v>
      </c>
      <c r="Q76" s="1"/>
    </row>
    <row r="77" spans="1:17">
      <c r="A77" s="10"/>
      <c r="B77" s="29"/>
      <c r="C77" s="1"/>
      <c r="D77" s="1"/>
      <c r="E77" s="1"/>
      <c r="F77" s="11"/>
      <c r="G77" s="11"/>
      <c r="H77" s="2">
        <f t="shared" si="5"/>
        <v>23509.29</v>
      </c>
      <c r="I77" s="2"/>
      <c r="J77" s="1"/>
      <c r="K77" s="1"/>
      <c r="L77" s="1"/>
      <c r="M77" s="2"/>
      <c r="N77" s="2"/>
      <c r="O77" s="2">
        <f t="shared" si="3"/>
        <v>0</v>
      </c>
      <c r="P77" s="39">
        <f t="shared" si="4"/>
        <v>0</v>
      </c>
      <c r="Q77" s="1"/>
    </row>
    <row r="78" spans="1:17">
      <c r="A78" s="10"/>
      <c r="B78" s="29"/>
      <c r="C78" s="1"/>
      <c r="D78" s="1"/>
      <c r="E78" s="1"/>
      <c r="F78" s="11"/>
      <c r="G78" s="11"/>
      <c r="H78" s="2">
        <f t="shared" si="5"/>
        <v>23509.29</v>
      </c>
      <c r="I78" s="2"/>
      <c r="J78" s="1"/>
      <c r="K78" s="1"/>
      <c r="L78" s="1"/>
      <c r="M78" s="2"/>
      <c r="N78" s="2"/>
      <c r="O78" s="2">
        <f t="shared" si="3"/>
        <v>0</v>
      </c>
      <c r="P78" s="39">
        <f t="shared" si="4"/>
        <v>0</v>
      </c>
      <c r="Q78" s="1"/>
    </row>
    <row r="79" spans="1:17">
      <c r="A79" s="10"/>
      <c r="B79" s="29"/>
      <c r="C79" s="1"/>
      <c r="D79" s="1"/>
      <c r="E79" s="1"/>
      <c r="F79" s="11"/>
      <c r="G79" s="11"/>
      <c r="H79" s="2">
        <f t="shared" si="5"/>
        <v>23509.29</v>
      </c>
      <c r="I79" s="2"/>
      <c r="J79" s="1"/>
      <c r="K79" s="1"/>
      <c r="L79" s="1"/>
      <c r="M79" s="2"/>
      <c r="N79" s="2"/>
      <c r="O79" s="2">
        <f t="shared" si="3"/>
        <v>0</v>
      </c>
      <c r="P79" s="39">
        <f t="shared" si="4"/>
        <v>0</v>
      </c>
      <c r="Q79" s="1"/>
    </row>
    <row r="80" spans="1:17">
      <c r="A80" s="10"/>
      <c r="B80" s="29"/>
      <c r="C80" s="1"/>
      <c r="D80" s="1"/>
      <c r="E80" s="1"/>
      <c r="F80" s="11"/>
      <c r="G80" s="11"/>
      <c r="H80" s="2">
        <f t="shared" si="5"/>
        <v>23509.29</v>
      </c>
      <c r="I80" s="2"/>
      <c r="J80" s="1"/>
      <c r="K80" s="1"/>
      <c r="L80" s="1"/>
      <c r="M80" s="2"/>
      <c r="N80" s="2"/>
      <c r="O80" s="2">
        <f t="shared" si="3"/>
        <v>0</v>
      </c>
      <c r="P80" s="39">
        <f t="shared" si="4"/>
        <v>0</v>
      </c>
      <c r="Q80" s="1"/>
    </row>
    <row r="81" spans="15:15">
      <c r="O81" s="2">
        <f t="shared" si="3"/>
        <v>0</v>
      </c>
    </row>
  </sheetData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0"/>
  <sheetViews>
    <sheetView topLeftCell="D21" workbookViewId="0">
      <selection activeCell="Q35" sqref="Q35"/>
    </sheetView>
  </sheetViews>
  <sheetFormatPr baseColWidth="10" defaultRowHeight="15"/>
  <cols>
    <col min="2" max="2" width="11.42578125" customWidth="1"/>
    <col min="3" max="3" width="15.7109375" customWidth="1"/>
    <col min="5" max="5" width="33.5703125" customWidth="1"/>
    <col min="8" max="8" width="13.140625" customWidth="1"/>
  </cols>
  <sheetData>
    <row r="1" spans="1:16">
      <c r="A1" s="44">
        <v>4143192117</v>
      </c>
    </row>
    <row r="2" spans="1:16">
      <c r="A2" s="4" t="s">
        <v>3</v>
      </c>
      <c r="B2" s="27">
        <v>8248.99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7" t="s">
        <v>23</v>
      </c>
      <c r="M2" s="38"/>
      <c r="N2" s="38"/>
      <c r="O2" s="14"/>
    </row>
    <row r="3" spans="1:16">
      <c r="A3" s="4" t="s">
        <v>13</v>
      </c>
      <c r="B3" s="28">
        <v>1484.99</v>
      </c>
      <c r="C3" s="5"/>
      <c r="D3" s="5"/>
      <c r="E3" s="5"/>
      <c r="F3" s="3">
        <f>SUM(F5:F80)</f>
        <v>42000</v>
      </c>
      <c r="G3" s="3">
        <f>SUM(G5:G80)</f>
        <v>50160</v>
      </c>
      <c r="H3" s="3">
        <f>B2+F3-G3</f>
        <v>88.989999999997963</v>
      </c>
      <c r="I3" s="17">
        <f>SUM(P5:P80)</f>
        <v>70</v>
      </c>
      <c r="J3" s="39">
        <f>SUM(I5:I80)</f>
        <v>11960</v>
      </c>
      <c r="K3" s="53">
        <f>SUM(M5:M649)</f>
        <v>38270</v>
      </c>
      <c r="L3" s="53">
        <f>SUM(N5:N80)</f>
        <v>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36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6">
      <c r="A5" s="10">
        <v>43438</v>
      </c>
      <c r="B5" s="29" t="s">
        <v>49</v>
      </c>
      <c r="C5" s="1" t="s">
        <v>47</v>
      </c>
      <c r="D5" s="1">
        <v>3</v>
      </c>
      <c r="E5" s="1" t="s">
        <v>57</v>
      </c>
      <c r="F5" s="11"/>
      <c r="G5" s="11">
        <v>1800</v>
      </c>
      <c r="H5" s="2">
        <f>B2+F5-G5</f>
        <v>6448.99</v>
      </c>
      <c r="I5" s="2">
        <v>1450</v>
      </c>
      <c r="J5" s="1"/>
      <c r="K5" s="1"/>
      <c r="L5" s="1"/>
      <c r="M5" s="2">
        <v>350</v>
      </c>
      <c r="N5" s="2"/>
      <c r="O5" s="2">
        <f>I5+M5-N5</f>
        <v>1800</v>
      </c>
      <c r="P5" s="39">
        <f>I5+M5+N5-G5</f>
        <v>0</v>
      </c>
    </row>
    <row r="6" spans="1:16">
      <c r="A6" s="10">
        <v>43439</v>
      </c>
      <c r="B6" s="29" t="s">
        <v>49</v>
      </c>
      <c r="C6" s="1" t="s">
        <v>47</v>
      </c>
      <c r="D6" s="1">
        <v>2</v>
      </c>
      <c r="E6" s="1" t="s">
        <v>63</v>
      </c>
      <c r="F6" s="11"/>
      <c r="G6" s="11">
        <v>1140</v>
      </c>
      <c r="H6" s="2">
        <f>H5+F6-G6</f>
        <v>5308.99</v>
      </c>
      <c r="I6" s="2">
        <v>400</v>
      </c>
      <c r="J6" s="1"/>
      <c r="K6" s="1"/>
      <c r="L6" s="1"/>
      <c r="M6" s="2">
        <v>740</v>
      </c>
      <c r="N6" s="2"/>
      <c r="O6" s="2">
        <f>I6+M6-N6</f>
        <v>1140</v>
      </c>
      <c r="P6" s="39">
        <f t="shared" ref="P6:P69" si="0">I6+M6+N6-G6</f>
        <v>0</v>
      </c>
    </row>
    <row r="7" spans="1:16">
      <c r="A7" s="22">
        <v>43440</v>
      </c>
      <c r="B7" s="30" t="s">
        <v>49</v>
      </c>
      <c r="C7" s="23" t="s">
        <v>47</v>
      </c>
      <c r="D7" s="23">
        <v>1</v>
      </c>
      <c r="E7" s="23" t="s">
        <v>63</v>
      </c>
      <c r="F7" s="24"/>
      <c r="G7" s="24">
        <v>2650</v>
      </c>
      <c r="H7" s="25">
        <f t="shared" ref="H7:H70" si="1">H6+F7-G7</f>
        <v>2658.99</v>
      </c>
      <c r="I7" s="25">
        <v>1250</v>
      </c>
      <c r="J7" s="23"/>
      <c r="K7" s="23"/>
      <c r="L7" s="23"/>
      <c r="M7" s="25">
        <v>1400</v>
      </c>
      <c r="N7" s="25"/>
      <c r="O7" s="2">
        <f>I7+M7-N7</f>
        <v>2650</v>
      </c>
      <c r="P7" s="39">
        <f t="shared" si="0"/>
        <v>0</v>
      </c>
    </row>
    <row r="8" spans="1:16">
      <c r="A8" s="10">
        <v>43441</v>
      </c>
      <c r="B8" s="29"/>
      <c r="C8" s="1" t="s">
        <v>45</v>
      </c>
      <c r="D8" s="1"/>
      <c r="E8" s="1"/>
      <c r="F8" s="11">
        <v>8000</v>
      </c>
      <c r="G8" s="11"/>
      <c r="H8" s="2">
        <f t="shared" si="1"/>
        <v>10658.99</v>
      </c>
      <c r="I8" s="2"/>
      <c r="J8" s="1"/>
      <c r="K8" s="1"/>
      <c r="L8" s="1"/>
      <c r="M8" s="2"/>
      <c r="N8" s="2"/>
      <c r="O8" s="2">
        <f t="shared" ref="O8:O71" si="2">I8+M8-N8</f>
        <v>0</v>
      </c>
      <c r="P8" s="39">
        <f t="shared" si="0"/>
        <v>0</v>
      </c>
    </row>
    <row r="9" spans="1:16">
      <c r="A9" s="10">
        <v>43441</v>
      </c>
      <c r="B9" s="29" t="s">
        <v>49</v>
      </c>
      <c r="C9" s="1" t="s">
        <v>47</v>
      </c>
      <c r="D9" s="1">
        <v>1</v>
      </c>
      <c r="E9" s="1" t="s">
        <v>72</v>
      </c>
      <c r="F9" s="11"/>
      <c r="G9" s="11">
        <v>570</v>
      </c>
      <c r="H9" s="2">
        <f t="shared" si="1"/>
        <v>10088.99</v>
      </c>
      <c r="I9" s="2">
        <v>90</v>
      </c>
      <c r="J9" s="1"/>
      <c r="K9" s="1"/>
      <c r="L9" s="1"/>
      <c r="M9" s="2">
        <v>540</v>
      </c>
      <c r="N9" s="2"/>
      <c r="O9" s="2">
        <f t="shared" si="2"/>
        <v>630</v>
      </c>
      <c r="P9" s="39">
        <f t="shared" si="0"/>
        <v>60</v>
      </c>
    </row>
    <row r="10" spans="1:16">
      <c r="A10" s="10">
        <v>43442</v>
      </c>
      <c r="B10" s="29" t="s">
        <v>48</v>
      </c>
      <c r="C10" s="1" t="s">
        <v>47</v>
      </c>
      <c r="D10" s="1">
        <v>3</v>
      </c>
      <c r="E10" s="1" t="s">
        <v>79</v>
      </c>
      <c r="F10" s="11"/>
      <c r="G10" s="11">
        <v>2000</v>
      </c>
      <c r="H10" s="2">
        <f t="shared" si="1"/>
        <v>8088.99</v>
      </c>
      <c r="I10" s="2">
        <v>400</v>
      </c>
      <c r="J10" s="1"/>
      <c r="K10" s="1"/>
      <c r="L10" s="1"/>
      <c r="M10" s="2">
        <v>1600</v>
      </c>
      <c r="N10" s="2"/>
      <c r="O10" s="2">
        <f t="shared" si="2"/>
        <v>2000</v>
      </c>
      <c r="P10" s="39">
        <f t="shared" si="0"/>
        <v>0</v>
      </c>
    </row>
    <row r="11" spans="1:16">
      <c r="A11" s="10">
        <v>43443</v>
      </c>
      <c r="B11" s="29" t="s">
        <v>48</v>
      </c>
      <c r="C11" s="1" t="s">
        <v>47</v>
      </c>
      <c r="D11" s="1">
        <v>2</v>
      </c>
      <c r="E11" s="1" t="s">
        <v>54</v>
      </c>
      <c r="F11" s="11"/>
      <c r="G11" s="11">
        <v>1350</v>
      </c>
      <c r="H11" s="2">
        <f>H10+F11-G11</f>
        <v>6738.99</v>
      </c>
      <c r="I11" s="2">
        <v>570</v>
      </c>
      <c r="J11" s="1"/>
      <c r="K11" s="1"/>
      <c r="L11" s="1"/>
      <c r="M11" s="2">
        <v>780</v>
      </c>
      <c r="N11" s="2"/>
      <c r="O11" s="2">
        <f t="shared" si="2"/>
        <v>1350</v>
      </c>
      <c r="P11" s="39">
        <f t="shared" si="0"/>
        <v>0</v>
      </c>
    </row>
    <row r="12" spans="1:16">
      <c r="A12" s="10">
        <v>43444</v>
      </c>
      <c r="B12" s="29" t="s">
        <v>44</v>
      </c>
      <c r="C12" s="1" t="s">
        <v>45</v>
      </c>
      <c r="D12" s="1" t="s">
        <v>44</v>
      </c>
      <c r="E12" s="1" t="s">
        <v>44</v>
      </c>
      <c r="F12" s="11">
        <v>8000</v>
      </c>
      <c r="G12" s="11">
        <v>0</v>
      </c>
      <c r="H12" s="2">
        <f t="shared" si="1"/>
        <v>14738.99</v>
      </c>
      <c r="I12" s="2"/>
      <c r="J12" s="1"/>
      <c r="K12" s="1"/>
      <c r="L12" s="1"/>
      <c r="M12" s="2"/>
      <c r="N12" s="2"/>
      <c r="O12" s="2">
        <f t="shared" si="2"/>
        <v>0</v>
      </c>
      <c r="P12" s="39">
        <f t="shared" si="0"/>
        <v>0</v>
      </c>
    </row>
    <row r="13" spans="1:16">
      <c r="A13" s="10">
        <v>43444</v>
      </c>
      <c r="B13" s="29" t="s">
        <v>48</v>
      </c>
      <c r="C13" s="1" t="s">
        <v>47</v>
      </c>
      <c r="D13" s="1">
        <v>1</v>
      </c>
      <c r="E13" s="1" t="s">
        <v>82</v>
      </c>
      <c r="F13" s="11"/>
      <c r="G13" s="11">
        <v>3310</v>
      </c>
      <c r="H13" s="2">
        <f t="shared" si="1"/>
        <v>11428.99</v>
      </c>
      <c r="I13" s="2">
        <v>410</v>
      </c>
      <c r="J13" s="1"/>
      <c r="K13" s="1"/>
      <c r="L13" s="1"/>
      <c r="M13" s="2">
        <v>2900</v>
      </c>
      <c r="N13" s="2"/>
      <c r="O13" s="2">
        <f t="shared" si="2"/>
        <v>3310</v>
      </c>
      <c r="P13" s="39">
        <f t="shared" si="0"/>
        <v>0</v>
      </c>
    </row>
    <row r="14" spans="1:16">
      <c r="A14" s="10">
        <v>43445</v>
      </c>
      <c r="B14" s="29" t="s">
        <v>48</v>
      </c>
      <c r="C14" s="1" t="s">
        <v>47</v>
      </c>
      <c r="D14" s="1">
        <v>2</v>
      </c>
      <c r="E14" s="1" t="s">
        <v>83</v>
      </c>
      <c r="F14" s="11"/>
      <c r="G14" s="11">
        <v>810</v>
      </c>
      <c r="H14" s="2">
        <f t="shared" si="1"/>
        <v>10618.99</v>
      </c>
      <c r="I14" s="2">
        <v>160</v>
      </c>
      <c r="J14" s="1"/>
      <c r="K14" s="1"/>
      <c r="L14" s="1"/>
      <c r="M14" s="2">
        <v>650</v>
      </c>
      <c r="N14" s="2"/>
      <c r="O14" s="2">
        <f t="shared" si="2"/>
        <v>810</v>
      </c>
      <c r="P14" s="39">
        <f t="shared" si="0"/>
        <v>0</v>
      </c>
    </row>
    <row r="15" spans="1:16">
      <c r="A15" s="10">
        <v>43446</v>
      </c>
      <c r="B15" s="29" t="s">
        <v>48</v>
      </c>
      <c r="C15" s="1" t="s">
        <v>47</v>
      </c>
      <c r="D15" s="1">
        <v>3</v>
      </c>
      <c r="E15" s="1" t="s">
        <v>84</v>
      </c>
      <c r="F15" s="11"/>
      <c r="G15" s="11">
        <v>1390</v>
      </c>
      <c r="H15" s="2">
        <f t="shared" si="1"/>
        <v>9228.99</v>
      </c>
      <c r="I15" s="2">
        <v>400</v>
      </c>
      <c r="J15" s="1"/>
      <c r="K15" s="1"/>
      <c r="L15" s="1"/>
      <c r="M15" s="2">
        <v>1000</v>
      </c>
      <c r="N15" s="2"/>
      <c r="O15" s="2">
        <f t="shared" si="2"/>
        <v>1400</v>
      </c>
      <c r="P15" s="39">
        <f t="shared" si="0"/>
        <v>10</v>
      </c>
    </row>
    <row r="16" spans="1:16">
      <c r="A16" s="10">
        <v>43447</v>
      </c>
      <c r="B16" s="29" t="s">
        <v>48</v>
      </c>
      <c r="C16" s="1" t="s">
        <v>47</v>
      </c>
      <c r="D16" s="1">
        <v>3</v>
      </c>
      <c r="E16" s="1" t="s">
        <v>83</v>
      </c>
      <c r="F16" s="11"/>
      <c r="G16" s="11">
        <v>1850</v>
      </c>
      <c r="H16" s="2">
        <f t="shared" si="1"/>
        <v>7378.99</v>
      </c>
      <c r="I16" s="2">
        <v>30</v>
      </c>
      <c r="J16" s="1"/>
      <c r="K16" s="1"/>
      <c r="L16" s="1"/>
      <c r="M16" s="2">
        <v>1820</v>
      </c>
      <c r="N16" s="2"/>
      <c r="O16" s="2">
        <f t="shared" si="2"/>
        <v>1850</v>
      </c>
      <c r="P16" s="39">
        <f t="shared" si="0"/>
        <v>0</v>
      </c>
    </row>
    <row r="17" spans="1:16">
      <c r="A17" s="10">
        <v>43448</v>
      </c>
      <c r="B17" s="29"/>
      <c r="C17" s="1" t="s">
        <v>45</v>
      </c>
      <c r="D17" s="1"/>
      <c r="E17" s="1"/>
      <c r="F17" s="11">
        <v>8000</v>
      </c>
      <c r="G17" s="11"/>
      <c r="H17" s="2">
        <f t="shared" si="1"/>
        <v>15378.99</v>
      </c>
      <c r="I17" s="2"/>
      <c r="J17" s="1"/>
      <c r="K17" s="1"/>
      <c r="L17" s="1"/>
      <c r="M17" s="2"/>
      <c r="N17" s="2"/>
      <c r="O17" s="2">
        <f t="shared" si="2"/>
        <v>0</v>
      </c>
      <c r="P17" s="39">
        <f t="shared" si="0"/>
        <v>0</v>
      </c>
    </row>
    <row r="18" spans="1:16">
      <c r="A18" s="10">
        <v>43448</v>
      </c>
      <c r="B18" s="29" t="s">
        <v>49</v>
      </c>
      <c r="C18" s="1" t="s">
        <v>47</v>
      </c>
      <c r="D18" s="1">
        <v>7</v>
      </c>
      <c r="E18" s="1" t="s">
        <v>76</v>
      </c>
      <c r="F18" s="11"/>
      <c r="G18" s="11">
        <v>300</v>
      </c>
      <c r="H18" s="2">
        <f t="shared" si="1"/>
        <v>15078.99</v>
      </c>
      <c r="I18" s="2">
        <v>100</v>
      </c>
      <c r="J18" s="1"/>
      <c r="K18" s="1"/>
      <c r="L18" s="1"/>
      <c r="M18" s="2">
        <v>200</v>
      </c>
      <c r="N18" s="2"/>
      <c r="O18" s="2">
        <f t="shared" si="2"/>
        <v>300</v>
      </c>
      <c r="P18" s="39">
        <f t="shared" si="0"/>
        <v>0</v>
      </c>
    </row>
    <row r="19" spans="1:16">
      <c r="A19" s="10">
        <v>43448</v>
      </c>
      <c r="B19" s="29" t="s">
        <v>48</v>
      </c>
      <c r="C19" s="1" t="s">
        <v>47</v>
      </c>
      <c r="D19" s="1">
        <v>3</v>
      </c>
      <c r="E19" s="1" t="s">
        <v>79</v>
      </c>
      <c r="F19" s="11"/>
      <c r="G19" s="11">
        <v>1220</v>
      </c>
      <c r="H19" s="2">
        <f t="shared" si="1"/>
        <v>13858.99</v>
      </c>
      <c r="I19" s="2">
        <v>170</v>
      </c>
      <c r="J19" s="1"/>
      <c r="K19" s="1"/>
      <c r="L19" s="1"/>
      <c r="M19" s="2">
        <v>1050</v>
      </c>
      <c r="N19" s="2"/>
      <c r="O19" s="2">
        <f t="shared" si="2"/>
        <v>1220</v>
      </c>
      <c r="P19" s="39">
        <f t="shared" si="0"/>
        <v>0</v>
      </c>
    </row>
    <row r="20" spans="1:16">
      <c r="A20" s="10">
        <v>43449</v>
      </c>
      <c r="B20" s="29" t="s">
        <v>48</v>
      </c>
      <c r="C20" s="1" t="s">
        <v>47</v>
      </c>
      <c r="D20" s="1">
        <v>2</v>
      </c>
      <c r="E20" s="1" t="s">
        <v>64</v>
      </c>
      <c r="F20" s="11"/>
      <c r="G20" s="11">
        <v>2850</v>
      </c>
      <c r="H20" s="2">
        <f t="shared" si="1"/>
        <v>11008.99</v>
      </c>
      <c r="I20" s="2">
        <v>700</v>
      </c>
      <c r="J20" s="1"/>
      <c r="K20" s="1"/>
      <c r="L20" s="1"/>
      <c r="M20" s="2">
        <v>2150</v>
      </c>
      <c r="N20" s="2"/>
      <c r="O20" s="2">
        <f t="shared" si="2"/>
        <v>2850</v>
      </c>
      <c r="P20" s="39">
        <f t="shared" si="0"/>
        <v>0</v>
      </c>
    </row>
    <row r="21" spans="1:16">
      <c r="A21" s="10">
        <v>43450</v>
      </c>
      <c r="B21" s="29" t="s">
        <v>48</v>
      </c>
      <c r="C21" s="1" t="s">
        <v>47</v>
      </c>
      <c r="D21" s="1">
        <v>2</v>
      </c>
      <c r="E21" s="1" t="s">
        <v>54</v>
      </c>
      <c r="F21" s="11"/>
      <c r="G21" s="11">
        <v>1650</v>
      </c>
      <c r="H21" s="2">
        <f t="shared" si="1"/>
        <v>9358.99</v>
      </c>
      <c r="I21" s="2">
        <v>600</v>
      </c>
      <c r="J21" s="1"/>
      <c r="K21" s="1"/>
      <c r="L21" s="1"/>
      <c r="M21" s="2">
        <v>950</v>
      </c>
      <c r="N21" s="2"/>
      <c r="O21" s="2">
        <f t="shared" si="2"/>
        <v>1550</v>
      </c>
      <c r="P21" s="39">
        <f t="shared" si="0"/>
        <v>-100</v>
      </c>
    </row>
    <row r="22" spans="1:16">
      <c r="A22" s="10">
        <v>43452</v>
      </c>
      <c r="B22" s="29" t="s">
        <v>49</v>
      </c>
      <c r="C22" s="1" t="s">
        <v>47</v>
      </c>
      <c r="D22" s="1">
        <v>3</v>
      </c>
      <c r="E22" s="1" t="s">
        <v>95</v>
      </c>
      <c r="F22" s="11"/>
      <c r="G22" s="11">
        <v>490</v>
      </c>
      <c r="H22" s="2">
        <f t="shared" si="1"/>
        <v>8868.99</v>
      </c>
      <c r="I22" s="2">
        <v>350</v>
      </c>
      <c r="J22" s="1"/>
      <c r="K22" s="1"/>
      <c r="L22" s="1"/>
      <c r="M22" s="2">
        <v>140</v>
      </c>
      <c r="N22" s="2"/>
      <c r="O22" s="2">
        <f t="shared" si="2"/>
        <v>490</v>
      </c>
      <c r="P22" s="39">
        <f t="shared" si="0"/>
        <v>0</v>
      </c>
    </row>
    <row r="23" spans="1:16">
      <c r="A23" s="10">
        <v>43452</v>
      </c>
      <c r="B23" s="29" t="s">
        <v>48</v>
      </c>
      <c r="C23" s="1" t="s">
        <v>47</v>
      </c>
      <c r="D23" s="1">
        <v>1</v>
      </c>
      <c r="E23" s="1" t="s">
        <v>65</v>
      </c>
      <c r="F23" s="11"/>
      <c r="G23" s="11">
        <v>730</v>
      </c>
      <c r="H23" s="2">
        <f t="shared" si="1"/>
        <v>8138.99</v>
      </c>
      <c r="I23" s="2">
        <v>430</v>
      </c>
      <c r="J23" s="1"/>
      <c r="K23" s="1"/>
      <c r="L23" s="1"/>
      <c r="M23" s="2">
        <v>300</v>
      </c>
      <c r="N23" s="2"/>
      <c r="O23" s="2">
        <f t="shared" si="2"/>
        <v>730</v>
      </c>
      <c r="P23" s="39">
        <f t="shared" si="0"/>
        <v>0</v>
      </c>
    </row>
    <row r="24" spans="1:16">
      <c r="A24" s="10">
        <v>43453</v>
      </c>
      <c r="B24" s="29" t="s">
        <v>48</v>
      </c>
      <c r="C24" s="1" t="s">
        <v>47</v>
      </c>
      <c r="D24" s="1">
        <v>2</v>
      </c>
      <c r="E24" s="1" t="s">
        <v>79</v>
      </c>
      <c r="F24" s="11"/>
      <c r="G24" s="11">
        <v>2450</v>
      </c>
      <c r="H24" s="2">
        <f t="shared" si="1"/>
        <v>5688.99</v>
      </c>
      <c r="I24" s="2">
        <v>1600</v>
      </c>
      <c r="J24" s="1"/>
      <c r="K24" s="1"/>
      <c r="L24" s="1"/>
      <c r="M24" s="2">
        <v>850</v>
      </c>
      <c r="N24" s="2"/>
      <c r="O24" s="2">
        <f t="shared" si="2"/>
        <v>2450</v>
      </c>
      <c r="P24" s="39">
        <f t="shared" si="0"/>
        <v>0</v>
      </c>
    </row>
    <row r="25" spans="1:16">
      <c r="A25" s="10">
        <v>43454</v>
      </c>
      <c r="B25" s="29"/>
      <c r="C25" s="1" t="s">
        <v>45</v>
      </c>
      <c r="D25" s="1"/>
      <c r="E25" s="1"/>
      <c r="F25" s="11">
        <v>8000</v>
      </c>
      <c r="G25" s="11"/>
      <c r="H25" s="2">
        <f t="shared" si="1"/>
        <v>13688.99</v>
      </c>
      <c r="I25" s="2"/>
      <c r="J25" s="1"/>
      <c r="K25" s="1"/>
      <c r="L25" s="1"/>
      <c r="M25" s="2"/>
      <c r="N25" s="2"/>
      <c r="O25" s="2">
        <f t="shared" si="2"/>
        <v>0</v>
      </c>
      <c r="P25" s="39">
        <f t="shared" si="0"/>
        <v>0</v>
      </c>
    </row>
    <row r="26" spans="1:16">
      <c r="A26" s="10">
        <v>43454</v>
      </c>
      <c r="B26" s="29" t="s">
        <v>49</v>
      </c>
      <c r="C26" s="1" t="s">
        <v>47</v>
      </c>
      <c r="D26" s="1">
        <v>3</v>
      </c>
      <c r="E26" s="1" t="s">
        <v>76</v>
      </c>
      <c r="F26" s="11"/>
      <c r="G26" s="11">
        <v>1200</v>
      </c>
      <c r="H26" s="2">
        <f t="shared" si="1"/>
        <v>12488.99</v>
      </c>
      <c r="I26" s="2">
        <v>200</v>
      </c>
      <c r="J26" s="1"/>
      <c r="K26" s="1"/>
      <c r="L26" s="1"/>
      <c r="M26" s="2">
        <v>1000</v>
      </c>
      <c r="N26" s="2"/>
      <c r="O26" s="2">
        <f t="shared" si="2"/>
        <v>1200</v>
      </c>
      <c r="P26" s="39">
        <f t="shared" si="0"/>
        <v>0</v>
      </c>
    </row>
    <row r="27" spans="1:16">
      <c r="A27" s="10">
        <v>43455</v>
      </c>
      <c r="B27" s="29"/>
      <c r="C27" s="1" t="s">
        <v>45</v>
      </c>
      <c r="D27" s="1"/>
      <c r="E27" s="1"/>
      <c r="F27" s="11">
        <v>10000</v>
      </c>
      <c r="G27" s="11"/>
      <c r="H27" s="2">
        <f t="shared" si="1"/>
        <v>22488.989999999998</v>
      </c>
      <c r="I27" s="2"/>
      <c r="J27" s="1"/>
      <c r="K27" s="1"/>
      <c r="L27" s="1"/>
      <c r="M27" s="2"/>
      <c r="N27" s="2"/>
      <c r="O27" s="2">
        <f t="shared" si="2"/>
        <v>0</v>
      </c>
      <c r="P27" s="39">
        <f t="shared" si="0"/>
        <v>0</v>
      </c>
    </row>
    <row r="28" spans="1:16">
      <c r="A28" s="10">
        <v>43455</v>
      </c>
      <c r="B28" s="29" t="s">
        <v>49</v>
      </c>
      <c r="C28" s="1" t="s">
        <v>47</v>
      </c>
      <c r="D28" s="1">
        <v>3</v>
      </c>
      <c r="E28" s="1" t="s">
        <v>77</v>
      </c>
      <c r="F28" s="11"/>
      <c r="G28" s="11">
        <v>300</v>
      </c>
      <c r="H28" s="2">
        <f t="shared" si="1"/>
        <v>22188.989999999998</v>
      </c>
      <c r="I28" s="2"/>
      <c r="J28" s="1"/>
      <c r="K28" s="1"/>
      <c r="L28" s="1"/>
      <c r="M28" s="2">
        <v>300</v>
      </c>
      <c r="N28" s="2"/>
      <c r="O28" s="2">
        <f t="shared" si="2"/>
        <v>300</v>
      </c>
      <c r="P28" s="39">
        <f t="shared" si="0"/>
        <v>0</v>
      </c>
    </row>
    <row r="29" spans="1:16">
      <c r="A29" s="10">
        <v>43456</v>
      </c>
      <c r="B29" s="29" t="s">
        <v>49</v>
      </c>
      <c r="C29" s="1" t="s">
        <v>47</v>
      </c>
      <c r="D29" s="1">
        <v>1</v>
      </c>
      <c r="E29" s="1" t="s">
        <v>55</v>
      </c>
      <c r="F29" s="11"/>
      <c r="G29" s="11">
        <v>5150</v>
      </c>
      <c r="H29" s="2">
        <f t="shared" si="1"/>
        <v>17038.989999999998</v>
      </c>
      <c r="I29" s="2">
        <v>600</v>
      </c>
      <c r="J29" s="1"/>
      <c r="K29" s="1"/>
      <c r="L29" s="1"/>
      <c r="M29" s="2">
        <v>4550</v>
      </c>
      <c r="N29" s="2"/>
      <c r="O29" s="2">
        <f t="shared" si="2"/>
        <v>5150</v>
      </c>
      <c r="P29" s="39">
        <f t="shared" si="0"/>
        <v>0</v>
      </c>
    </row>
    <row r="30" spans="1:16">
      <c r="A30" s="10">
        <v>43456</v>
      </c>
      <c r="B30" s="29" t="s">
        <v>48</v>
      </c>
      <c r="C30" s="1" t="s">
        <v>47</v>
      </c>
      <c r="D30" s="1">
        <v>4</v>
      </c>
      <c r="E30" s="1" t="s">
        <v>82</v>
      </c>
      <c r="F30" s="11"/>
      <c r="G30" s="11">
        <v>1350</v>
      </c>
      <c r="H30" s="2">
        <f t="shared" si="1"/>
        <v>15688.989999999998</v>
      </c>
      <c r="I30" s="2">
        <v>100</v>
      </c>
      <c r="J30" s="1"/>
      <c r="K30" s="1"/>
      <c r="L30" s="1"/>
      <c r="M30" s="2">
        <v>1250</v>
      </c>
      <c r="N30" s="2"/>
      <c r="O30" s="2">
        <f t="shared" si="2"/>
        <v>1350</v>
      </c>
      <c r="P30" s="39">
        <f t="shared" si="0"/>
        <v>0</v>
      </c>
    </row>
    <row r="31" spans="1:16">
      <c r="A31" s="10">
        <v>43457</v>
      </c>
      <c r="B31" s="29" t="s">
        <v>49</v>
      </c>
      <c r="C31" s="1" t="s">
        <v>47</v>
      </c>
      <c r="D31" s="1">
        <v>5</v>
      </c>
      <c r="E31" s="1" t="s">
        <v>50</v>
      </c>
      <c r="F31" s="11"/>
      <c r="G31" s="11">
        <v>1000</v>
      </c>
      <c r="H31" s="2">
        <f t="shared" si="1"/>
        <v>14688.989999999998</v>
      </c>
      <c r="I31" s="2"/>
      <c r="J31" s="1"/>
      <c r="K31" s="1"/>
      <c r="L31" s="1"/>
      <c r="M31" s="2">
        <v>1000</v>
      </c>
      <c r="N31" s="2"/>
      <c r="O31" s="2">
        <f t="shared" si="2"/>
        <v>1000</v>
      </c>
      <c r="P31" s="39">
        <f t="shared" si="0"/>
        <v>0</v>
      </c>
    </row>
    <row r="32" spans="1:16">
      <c r="A32" s="10">
        <v>43457</v>
      </c>
      <c r="B32" s="29" t="s">
        <v>48</v>
      </c>
      <c r="C32" s="1" t="s">
        <v>47</v>
      </c>
      <c r="D32" s="1">
        <v>3</v>
      </c>
      <c r="E32" s="1" t="s">
        <v>66</v>
      </c>
      <c r="F32" s="11"/>
      <c r="G32" s="11">
        <v>1600</v>
      </c>
      <c r="H32" s="2">
        <f t="shared" si="1"/>
        <v>13088.989999999998</v>
      </c>
      <c r="I32" s="2">
        <v>50</v>
      </c>
      <c r="J32" s="1"/>
      <c r="K32" s="1"/>
      <c r="L32" s="1"/>
      <c r="M32" s="2">
        <v>1550</v>
      </c>
      <c r="N32" s="2"/>
      <c r="O32" s="2">
        <f t="shared" si="2"/>
        <v>1600</v>
      </c>
      <c r="P32" s="39">
        <f t="shared" si="0"/>
        <v>0</v>
      </c>
    </row>
    <row r="33" spans="1:16">
      <c r="A33" s="10">
        <v>43458</v>
      </c>
      <c r="B33" s="29" t="s">
        <v>48</v>
      </c>
      <c r="C33" s="1" t="s">
        <v>47</v>
      </c>
      <c r="D33" s="1">
        <v>2</v>
      </c>
      <c r="E33" s="1" t="s">
        <v>74</v>
      </c>
      <c r="F33" s="11"/>
      <c r="G33" s="11">
        <v>1650</v>
      </c>
      <c r="H33" s="2">
        <f t="shared" si="1"/>
        <v>11438.989999999998</v>
      </c>
      <c r="I33" s="2">
        <v>150</v>
      </c>
      <c r="J33" s="1"/>
      <c r="K33" s="1"/>
      <c r="L33" s="1"/>
      <c r="M33" s="2">
        <v>1500</v>
      </c>
      <c r="N33" s="2"/>
      <c r="O33" s="2">
        <f t="shared" si="2"/>
        <v>1650</v>
      </c>
      <c r="P33" s="39">
        <f t="shared" si="0"/>
        <v>0</v>
      </c>
    </row>
    <row r="34" spans="1:16">
      <c r="A34" s="10">
        <v>43460</v>
      </c>
      <c r="B34" s="29" t="s">
        <v>49</v>
      </c>
      <c r="C34" s="1" t="s">
        <v>47</v>
      </c>
      <c r="D34" s="1">
        <v>1</v>
      </c>
      <c r="E34" s="1" t="s">
        <v>76</v>
      </c>
      <c r="F34" s="11"/>
      <c r="G34" s="11">
        <v>7350</v>
      </c>
      <c r="H34" s="2">
        <f t="shared" si="1"/>
        <v>4088.989999999998</v>
      </c>
      <c r="I34" s="2">
        <v>1100</v>
      </c>
      <c r="J34" s="1"/>
      <c r="K34" s="1"/>
      <c r="L34" s="1"/>
      <c r="M34" s="2">
        <v>6250</v>
      </c>
      <c r="N34" s="2"/>
      <c r="O34" s="2">
        <f t="shared" si="2"/>
        <v>7350</v>
      </c>
      <c r="P34" s="39">
        <f t="shared" si="0"/>
        <v>0</v>
      </c>
    </row>
    <row r="35" spans="1:16">
      <c r="A35" s="10">
        <v>43460</v>
      </c>
      <c r="B35" s="29" t="s">
        <v>48</v>
      </c>
      <c r="C35" s="1" t="s">
        <v>47</v>
      </c>
      <c r="D35" s="1">
        <v>2</v>
      </c>
      <c r="E35" s="1" t="s">
        <v>70</v>
      </c>
      <c r="F35" s="11"/>
      <c r="G35" s="11">
        <v>4000</v>
      </c>
      <c r="H35" s="2">
        <f t="shared" si="1"/>
        <v>88.989999999997963</v>
      </c>
      <c r="I35" s="2">
        <v>650</v>
      </c>
      <c r="J35" s="1"/>
      <c r="K35" s="1"/>
      <c r="L35" s="1"/>
      <c r="M35" s="2">
        <v>3450</v>
      </c>
      <c r="N35" s="2"/>
      <c r="O35" s="2">
        <f t="shared" si="2"/>
        <v>4100</v>
      </c>
      <c r="P35" s="39">
        <f t="shared" si="0"/>
        <v>100</v>
      </c>
    </row>
    <row r="36" spans="1:16">
      <c r="A36" s="10"/>
      <c r="B36" s="29"/>
      <c r="C36" s="1"/>
      <c r="D36" s="1"/>
      <c r="E36" s="1"/>
      <c r="F36" s="11"/>
      <c r="G36" s="11"/>
      <c r="H36" s="2">
        <f t="shared" si="1"/>
        <v>88.989999999997963</v>
      </c>
      <c r="I36" s="2"/>
      <c r="J36" s="1"/>
      <c r="K36" s="1"/>
      <c r="L36" s="1"/>
      <c r="M36" s="2"/>
      <c r="N36" s="2"/>
      <c r="O36" s="2">
        <f t="shared" si="2"/>
        <v>0</v>
      </c>
      <c r="P36" s="39">
        <f t="shared" si="0"/>
        <v>0</v>
      </c>
    </row>
    <row r="37" spans="1:16">
      <c r="A37" s="10"/>
      <c r="B37" s="29"/>
      <c r="C37" s="1"/>
      <c r="D37" s="1"/>
      <c r="E37" s="1"/>
      <c r="F37" s="11"/>
      <c r="G37" s="11"/>
      <c r="H37" s="2">
        <f t="shared" si="1"/>
        <v>88.989999999997963</v>
      </c>
      <c r="I37" s="2"/>
      <c r="J37" s="1"/>
      <c r="K37" s="1"/>
      <c r="L37" s="1"/>
      <c r="M37" s="2"/>
      <c r="N37" s="2"/>
      <c r="O37" s="2">
        <f t="shared" si="2"/>
        <v>0</v>
      </c>
      <c r="P37" s="39">
        <f t="shared" si="0"/>
        <v>0</v>
      </c>
    </row>
    <row r="38" spans="1:16">
      <c r="A38" s="22"/>
      <c r="B38" s="30"/>
      <c r="C38" s="23"/>
      <c r="D38" s="23"/>
      <c r="E38" s="23"/>
      <c r="F38" s="24"/>
      <c r="G38" s="24"/>
      <c r="H38" s="25">
        <f t="shared" si="1"/>
        <v>88.989999999997963</v>
      </c>
      <c r="I38" s="25"/>
      <c r="J38" s="23"/>
      <c r="K38" s="23"/>
      <c r="L38" s="23"/>
      <c r="M38" s="25"/>
      <c r="N38" s="25"/>
      <c r="O38" s="2">
        <f t="shared" si="2"/>
        <v>0</v>
      </c>
      <c r="P38" s="39">
        <f t="shared" si="0"/>
        <v>0</v>
      </c>
    </row>
    <row r="39" spans="1:16">
      <c r="A39" s="10"/>
      <c r="B39" s="29"/>
      <c r="C39" s="1"/>
      <c r="D39" s="1"/>
      <c r="E39" s="1"/>
      <c r="F39" s="11"/>
      <c r="G39" s="11"/>
      <c r="H39" s="2">
        <f t="shared" si="1"/>
        <v>88.989999999997963</v>
      </c>
      <c r="I39" s="2"/>
      <c r="J39" s="1"/>
      <c r="K39" s="1"/>
      <c r="L39" s="1"/>
      <c r="M39" s="2"/>
      <c r="N39" s="2"/>
      <c r="O39" s="2">
        <f t="shared" si="2"/>
        <v>0</v>
      </c>
      <c r="P39" s="39">
        <f t="shared" si="0"/>
        <v>0</v>
      </c>
    </row>
    <row r="40" spans="1:16">
      <c r="A40" s="10"/>
      <c r="B40" s="29"/>
      <c r="C40" s="1"/>
      <c r="D40" s="1"/>
      <c r="E40" s="1"/>
      <c r="F40" s="11"/>
      <c r="G40" s="11"/>
      <c r="H40" s="2">
        <f t="shared" si="1"/>
        <v>88.989999999997963</v>
      </c>
      <c r="I40" s="2"/>
      <c r="J40" s="1"/>
      <c r="K40" s="1"/>
      <c r="L40" s="1"/>
      <c r="M40" s="2"/>
      <c r="N40" s="2"/>
      <c r="O40" s="2">
        <f t="shared" si="2"/>
        <v>0</v>
      </c>
      <c r="P40" s="39">
        <f t="shared" si="0"/>
        <v>0</v>
      </c>
    </row>
    <row r="41" spans="1:16">
      <c r="A41" s="10"/>
      <c r="B41" s="29"/>
      <c r="C41" s="1"/>
      <c r="D41" s="1"/>
      <c r="E41" s="1"/>
      <c r="F41" s="11"/>
      <c r="G41" s="11"/>
      <c r="H41" s="2">
        <f t="shared" si="1"/>
        <v>88.989999999997963</v>
      </c>
      <c r="I41" s="2"/>
      <c r="J41" s="1"/>
      <c r="K41" s="1"/>
      <c r="L41" s="1"/>
      <c r="M41" s="2"/>
      <c r="N41" s="2"/>
      <c r="O41" s="2">
        <f t="shared" si="2"/>
        <v>0</v>
      </c>
      <c r="P41" s="39">
        <f t="shared" si="0"/>
        <v>0</v>
      </c>
    </row>
    <row r="42" spans="1:16">
      <c r="A42" s="10"/>
      <c r="B42" s="29"/>
      <c r="C42" s="1"/>
      <c r="D42" s="1"/>
      <c r="E42" s="1"/>
      <c r="F42" s="11"/>
      <c r="G42" s="11"/>
      <c r="H42" s="2">
        <f t="shared" si="1"/>
        <v>88.989999999997963</v>
      </c>
      <c r="I42" s="2"/>
      <c r="J42" s="1"/>
      <c r="K42" s="1"/>
      <c r="L42" s="1"/>
      <c r="M42" s="2"/>
      <c r="N42" s="2"/>
      <c r="O42" s="2">
        <f t="shared" si="2"/>
        <v>0</v>
      </c>
      <c r="P42" s="39">
        <f t="shared" si="0"/>
        <v>0</v>
      </c>
    </row>
    <row r="43" spans="1:16">
      <c r="A43" s="10"/>
      <c r="B43" s="29"/>
      <c r="C43" s="1"/>
      <c r="D43" s="1"/>
      <c r="E43" s="1"/>
      <c r="F43" s="11"/>
      <c r="G43" s="11"/>
      <c r="H43" s="2">
        <f t="shared" si="1"/>
        <v>88.989999999997963</v>
      </c>
      <c r="I43" s="2"/>
      <c r="J43" s="1"/>
      <c r="K43" s="1"/>
      <c r="L43" s="1"/>
      <c r="M43" s="2"/>
      <c r="N43" s="2"/>
      <c r="O43" s="2">
        <f t="shared" si="2"/>
        <v>0</v>
      </c>
      <c r="P43" s="39">
        <f t="shared" si="0"/>
        <v>0</v>
      </c>
    </row>
    <row r="44" spans="1:16">
      <c r="A44" s="10"/>
      <c r="B44" s="29"/>
      <c r="C44" s="1"/>
      <c r="D44" s="1"/>
      <c r="E44" s="1"/>
      <c r="F44" s="11"/>
      <c r="G44" s="11"/>
      <c r="H44" s="2">
        <f t="shared" si="1"/>
        <v>88.989999999997963</v>
      </c>
      <c r="I44" s="2"/>
      <c r="J44" s="1"/>
      <c r="K44" s="1"/>
      <c r="L44" s="1"/>
      <c r="M44" s="2"/>
      <c r="N44" s="2"/>
      <c r="O44" s="2">
        <f t="shared" si="2"/>
        <v>0</v>
      </c>
      <c r="P44" s="39">
        <f t="shared" si="0"/>
        <v>0</v>
      </c>
    </row>
    <row r="45" spans="1:16">
      <c r="A45" s="10"/>
      <c r="B45" s="29"/>
      <c r="C45" s="1"/>
      <c r="D45" s="1"/>
      <c r="E45" s="1"/>
      <c r="F45" s="11"/>
      <c r="G45" s="11"/>
      <c r="H45" s="2">
        <f t="shared" si="1"/>
        <v>88.989999999997963</v>
      </c>
      <c r="I45" s="2"/>
      <c r="J45" s="1"/>
      <c r="K45" s="1"/>
      <c r="L45" s="1"/>
      <c r="M45" s="2"/>
      <c r="N45" s="2"/>
      <c r="O45" s="2">
        <f t="shared" si="2"/>
        <v>0</v>
      </c>
      <c r="P45" s="39">
        <f t="shared" si="0"/>
        <v>0</v>
      </c>
    </row>
    <row r="46" spans="1:16">
      <c r="A46" s="10"/>
      <c r="B46" s="29"/>
      <c r="C46" s="1"/>
      <c r="D46" s="1"/>
      <c r="E46" s="1"/>
      <c r="F46" s="11"/>
      <c r="G46" s="11"/>
      <c r="H46" s="2">
        <f t="shared" si="1"/>
        <v>88.989999999997963</v>
      </c>
      <c r="I46" s="2"/>
      <c r="J46" s="1"/>
      <c r="K46" s="1"/>
      <c r="L46" s="1"/>
      <c r="M46" s="2"/>
      <c r="N46" s="2"/>
      <c r="O46" s="2">
        <f t="shared" si="2"/>
        <v>0</v>
      </c>
      <c r="P46" s="39">
        <f t="shared" si="0"/>
        <v>0</v>
      </c>
    </row>
    <row r="47" spans="1:16">
      <c r="A47" s="10"/>
      <c r="B47" s="29"/>
      <c r="C47" s="1"/>
      <c r="D47" s="1"/>
      <c r="E47" s="1"/>
      <c r="F47" s="11"/>
      <c r="G47" s="11"/>
      <c r="H47" s="2">
        <f t="shared" si="1"/>
        <v>88.989999999997963</v>
      </c>
      <c r="I47" s="2"/>
      <c r="J47" s="1"/>
      <c r="K47" s="1"/>
      <c r="L47" s="1"/>
      <c r="M47" s="2"/>
      <c r="N47" s="2"/>
      <c r="O47" s="2">
        <f t="shared" si="2"/>
        <v>0</v>
      </c>
      <c r="P47" s="39">
        <f t="shared" si="0"/>
        <v>0</v>
      </c>
    </row>
    <row r="48" spans="1:16">
      <c r="A48" s="10"/>
      <c r="B48" s="29"/>
      <c r="C48" s="1"/>
      <c r="D48" s="1"/>
      <c r="E48" s="1"/>
      <c r="F48" s="11"/>
      <c r="G48" s="11"/>
      <c r="H48" s="2">
        <f t="shared" si="1"/>
        <v>88.989999999997963</v>
      </c>
      <c r="I48" s="2"/>
      <c r="J48" s="1"/>
      <c r="K48" s="1"/>
      <c r="L48" s="1"/>
      <c r="M48" s="2"/>
      <c r="N48" s="2"/>
      <c r="O48" s="2">
        <f t="shared" si="2"/>
        <v>0</v>
      </c>
      <c r="P48" s="39">
        <f t="shared" si="0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1"/>
        <v>88.989999999997963</v>
      </c>
      <c r="I49" s="2"/>
      <c r="J49" s="1"/>
      <c r="K49" s="1"/>
      <c r="L49" s="1"/>
      <c r="M49" s="2"/>
      <c r="N49" s="2"/>
      <c r="O49" s="2">
        <f t="shared" si="2"/>
        <v>0</v>
      </c>
      <c r="P49" s="39">
        <f t="shared" si="0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1"/>
        <v>88.989999999997963</v>
      </c>
      <c r="I50" s="2"/>
      <c r="J50" s="1"/>
      <c r="K50" s="1"/>
      <c r="L50" s="1"/>
      <c r="M50" s="2"/>
      <c r="N50" s="2"/>
      <c r="O50" s="2">
        <f t="shared" si="2"/>
        <v>0</v>
      </c>
      <c r="P50" s="39">
        <f t="shared" si="0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1"/>
        <v>88.989999999997963</v>
      </c>
      <c r="I51" s="2"/>
      <c r="J51" s="1"/>
      <c r="K51" s="1"/>
      <c r="L51" s="1"/>
      <c r="M51" s="2"/>
      <c r="N51" s="2"/>
      <c r="O51" s="2">
        <f t="shared" si="2"/>
        <v>0</v>
      </c>
      <c r="P51" s="39">
        <f t="shared" si="0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1"/>
        <v>88.989999999997963</v>
      </c>
      <c r="I52" s="2"/>
      <c r="J52" s="1"/>
      <c r="K52" s="1"/>
      <c r="L52" s="1"/>
      <c r="M52" s="2"/>
      <c r="N52" s="2"/>
      <c r="O52" s="2">
        <f t="shared" si="2"/>
        <v>0</v>
      </c>
      <c r="P52" s="39">
        <f t="shared" si="0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1"/>
        <v>88.989999999997963</v>
      </c>
      <c r="I53" s="2"/>
      <c r="J53" s="1"/>
      <c r="K53" s="1"/>
      <c r="L53" s="1"/>
      <c r="M53" s="2"/>
      <c r="N53" s="2"/>
      <c r="O53" s="2">
        <f t="shared" si="2"/>
        <v>0</v>
      </c>
      <c r="P53" s="39">
        <f t="shared" si="0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1"/>
        <v>88.989999999997963</v>
      </c>
      <c r="I54" s="2"/>
      <c r="J54" s="1"/>
      <c r="K54" s="1"/>
      <c r="L54" s="1"/>
      <c r="M54" s="2"/>
      <c r="N54" s="2"/>
      <c r="O54" s="2">
        <f t="shared" si="2"/>
        <v>0</v>
      </c>
      <c r="P54" s="39">
        <f t="shared" si="0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1"/>
        <v>88.989999999997963</v>
      </c>
      <c r="I55" s="25"/>
      <c r="J55" s="23"/>
      <c r="K55" s="23"/>
      <c r="L55" s="23"/>
      <c r="M55" s="25"/>
      <c r="N55" s="25"/>
      <c r="O55" s="2">
        <f t="shared" si="2"/>
        <v>0</v>
      </c>
      <c r="P55" s="39">
        <f t="shared" si="0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1"/>
        <v>88.989999999997963</v>
      </c>
      <c r="I56" s="2"/>
      <c r="J56" s="1"/>
      <c r="K56" s="1"/>
      <c r="L56" s="1"/>
      <c r="M56" s="2"/>
      <c r="N56" s="2"/>
      <c r="O56" s="2">
        <f t="shared" si="2"/>
        <v>0</v>
      </c>
      <c r="P56" s="39">
        <f t="shared" si="0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1"/>
        <v>88.989999999997963</v>
      </c>
      <c r="I57" s="2"/>
      <c r="J57" s="1"/>
      <c r="K57" s="1"/>
      <c r="L57" s="1"/>
      <c r="M57" s="2"/>
      <c r="N57" s="2"/>
      <c r="O57" s="2">
        <f t="shared" si="2"/>
        <v>0</v>
      </c>
      <c r="P57" s="39">
        <f t="shared" si="0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1"/>
        <v>88.989999999997963</v>
      </c>
      <c r="I58" s="2"/>
      <c r="J58" s="1"/>
      <c r="K58" s="1"/>
      <c r="L58" s="1"/>
      <c r="M58" s="2"/>
      <c r="N58" s="2"/>
      <c r="O58" s="2">
        <f t="shared" si="2"/>
        <v>0</v>
      </c>
      <c r="P58" s="39">
        <f t="shared" si="0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1"/>
        <v>88.989999999997963</v>
      </c>
      <c r="I59" s="2"/>
      <c r="J59" s="1"/>
      <c r="K59" s="1"/>
      <c r="L59" s="1"/>
      <c r="M59" s="2"/>
      <c r="N59" s="2"/>
      <c r="O59" s="2">
        <f t="shared" si="2"/>
        <v>0</v>
      </c>
      <c r="P59" s="39">
        <f t="shared" si="0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1"/>
        <v>88.989999999997963</v>
      </c>
      <c r="I60" s="2"/>
      <c r="J60" s="1"/>
      <c r="K60" s="1"/>
      <c r="L60" s="1"/>
      <c r="M60" s="2"/>
      <c r="N60" s="2"/>
      <c r="O60" s="2">
        <f t="shared" si="2"/>
        <v>0</v>
      </c>
      <c r="P60" s="39">
        <f t="shared" si="0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1"/>
        <v>88.989999999997963</v>
      </c>
      <c r="I61" s="2"/>
      <c r="J61" s="1"/>
      <c r="K61" s="1"/>
      <c r="L61" s="1"/>
      <c r="M61" s="2"/>
      <c r="N61" s="2"/>
      <c r="O61" s="2">
        <f t="shared" si="2"/>
        <v>0</v>
      </c>
      <c r="P61" s="39">
        <f t="shared" si="0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1"/>
        <v>88.989999999997963</v>
      </c>
      <c r="I62" s="25"/>
      <c r="J62" s="23"/>
      <c r="K62" s="23"/>
      <c r="L62" s="23"/>
      <c r="M62" s="25"/>
      <c r="N62" s="25"/>
      <c r="O62" s="2">
        <f t="shared" si="2"/>
        <v>0</v>
      </c>
      <c r="P62" s="39">
        <f t="shared" si="0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1"/>
        <v>88.989999999997963</v>
      </c>
      <c r="I63" s="2"/>
      <c r="J63" s="1"/>
      <c r="K63" s="1"/>
      <c r="L63" s="1"/>
      <c r="M63" s="2"/>
      <c r="N63" s="2"/>
      <c r="O63" s="2">
        <f t="shared" si="2"/>
        <v>0</v>
      </c>
      <c r="P63" s="39">
        <f t="shared" si="0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1"/>
        <v>88.989999999997963</v>
      </c>
      <c r="I64" s="2"/>
      <c r="J64" s="1"/>
      <c r="K64" s="1"/>
      <c r="L64" s="1"/>
      <c r="M64" s="2"/>
      <c r="N64" s="2"/>
      <c r="O64" s="2">
        <f t="shared" si="2"/>
        <v>0</v>
      </c>
      <c r="P64" s="39">
        <f t="shared" si="0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1"/>
        <v>88.989999999997963</v>
      </c>
      <c r="I65" s="2"/>
      <c r="J65" s="1"/>
      <c r="K65" s="1"/>
      <c r="L65" s="1"/>
      <c r="M65" s="2"/>
      <c r="N65" s="2"/>
      <c r="O65" s="2">
        <f t="shared" si="2"/>
        <v>0</v>
      </c>
      <c r="P65" s="39">
        <f t="shared" si="0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1"/>
        <v>88.989999999997963</v>
      </c>
      <c r="I66" s="2"/>
      <c r="J66" s="1"/>
      <c r="K66" s="1"/>
      <c r="L66" s="1"/>
      <c r="M66" s="2"/>
      <c r="N66" s="2"/>
      <c r="O66" s="2">
        <f t="shared" si="2"/>
        <v>0</v>
      </c>
      <c r="P66" s="39">
        <f t="shared" si="0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1"/>
        <v>88.989999999997963</v>
      </c>
      <c r="I67" s="2"/>
      <c r="J67" s="1"/>
      <c r="K67" s="1"/>
      <c r="L67" s="1"/>
      <c r="M67" s="2"/>
      <c r="N67" s="2"/>
      <c r="O67" s="2">
        <f t="shared" si="2"/>
        <v>0</v>
      </c>
      <c r="P67" s="39">
        <f t="shared" si="0"/>
        <v>0</v>
      </c>
    </row>
    <row r="68" spans="1:16">
      <c r="A68" s="54"/>
      <c r="B68" s="55"/>
      <c r="C68" s="56"/>
      <c r="D68" s="56"/>
      <c r="E68" s="56"/>
      <c r="F68" s="57"/>
      <c r="G68" s="57"/>
      <c r="H68" s="58">
        <f t="shared" si="1"/>
        <v>88.989999999997963</v>
      </c>
      <c r="I68" s="58"/>
      <c r="J68" s="56"/>
      <c r="K68" s="56"/>
      <c r="L68" s="56"/>
      <c r="M68" s="58"/>
      <c r="N68" s="58"/>
      <c r="O68" s="58">
        <f t="shared" si="2"/>
        <v>0</v>
      </c>
      <c r="P68" s="39">
        <f t="shared" si="0"/>
        <v>0</v>
      </c>
    </row>
    <row r="69" spans="1:16">
      <c r="A69" s="54"/>
      <c r="B69" s="55"/>
      <c r="C69" s="56"/>
      <c r="D69" s="56"/>
      <c r="E69" s="56"/>
      <c r="F69" s="57"/>
      <c r="G69" s="57"/>
      <c r="H69" s="58">
        <f t="shared" si="1"/>
        <v>88.989999999997963</v>
      </c>
      <c r="I69" s="58"/>
      <c r="J69" s="56"/>
      <c r="K69" s="56"/>
      <c r="L69" s="56"/>
      <c r="M69" s="58"/>
      <c r="N69" s="58"/>
      <c r="O69" s="58">
        <f t="shared" si="2"/>
        <v>0</v>
      </c>
      <c r="P69" s="39">
        <f t="shared" si="0"/>
        <v>0</v>
      </c>
    </row>
    <row r="70" spans="1:16">
      <c r="A70" s="10"/>
      <c r="B70" s="29"/>
      <c r="C70" s="1"/>
      <c r="D70" s="1"/>
      <c r="E70" s="1"/>
      <c r="F70" s="11"/>
      <c r="G70" s="11"/>
      <c r="H70" s="2">
        <f t="shared" si="1"/>
        <v>88.989999999997963</v>
      </c>
      <c r="I70" s="2"/>
      <c r="J70" s="1"/>
      <c r="K70" s="1"/>
      <c r="L70" s="1"/>
      <c r="M70" s="2"/>
      <c r="N70" s="2"/>
      <c r="O70" s="2">
        <f t="shared" si="2"/>
        <v>0</v>
      </c>
      <c r="P70" s="39">
        <f t="shared" ref="P70:P80" si="3">I70+M70+N70-G70</f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4">H70+F71-G71</f>
        <v>88.989999999997963</v>
      </c>
      <c r="I71" s="2"/>
      <c r="J71" s="1"/>
      <c r="K71" s="1"/>
      <c r="L71" s="1"/>
      <c r="M71" s="2"/>
      <c r="N71" s="2"/>
      <c r="O71" s="2">
        <f t="shared" si="2"/>
        <v>0</v>
      </c>
      <c r="P71" s="39">
        <f t="shared" si="3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4"/>
        <v>88.989999999997963</v>
      </c>
      <c r="I72" s="2"/>
      <c r="J72" s="1"/>
      <c r="K72" s="1"/>
      <c r="L72" s="1"/>
      <c r="M72" s="2"/>
      <c r="N72" s="2"/>
      <c r="O72" s="2">
        <f t="shared" ref="O72:O80" si="5">I72+M72-N72</f>
        <v>0</v>
      </c>
      <c r="P72" s="39">
        <f t="shared" si="3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4"/>
        <v>88.989999999997963</v>
      </c>
      <c r="I73" s="2"/>
      <c r="J73" s="1"/>
      <c r="K73" s="1"/>
      <c r="L73" s="1"/>
      <c r="M73" s="2"/>
      <c r="N73" s="2"/>
      <c r="O73" s="2">
        <f t="shared" si="5"/>
        <v>0</v>
      </c>
      <c r="P73" s="39">
        <f t="shared" si="3"/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4"/>
        <v>88.989999999997963</v>
      </c>
      <c r="I74" s="2"/>
      <c r="J74" s="1"/>
      <c r="K74" s="1"/>
      <c r="L74" s="1"/>
      <c r="M74" s="2"/>
      <c r="N74" s="2"/>
      <c r="O74" s="2">
        <f t="shared" si="5"/>
        <v>0</v>
      </c>
      <c r="P74" s="39">
        <f t="shared" si="3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4"/>
        <v>88.989999999997963</v>
      </c>
      <c r="I75" s="2"/>
      <c r="J75" s="1"/>
      <c r="K75" s="1"/>
      <c r="L75" s="1"/>
      <c r="M75" s="2"/>
      <c r="N75" s="2"/>
      <c r="O75" s="2">
        <f t="shared" si="5"/>
        <v>0</v>
      </c>
      <c r="P75" s="39">
        <f t="shared" si="3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4"/>
        <v>88.989999999997963</v>
      </c>
      <c r="I76" s="2"/>
      <c r="J76" s="1"/>
      <c r="K76" s="1"/>
      <c r="L76" s="1"/>
      <c r="M76" s="2"/>
      <c r="N76" s="2"/>
      <c r="O76" s="2">
        <f t="shared" si="5"/>
        <v>0</v>
      </c>
      <c r="P76" s="39">
        <f t="shared" si="3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4"/>
        <v>88.989999999997963</v>
      </c>
      <c r="I77" s="2"/>
      <c r="J77" s="1"/>
      <c r="K77" s="1"/>
      <c r="L77" s="1"/>
      <c r="M77" s="2"/>
      <c r="N77" s="2"/>
      <c r="O77" s="2">
        <f t="shared" si="5"/>
        <v>0</v>
      </c>
      <c r="P77" s="39">
        <f t="shared" si="3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4"/>
        <v>88.989999999997963</v>
      </c>
      <c r="I78" s="2"/>
      <c r="J78" s="1"/>
      <c r="K78" s="1"/>
      <c r="L78" s="1"/>
      <c r="M78" s="2"/>
      <c r="N78" s="2"/>
      <c r="O78" s="2">
        <f t="shared" si="5"/>
        <v>0</v>
      </c>
      <c r="P78" s="39">
        <f t="shared" si="3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4"/>
        <v>88.989999999997963</v>
      </c>
      <c r="I79" s="2"/>
      <c r="J79" s="1"/>
      <c r="K79" s="1"/>
      <c r="L79" s="1"/>
      <c r="M79" s="2"/>
      <c r="N79" s="2"/>
      <c r="O79" s="2">
        <f t="shared" si="5"/>
        <v>0</v>
      </c>
      <c r="P79" s="39">
        <f t="shared" si="3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4"/>
        <v>88.989999999997963</v>
      </c>
      <c r="I80" s="2"/>
      <c r="J80" s="1"/>
      <c r="K80" s="1"/>
      <c r="L80" s="1"/>
      <c r="M80" s="2"/>
      <c r="N80" s="2"/>
      <c r="O80" s="2">
        <f t="shared" si="5"/>
        <v>0</v>
      </c>
      <c r="P80" s="39">
        <f t="shared" si="3"/>
        <v>0</v>
      </c>
    </row>
  </sheetData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80"/>
  <sheetViews>
    <sheetView topLeftCell="A16" workbookViewId="0">
      <selection activeCell="M27" sqref="M27"/>
    </sheetView>
  </sheetViews>
  <sheetFormatPr baseColWidth="10" defaultRowHeight="15"/>
  <cols>
    <col min="3" max="3" width="26.85546875" customWidth="1"/>
    <col min="4" max="4" width="20.28515625" customWidth="1"/>
  </cols>
  <sheetData>
    <row r="1" spans="1:15">
      <c r="A1" s="44">
        <v>4242099286</v>
      </c>
    </row>
    <row r="2" spans="1:15">
      <c r="A2" s="4" t="s">
        <v>3</v>
      </c>
      <c r="B2" s="27">
        <v>11771.73</v>
      </c>
      <c r="E2" s="40" t="s">
        <v>20</v>
      </c>
      <c r="F2" s="41" t="s">
        <v>21</v>
      </c>
      <c r="G2" s="42" t="s">
        <v>24</v>
      </c>
      <c r="H2" s="42" t="s">
        <v>10</v>
      </c>
      <c r="I2" s="41" t="s">
        <v>14</v>
      </c>
      <c r="J2" s="41" t="s">
        <v>30</v>
      </c>
      <c r="K2" s="47" t="s">
        <v>23</v>
      </c>
      <c r="L2" s="38"/>
      <c r="M2" s="38"/>
      <c r="N2" s="14"/>
    </row>
    <row r="3" spans="1:15">
      <c r="A3" s="4" t="s">
        <v>13</v>
      </c>
      <c r="B3" s="28">
        <f>G3</f>
        <v>20721.729999999996</v>
      </c>
      <c r="C3" s="5"/>
      <c r="D3" s="5"/>
      <c r="E3" s="3">
        <f>SUM(E5:E80)</f>
        <v>42000</v>
      </c>
      <c r="F3" s="3">
        <f>SUM(F5:F80)</f>
        <v>33050</v>
      </c>
      <c r="G3" s="3">
        <f>B2+E3-F3</f>
        <v>20721.729999999996</v>
      </c>
      <c r="H3" s="17">
        <f>SUM(O5:O80)</f>
        <v>1440</v>
      </c>
      <c r="I3" s="39">
        <f>SUM(H5:H80)</f>
        <v>7510</v>
      </c>
      <c r="J3" s="39">
        <f>SUM(L5:L80)</f>
        <v>26980</v>
      </c>
      <c r="K3" s="39">
        <f>SUM(M5:M80)</f>
        <v>0</v>
      </c>
      <c r="L3" s="14"/>
      <c r="M3" s="14"/>
      <c r="N3" s="14"/>
      <c r="O3" s="5"/>
    </row>
    <row r="4" spans="1:15">
      <c r="A4" s="6" t="s">
        <v>0</v>
      </c>
      <c r="B4" s="6" t="s">
        <v>26</v>
      </c>
      <c r="C4" s="6" t="s">
        <v>27</v>
      </c>
      <c r="D4" s="6" t="s">
        <v>25</v>
      </c>
      <c r="E4" s="7" t="s">
        <v>20</v>
      </c>
      <c r="F4" s="7" t="s">
        <v>21</v>
      </c>
      <c r="G4" s="13" t="s">
        <v>11</v>
      </c>
      <c r="H4" s="13" t="s">
        <v>14</v>
      </c>
      <c r="I4" s="7" t="s">
        <v>2</v>
      </c>
      <c r="J4" s="7" t="s">
        <v>22</v>
      </c>
      <c r="K4" s="7" t="s">
        <v>1</v>
      </c>
      <c r="L4" s="13" t="s">
        <v>12</v>
      </c>
      <c r="M4" s="13" t="s">
        <v>23</v>
      </c>
      <c r="N4" s="15" t="s">
        <v>24</v>
      </c>
      <c r="O4" s="8" t="s">
        <v>10</v>
      </c>
    </row>
    <row r="5" spans="1:15">
      <c r="A5" s="10">
        <v>43438</v>
      </c>
      <c r="B5" s="29" t="s">
        <v>46</v>
      </c>
      <c r="C5" s="1" t="s">
        <v>47</v>
      </c>
      <c r="D5" s="1" t="s">
        <v>52</v>
      </c>
      <c r="E5" s="11"/>
      <c r="F5" s="11">
        <v>380</v>
      </c>
      <c r="G5" s="2">
        <f>B2+E5-F5</f>
        <v>11391.73</v>
      </c>
      <c r="H5" s="2"/>
      <c r="I5" s="1"/>
      <c r="J5" s="1"/>
      <c r="K5" s="1"/>
      <c r="L5" s="2">
        <v>380</v>
      </c>
      <c r="M5" s="2"/>
      <c r="N5" s="2">
        <f>H5+L5-M5</f>
        <v>380</v>
      </c>
      <c r="O5" s="39">
        <f>H5+L5+M5-F5</f>
        <v>0</v>
      </c>
    </row>
    <row r="6" spans="1:15">
      <c r="A6" s="10">
        <v>43440</v>
      </c>
      <c r="B6" s="29" t="s">
        <v>46</v>
      </c>
      <c r="C6" s="1" t="s">
        <v>47</v>
      </c>
      <c r="D6" s="1" t="s">
        <v>62</v>
      </c>
      <c r="E6" s="11"/>
      <c r="F6" s="11">
        <v>550</v>
      </c>
      <c r="G6" s="2">
        <v>10841.73</v>
      </c>
      <c r="H6" s="2">
        <v>400</v>
      </c>
      <c r="I6" s="1"/>
      <c r="J6" s="1"/>
      <c r="K6" s="1"/>
      <c r="L6" s="2">
        <v>150</v>
      </c>
      <c r="M6" s="2"/>
      <c r="N6" s="2">
        <f>H6+L6-M6</f>
        <v>550</v>
      </c>
      <c r="O6" s="39">
        <f t="shared" ref="O6:O69" si="0">H6+L6+M6-F6</f>
        <v>0</v>
      </c>
    </row>
    <row r="7" spans="1:15">
      <c r="A7" s="22">
        <v>43441</v>
      </c>
      <c r="B7" s="30"/>
      <c r="C7" s="1" t="s">
        <v>71</v>
      </c>
      <c r="D7" s="23"/>
      <c r="E7" s="24">
        <v>8000</v>
      </c>
      <c r="F7" s="24"/>
      <c r="G7" s="25">
        <v>18841.73</v>
      </c>
      <c r="H7" s="25"/>
      <c r="I7" s="23"/>
      <c r="J7" s="23"/>
      <c r="K7" s="23"/>
      <c r="L7" s="25"/>
      <c r="M7" s="25"/>
      <c r="N7" s="2">
        <f>H7+L7-M7</f>
        <v>0</v>
      </c>
      <c r="O7" s="39">
        <f>H7+L7+M7-F7</f>
        <v>0</v>
      </c>
    </row>
    <row r="8" spans="1:15">
      <c r="A8" s="10">
        <v>43441</v>
      </c>
      <c r="B8" s="29" t="s">
        <v>49</v>
      </c>
      <c r="C8" s="1" t="s">
        <v>47</v>
      </c>
      <c r="D8" s="1" t="s">
        <v>63</v>
      </c>
      <c r="E8" s="11"/>
      <c r="F8" s="11">
        <v>970</v>
      </c>
      <c r="G8" s="2">
        <f>G7+E8-F8</f>
        <v>17871.73</v>
      </c>
      <c r="H8" s="2">
        <v>170</v>
      </c>
      <c r="I8" s="1"/>
      <c r="J8" s="1"/>
      <c r="K8" s="1"/>
      <c r="L8" s="2">
        <v>800</v>
      </c>
      <c r="M8" s="2"/>
      <c r="N8" s="2">
        <f>H8+L8-M8</f>
        <v>970</v>
      </c>
      <c r="O8" s="39">
        <f>H8+L8+M8-F8</f>
        <v>0</v>
      </c>
    </row>
    <row r="9" spans="1:15">
      <c r="A9" s="10">
        <v>43442</v>
      </c>
      <c r="B9" s="29" t="s">
        <v>46</v>
      </c>
      <c r="C9" s="1" t="s">
        <v>47</v>
      </c>
      <c r="D9" s="1" t="s">
        <v>52</v>
      </c>
      <c r="E9" s="11"/>
      <c r="F9" s="11">
        <v>600</v>
      </c>
      <c r="G9" s="2">
        <f t="shared" ref="G9:G70" si="1">G8+E9-F9</f>
        <v>17271.73</v>
      </c>
      <c r="H9" s="2">
        <v>200</v>
      </c>
      <c r="I9" s="1"/>
      <c r="J9" s="1"/>
      <c r="K9" s="1"/>
      <c r="L9" s="2">
        <v>400</v>
      </c>
      <c r="M9" s="2"/>
      <c r="N9" s="2">
        <f t="shared" ref="N9:N71" si="2">H9+L9-M9</f>
        <v>600</v>
      </c>
      <c r="O9" s="39">
        <f t="shared" si="0"/>
        <v>0</v>
      </c>
    </row>
    <row r="10" spans="1:15">
      <c r="A10" s="10">
        <v>43443</v>
      </c>
      <c r="B10" s="29" t="s">
        <v>46</v>
      </c>
      <c r="C10" s="1" t="s">
        <v>47</v>
      </c>
      <c r="D10" s="1" t="s">
        <v>50</v>
      </c>
      <c r="E10" s="11"/>
      <c r="F10" s="11">
        <v>900</v>
      </c>
      <c r="G10" s="2">
        <f t="shared" si="1"/>
        <v>16371.73</v>
      </c>
      <c r="H10" s="2">
        <v>100</v>
      </c>
      <c r="I10" s="1"/>
      <c r="J10" s="1"/>
      <c r="K10" s="1"/>
      <c r="L10" s="2">
        <v>800</v>
      </c>
      <c r="M10" s="2"/>
      <c r="N10" s="2">
        <f t="shared" si="2"/>
        <v>900</v>
      </c>
      <c r="O10" s="39">
        <f t="shared" si="0"/>
        <v>0</v>
      </c>
    </row>
    <row r="11" spans="1:15">
      <c r="A11" s="10">
        <v>43446</v>
      </c>
      <c r="B11" s="29"/>
      <c r="C11" s="1"/>
      <c r="D11" s="1"/>
      <c r="E11" s="11">
        <v>8000</v>
      </c>
      <c r="F11" s="11"/>
      <c r="G11" s="2">
        <f>G10+E11-F11</f>
        <v>24371.73</v>
      </c>
      <c r="H11" s="2"/>
      <c r="I11" s="1"/>
      <c r="J11" s="1"/>
      <c r="K11" s="1"/>
      <c r="L11" s="2"/>
      <c r="M11" s="2"/>
      <c r="N11" s="2">
        <f t="shared" si="2"/>
        <v>0</v>
      </c>
      <c r="O11" s="39">
        <f t="shared" si="0"/>
        <v>0</v>
      </c>
    </row>
    <row r="12" spans="1:15">
      <c r="A12" s="10">
        <v>43446</v>
      </c>
      <c r="B12" s="29" t="s">
        <v>49</v>
      </c>
      <c r="C12" s="1" t="s">
        <v>47</v>
      </c>
      <c r="D12" s="1" t="s">
        <v>63</v>
      </c>
      <c r="E12" s="11"/>
      <c r="F12" s="11">
        <v>2900</v>
      </c>
      <c r="G12" s="2">
        <f t="shared" si="1"/>
        <v>21471.73</v>
      </c>
      <c r="H12" s="2">
        <v>950</v>
      </c>
      <c r="I12" s="1"/>
      <c r="J12" s="1"/>
      <c r="K12" s="1"/>
      <c r="L12" s="2">
        <v>1950</v>
      </c>
      <c r="M12" s="2"/>
      <c r="N12" s="2">
        <f t="shared" si="2"/>
        <v>2900</v>
      </c>
      <c r="O12" s="39">
        <f t="shared" si="0"/>
        <v>0</v>
      </c>
    </row>
    <row r="13" spans="1:15">
      <c r="A13" s="10">
        <v>43447</v>
      </c>
      <c r="B13" s="29" t="s">
        <v>46</v>
      </c>
      <c r="C13" s="1" t="s">
        <v>47</v>
      </c>
      <c r="D13" s="1" t="s">
        <v>76</v>
      </c>
      <c r="E13" s="11"/>
      <c r="F13" s="11">
        <v>250</v>
      </c>
      <c r="G13" s="2">
        <f t="shared" si="1"/>
        <v>21221.73</v>
      </c>
      <c r="H13" s="2">
        <v>150</v>
      </c>
      <c r="I13" s="1"/>
      <c r="J13" s="1"/>
      <c r="K13" s="1"/>
      <c r="L13" s="2">
        <v>100</v>
      </c>
      <c r="M13" s="2"/>
      <c r="N13" s="2">
        <f t="shared" si="2"/>
        <v>250</v>
      </c>
      <c r="O13" s="39">
        <f t="shared" si="0"/>
        <v>0</v>
      </c>
    </row>
    <row r="14" spans="1:15">
      <c r="A14" s="10">
        <v>43448</v>
      </c>
      <c r="B14" s="29"/>
      <c r="C14" s="1" t="s">
        <v>71</v>
      </c>
      <c r="D14" s="1"/>
      <c r="E14" s="11">
        <v>8000</v>
      </c>
      <c r="F14" s="11"/>
      <c r="G14" s="2">
        <f t="shared" si="1"/>
        <v>29221.73</v>
      </c>
      <c r="H14" s="2"/>
      <c r="I14" s="1"/>
      <c r="J14" s="1"/>
      <c r="K14" s="1"/>
      <c r="L14" s="2"/>
      <c r="M14" s="2"/>
      <c r="N14" s="2">
        <f t="shared" si="2"/>
        <v>0</v>
      </c>
      <c r="O14" s="39">
        <f t="shared" si="0"/>
        <v>0</v>
      </c>
    </row>
    <row r="15" spans="1:15">
      <c r="A15" s="10">
        <v>43448</v>
      </c>
      <c r="B15" s="29" t="s">
        <v>46</v>
      </c>
      <c r="C15" s="1" t="s">
        <v>47</v>
      </c>
      <c r="D15" s="1" t="s">
        <v>63</v>
      </c>
      <c r="E15" s="11"/>
      <c r="F15" s="11">
        <v>1050</v>
      </c>
      <c r="G15" s="2">
        <f t="shared" si="1"/>
        <v>28171.73</v>
      </c>
      <c r="H15" s="2">
        <v>150</v>
      </c>
      <c r="I15" s="1"/>
      <c r="J15" s="1"/>
      <c r="K15" s="1"/>
      <c r="L15" s="2">
        <v>900</v>
      </c>
      <c r="M15" s="2"/>
      <c r="N15" s="2">
        <f t="shared" si="2"/>
        <v>1050</v>
      </c>
      <c r="O15" s="39">
        <f t="shared" si="0"/>
        <v>0</v>
      </c>
    </row>
    <row r="16" spans="1:15">
      <c r="A16" s="10">
        <v>43449</v>
      </c>
      <c r="B16" s="29" t="s">
        <v>46</v>
      </c>
      <c r="C16" s="1" t="s">
        <v>47</v>
      </c>
      <c r="D16" s="1" t="s">
        <v>62</v>
      </c>
      <c r="E16" s="11"/>
      <c r="F16" s="11">
        <v>650</v>
      </c>
      <c r="G16" s="2">
        <f t="shared" si="1"/>
        <v>27521.73</v>
      </c>
      <c r="H16" s="2">
        <v>150</v>
      </c>
      <c r="I16" s="1"/>
      <c r="J16" s="1"/>
      <c r="K16" s="1"/>
      <c r="L16" s="2">
        <v>500</v>
      </c>
      <c r="M16" s="2"/>
      <c r="N16" s="2">
        <f t="shared" si="2"/>
        <v>650</v>
      </c>
      <c r="O16" s="39">
        <f t="shared" si="0"/>
        <v>0</v>
      </c>
    </row>
    <row r="17" spans="1:16">
      <c r="A17" s="10">
        <v>43450</v>
      </c>
      <c r="B17" s="29" t="s">
        <v>49</v>
      </c>
      <c r="C17" s="1" t="s">
        <v>47</v>
      </c>
      <c r="D17" s="1" t="s">
        <v>55</v>
      </c>
      <c r="E17" s="11"/>
      <c r="F17" s="11">
        <v>150</v>
      </c>
      <c r="G17" s="2">
        <f t="shared" si="1"/>
        <v>27371.73</v>
      </c>
      <c r="H17" s="2"/>
      <c r="I17" s="1"/>
      <c r="J17" s="1"/>
      <c r="K17" s="1"/>
      <c r="L17" s="2">
        <v>150</v>
      </c>
      <c r="M17" s="2"/>
      <c r="N17" s="2">
        <f t="shared" si="2"/>
        <v>150</v>
      </c>
      <c r="O17" s="39">
        <f t="shared" si="0"/>
        <v>0</v>
      </c>
    </row>
    <row r="18" spans="1:16">
      <c r="A18" s="10">
        <v>43451</v>
      </c>
      <c r="B18" s="29" t="s">
        <v>46</v>
      </c>
      <c r="C18" s="1" t="s">
        <v>47</v>
      </c>
      <c r="D18" s="1" t="s">
        <v>93</v>
      </c>
      <c r="E18" s="11"/>
      <c r="F18" s="11">
        <v>2030</v>
      </c>
      <c r="G18" s="2">
        <f t="shared" si="1"/>
        <v>25341.73</v>
      </c>
      <c r="H18" s="2">
        <v>500</v>
      </c>
      <c r="I18" s="1"/>
      <c r="J18" s="1"/>
      <c r="K18" s="1"/>
      <c r="L18" s="2">
        <v>1530</v>
      </c>
      <c r="M18" s="2"/>
      <c r="N18" s="2">
        <f t="shared" si="2"/>
        <v>2030</v>
      </c>
      <c r="O18" s="39">
        <f t="shared" si="0"/>
        <v>0</v>
      </c>
    </row>
    <row r="19" spans="1:16">
      <c r="A19" s="10">
        <v>43452</v>
      </c>
      <c r="B19" s="29" t="s">
        <v>46</v>
      </c>
      <c r="C19" s="1" t="s">
        <v>47</v>
      </c>
      <c r="D19" s="1" t="s">
        <v>50</v>
      </c>
      <c r="E19" s="11"/>
      <c r="F19" s="11">
        <v>550</v>
      </c>
      <c r="G19" s="2">
        <f t="shared" si="1"/>
        <v>24791.73</v>
      </c>
      <c r="H19" s="2">
        <v>300</v>
      </c>
      <c r="I19" s="1"/>
      <c r="J19" s="1"/>
      <c r="K19" s="1"/>
      <c r="L19" s="2">
        <v>250</v>
      </c>
      <c r="M19" s="2"/>
      <c r="N19" s="2">
        <f t="shared" si="2"/>
        <v>550</v>
      </c>
      <c r="O19" s="39">
        <f t="shared" si="0"/>
        <v>0</v>
      </c>
    </row>
    <row r="20" spans="1:16">
      <c r="A20" s="10">
        <v>43453</v>
      </c>
      <c r="B20" s="29" t="s">
        <v>46</v>
      </c>
      <c r="C20" s="1" t="s">
        <v>47</v>
      </c>
      <c r="D20" s="1" t="s">
        <v>63</v>
      </c>
      <c r="E20" s="11"/>
      <c r="F20" s="11">
        <v>2920</v>
      </c>
      <c r="G20" s="2">
        <f t="shared" si="1"/>
        <v>21871.73</v>
      </c>
      <c r="H20" s="2">
        <v>570</v>
      </c>
      <c r="I20" s="1"/>
      <c r="J20" s="1"/>
      <c r="K20" s="1"/>
      <c r="L20" s="2">
        <v>2450</v>
      </c>
      <c r="M20" s="2"/>
      <c r="N20" s="2">
        <f t="shared" si="2"/>
        <v>3020</v>
      </c>
      <c r="O20" s="39">
        <f t="shared" si="0"/>
        <v>100</v>
      </c>
    </row>
    <row r="21" spans="1:16">
      <c r="A21" s="10">
        <v>43453</v>
      </c>
      <c r="B21" s="29" t="s">
        <v>48</v>
      </c>
      <c r="C21" s="1" t="s">
        <v>47</v>
      </c>
      <c r="D21" s="1" t="s">
        <v>96</v>
      </c>
      <c r="E21" s="11"/>
      <c r="F21" s="11">
        <v>550</v>
      </c>
      <c r="G21" s="2">
        <f>G20+E21-F21</f>
        <v>21321.73</v>
      </c>
      <c r="H21" s="2">
        <v>150</v>
      </c>
      <c r="I21" s="1"/>
      <c r="J21" s="1"/>
      <c r="K21" s="1"/>
      <c r="L21" s="2">
        <v>400</v>
      </c>
      <c r="M21" s="2"/>
      <c r="N21" s="2">
        <f t="shared" si="2"/>
        <v>550</v>
      </c>
      <c r="O21" s="39">
        <f t="shared" si="0"/>
        <v>0</v>
      </c>
    </row>
    <row r="22" spans="1:16">
      <c r="A22" s="10">
        <v>43454</v>
      </c>
      <c r="B22" s="29"/>
      <c r="C22" s="1" t="s">
        <v>71</v>
      </c>
      <c r="D22" s="1"/>
      <c r="E22" s="11">
        <v>8000</v>
      </c>
      <c r="F22" s="11"/>
      <c r="G22" s="2">
        <f t="shared" si="1"/>
        <v>29321.73</v>
      </c>
      <c r="H22" s="2"/>
      <c r="I22" s="1"/>
      <c r="J22" s="1"/>
      <c r="K22" s="1"/>
      <c r="L22" s="2"/>
      <c r="M22" s="2"/>
      <c r="N22" s="2">
        <f t="shared" si="2"/>
        <v>0</v>
      </c>
      <c r="O22" s="39">
        <f t="shared" si="0"/>
        <v>0</v>
      </c>
    </row>
    <row r="23" spans="1:16">
      <c r="A23" s="10">
        <v>43455</v>
      </c>
      <c r="B23" s="29" t="s">
        <v>45</v>
      </c>
      <c r="C23" s="1" t="s">
        <v>71</v>
      </c>
      <c r="D23" s="1"/>
      <c r="E23" s="11">
        <v>10000</v>
      </c>
      <c r="F23" s="11"/>
      <c r="G23" s="2">
        <f t="shared" si="1"/>
        <v>39321.729999999996</v>
      </c>
      <c r="H23" s="2"/>
      <c r="I23" s="1"/>
      <c r="J23" s="1"/>
      <c r="K23" s="1"/>
      <c r="L23" s="2"/>
      <c r="M23" s="2"/>
      <c r="N23" s="2">
        <f t="shared" si="2"/>
        <v>0</v>
      </c>
      <c r="O23" s="39">
        <f t="shared" si="0"/>
        <v>0</v>
      </c>
    </row>
    <row r="24" spans="1:16">
      <c r="A24" s="10">
        <v>43455</v>
      </c>
      <c r="B24" s="29" t="s">
        <v>46</v>
      </c>
      <c r="C24" s="1" t="s">
        <v>47</v>
      </c>
      <c r="D24" s="1" t="s">
        <v>94</v>
      </c>
      <c r="E24" s="11"/>
      <c r="F24" s="11">
        <v>2650</v>
      </c>
      <c r="G24" s="2">
        <f t="shared" si="1"/>
        <v>36671.729999999996</v>
      </c>
      <c r="H24" s="2">
        <v>1200</v>
      </c>
      <c r="I24" s="1"/>
      <c r="J24" s="1"/>
      <c r="K24" s="1"/>
      <c r="L24" s="2">
        <v>1470</v>
      </c>
      <c r="M24" s="2"/>
      <c r="N24" s="2">
        <f t="shared" si="2"/>
        <v>2670</v>
      </c>
      <c r="O24" s="39">
        <f t="shared" si="0"/>
        <v>20</v>
      </c>
    </row>
    <row r="25" spans="1:16">
      <c r="A25" s="10">
        <v>43456</v>
      </c>
      <c r="B25" s="29" t="s">
        <v>46</v>
      </c>
      <c r="C25" s="1" t="s">
        <v>47</v>
      </c>
      <c r="D25" s="1" t="s">
        <v>93</v>
      </c>
      <c r="E25" s="11"/>
      <c r="F25" s="11">
        <v>700</v>
      </c>
      <c r="G25" s="2">
        <f t="shared" si="1"/>
        <v>35971.729999999996</v>
      </c>
      <c r="H25" s="2">
        <v>200</v>
      </c>
      <c r="I25" s="1"/>
      <c r="J25" s="1"/>
      <c r="K25" s="1"/>
      <c r="L25" s="2">
        <v>500</v>
      </c>
      <c r="M25" s="2"/>
      <c r="N25" s="2">
        <f t="shared" si="2"/>
        <v>700</v>
      </c>
      <c r="O25" s="39">
        <f t="shared" si="0"/>
        <v>0</v>
      </c>
    </row>
    <row r="26" spans="1:16">
      <c r="A26" s="10">
        <v>43457</v>
      </c>
      <c r="B26" s="29" t="s">
        <v>46</v>
      </c>
      <c r="C26" s="1" t="s">
        <v>47</v>
      </c>
      <c r="D26" s="1" t="s">
        <v>63</v>
      </c>
      <c r="E26" s="11"/>
      <c r="F26" s="11">
        <v>12750</v>
      </c>
      <c r="G26" s="2">
        <f t="shared" si="1"/>
        <v>23221.729999999996</v>
      </c>
      <c r="H26" s="2">
        <v>1170</v>
      </c>
      <c r="I26" s="1"/>
      <c r="J26" s="1"/>
      <c r="K26" s="1"/>
      <c r="L26" s="2">
        <v>12900</v>
      </c>
      <c r="M26" s="2"/>
      <c r="N26" s="2">
        <f t="shared" si="2"/>
        <v>14070</v>
      </c>
      <c r="O26" s="39">
        <f t="shared" si="0"/>
        <v>1320</v>
      </c>
    </row>
    <row r="27" spans="1:16">
      <c r="A27" s="10">
        <v>43458</v>
      </c>
      <c r="B27" s="29" t="s">
        <v>46</v>
      </c>
      <c r="C27" s="1" t="s">
        <v>47</v>
      </c>
      <c r="D27" s="1" t="s">
        <v>94</v>
      </c>
      <c r="E27" s="11"/>
      <c r="F27" s="11">
        <v>2500</v>
      </c>
      <c r="G27" s="2">
        <f t="shared" si="1"/>
        <v>20721.729999999996</v>
      </c>
      <c r="H27" s="2">
        <v>1150</v>
      </c>
      <c r="I27" s="1"/>
      <c r="J27" s="1"/>
      <c r="K27" s="1"/>
      <c r="L27" s="2">
        <v>1350</v>
      </c>
      <c r="M27" s="2"/>
      <c r="N27" s="2">
        <f t="shared" si="2"/>
        <v>2500</v>
      </c>
      <c r="O27" s="39">
        <f t="shared" si="0"/>
        <v>0</v>
      </c>
    </row>
    <row r="28" spans="1:16">
      <c r="A28" s="10"/>
      <c r="B28" s="29"/>
      <c r="C28" s="1"/>
      <c r="D28" s="1"/>
      <c r="E28" s="11"/>
      <c r="F28" s="11"/>
      <c r="G28" s="2">
        <f t="shared" si="1"/>
        <v>20721.729999999996</v>
      </c>
      <c r="H28" s="2"/>
      <c r="I28" s="1"/>
      <c r="J28" s="1"/>
      <c r="K28" s="1"/>
      <c r="L28" s="2"/>
      <c r="M28" s="2"/>
      <c r="N28" s="2">
        <f t="shared" si="2"/>
        <v>0</v>
      </c>
      <c r="O28" s="39">
        <f t="shared" si="0"/>
        <v>0</v>
      </c>
    </row>
    <row r="29" spans="1:16">
      <c r="A29" s="10"/>
      <c r="B29" s="29"/>
      <c r="C29" s="1"/>
      <c r="D29" s="1"/>
      <c r="E29" s="11"/>
      <c r="F29" s="11"/>
      <c r="G29" s="2">
        <f t="shared" si="1"/>
        <v>20721.729999999996</v>
      </c>
      <c r="H29" s="2"/>
      <c r="I29" s="1"/>
      <c r="J29" s="1"/>
      <c r="K29" s="1"/>
      <c r="L29" s="2"/>
      <c r="M29" s="2"/>
      <c r="N29" s="2">
        <f t="shared" si="2"/>
        <v>0</v>
      </c>
      <c r="O29" s="39">
        <f t="shared" si="0"/>
        <v>0</v>
      </c>
    </row>
    <row r="30" spans="1:16">
      <c r="A30" s="10"/>
      <c r="B30" s="29"/>
      <c r="C30" s="1"/>
      <c r="D30" s="1"/>
      <c r="E30" s="11"/>
      <c r="F30" s="11"/>
      <c r="G30" s="2">
        <f t="shared" si="1"/>
        <v>20721.729999999996</v>
      </c>
      <c r="H30" s="2"/>
      <c r="I30" s="1"/>
      <c r="J30" s="1"/>
      <c r="K30" s="1"/>
      <c r="L30" s="2"/>
      <c r="M30" s="2"/>
      <c r="N30" s="2">
        <f t="shared" si="2"/>
        <v>0</v>
      </c>
      <c r="O30" s="39">
        <f t="shared" si="0"/>
        <v>0</v>
      </c>
    </row>
    <row r="31" spans="1:16">
      <c r="A31" s="10"/>
      <c r="B31" s="29"/>
      <c r="C31" s="1"/>
      <c r="D31" s="1"/>
      <c r="E31" s="11"/>
      <c r="F31" s="11"/>
      <c r="G31" s="2">
        <f t="shared" si="1"/>
        <v>20721.729999999996</v>
      </c>
      <c r="H31" s="2"/>
      <c r="I31" s="1"/>
      <c r="J31" s="1"/>
      <c r="K31" s="1"/>
      <c r="L31" s="2"/>
      <c r="M31" s="2"/>
      <c r="N31" s="2">
        <f t="shared" si="2"/>
        <v>0</v>
      </c>
      <c r="O31" s="39">
        <f t="shared" si="0"/>
        <v>0</v>
      </c>
      <c r="P31" s="9" t="s">
        <v>51</v>
      </c>
    </row>
    <row r="32" spans="1:16">
      <c r="A32" s="10"/>
      <c r="B32" s="29"/>
      <c r="C32" s="1"/>
      <c r="D32" s="1"/>
      <c r="E32" s="11"/>
      <c r="F32" s="11"/>
      <c r="G32" s="2">
        <f t="shared" si="1"/>
        <v>20721.729999999996</v>
      </c>
      <c r="H32" s="2"/>
      <c r="I32" s="1"/>
      <c r="J32" s="1"/>
      <c r="K32" s="1"/>
      <c r="L32" s="2"/>
      <c r="M32" s="2"/>
      <c r="N32" s="2">
        <f t="shared" si="2"/>
        <v>0</v>
      </c>
      <c r="O32" s="39">
        <f t="shared" si="0"/>
        <v>0</v>
      </c>
    </row>
    <row r="33" spans="1:15">
      <c r="A33" s="10"/>
      <c r="B33" s="29"/>
      <c r="C33" s="1"/>
      <c r="D33" s="1"/>
      <c r="E33" s="11"/>
      <c r="F33" s="11"/>
      <c r="G33" s="2">
        <f t="shared" si="1"/>
        <v>20721.729999999996</v>
      </c>
      <c r="H33" s="2"/>
      <c r="I33" s="1"/>
      <c r="J33" s="1"/>
      <c r="K33" s="1"/>
      <c r="L33" s="2"/>
      <c r="M33" s="2"/>
      <c r="N33" s="2">
        <f t="shared" si="2"/>
        <v>0</v>
      </c>
      <c r="O33" s="39">
        <f t="shared" si="0"/>
        <v>0</v>
      </c>
    </row>
    <row r="34" spans="1:15">
      <c r="A34" s="10"/>
      <c r="B34" s="29"/>
      <c r="C34" s="1"/>
      <c r="D34" s="1"/>
      <c r="E34" s="11"/>
      <c r="F34" s="11"/>
      <c r="G34" s="2">
        <f t="shared" si="1"/>
        <v>20721.729999999996</v>
      </c>
      <c r="H34" s="2"/>
      <c r="I34" s="1"/>
      <c r="J34" s="1"/>
      <c r="K34" s="1"/>
      <c r="L34" s="2"/>
      <c r="M34" s="2"/>
      <c r="N34" s="2">
        <f t="shared" si="2"/>
        <v>0</v>
      </c>
      <c r="O34" s="39">
        <f t="shared" si="0"/>
        <v>0</v>
      </c>
    </row>
    <row r="35" spans="1:15">
      <c r="A35" s="10"/>
      <c r="B35" s="29"/>
      <c r="C35" s="1"/>
      <c r="D35" s="1"/>
      <c r="E35" s="11"/>
      <c r="F35" s="11"/>
      <c r="G35" s="2">
        <f t="shared" si="1"/>
        <v>20721.729999999996</v>
      </c>
      <c r="H35" s="2"/>
      <c r="I35" s="1"/>
      <c r="J35" s="1"/>
      <c r="K35" s="1"/>
      <c r="L35" s="2"/>
      <c r="M35" s="2"/>
      <c r="N35" s="2">
        <f t="shared" si="2"/>
        <v>0</v>
      </c>
      <c r="O35" s="39">
        <f t="shared" si="0"/>
        <v>0</v>
      </c>
    </row>
    <row r="36" spans="1:15">
      <c r="A36" s="10"/>
      <c r="B36" s="29"/>
      <c r="C36" s="1"/>
      <c r="D36" s="1"/>
      <c r="E36" s="11"/>
      <c r="F36" s="11"/>
      <c r="G36" s="2">
        <f t="shared" si="1"/>
        <v>20721.729999999996</v>
      </c>
      <c r="H36" s="2"/>
      <c r="I36" s="1"/>
      <c r="J36" s="1"/>
      <c r="K36" s="1"/>
      <c r="L36" s="2"/>
      <c r="M36" s="2"/>
      <c r="N36" s="2">
        <f t="shared" si="2"/>
        <v>0</v>
      </c>
      <c r="O36" s="39">
        <f t="shared" si="0"/>
        <v>0</v>
      </c>
    </row>
    <row r="37" spans="1:15">
      <c r="A37" s="10"/>
      <c r="B37" s="29"/>
      <c r="C37" s="1"/>
      <c r="D37" s="1"/>
      <c r="E37" s="11"/>
      <c r="F37" s="11"/>
      <c r="G37" s="2">
        <f t="shared" si="1"/>
        <v>20721.729999999996</v>
      </c>
      <c r="H37" s="2"/>
      <c r="I37" s="1"/>
      <c r="J37" s="1"/>
      <c r="K37" s="1"/>
      <c r="L37" s="2"/>
      <c r="M37" s="2"/>
      <c r="N37" s="2">
        <f t="shared" si="2"/>
        <v>0</v>
      </c>
      <c r="O37" s="39">
        <f t="shared" si="0"/>
        <v>0</v>
      </c>
    </row>
    <row r="38" spans="1:15">
      <c r="A38" s="22"/>
      <c r="B38" s="30"/>
      <c r="C38" s="23"/>
      <c r="D38" s="23"/>
      <c r="E38" s="24"/>
      <c r="F38" s="24"/>
      <c r="G38" s="25">
        <f t="shared" si="1"/>
        <v>20721.729999999996</v>
      </c>
      <c r="H38" s="25"/>
      <c r="I38" s="23"/>
      <c r="J38" s="23"/>
      <c r="K38" s="23"/>
      <c r="L38" s="25"/>
      <c r="M38" s="25"/>
      <c r="N38" s="2">
        <f t="shared" si="2"/>
        <v>0</v>
      </c>
      <c r="O38" s="39">
        <f t="shared" si="0"/>
        <v>0</v>
      </c>
    </row>
    <row r="39" spans="1:15">
      <c r="A39" s="10"/>
      <c r="B39" s="29"/>
      <c r="C39" s="1"/>
      <c r="D39" s="1"/>
      <c r="E39" s="11"/>
      <c r="F39" s="11"/>
      <c r="G39" s="2">
        <f t="shared" si="1"/>
        <v>20721.729999999996</v>
      </c>
      <c r="H39" s="2"/>
      <c r="I39" s="1"/>
      <c r="J39" s="1"/>
      <c r="K39" s="1"/>
      <c r="L39" s="2"/>
      <c r="M39" s="2"/>
      <c r="N39" s="2">
        <f t="shared" si="2"/>
        <v>0</v>
      </c>
      <c r="O39" s="39">
        <f t="shared" si="0"/>
        <v>0</v>
      </c>
    </row>
    <row r="40" spans="1:15">
      <c r="A40" s="10"/>
      <c r="B40" s="29"/>
      <c r="C40" s="1"/>
      <c r="D40" s="1"/>
      <c r="E40" s="11"/>
      <c r="F40" s="11"/>
      <c r="G40" s="2">
        <f>G39+E40-F40</f>
        <v>20721.729999999996</v>
      </c>
      <c r="H40" s="2"/>
      <c r="I40" s="1"/>
      <c r="J40" s="1"/>
      <c r="K40" s="1"/>
      <c r="L40" s="2"/>
      <c r="M40" s="2"/>
      <c r="N40" s="2">
        <f t="shared" si="2"/>
        <v>0</v>
      </c>
      <c r="O40" s="39">
        <f t="shared" si="0"/>
        <v>0</v>
      </c>
    </row>
    <row r="41" spans="1:15">
      <c r="A41" s="10"/>
      <c r="B41" s="29"/>
      <c r="C41" s="1"/>
      <c r="D41" s="1"/>
      <c r="E41" s="11"/>
      <c r="F41" s="11"/>
      <c r="G41" s="2">
        <f t="shared" si="1"/>
        <v>20721.729999999996</v>
      </c>
      <c r="H41" s="2"/>
      <c r="I41" s="1"/>
      <c r="J41" s="1"/>
      <c r="K41" s="1"/>
      <c r="L41" s="2"/>
      <c r="M41" s="2"/>
      <c r="N41" s="2">
        <f t="shared" si="2"/>
        <v>0</v>
      </c>
      <c r="O41" s="39">
        <f t="shared" si="0"/>
        <v>0</v>
      </c>
    </row>
    <row r="42" spans="1:15">
      <c r="A42" s="10"/>
      <c r="B42" s="29"/>
      <c r="C42" s="1"/>
      <c r="D42" s="1"/>
      <c r="E42" s="11"/>
      <c r="F42" s="11"/>
      <c r="G42" s="2">
        <f t="shared" si="1"/>
        <v>20721.729999999996</v>
      </c>
      <c r="H42" s="2"/>
      <c r="I42" s="1"/>
      <c r="J42" s="1"/>
      <c r="K42" s="1"/>
      <c r="L42" s="2"/>
      <c r="M42" s="2"/>
      <c r="N42" s="2">
        <f t="shared" si="2"/>
        <v>0</v>
      </c>
      <c r="O42" s="39">
        <f t="shared" si="0"/>
        <v>0</v>
      </c>
    </row>
    <row r="43" spans="1:15">
      <c r="A43" s="10"/>
      <c r="B43" s="29"/>
      <c r="C43" s="1"/>
      <c r="D43" s="1"/>
      <c r="E43" s="11"/>
      <c r="F43" s="11"/>
      <c r="G43" s="2">
        <f t="shared" si="1"/>
        <v>20721.729999999996</v>
      </c>
      <c r="H43" s="2"/>
      <c r="I43" s="1"/>
      <c r="J43" s="1"/>
      <c r="K43" s="1"/>
      <c r="L43" s="2"/>
      <c r="M43" s="2"/>
      <c r="N43" s="2">
        <f t="shared" si="2"/>
        <v>0</v>
      </c>
      <c r="O43" s="39">
        <f t="shared" si="0"/>
        <v>0</v>
      </c>
    </row>
    <row r="44" spans="1:15">
      <c r="A44" s="10"/>
      <c r="B44" s="29"/>
      <c r="C44" s="1"/>
      <c r="D44" s="1"/>
      <c r="E44" s="11"/>
      <c r="F44" s="11"/>
      <c r="G44" s="2">
        <f t="shared" si="1"/>
        <v>20721.729999999996</v>
      </c>
      <c r="H44" s="2"/>
      <c r="I44" s="1"/>
      <c r="J44" s="1"/>
      <c r="K44" s="1"/>
      <c r="L44" s="2"/>
      <c r="M44" s="2"/>
      <c r="N44" s="2">
        <f t="shared" si="2"/>
        <v>0</v>
      </c>
      <c r="O44" s="39">
        <f t="shared" si="0"/>
        <v>0</v>
      </c>
    </row>
    <row r="45" spans="1:15">
      <c r="A45" s="10"/>
      <c r="B45" s="29"/>
      <c r="C45" s="1"/>
      <c r="D45" s="1"/>
      <c r="E45" s="11"/>
      <c r="F45" s="11"/>
      <c r="G45" s="2">
        <f t="shared" si="1"/>
        <v>20721.729999999996</v>
      </c>
      <c r="H45" s="2"/>
      <c r="I45" s="1"/>
      <c r="J45" s="1"/>
      <c r="K45" s="1"/>
      <c r="L45" s="2"/>
      <c r="M45" s="2"/>
      <c r="N45" s="2">
        <f t="shared" si="2"/>
        <v>0</v>
      </c>
      <c r="O45" s="39">
        <f t="shared" si="0"/>
        <v>0</v>
      </c>
    </row>
    <row r="46" spans="1:15">
      <c r="A46" s="10"/>
      <c r="B46" s="29"/>
      <c r="C46" s="1"/>
      <c r="D46" s="1"/>
      <c r="E46" s="11"/>
      <c r="F46" s="11"/>
      <c r="G46" s="2">
        <f t="shared" si="1"/>
        <v>20721.729999999996</v>
      </c>
      <c r="H46" s="2"/>
      <c r="I46" s="1"/>
      <c r="J46" s="1"/>
      <c r="K46" s="1"/>
      <c r="L46" s="2"/>
      <c r="M46" s="2"/>
      <c r="N46" s="2">
        <f t="shared" si="2"/>
        <v>0</v>
      </c>
      <c r="O46" s="39">
        <f t="shared" si="0"/>
        <v>0</v>
      </c>
    </row>
    <row r="47" spans="1:15">
      <c r="A47" s="10"/>
      <c r="B47" s="29"/>
      <c r="C47" s="1"/>
      <c r="D47" s="1"/>
      <c r="E47" s="11"/>
      <c r="F47" s="11"/>
      <c r="G47" s="2">
        <f t="shared" si="1"/>
        <v>20721.729999999996</v>
      </c>
      <c r="H47" s="2"/>
      <c r="I47" s="1"/>
      <c r="J47" s="1"/>
      <c r="K47" s="1"/>
      <c r="L47" s="2"/>
      <c r="M47" s="2"/>
      <c r="N47" s="2">
        <f t="shared" si="2"/>
        <v>0</v>
      </c>
      <c r="O47" s="39">
        <f t="shared" si="0"/>
        <v>0</v>
      </c>
    </row>
    <row r="48" spans="1:15">
      <c r="A48" s="10"/>
      <c r="B48" s="29"/>
      <c r="C48" s="1"/>
      <c r="D48" s="1"/>
      <c r="E48" s="11"/>
      <c r="F48" s="11"/>
      <c r="G48" s="2">
        <f t="shared" si="1"/>
        <v>20721.729999999996</v>
      </c>
      <c r="H48" s="2"/>
      <c r="I48" s="1"/>
      <c r="J48" s="1"/>
      <c r="K48" s="1"/>
      <c r="L48" s="2"/>
      <c r="M48" s="2"/>
      <c r="N48" s="2">
        <f t="shared" si="2"/>
        <v>0</v>
      </c>
      <c r="O48" s="39">
        <f t="shared" si="0"/>
        <v>0</v>
      </c>
    </row>
    <row r="49" spans="1:15">
      <c r="A49" s="10"/>
      <c r="B49" s="29"/>
      <c r="C49" s="1"/>
      <c r="D49" s="1"/>
      <c r="E49" s="11"/>
      <c r="F49" s="11"/>
      <c r="G49" s="2">
        <f t="shared" si="1"/>
        <v>20721.729999999996</v>
      </c>
      <c r="H49" s="2"/>
      <c r="I49" s="1"/>
      <c r="J49" s="1"/>
      <c r="K49" s="1"/>
      <c r="L49" s="2"/>
      <c r="M49" s="2"/>
      <c r="N49" s="2">
        <f t="shared" si="2"/>
        <v>0</v>
      </c>
      <c r="O49" s="39">
        <f t="shared" si="0"/>
        <v>0</v>
      </c>
    </row>
    <row r="50" spans="1:15">
      <c r="A50" s="10"/>
      <c r="B50" s="29"/>
      <c r="C50" s="1"/>
      <c r="D50" s="1"/>
      <c r="E50" s="11"/>
      <c r="F50" s="11"/>
      <c r="G50" s="2">
        <f t="shared" si="1"/>
        <v>20721.729999999996</v>
      </c>
      <c r="H50" s="2"/>
      <c r="I50" s="1"/>
      <c r="J50" s="1"/>
      <c r="K50" s="1"/>
      <c r="L50" s="2"/>
      <c r="M50" s="2"/>
      <c r="N50" s="2">
        <f t="shared" si="2"/>
        <v>0</v>
      </c>
      <c r="O50" s="39">
        <f t="shared" si="0"/>
        <v>0</v>
      </c>
    </row>
    <row r="51" spans="1:15">
      <c r="A51" s="10"/>
      <c r="B51" s="29"/>
      <c r="C51" s="1"/>
      <c r="D51" s="1"/>
      <c r="E51" s="11"/>
      <c r="F51" s="11"/>
      <c r="G51" s="2">
        <f t="shared" si="1"/>
        <v>20721.729999999996</v>
      </c>
      <c r="H51" s="2"/>
      <c r="I51" s="1"/>
      <c r="J51" s="1"/>
      <c r="K51" s="1"/>
      <c r="L51" s="2"/>
      <c r="M51" s="2"/>
      <c r="N51" s="2">
        <f t="shared" si="2"/>
        <v>0</v>
      </c>
      <c r="O51" s="39">
        <f t="shared" si="0"/>
        <v>0</v>
      </c>
    </row>
    <row r="52" spans="1:15">
      <c r="A52" s="10"/>
      <c r="B52" s="29"/>
      <c r="C52" s="1"/>
      <c r="D52" s="1"/>
      <c r="E52" s="11"/>
      <c r="F52" s="11"/>
      <c r="G52" s="2">
        <f t="shared" si="1"/>
        <v>20721.729999999996</v>
      </c>
      <c r="H52" s="2"/>
      <c r="I52" s="1"/>
      <c r="J52" s="1"/>
      <c r="K52" s="1"/>
      <c r="L52" s="2"/>
      <c r="M52" s="2"/>
      <c r="N52" s="2">
        <f t="shared" si="2"/>
        <v>0</v>
      </c>
      <c r="O52" s="39">
        <f t="shared" si="0"/>
        <v>0</v>
      </c>
    </row>
    <row r="53" spans="1:15">
      <c r="A53" s="10"/>
      <c r="B53" s="29"/>
      <c r="C53" s="1"/>
      <c r="D53" s="1"/>
      <c r="E53" s="11"/>
      <c r="F53" s="11"/>
      <c r="G53" s="2">
        <f t="shared" si="1"/>
        <v>20721.729999999996</v>
      </c>
      <c r="H53" s="2"/>
      <c r="I53" s="1"/>
      <c r="J53" s="1"/>
      <c r="K53" s="1"/>
      <c r="L53" s="2"/>
      <c r="M53" s="2"/>
      <c r="N53" s="2">
        <f t="shared" si="2"/>
        <v>0</v>
      </c>
      <c r="O53" s="39">
        <f t="shared" si="0"/>
        <v>0</v>
      </c>
    </row>
    <row r="54" spans="1:15">
      <c r="A54" s="10"/>
      <c r="B54" s="29"/>
      <c r="C54" s="1"/>
      <c r="D54" s="1"/>
      <c r="E54" s="11"/>
      <c r="F54" s="11"/>
      <c r="G54" s="2">
        <f t="shared" si="1"/>
        <v>20721.729999999996</v>
      </c>
      <c r="H54" s="2"/>
      <c r="I54" s="1"/>
      <c r="J54" s="1"/>
      <c r="K54" s="1"/>
      <c r="L54" s="2"/>
      <c r="M54" s="2"/>
      <c r="N54" s="2">
        <f t="shared" si="2"/>
        <v>0</v>
      </c>
      <c r="O54" s="39">
        <f t="shared" si="0"/>
        <v>0</v>
      </c>
    </row>
    <row r="55" spans="1:15">
      <c r="A55" s="22"/>
      <c r="B55" s="30"/>
      <c r="C55" s="23"/>
      <c r="D55" s="23"/>
      <c r="E55" s="24"/>
      <c r="F55" s="24"/>
      <c r="G55" s="25">
        <f t="shared" si="1"/>
        <v>20721.729999999996</v>
      </c>
      <c r="H55" s="25"/>
      <c r="I55" s="23"/>
      <c r="J55" s="23"/>
      <c r="K55" s="23"/>
      <c r="L55" s="25"/>
      <c r="M55" s="25"/>
      <c r="N55" s="2">
        <f t="shared" si="2"/>
        <v>0</v>
      </c>
      <c r="O55" s="39">
        <f t="shared" si="0"/>
        <v>0</v>
      </c>
    </row>
    <row r="56" spans="1:15">
      <c r="A56" s="10"/>
      <c r="B56" s="29"/>
      <c r="C56" s="1"/>
      <c r="D56" s="1"/>
      <c r="E56" s="11"/>
      <c r="F56" s="11"/>
      <c r="G56" s="2">
        <f t="shared" si="1"/>
        <v>20721.729999999996</v>
      </c>
      <c r="H56" s="2"/>
      <c r="I56" s="1"/>
      <c r="J56" s="1"/>
      <c r="K56" s="1"/>
      <c r="L56" s="2"/>
      <c r="M56" s="2"/>
      <c r="N56" s="2">
        <f t="shared" si="2"/>
        <v>0</v>
      </c>
      <c r="O56" s="39">
        <f t="shared" si="0"/>
        <v>0</v>
      </c>
    </row>
    <row r="57" spans="1:15">
      <c r="A57" s="10"/>
      <c r="B57" s="29"/>
      <c r="C57" s="1"/>
      <c r="D57" s="1"/>
      <c r="E57" s="11"/>
      <c r="F57" s="11"/>
      <c r="G57" s="2">
        <f t="shared" si="1"/>
        <v>20721.729999999996</v>
      </c>
      <c r="H57" s="2"/>
      <c r="I57" s="1"/>
      <c r="J57" s="1"/>
      <c r="K57" s="1"/>
      <c r="L57" s="2"/>
      <c r="M57" s="2"/>
      <c r="N57" s="2">
        <f t="shared" si="2"/>
        <v>0</v>
      </c>
      <c r="O57" s="39">
        <f t="shared" si="0"/>
        <v>0</v>
      </c>
    </row>
    <row r="58" spans="1:15">
      <c r="A58" s="10"/>
      <c r="B58" s="29"/>
      <c r="C58" s="1"/>
      <c r="D58" s="1"/>
      <c r="E58" s="11"/>
      <c r="F58" s="11"/>
      <c r="G58" s="2">
        <f t="shared" si="1"/>
        <v>20721.729999999996</v>
      </c>
      <c r="H58" s="2"/>
      <c r="I58" s="1"/>
      <c r="J58" s="1"/>
      <c r="K58" s="1"/>
      <c r="L58" s="2"/>
      <c r="M58" s="2"/>
      <c r="N58" s="2">
        <f t="shared" si="2"/>
        <v>0</v>
      </c>
      <c r="O58" s="39">
        <f t="shared" si="0"/>
        <v>0</v>
      </c>
    </row>
    <row r="59" spans="1:15">
      <c r="A59" s="10"/>
      <c r="B59" s="29"/>
      <c r="C59" s="1"/>
      <c r="D59" s="1"/>
      <c r="E59" s="11"/>
      <c r="F59" s="11"/>
      <c r="G59" s="2">
        <f t="shared" si="1"/>
        <v>20721.729999999996</v>
      </c>
      <c r="H59" s="2"/>
      <c r="I59" s="1"/>
      <c r="J59" s="1"/>
      <c r="K59" s="1"/>
      <c r="L59" s="2"/>
      <c r="M59" s="2"/>
      <c r="N59" s="2">
        <f t="shared" si="2"/>
        <v>0</v>
      </c>
      <c r="O59" s="39">
        <f t="shared" si="0"/>
        <v>0</v>
      </c>
    </row>
    <row r="60" spans="1:15">
      <c r="A60" s="10"/>
      <c r="B60" s="29"/>
      <c r="C60" s="1"/>
      <c r="D60" s="1"/>
      <c r="E60" s="11"/>
      <c r="F60" s="11"/>
      <c r="G60" s="2">
        <f t="shared" si="1"/>
        <v>20721.729999999996</v>
      </c>
      <c r="H60" s="2"/>
      <c r="I60" s="1"/>
      <c r="J60" s="1"/>
      <c r="K60" s="1"/>
      <c r="L60" s="2"/>
      <c r="M60" s="2"/>
      <c r="N60" s="2">
        <f t="shared" si="2"/>
        <v>0</v>
      </c>
      <c r="O60" s="39">
        <f t="shared" si="0"/>
        <v>0</v>
      </c>
    </row>
    <row r="61" spans="1:15">
      <c r="A61" s="10"/>
      <c r="B61" s="29"/>
      <c r="C61" s="1"/>
      <c r="D61" s="1"/>
      <c r="E61" s="11"/>
      <c r="F61" s="11"/>
      <c r="G61" s="2">
        <f t="shared" si="1"/>
        <v>20721.729999999996</v>
      </c>
      <c r="H61" s="2"/>
      <c r="I61" s="1"/>
      <c r="J61" s="1"/>
      <c r="K61" s="1"/>
      <c r="L61" s="2"/>
      <c r="M61" s="2"/>
      <c r="N61" s="2">
        <f t="shared" si="2"/>
        <v>0</v>
      </c>
      <c r="O61" s="39">
        <f t="shared" si="0"/>
        <v>0</v>
      </c>
    </row>
    <row r="62" spans="1:15">
      <c r="A62" s="22"/>
      <c r="B62" s="30"/>
      <c r="C62" s="23"/>
      <c r="D62" s="23"/>
      <c r="E62" s="24"/>
      <c r="F62" s="24"/>
      <c r="G62" s="25">
        <f t="shared" si="1"/>
        <v>20721.729999999996</v>
      </c>
      <c r="H62" s="25"/>
      <c r="I62" s="23"/>
      <c r="J62" s="23"/>
      <c r="K62" s="23"/>
      <c r="L62" s="25"/>
      <c r="M62" s="25"/>
      <c r="N62" s="2">
        <f t="shared" si="2"/>
        <v>0</v>
      </c>
      <c r="O62" s="39">
        <f t="shared" si="0"/>
        <v>0</v>
      </c>
    </row>
    <row r="63" spans="1:15">
      <c r="A63" s="10"/>
      <c r="B63" s="29"/>
      <c r="C63" s="1"/>
      <c r="D63" s="1"/>
      <c r="E63" s="11"/>
      <c r="F63" s="11"/>
      <c r="G63" s="2">
        <f t="shared" si="1"/>
        <v>20721.729999999996</v>
      </c>
      <c r="H63" s="2"/>
      <c r="I63" s="1"/>
      <c r="J63" s="1"/>
      <c r="K63" s="1"/>
      <c r="L63" s="2"/>
      <c r="M63" s="2"/>
      <c r="N63" s="2">
        <f t="shared" si="2"/>
        <v>0</v>
      </c>
      <c r="O63" s="39">
        <f t="shared" si="0"/>
        <v>0</v>
      </c>
    </row>
    <row r="64" spans="1:15">
      <c r="A64" s="10"/>
      <c r="B64" s="29"/>
      <c r="C64" s="1"/>
      <c r="D64" s="1"/>
      <c r="E64" s="11"/>
      <c r="F64" s="11"/>
      <c r="G64" s="2">
        <f t="shared" si="1"/>
        <v>20721.729999999996</v>
      </c>
      <c r="H64" s="2"/>
      <c r="I64" s="1"/>
      <c r="J64" s="1"/>
      <c r="K64" s="1"/>
      <c r="L64" s="2"/>
      <c r="M64" s="2"/>
      <c r="N64" s="2">
        <f t="shared" si="2"/>
        <v>0</v>
      </c>
      <c r="O64" s="39">
        <f t="shared" si="0"/>
        <v>0</v>
      </c>
    </row>
    <row r="65" spans="1:15">
      <c r="A65" s="10"/>
      <c r="B65" s="29"/>
      <c r="C65" s="1"/>
      <c r="D65" s="1"/>
      <c r="E65" s="11"/>
      <c r="F65" s="11"/>
      <c r="G65" s="2">
        <f t="shared" si="1"/>
        <v>20721.729999999996</v>
      </c>
      <c r="H65" s="2"/>
      <c r="I65" s="1"/>
      <c r="J65" s="1"/>
      <c r="K65" s="1"/>
      <c r="L65" s="2"/>
      <c r="M65" s="2"/>
      <c r="N65" s="2">
        <f t="shared" si="2"/>
        <v>0</v>
      </c>
      <c r="O65" s="39">
        <f t="shared" si="0"/>
        <v>0</v>
      </c>
    </row>
    <row r="66" spans="1:15">
      <c r="A66" s="10"/>
      <c r="B66" s="29"/>
      <c r="C66" s="1"/>
      <c r="D66" s="1"/>
      <c r="E66" s="11"/>
      <c r="F66" s="11"/>
      <c r="G66" s="2">
        <f t="shared" si="1"/>
        <v>20721.729999999996</v>
      </c>
      <c r="H66" s="2"/>
      <c r="I66" s="1"/>
      <c r="J66" s="1"/>
      <c r="K66" s="1"/>
      <c r="L66" s="2"/>
      <c r="M66" s="2"/>
      <c r="N66" s="2">
        <f t="shared" si="2"/>
        <v>0</v>
      </c>
      <c r="O66" s="39">
        <f t="shared" si="0"/>
        <v>0</v>
      </c>
    </row>
    <row r="67" spans="1:15">
      <c r="A67" s="10"/>
      <c r="B67" s="29"/>
      <c r="C67" s="1"/>
      <c r="D67" s="1"/>
      <c r="E67" s="11"/>
      <c r="F67" s="11"/>
      <c r="G67" s="2">
        <f t="shared" si="1"/>
        <v>20721.729999999996</v>
      </c>
      <c r="H67" s="2"/>
      <c r="I67" s="1"/>
      <c r="J67" s="1"/>
      <c r="K67" s="1"/>
      <c r="L67" s="2"/>
      <c r="M67" s="2"/>
      <c r="N67" s="2">
        <f t="shared" si="2"/>
        <v>0</v>
      </c>
      <c r="O67" s="39">
        <f t="shared" si="0"/>
        <v>0</v>
      </c>
    </row>
    <row r="68" spans="1:15">
      <c r="A68" s="54"/>
      <c r="B68" s="55"/>
      <c r="C68" s="56"/>
      <c r="D68" s="56"/>
      <c r="E68" s="57"/>
      <c r="F68" s="57"/>
      <c r="G68" s="58">
        <f t="shared" si="1"/>
        <v>20721.729999999996</v>
      </c>
      <c r="H68" s="58"/>
      <c r="I68" s="56"/>
      <c r="J68" s="56"/>
      <c r="K68" s="56"/>
      <c r="L68" s="58"/>
      <c r="M68" s="58"/>
      <c r="N68" s="58">
        <f t="shared" si="2"/>
        <v>0</v>
      </c>
      <c r="O68" s="39">
        <f t="shared" si="0"/>
        <v>0</v>
      </c>
    </row>
    <row r="69" spans="1:15">
      <c r="A69" s="54"/>
      <c r="B69" s="55"/>
      <c r="C69" s="56"/>
      <c r="D69" s="56"/>
      <c r="E69" s="57"/>
      <c r="F69" s="57"/>
      <c r="G69" s="58">
        <f t="shared" si="1"/>
        <v>20721.729999999996</v>
      </c>
      <c r="H69" s="58"/>
      <c r="I69" s="56"/>
      <c r="J69" s="56"/>
      <c r="K69" s="56"/>
      <c r="L69" s="58"/>
      <c r="M69" s="58"/>
      <c r="N69" s="58">
        <f t="shared" si="2"/>
        <v>0</v>
      </c>
      <c r="O69" s="39">
        <f t="shared" si="0"/>
        <v>0</v>
      </c>
    </row>
    <row r="70" spans="1:15">
      <c r="A70" s="54"/>
      <c r="B70" s="55"/>
      <c r="C70" s="56"/>
      <c r="D70" s="56"/>
      <c r="E70" s="57"/>
      <c r="F70" s="57"/>
      <c r="G70" s="58">
        <f t="shared" si="1"/>
        <v>20721.729999999996</v>
      </c>
      <c r="H70" s="58"/>
      <c r="I70" s="56"/>
      <c r="J70" s="56"/>
      <c r="K70" s="56"/>
      <c r="L70" s="58"/>
      <c r="M70" s="58"/>
      <c r="N70" s="58">
        <f t="shared" si="2"/>
        <v>0</v>
      </c>
      <c r="O70" s="39">
        <f t="shared" ref="O70:O80" si="3">H70+L70+M70-F70</f>
        <v>0</v>
      </c>
    </row>
    <row r="71" spans="1:15">
      <c r="A71" s="10"/>
      <c r="B71" s="29"/>
      <c r="C71" s="1"/>
      <c r="D71" s="1"/>
      <c r="E71" s="11"/>
      <c r="F71" s="11"/>
      <c r="G71" s="2">
        <f t="shared" ref="G71:G80" si="4">G70+E71-F71</f>
        <v>20721.729999999996</v>
      </c>
      <c r="H71" s="2"/>
      <c r="I71" s="1"/>
      <c r="J71" s="1"/>
      <c r="K71" s="1"/>
      <c r="L71" s="2"/>
      <c r="M71" s="2"/>
      <c r="N71" s="2">
        <f t="shared" si="2"/>
        <v>0</v>
      </c>
      <c r="O71" s="39">
        <f t="shared" si="3"/>
        <v>0</v>
      </c>
    </row>
    <row r="72" spans="1:15">
      <c r="A72" s="10"/>
      <c r="B72" s="29"/>
      <c r="C72" s="1"/>
      <c r="D72" s="1"/>
      <c r="E72" s="11"/>
      <c r="F72" s="11"/>
      <c r="G72" s="2">
        <f t="shared" si="4"/>
        <v>20721.729999999996</v>
      </c>
      <c r="H72" s="2"/>
      <c r="I72" s="1"/>
      <c r="J72" s="1"/>
      <c r="K72" s="1"/>
      <c r="L72" s="2"/>
      <c r="M72" s="2"/>
      <c r="N72" s="2">
        <f t="shared" ref="N72:N80" si="5">H72+L72-M72</f>
        <v>0</v>
      </c>
      <c r="O72" s="39">
        <f t="shared" si="3"/>
        <v>0</v>
      </c>
    </row>
    <row r="73" spans="1:15">
      <c r="A73" s="10"/>
      <c r="B73" s="29"/>
      <c r="C73" s="1"/>
      <c r="D73" s="1"/>
      <c r="E73" s="11"/>
      <c r="F73" s="11"/>
      <c r="G73" s="2">
        <f t="shared" si="4"/>
        <v>20721.729999999996</v>
      </c>
      <c r="H73" s="2"/>
      <c r="I73" s="1"/>
      <c r="J73" s="1"/>
      <c r="K73" s="1"/>
      <c r="L73" s="2"/>
      <c r="M73" s="2"/>
      <c r="N73" s="2">
        <f t="shared" si="5"/>
        <v>0</v>
      </c>
      <c r="O73" s="39">
        <f t="shared" si="3"/>
        <v>0</v>
      </c>
    </row>
    <row r="74" spans="1:15">
      <c r="A74" s="10"/>
      <c r="B74" s="29"/>
      <c r="C74" s="1"/>
      <c r="D74" s="1"/>
      <c r="E74" s="11"/>
      <c r="F74" s="11"/>
      <c r="G74" s="2">
        <f t="shared" si="4"/>
        <v>20721.729999999996</v>
      </c>
      <c r="H74" s="2"/>
      <c r="I74" s="1"/>
      <c r="J74" s="1"/>
      <c r="K74" s="1"/>
      <c r="L74" s="2"/>
      <c r="M74" s="2"/>
      <c r="N74" s="2">
        <f t="shared" si="5"/>
        <v>0</v>
      </c>
      <c r="O74" s="39">
        <f t="shared" si="3"/>
        <v>0</v>
      </c>
    </row>
    <row r="75" spans="1:15">
      <c r="A75" s="10"/>
      <c r="B75" s="29"/>
      <c r="C75" s="1"/>
      <c r="D75" s="1"/>
      <c r="E75" s="11"/>
      <c r="F75" s="11"/>
      <c r="G75" s="2">
        <f t="shared" si="4"/>
        <v>20721.729999999996</v>
      </c>
      <c r="H75" s="2"/>
      <c r="I75" s="1"/>
      <c r="J75" s="1"/>
      <c r="K75" s="1"/>
      <c r="L75" s="2"/>
      <c r="M75" s="2"/>
      <c r="N75" s="2">
        <f t="shared" si="5"/>
        <v>0</v>
      </c>
      <c r="O75" s="39">
        <f t="shared" si="3"/>
        <v>0</v>
      </c>
    </row>
    <row r="76" spans="1:15">
      <c r="A76" s="10"/>
      <c r="B76" s="29"/>
      <c r="C76" s="1"/>
      <c r="D76" s="1"/>
      <c r="E76" s="11"/>
      <c r="F76" s="11"/>
      <c r="G76" s="2">
        <f t="shared" si="4"/>
        <v>20721.729999999996</v>
      </c>
      <c r="H76" s="2"/>
      <c r="I76" s="1"/>
      <c r="J76" s="1"/>
      <c r="K76" s="1"/>
      <c r="L76" s="2"/>
      <c r="M76" s="2"/>
      <c r="N76" s="2">
        <f t="shared" si="5"/>
        <v>0</v>
      </c>
      <c r="O76" s="39">
        <f t="shared" si="3"/>
        <v>0</v>
      </c>
    </row>
    <row r="77" spans="1:15">
      <c r="A77" s="10"/>
      <c r="B77" s="29"/>
      <c r="C77" s="1"/>
      <c r="D77" s="1"/>
      <c r="E77" s="11"/>
      <c r="F77" s="11"/>
      <c r="G77" s="2">
        <f t="shared" si="4"/>
        <v>20721.729999999996</v>
      </c>
      <c r="H77" s="2"/>
      <c r="I77" s="1"/>
      <c r="J77" s="1"/>
      <c r="K77" s="1"/>
      <c r="L77" s="2"/>
      <c r="M77" s="2"/>
      <c r="N77" s="2">
        <f t="shared" si="5"/>
        <v>0</v>
      </c>
      <c r="O77" s="39">
        <f t="shared" si="3"/>
        <v>0</v>
      </c>
    </row>
    <row r="78" spans="1:15">
      <c r="A78" s="10"/>
      <c r="B78" s="29"/>
      <c r="C78" s="1"/>
      <c r="D78" s="1"/>
      <c r="E78" s="11"/>
      <c r="F78" s="11"/>
      <c r="G78" s="2">
        <f t="shared" si="4"/>
        <v>20721.729999999996</v>
      </c>
      <c r="H78" s="2"/>
      <c r="I78" s="1"/>
      <c r="J78" s="1"/>
      <c r="K78" s="1"/>
      <c r="L78" s="2"/>
      <c r="M78" s="2"/>
      <c r="N78" s="2">
        <f t="shared" si="5"/>
        <v>0</v>
      </c>
      <c r="O78" s="39">
        <f t="shared" si="3"/>
        <v>0</v>
      </c>
    </row>
    <row r="79" spans="1:15">
      <c r="A79" s="10"/>
      <c r="B79" s="29"/>
      <c r="C79" s="1"/>
      <c r="D79" s="1"/>
      <c r="E79" s="11"/>
      <c r="F79" s="11"/>
      <c r="G79" s="2">
        <f t="shared" si="4"/>
        <v>20721.729999999996</v>
      </c>
      <c r="H79" s="2"/>
      <c r="I79" s="1"/>
      <c r="J79" s="1"/>
      <c r="K79" s="1"/>
      <c r="L79" s="2"/>
      <c r="M79" s="2"/>
      <c r="N79" s="2">
        <f t="shared" si="5"/>
        <v>0</v>
      </c>
      <c r="O79" s="39">
        <f t="shared" si="3"/>
        <v>0</v>
      </c>
    </row>
    <row r="80" spans="1:15">
      <c r="A80" s="10"/>
      <c r="B80" s="29"/>
      <c r="C80" s="1"/>
      <c r="D80" s="1"/>
      <c r="E80" s="11"/>
      <c r="F80" s="11"/>
      <c r="G80" s="2">
        <f t="shared" si="4"/>
        <v>20721.729999999996</v>
      </c>
      <c r="H80" s="2"/>
      <c r="I80" s="1"/>
      <c r="J80" s="1"/>
      <c r="K80" s="1"/>
      <c r="L80" s="2"/>
      <c r="M80" s="2"/>
      <c r="N80" s="2">
        <f t="shared" si="5"/>
        <v>0</v>
      </c>
      <c r="O80" s="39">
        <f t="shared" si="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0"/>
  <sheetViews>
    <sheetView topLeftCell="A13" workbookViewId="0">
      <selection activeCell="M32" sqref="M32"/>
    </sheetView>
  </sheetViews>
  <sheetFormatPr baseColWidth="10" defaultRowHeight="15"/>
  <cols>
    <col min="3" max="3" width="16.28515625" customWidth="1"/>
    <col min="5" max="5" width="22.5703125" customWidth="1"/>
  </cols>
  <sheetData>
    <row r="1" spans="1:16">
      <c r="A1" s="44">
        <v>4143182190</v>
      </c>
    </row>
    <row r="2" spans="1:16">
      <c r="A2" s="4" t="s">
        <v>3</v>
      </c>
      <c r="B2" s="27">
        <v>9839.31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7" t="s">
        <v>23</v>
      </c>
      <c r="M2" s="38"/>
      <c r="N2" s="38"/>
      <c r="O2" s="14"/>
    </row>
    <row r="3" spans="1:16">
      <c r="A3" s="4" t="s">
        <v>13</v>
      </c>
      <c r="B3" s="28">
        <v>1.31</v>
      </c>
      <c r="C3" s="5"/>
      <c r="D3" s="5"/>
      <c r="E3" s="5"/>
      <c r="F3" s="3">
        <f>SUM(F5:F80)</f>
        <v>42000</v>
      </c>
      <c r="G3" s="3">
        <f>SUM(G5:G80)</f>
        <v>38200</v>
      </c>
      <c r="H3" s="3">
        <f>B2+F3-G3</f>
        <v>13639.309999999998</v>
      </c>
      <c r="I3" s="17">
        <f>SUM(P5:P80)</f>
        <v>50</v>
      </c>
      <c r="J3" s="39">
        <f>SUM(I5:I80)</f>
        <v>7100</v>
      </c>
      <c r="K3" s="39">
        <f>SUM(M5:M80)</f>
        <v>31050</v>
      </c>
      <c r="L3" s="39">
        <f>SUM(N5:N80)</f>
        <v>100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36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6">
      <c r="A5" s="10">
        <v>43438</v>
      </c>
      <c r="B5" s="29" t="s">
        <v>49</v>
      </c>
      <c r="C5" s="1" t="s">
        <v>47</v>
      </c>
      <c r="D5" s="1">
        <v>1</v>
      </c>
      <c r="E5" s="1" t="s">
        <v>50</v>
      </c>
      <c r="F5" s="11"/>
      <c r="G5" s="11">
        <v>750</v>
      </c>
      <c r="H5" s="2">
        <f>B2+F5-G5</f>
        <v>9089.31</v>
      </c>
      <c r="I5" s="2">
        <v>350</v>
      </c>
      <c r="J5" s="1"/>
      <c r="K5" s="1"/>
      <c r="L5" s="1"/>
      <c r="M5" s="2">
        <v>400</v>
      </c>
      <c r="N5" s="2"/>
      <c r="O5" s="2">
        <f>I5+M5-N5</f>
        <v>750</v>
      </c>
      <c r="P5" s="39">
        <f>I5+M5+N5-G5</f>
        <v>0</v>
      </c>
    </row>
    <row r="6" spans="1:16">
      <c r="A6" s="10">
        <v>43439</v>
      </c>
      <c r="B6" s="29" t="s">
        <v>49</v>
      </c>
      <c r="C6" s="1" t="s">
        <v>47</v>
      </c>
      <c r="D6" s="1">
        <v>3</v>
      </c>
      <c r="E6" s="1" t="s">
        <v>57</v>
      </c>
      <c r="F6" s="11"/>
      <c r="G6" s="11">
        <v>1420</v>
      </c>
      <c r="H6" s="2">
        <f>H5+F6-G6</f>
        <v>7669.3099999999995</v>
      </c>
      <c r="I6" s="2">
        <v>50</v>
      </c>
      <c r="J6" s="1"/>
      <c r="K6" s="1"/>
      <c r="L6" s="1"/>
      <c r="M6" s="2">
        <v>1370</v>
      </c>
      <c r="N6" s="2"/>
      <c r="O6" s="2">
        <f>I6+M6-N6</f>
        <v>1420</v>
      </c>
      <c r="P6" s="39">
        <f t="shared" ref="P6:P69" si="0">I6+M6+N6-G6</f>
        <v>0</v>
      </c>
    </row>
    <row r="7" spans="1:16">
      <c r="A7" s="10">
        <v>43440</v>
      </c>
      <c r="B7" s="29" t="s">
        <v>49</v>
      </c>
      <c r="C7" s="1" t="s">
        <v>47</v>
      </c>
      <c r="D7" s="1">
        <v>7</v>
      </c>
      <c r="E7" s="1" t="s">
        <v>57</v>
      </c>
      <c r="F7" s="24"/>
      <c r="G7" s="24">
        <v>20</v>
      </c>
      <c r="H7" s="25">
        <f t="shared" ref="H7:H70" si="1">H6+F7-G7</f>
        <v>7649.3099999999995</v>
      </c>
      <c r="I7" s="25"/>
      <c r="J7" s="23"/>
      <c r="K7" s="23"/>
      <c r="L7" s="23"/>
      <c r="M7" s="25">
        <v>20</v>
      </c>
      <c r="N7" s="25"/>
      <c r="O7" s="2">
        <f>I7+M7-N7</f>
        <v>20</v>
      </c>
      <c r="P7" s="39">
        <f>I7+M7+N7-G7</f>
        <v>0</v>
      </c>
    </row>
    <row r="8" spans="1:16">
      <c r="A8" s="10">
        <v>43441</v>
      </c>
      <c r="B8" s="29"/>
      <c r="C8" s="1" t="s">
        <v>45</v>
      </c>
      <c r="D8" s="1"/>
      <c r="E8" s="1"/>
      <c r="F8" s="11">
        <v>8000</v>
      </c>
      <c r="G8" s="11"/>
      <c r="H8" s="2">
        <f t="shared" si="1"/>
        <v>15649.31</v>
      </c>
      <c r="I8" s="2"/>
      <c r="J8" s="1"/>
      <c r="K8" s="1"/>
      <c r="L8" s="1"/>
      <c r="M8" s="2"/>
      <c r="N8" s="2"/>
      <c r="O8" s="2">
        <f>I8+M8-N8</f>
        <v>0</v>
      </c>
      <c r="P8" s="39">
        <f>I8+M8+N8-G8</f>
        <v>0</v>
      </c>
    </row>
    <row r="9" spans="1:16">
      <c r="A9" s="10">
        <v>43441</v>
      </c>
      <c r="B9" s="29" t="s">
        <v>49</v>
      </c>
      <c r="C9" s="1" t="s">
        <v>47</v>
      </c>
      <c r="D9" s="1">
        <v>7</v>
      </c>
      <c r="E9" s="1" t="s">
        <v>57</v>
      </c>
      <c r="F9" s="11"/>
      <c r="G9" s="11">
        <v>210</v>
      </c>
      <c r="H9" s="2">
        <f t="shared" si="1"/>
        <v>15439.31</v>
      </c>
      <c r="I9" s="2"/>
      <c r="J9" s="1"/>
      <c r="K9" s="1"/>
      <c r="L9" s="1"/>
      <c r="M9" s="2">
        <v>210</v>
      </c>
      <c r="N9" s="2"/>
      <c r="O9" s="2">
        <f t="shared" ref="O9:O72" si="2">I9+M9-N9</f>
        <v>210</v>
      </c>
      <c r="P9" s="39">
        <f t="shared" si="0"/>
        <v>0</v>
      </c>
    </row>
    <row r="10" spans="1:16">
      <c r="A10" s="10">
        <v>43442</v>
      </c>
      <c r="B10" s="29" t="s">
        <v>49</v>
      </c>
      <c r="C10" s="1" t="s">
        <v>47</v>
      </c>
      <c r="D10" s="1">
        <v>7</v>
      </c>
      <c r="E10" s="1" t="s">
        <v>77</v>
      </c>
      <c r="F10" s="11"/>
      <c r="G10" s="11">
        <v>360</v>
      </c>
      <c r="H10" s="2">
        <f t="shared" si="1"/>
        <v>15079.31</v>
      </c>
      <c r="I10" s="2">
        <v>60</v>
      </c>
      <c r="J10" s="1"/>
      <c r="K10" s="1"/>
      <c r="L10" s="1"/>
      <c r="M10" s="2">
        <v>300</v>
      </c>
      <c r="N10" s="2"/>
      <c r="O10" s="2">
        <f t="shared" si="2"/>
        <v>360</v>
      </c>
      <c r="P10" s="39">
        <f t="shared" si="0"/>
        <v>0</v>
      </c>
    </row>
    <row r="11" spans="1:16">
      <c r="A11" s="10">
        <v>43443</v>
      </c>
      <c r="B11" s="29" t="s">
        <v>49</v>
      </c>
      <c r="C11" s="1" t="s">
        <v>47</v>
      </c>
      <c r="D11" s="1">
        <v>1</v>
      </c>
      <c r="E11" s="1" t="s">
        <v>62</v>
      </c>
      <c r="F11" s="11"/>
      <c r="G11" s="11">
        <v>5430</v>
      </c>
      <c r="H11" s="2">
        <f>H10+F11-G11</f>
        <v>9649.31</v>
      </c>
      <c r="I11" s="2">
        <v>880</v>
      </c>
      <c r="J11" s="1"/>
      <c r="K11" s="1"/>
      <c r="L11" s="1"/>
      <c r="M11" s="2">
        <v>4550</v>
      </c>
      <c r="N11" s="2"/>
      <c r="O11" s="2">
        <f t="shared" si="2"/>
        <v>5430</v>
      </c>
      <c r="P11" s="39">
        <f t="shared" si="0"/>
        <v>0</v>
      </c>
    </row>
    <row r="12" spans="1:16">
      <c r="A12" s="10">
        <v>43444</v>
      </c>
      <c r="B12" s="29" t="s">
        <v>44</v>
      </c>
      <c r="C12" s="1" t="s">
        <v>45</v>
      </c>
      <c r="D12" s="1" t="s">
        <v>44</v>
      </c>
      <c r="E12" s="1" t="s">
        <v>44</v>
      </c>
      <c r="F12" s="11">
        <v>8000</v>
      </c>
      <c r="G12" s="11">
        <v>0</v>
      </c>
      <c r="H12" s="2">
        <f t="shared" si="1"/>
        <v>17649.309999999998</v>
      </c>
      <c r="I12" s="2"/>
      <c r="J12" s="1"/>
      <c r="K12" s="1"/>
      <c r="L12" s="1"/>
      <c r="M12" s="2"/>
      <c r="N12" s="2"/>
      <c r="O12" s="2">
        <f t="shared" si="2"/>
        <v>0</v>
      </c>
      <c r="P12" s="39">
        <f t="shared" si="0"/>
        <v>0</v>
      </c>
    </row>
    <row r="13" spans="1:16">
      <c r="A13" s="10">
        <v>43444</v>
      </c>
      <c r="B13" s="29" t="s">
        <v>49</v>
      </c>
      <c r="C13" s="1" t="s">
        <v>47</v>
      </c>
      <c r="D13" s="1">
        <v>3</v>
      </c>
      <c r="E13" s="1" t="s">
        <v>80</v>
      </c>
      <c r="F13" s="11"/>
      <c r="G13" s="11">
        <v>320</v>
      </c>
      <c r="H13" s="2">
        <f t="shared" si="1"/>
        <v>17329.309999999998</v>
      </c>
      <c r="I13" s="2">
        <v>120</v>
      </c>
      <c r="J13" s="1"/>
      <c r="K13" s="1"/>
      <c r="L13" s="1"/>
      <c r="M13" s="2">
        <v>200</v>
      </c>
      <c r="N13" s="2"/>
      <c r="O13" s="2">
        <f t="shared" si="2"/>
        <v>320</v>
      </c>
      <c r="P13" s="39">
        <f t="shared" si="0"/>
        <v>0</v>
      </c>
    </row>
    <row r="14" spans="1:16">
      <c r="A14" s="10">
        <v>43445</v>
      </c>
      <c r="B14" s="29" t="s">
        <v>49</v>
      </c>
      <c r="C14" s="1" t="s">
        <v>47</v>
      </c>
      <c r="D14" s="1">
        <v>2</v>
      </c>
      <c r="E14" s="1" t="s">
        <v>62</v>
      </c>
      <c r="F14" s="11"/>
      <c r="G14" s="11">
        <v>2000</v>
      </c>
      <c r="H14" s="2">
        <f t="shared" si="1"/>
        <v>15329.309999999998</v>
      </c>
      <c r="I14" s="2">
        <v>490</v>
      </c>
      <c r="J14" s="1"/>
      <c r="K14" s="1"/>
      <c r="L14" s="1"/>
      <c r="M14" s="2">
        <v>1510</v>
      </c>
      <c r="N14" s="2"/>
      <c r="O14" s="2">
        <f t="shared" si="2"/>
        <v>2000</v>
      </c>
      <c r="P14" s="39">
        <f t="shared" si="0"/>
        <v>0</v>
      </c>
    </row>
    <row r="15" spans="1:16">
      <c r="A15" s="10">
        <v>43447</v>
      </c>
      <c r="B15" s="29" t="s">
        <v>49</v>
      </c>
      <c r="C15" s="1" t="s">
        <v>47</v>
      </c>
      <c r="D15" s="1">
        <v>2</v>
      </c>
      <c r="E15" s="1" t="s">
        <v>62</v>
      </c>
      <c r="F15" s="11"/>
      <c r="G15" s="11">
        <v>3680</v>
      </c>
      <c r="H15" s="2">
        <f t="shared" si="1"/>
        <v>11649.309999999998</v>
      </c>
      <c r="I15" s="2">
        <v>600</v>
      </c>
      <c r="J15" s="1"/>
      <c r="K15" s="1"/>
      <c r="L15" s="1"/>
      <c r="M15" s="2">
        <v>3080</v>
      </c>
      <c r="N15" s="2"/>
      <c r="O15" s="2">
        <f t="shared" si="2"/>
        <v>3680</v>
      </c>
      <c r="P15" s="39">
        <f t="shared" si="0"/>
        <v>0</v>
      </c>
    </row>
    <row r="16" spans="1:16">
      <c r="A16" s="10">
        <v>43448</v>
      </c>
      <c r="B16" s="29"/>
      <c r="C16" s="1" t="s">
        <v>45</v>
      </c>
      <c r="D16" s="1"/>
      <c r="E16" s="1"/>
      <c r="F16" s="11">
        <v>8000</v>
      </c>
      <c r="G16" s="11"/>
      <c r="H16" s="2">
        <f t="shared" si="1"/>
        <v>19649.309999999998</v>
      </c>
      <c r="I16" s="2"/>
      <c r="J16" s="1"/>
      <c r="K16" s="1"/>
      <c r="L16" s="1"/>
      <c r="M16" s="2"/>
      <c r="N16" s="2"/>
      <c r="O16" s="2">
        <f t="shared" si="2"/>
        <v>0</v>
      </c>
      <c r="P16" s="39">
        <f t="shared" si="0"/>
        <v>0</v>
      </c>
    </row>
    <row r="17" spans="1:17">
      <c r="A17" s="10">
        <v>43448</v>
      </c>
      <c r="B17" s="29" t="s">
        <v>49</v>
      </c>
      <c r="C17" s="1" t="s">
        <v>47</v>
      </c>
      <c r="D17" s="1">
        <v>3</v>
      </c>
      <c r="E17" s="1" t="s">
        <v>88</v>
      </c>
      <c r="F17" s="11"/>
      <c r="G17" s="11">
        <v>1250</v>
      </c>
      <c r="H17" s="2">
        <f t="shared" si="1"/>
        <v>18399.309999999998</v>
      </c>
      <c r="I17" s="2">
        <v>450</v>
      </c>
      <c r="J17" s="1"/>
      <c r="K17" s="1"/>
      <c r="L17" s="1"/>
      <c r="M17" s="2">
        <v>800</v>
      </c>
      <c r="N17" s="2"/>
      <c r="O17" s="2">
        <f t="shared" si="2"/>
        <v>1250</v>
      </c>
      <c r="P17" s="39">
        <f t="shared" si="0"/>
        <v>0</v>
      </c>
    </row>
    <row r="18" spans="1:17">
      <c r="A18" s="10">
        <v>43449</v>
      </c>
      <c r="B18" s="29" t="s">
        <v>49</v>
      </c>
      <c r="C18" s="1" t="s">
        <v>47</v>
      </c>
      <c r="D18" s="1">
        <v>3</v>
      </c>
      <c r="E18" s="1" t="s">
        <v>89</v>
      </c>
      <c r="F18" s="11"/>
      <c r="G18" s="11">
        <v>580</v>
      </c>
      <c r="H18" s="2">
        <f t="shared" si="1"/>
        <v>17819.309999999998</v>
      </c>
      <c r="I18" s="2">
        <v>150</v>
      </c>
      <c r="J18" s="1"/>
      <c r="K18" s="1"/>
      <c r="L18" s="1"/>
      <c r="M18" s="2">
        <v>530</v>
      </c>
      <c r="N18" s="2"/>
      <c r="O18" s="2">
        <f t="shared" si="2"/>
        <v>680</v>
      </c>
      <c r="P18" s="39">
        <f t="shared" si="0"/>
        <v>100</v>
      </c>
    </row>
    <row r="19" spans="1:17">
      <c r="A19" s="10">
        <v>43450</v>
      </c>
      <c r="B19" s="29" t="s">
        <v>49</v>
      </c>
      <c r="C19" s="1" t="s">
        <v>47</v>
      </c>
      <c r="D19" s="1">
        <v>2</v>
      </c>
      <c r="E19" s="1" t="s">
        <v>63</v>
      </c>
      <c r="F19" s="11"/>
      <c r="G19" s="11">
        <v>2800</v>
      </c>
      <c r="H19" s="2">
        <f t="shared" si="1"/>
        <v>15019.309999999998</v>
      </c>
      <c r="I19" s="2">
        <v>500</v>
      </c>
      <c r="J19" s="1"/>
      <c r="K19" s="1"/>
      <c r="L19" s="1"/>
      <c r="M19" s="2">
        <v>2250</v>
      </c>
      <c r="N19" s="2"/>
      <c r="O19" s="2">
        <f t="shared" si="2"/>
        <v>2750</v>
      </c>
      <c r="P19" s="39">
        <f t="shared" si="0"/>
        <v>-50</v>
      </c>
    </row>
    <row r="20" spans="1:17">
      <c r="A20" s="10">
        <v>43451</v>
      </c>
      <c r="B20" s="29" t="s">
        <v>49</v>
      </c>
      <c r="C20" s="1" t="s">
        <v>47</v>
      </c>
      <c r="D20" s="1">
        <v>1</v>
      </c>
      <c r="E20" s="1" t="s">
        <v>50</v>
      </c>
      <c r="F20" s="11"/>
      <c r="G20" s="11">
        <v>5350</v>
      </c>
      <c r="H20" s="2">
        <f t="shared" si="1"/>
        <v>9669.3099999999977</v>
      </c>
      <c r="I20" s="2">
        <v>550</v>
      </c>
      <c r="J20" s="1"/>
      <c r="K20" s="1"/>
      <c r="L20" s="1"/>
      <c r="M20" s="2">
        <v>4700</v>
      </c>
      <c r="N20" s="2">
        <v>100</v>
      </c>
      <c r="O20" s="2">
        <f t="shared" si="2"/>
        <v>5150</v>
      </c>
      <c r="P20" s="39">
        <f t="shared" si="0"/>
        <v>0</v>
      </c>
    </row>
    <row r="21" spans="1:17">
      <c r="A21" s="10">
        <v>43452</v>
      </c>
      <c r="B21" s="29" t="s">
        <v>49</v>
      </c>
      <c r="C21" s="1" t="s">
        <v>47</v>
      </c>
      <c r="D21" s="1">
        <v>1</v>
      </c>
      <c r="E21" s="1" t="s">
        <v>89</v>
      </c>
      <c r="F21" s="11"/>
      <c r="G21" s="11">
        <v>2830</v>
      </c>
      <c r="H21" s="2">
        <f t="shared" si="1"/>
        <v>6839.3099999999977</v>
      </c>
      <c r="I21" s="2">
        <v>340</v>
      </c>
      <c r="J21" s="1"/>
      <c r="K21" s="1"/>
      <c r="L21" s="1"/>
      <c r="M21" s="2">
        <v>2490</v>
      </c>
      <c r="N21" s="2"/>
      <c r="O21" s="2">
        <f t="shared" si="2"/>
        <v>2830</v>
      </c>
      <c r="P21" s="39">
        <f t="shared" si="0"/>
        <v>0</v>
      </c>
    </row>
    <row r="22" spans="1:17">
      <c r="A22" s="10">
        <v>43452</v>
      </c>
      <c r="B22" s="29" t="s">
        <v>48</v>
      </c>
      <c r="C22" s="1" t="s">
        <v>47</v>
      </c>
      <c r="D22" s="1">
        <v>3</v>
      </c>
      <c r="E22" s="1" t="s">
        <v>54</v>
      </c>
      <c r="F22" s="11"/>
      <c r="G22" s="11">
        <v>500</v>
      </c>
      <c r="H22" s="2">
        <f t="shared" si="1"/>
        <v>6339.3099999999977</v>
      </c>
      <c r="I22" s="2">
        <v>450</v>
      </c>
      <c r="J22" s="1"/>
      <c r="K22" s="1"/>
      <c r="L22" s="1"/>
      <c r="M22" s="2">
        <v>50</v>
      </c>
      <c r="N22" s="2"/>
      <c r="O22" s="2">
        <f t="shared" si="2"/>
        <v>500</v>
      </c>
      <c r="P22" s="39">
        <f t="shared" si="0"/>
        <v>0</v>
      </c>
    </row>
    <row r="23" spans="1:17">
      <c r="A23" s="10">
        <v>43453</v>
      </c>
      <c r="B23" s="29" t="s">
        <v>49</v>
      </c>
      <c r="C23" s="1" t="s">
        <v>47</v>
      </c>
      <c r="D23" s="1">
        <v>3</v>
      </c>
      <c r="E23" s="1" t="s">
        <v>77</v>
      </c>
      <c r="F23" s="11"/>
      <c r="G23" s="11">
        <v>700</v>
      </c>
      <c r="H23" s="2">
        <f t="shared" si="1"/>
        <v>5639.3099999999977</v>
      </c>
      <c r="I23" s="2">
        <v>50</v>
      </c>
      <c r="J23" s="1"/>
      <c r="K23" s="1"/>
      <c r="L23" s="1"/>
      <c r="M23" s="2">
        <v>650</v>
      </c>
      <c r="N23" s="2"/>
      <c r="O23" s="2">
        <f t="shared" si="2"/>
        <v>700</v>
      </c>
      <c r="P23" s="39">
        <f t="shared" si="0"/>
        <v>0</v>
      </c>
    </row>
    <row r="24" spans="1:17">
      <c r="A24" s="10">
        <v>43454</v>
      </c>
      <c r="B24" s="29" t="s">
        <v>49</v>
      </c>
      <c r="C24" s="1" t="s">
        <v>45</v>
      </c>
      <c r="D24" s="1"/>
      <c r="E24" s="1"/>
      <c r="F24" s="11">
        <v>8000</v>
      </c>
      <c r="G24" s="11"/>
      <c r="H24" s="2">
        <f t="shared" si="1"/>
        <v>13639.309999999998</v>
      </c>
      <c r="I24" s="2"/>
      <c r="J24" s="1"/>
      <c r="K24" s="1"/>
      <c r="L24" s="1"/>
      <c r="M24" s="2"/>
      <c r="N24" s="2"/>
      <c r="O24" s="2">
        <f t="shared" si="2"/>
        <v>0</v>
      </c>
      <c r="P24" s="39">
        <f t="shared" si="0"/>
        <v>0</v>
      </c>
    </row>
    <row r="25" spans="1:17">
      <c r="A25" s="10">
        <v>43454</v>
      </c>
      <c r="B25" s="29" t="s">
        <v>49</v>
      </c>
      <c r="C25" s="1" t="s">
        <v>47</v>
      </c>
      <c r="D25" s="1">
        <v>1</v>
      </c>
      <c r="E25" s="1" t="s">
        <v>62</v>
      </c>
      <c r="F25" s="11"/>
      <c r="G25" s="11">
        <v>900</v>
      </c>
      <c r="H25" s="2">
        <f t="shared" si="1"/>
        <v>12739.309999999998</v>
      </c>
      <c r="I25" s="2">
        <v>110</v>
      </c>
      <c r="J25" s="1"/>
      <c r="K25" s="1"/>
      <c r="L25" s="1"/>
      <c r="M25" s="2">
        <v>790</v>
      </c>
      <c r="N25" s="2"/>
      <c r="O25" s="2">
        <f t="shared" si="2"/>
        <v>900</v>
      </c>
      <c r="P25" s="39">
        <f t="shared" si="0"/>
        <v>0</v>
      </c>
    </row>
    <row r="26" spans="1:17">
      <c r="A26" s="10">
        <v>43455</v>
      </c>
      <c r="B26" s="29"/>
      <c r="C26" s="1" t="s">
        <v>45</v>
      </c>
      <c r="D26" s="1"/>
      <c r="E26" s="1"/>
      <c r="F26" s="11">
        <v>10000</v>
      </c>
      <c r="G26" s="11"/>
      <c r="H26" s="2">
        <f t="shared" si="1"/>
        <v>22739.309999999998</v>
      </c>
      <c r="I26" s="2"/>
      <c r="J26" s="1"/>
      <c r="K26" s="1"/>
      <c r="L26" s="1"/>
      <c r="M26" s="2"/>
      <c r="N26" s="2"/>
      <c r="O26" s="2">
        <f t="shared" si="2"/>
        <v>0</v>
      </c>
      <c r="P26" s="39">
        <f t="shared" si="0"/>
        <v>0</v>
      </c>
    </row>
    <row r="27" spans="1:17">
      <c r="A27" s="10">
        <v>43455</v>
      </c>
      <c r="B27" s="29" t="s">
        <v>49</v>
      </c>
      <c r="C27" s="1" t="s">
        <v>47</v>
      </c>
      <c r="D27" s="1">
        <v>7</v>
      </c>
      <c r="E27" s="1" t="s">
        <v>62</v>
      </c>
      <c r="F27" s="11"/>
      <c r="G27" s="11">
        <v>700</v>
      </c>
      <c r="H27" s="2">
        <f t="shared" si="1"/>
        <v>22039.309999999998</v>
      </c>
      <c r="I27" s="2">
        <v>150</v>
      </c>
      <c r="J27" s="1"/>
      <c r="K27" s="1"/>
      <c r="L27" s="1"/>
      <c r="M27" s="2">
        <v>550</v>
      </c>
      <c r="N27" s="2"/>
      <c r="O27" s="2">
        <f t="shared" si="2"/>
        <v>700</v>
      </c>
      <c r="P27" s="39">
        <f t="shared" si="0"/>
        <v>0</v>
      </c>
    </row>
    <row r="28" spans="1:17">
      <c r="A28" s="10">
        <v>43456</v>
      </c>
      <c r="B28" s="29" t="s">
        <v>49</v>
      </c>
      <c r="C28" s="1" t="s">
        <v>47</v>
      </c>
      <c r="D28" s="1">
        <v>2</v>
      </c>
      <c r="E28" s="1" t="s">
        <v>63</v>
      </c>
      <c r="F28" s="11"/>
      <c r="G28" s="11">
        <v>2450</v>
      </c>
      <c r="H28" s="2">
        <f t="shared" si="1"/>
        <v>19589.309999999998</v>
      </c>
      <c r="I28" s="2">
        <v>450</v>
      </c>
      <c r="J28" s="1"/>
      <c r="K28" s="1"/>
      <c r="L28" s="1"/>
      <c r="M28" s="2">
        <v>2000</v>
      </c>
      <c r="N28" s="2"/>
      <c r="O28" s="2">
        <f t="shared" si="2"/>
        <v>2450</v>
      </c>
      <c r="P28" s="39">
        <f t="shared" si="0"/>
        <v>0</v>
      </c>
    </row>
    <row r="29" spans="1:17">
      <c r="A29" s="10">
        <v>43457</v>
      </c>
      <c r="B29" s="29" t="s">
        <v>49</v>
      </c>
      <c r="C29" s="1" t="s">
        <v>47</v>
      </c>
      <c r="D29" s="1">
        <v>2</v>
      </c>
      <c r="E29" s="1" t="s">
        <v>62</v>
      </c>
      <c r="F29" s="11"/>
      <c r="G29" s="11">
        <v>3100</v>
      </c>
      <c r="H29" s="2">
        <f t="shared" si="1"/>
        <v>16489.309999999998</v>
      </c>
      <c r="I29" s="2">
        <v>450</v>
      </c>
      <c r="J29" s="1"/>
      <c r="K29" s="1"/>
      <c r="L29" s="1"/>
      <c r="M29" s="2">
        <v>2650</v>
      </c>
      <c r="N29" s="2"/>
      <c r="O29" s="2">
        <f t="shared" si="2"/>
        <v>3100</v>
      </c>
      <c r="P29" s="39">
        <f t="shared" si="0"/>
        <v>0</v>
      </c>
      <c r="Q29" t="s">
        <v>44</v>
      </c>
    </row>
    <row r="30" spans="1:17">
      <c r="A30" s="10">
        <v>43458</v>
      </c>
      <c r="B30" s="29" t="s">
        <v>49</v>
      </c>
      <c r="C30" s="1" t="s">
        <v>47</v>
      </c>
      <c r="D30" s="1">
        <v>7</v>
      </c>
      <c r="E30" s="1" t="s">
        <v>88</v>
      </c>
      <c r="F30" s="11"/>
      <c r="G30" s="11">
        <v>2550</v>
      </c>
      <c r="H30" s="2">
        <f t="shared" si="1"/>
        <v>13939.309999999998</v>
      </c>
      <c r="I30" s="2">
        <v>650</v>
      </c>
      <c r="J30" s="1"/>
      <c r="K30" s="1"/>
      <c r="L30" s="1"/>
      <c r="M30" s="2">
        <v>1900</v>
      </c>
      <c r="N30" s="2"/>
      <c r="O30" s="2">
        <f t="shared" si="2"/>
        <v>2550</v>
      </c>
      <c r="P30" s="39">
        <f t="shared" si="0"/>
        <v>0</v>
      </c>
    </row>
    <row r="31" spans="1:17">
      <c r="A31" s="10">
        <v>43459</v>
      </c>
      <c r="B31" s="29" t="s">
        <v>49</v>
      </c>
      <c r="C31" s="1" t="s">
        <v>47</v>
      </c>
      <c r="D31" s="1">
        <v>2</v>
      </c>
      <c r="E31" s="1" t="s">
        <v>57</v>
      </c>
      <c r="F31" s="11"/>
      <c r="G31" s="11">
        <v>300</v>
      </c>
      <c r="H31" s="2">
        <f t="shared" si="1"/>
        <v>13639.309999999998</v>
      </c>
      <c r="I31" s="2">
        <v>250</v>
      </c>
      <c r="J31" s="1"/>
      <c r="K31" s="1"/>
      <c r="L31" s="1"/>
      <c r="M31" s="2">
        <v>50</v>
      </c>
      <c r="N31" s="2"/>
      <c r="O31" s="2">
        <f t="shared" si="2"/>
        <v>300</v>
      </c>
      <c r="P31" s="39">
        <f t="shared" si="0"/>
        <v>0</v>
      </c>
    </row>
    <row r="32" spans="1:17">
      <c r="A32" s="10"/>
      <c r="B32" s="29"/>
      <c r="C32" s="1"/>
      <c r="D32" s="1"/>
      <c r="E32" s="1"/>
      <c r="F32" s="11"/>
      <c r="G32" s="11"/>
      <c r="H32" s="2">
        <f t="shared" si="1"/>
        <v>13639.309999999998</v>
      </c>
      <c r="I32" s="2"/>
      <c r="J32" s="1"/>
      <c r="K32" s="1"/>
      <c r="L32" s="1"/>
      <c r="M32" s="2"/>
      <c r="N32" s="2"/>
      <c r="O32" s="2">
        <f t="shared" si="2"/>
        <v>0</v>
      </c>
      <c r="P32" s="39">
        <f t="shared" si="0"/>
        <v>0</v>
      </c>
    </row>
    <row r="33" spans="1:17">
      <c r="A33" s="10"/>
      <c r="B33" s="29"/>
      <c r="C33" s="1"/>
      <c r="D33" s="1"/>
      <c r="E33" s="1"/>
      <c r="F33" s="11"/>
      <c r="G33" s="11"/>
      <c r="H33" s="2">
        <f t="shared" si="1"/>
        <v>13639.309999999998</v>
      </c>
      <c r="I33" s="2"/>
      <c r="J33" s="1"/>
      <c r="K33" s="1"/>
      <c r="L33" s="1"/>
      <c r="M33" s="2"/>
      <c r="N33" s="2"/>
      <c r="O33" s="2">
        <f t="shared" si="2"/>
        <v>0</v>
      </c>
      <c r="P33" s="39">
        <f t="shared" si="0"/>
        <v>0</v>
      </c>
      <c r="Q33" s="9" t="s">
        <v>44</v>
      </c>
    </row>
    <row r="34" spans="1:17">
      <c r="A34" s="10"/>
      <c r="B34" s="29"/>
      <c r="C34" s="1"/>
      <c r="D34" s="1"/>
      <c r="E34" s="1"/>
      <c r="F34" s="11"/>
      <c r="G34" s="11"/>
      <c r="H34" s="2">
        <f t="shared" si="1"/>
        <v>13639.309999999998</v>
      </c>
      <c r="I34" s="2"/>
      <c r="J34" s="1"/>
      <c r="K34" s="1"/>
      <c r="L34" s="1"/>
      <c r="M34" s="2"/>
      <c r="N34" s="2"/>
      <c r="O34" s="2">
        <f t="shared" si="2"/>
        <v>0</v>
      </c>
      <c r="P34" s="39">
        <f t="shared" si="0"/>
        <v>0</v>
      </c>
    </row>
    <row r="35" spans="1:17">
      <c r="A35" s="10"/>
      <c r="B35" s="29"/>
      <c r="C35" s="1"/>
      <c r="D35" s="1"/>
      <c r="E35" s="1"/>
      <c r="F35" s="11"/>
      <c r="G35" s="11"/>
      <c r="H35" s="2">
        <f t="shared" si="1"/>
        <v>13639.309999999998</v>
      </c>
      <c r="I35" s="2"/>
      <c r="J35" s="1"/>
      <c r="K35" s="1"/>
      <c r="L35" s="1"/>
      <c r="M35" s="2"/>
      <c r="N35" s="2"/>
      <c r="O35" s="2">
        <f t="shared" si="2"/>
        <v>0</v>
      </c>
      <c r="P35" s="39">
        <f t="shared" si="0"/>
        <v>0</v>
      </c>
    </row>
    <row r="36" spans="1:17">
      <c r="A36" s="10"/>
      <c r="B36" s="29"/>
      <c r="C36" s="1"/>
      <c r="D36" s="1"/>
      <c r="E36" s="1"/>
      <c r="F36" s="11"/>
      <c r="G36" s="11"/>
      <c r="H36" s="2">
        <f t="shared" si="1"/>
        <v>13639.309999999998</v>
      </c>
      <c r="I36" s="2"/>
      <c r="J36" s="1"/>
      <c r="K36" s="1"/>
      <c r="L36" s="1"/>
      <c r="M36" s="2"/>
      <c r="N36" s="2"/>
      <c r="O36" s="2">
        <f t="shared" si="2"/>
        <v>0</v>
      </c>
      <c r="P36" s="39">
        <f t="shared" si="0"/>
        <v>0</v>
      </c>
    </row>
    <row r="37" spans="1:17">
      <c r="A37" s="10"/>
      <c r="B37" s="29"/>
      <c r="C37" s="1"/>
      <c r="D37" s="1"/>
      <c r="E37" s="1"/>
      <c r="F37" s="11"/>
      <c r="G37" s="11"/>
      <c r="H37" s="2">
        <f t="shared" si="1"/>
        <v>13639.309999999998</v>
      </c>
      <c r="I37" s="2"/>
      <c r="J37" s="1"/>
      <c r="K37" s="1"/>
      <c r="L37" s="1"/>
      <c r="M37" s="2"/>
      <c r="N37" s="2"/>
      <c r="O37" s="2">
        <f t="shared" si="2"/>
        <v>0</v>
      </c>
      <c r="P37" s="39">
        <f t="shared" si="0"/>
        <v>0</v>
      </c>
    </row>
    <row r="38" spans="1:17">
      <c r="A38" s="22"/>
      <c r="B38" s="30"/>
      <c r="C38" s="23"/>
      <c r="D38" s="23"/>
      <c r="E38" s="23"/>
      <c r="F38" s="24"/>
      <c r="G38" s="24"/>
      <c r="H38" s="25">
        <f t="shared" si="1"/>
        <v>13639.309999999998</v>
      </c>
      <c r="I38" s="25"/>
      <c r="J38" s="23"/>
      <c r="K38" s="23"/>
      <c r="L38" s="23"/>
      <c r="M38" s="25"/>
      <c r="N38" s="25"/>
      <c r="O38" s="2">
        <f t="shared" si="2"/>
        <v>0</v>
      </c>
      <c r="P38" s="39">
        <f t="shared" si="0"/>
        <v>0</v>
      </c>
    </row>
    <row r="39" spans="1:17">
      <c r="A39" s="10"/>
      <c r="B39" s="29"/>
      <c r="C39" s="1"/>
      <c r="D39" s="1"/>
      <c r="E39" s="1"/>
      <c r="F39" s="11"/>
      <c r="G39" s="11"/>
      <c r="H39" s="2">
        <f t="shared" si="1"/>
        <v>13639.309999999998</v>
      </c>
      <c r="I39" s="2"/>
      <c r="J39" s="1"/>
      <c r="K39" s="1"/>
      <c r="L39" s="1"/>
      <c r="M39" s="2"/>
      <c r="N39" s="2"/>
      <c r="O39" s="2">
        <f t="shared" si="2"/>
        <v>0</v>
      </c>
      <c r="P39" s="39">
        <f t="shared" si="0"/>
        <v>0</v>
      </c>
    </row>
    <row r="40" spans="1:17">
      <c r="A40" s="10"/>
      <c r="B40" s="29"/>
      <c r="C40" s="1"/>
      <c r="D40" s="1"/>
      <c r="E40" s="1"/>
      <c r="F40" s="11"/>
      <c r="G40" s="11"/>
      <c r="H40" s="2">
        <f t="shared" si="1"/>
        <v>13639.309999999998</v>
      </c>
      <c r="I40" s="2"/>
      <c r="J40" s="1"/>
      <c r="K40" s="1"/>
      <c r="L40" s="1"/>
      <c r="M40" s="2"/>
      <c r="N40" s="2"/>
      <c r="O40" s="2">
        <f t="shared" si="2"/>
        <v>0</v>
      </c>
      <c r="P40" s="39">
        <f t="shared" si="0"/>
        <v>0</v>
      </c>
    </row>
    <row r="41" spans="1:17">
      <c r="A41" s="10"/>
      <c r="B41" s="29"/>
      <c r="C41" s="1"/>
      <c r="D41" s="1"/>
      <c r="E41" s="1"/>
      <c r="F41" s="11"/>
      <c r="G41" s="11"/>
      <c r="H41" s="2">
        <f t="shared" si="1"/>
        <v>13639.309999999998</v>
      </c>
      <c r="I41" s="2"/>
      <c r="J41" s="1"/>
      <c r="K41" s="1"/>
      <c r="L41" s="1"/>
      <c r="M41" s="2"/>
      <c r="N41" s="2"/>
      <c r="O41" s="2">
        <f t="shared" si="2"/>
        <v>0</v>
      </c>
      <c r="P41" s="39">
        <f t="shared" si="0"/>
        <v>0</v>
      </c>
    </row>
    <row r="42" spans="1:17">
      <c r="A42" s="10"/>
      <c r="B42" s="29"/>
      <c r="C42" s="1"/>
      <c r="D42" s="1"/>
      <c r="E42" s="1"/>
      <c r="F42" s="11"/>
      <c r="G42" s="11"/>
      <c r="H42" s="2">
        <f t="shared" si="1"/>
        <v>13639.309999999998</v>
      </c>
      <c r="I42" s="2"/>
      <c r="J42" s="1"/>
      <c r="K42" s="1"/>
      <c r="L42" s="1"/>
      <c r="M42" s="2"/>
      <c r="N42" s="2"/>
      <c r="O42" s="2">
        <f t="shared" si="2"/>
        <v>0</v>
      </c>
      <c r="P42" s="39">
        <f t="shared" si="0"/>
        <v>0</v>
      </c>
    </row>
    <row r="43" spans="1:17">
      <c r="A43" s="10"/>
      <c r="B43" s="29"/>
      <c r="C43" s="1"/>
      <c r="D43" s="1"/>
      <c r="E43" s="1"/>
      <c r="F43" s="11"/>
      <c r="G43" s="11"/>
      <c r="H43" s="2">
        <f t="shared" si="1"/>
        <v>13639.309999999998</v>
      </c>
      <c r="I43" s="2"/>
      <c r="J43" s="1"/>
      <c r="K43" s="1"/>
      <c r="L43" s="1"/>
      <c r="M43" s="2"/>
      <c r="N43" s="2"/>
      <c r="O43" s="2">
        <f t="shared" si="2"/>
        <v>0</v>
      </c>
      <c r="P43" s="39">
        <f t="shared" si="0"/>
        <v>0</v>
      </c>
    </row>
    <row r="44" spans="1:17">
      <c r="A44" s="10"/>
      <c r="B44" s="29"/>
      <c r="C44" s="1"/>
      <c r="D44" s="1"/>
      <c r="E44" s="1"/>
      <c r="F44" s="11"/>
      <c r="G44" s="11"/>
      <c r="H44" s="2">
        <f t="shared" si="1"/>
        <v>13639.309999999998</v>
      </c>
      <c r="I44" s="2"/>
      <c r="J44" s="1"/>
      <c r="K44" s="1"/>
      <c r="L44" s="1"/>
      <c r="M44" s="2"/>
      <c r="N44" s="2"/>
      <c r="O44" s="2">
        <f t="shared" si="2"/>
        <v>0</v>
      </c>
      <c r="P44" s="39">
        <f t="shared" si="0"/>
        <v>0</v>
      </c>
    </row>
    <row r="45" spans="1:17">
      <c r="A45" s="10"/>
      <c r="B45" s="29"/>
      <c r="C45" s="1"/>
      <c r="D45" s="1"/>
      <c r="E45" s="1"/>
      <c r="F45" s="11"/>
      <c r="G45" s="11"/>
      <c r="H45" s="2">
        <f t="shared" si="1"/>
        <v>13639.309999999998</v>
      </c>
      <c r="I45" s="2"/>
      <c r="J45" s="1"/>
      <c r="K45" s="1"/>
      <c r="L45" s="1"/>
      <c r="M45" s="2"/>
      <c r="N45" s="2"/>
      <c r="O45" s="2">
        <f t="shared" si="2"/>
        <v>0</v>
      </c>
      <c r="P45" s="39">
        <f t="shared" si="0"/>
        <v>0</v>
      </c>
    </row>
    <row r="46" spans="1:17">
      <c r="A46" s="10"/>
      <c r="B46" s="29"/>
      <c r="C46" s="1"/>
      <c r="D46" s="1"/>
      <c r="E46" s="1"/>
      <c r="F46" s="11"/>
      <c r="G46" s="11"/>
      <c r="H46" s="2">
        <f t="shared" si="1"/>
        <v>13639.309999999998</v>
      </c>
      <c r="I46" s="2"/>
      <c r="J46" s="1"/>
      <c r="K46" s="1"/>
      <c r="L46" s="1"/>
      <c r="M46" s="2"/>
      <c r="N46" s="2"/>
      <c r="O46" s="2">
        <f t="shared" si="2"/>
        <v>0</v>
      </c>
      <c r="P46" s="39">
        <f t="shared" si="0"/>
        <v>0</v>
      </c>
    </row>
    <row r="47" spans="1:17">
      <c r="A47" s="10"/>
      <c r="B47" s="29"/>
      <c r="C47" s="1"/>
      <c r="D47" s="1"/>
      <c r="E47" s="1"/>
      <c r="F47" s="11"/>
      <c r="G47" s="11"/>
      <c r="H47" s="2">
        <f t="shared" si="1"/>
        <v>13639.309999999998</v>
      </c>
      <c r="I47" s="2"/>
      <c r="J47" s="1"/>
      <c r="K47" s="1"/>
      <c r="L47" s="1"/>
      <c r="M47" s="2"/>
      <c r="N47" s="2"/>
      <c r="O47" s="2">
        <f t="shared" si="2"/>
        <v>0</v>
      </c>
      <c r="P47" s="39">
        <f t="shared" si="0"/>
        <v>0</v>
      </c>
    </row>
    <row r="48" spans="1:17">
      <c r="A48" s="10"/>
      <c r="B48" s="29"/>
      <c r="C48" s="1"/>
      <c r="D48" s="1"/>
      <c r="E48" s="1"/>
      <c r="F48" s="11"/>
      <c r="G48" s="11"/>
      <c r="H48" s="2">
        <f t="shared" si="1"/>
        <v>13639.309999999998</v>
      </c>
      <c r="I48" s="2"/>
      <c r="J48" s="1"/>
      <c r="K48" s="1"/>
      <c r="L48" s="1"/>
      <c r="M48" s="2"/>
      <c r="N48" s="2"/>
      <c r="O48" s="2">
        <f t="shared" si="2"/>
        <v>0</v>
      </c>
      <c r="P48" s="39">
        <f t="shared" si="0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1"/>
        <v>13639.309999999998</v>
      </c>
      <c r="I49" s="2"/>
      <c r="J49" s="1"/>
      <c r="K49" s="1"/>
      <c r="L49" s="1"/>
      <c r="M49" s="2"/>
      <c r="N49" s="2"/>
      <c r="O49" s="2">
        <f t="shared" si="2"/>
        <v>0</v>
      </c>
      <c r="P49" s="39">
        <f t="shared" si="0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1"/>
        <v>13639.309999999998</v>
      </c>
      <c r="I50" s="2"/>
      <c r="J50" s="1"/>
      <c r="K50" s="1"/>
      <c r="L50" s="1"/>
      <c r="M50" s="2"/>
      <c r="N50" s="2"/>
      <c r="O50" s="2">
        <f t="shared" si="2"/>
        <v>0</v>
      </c>
      <c r="P50" s="39">
        <f t="shared" si="0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1"/>
        <v>13639.309999999998</v>
      </c>
      <c r="I51" s="2"/>
      <c r="J51" s="1"/>
      <c r="K51" s="1"/>
      <c r="L51" s="1"/>
      <c r="M51" s="2"/>
      <c r="N51" s="2"/>
      <c r="O51" s="2">
        <f t="shared" si="2"/>
        <v>0</v>
      </c>
      <c r="P51" s="39">
        <f t="shared" si="0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1"/>
        <v>13639.309999999998</v>
      </c>
      <c r="I52" s="2"/>
      <c r="J52" s="1"/>
      <c r="K52" s="1"/>
      <c r="L52" s="1"/>
      <c r="M52" s="2"/>
      <c r="N52" s="2"/>
      <c r="O52" s="2">
        <f t="shared" si="2"/>
        <v>0</v>
      </c>
      <c r="P52" s="39">
        <f t="shared" si="0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1"/>
        <v>13639.309999999998</v>
      </c>
      <c r="I53" s="2"/>
      <c r="J53" s="1"/>
      <c r="K53" s="1"/>
      <c r="L53" s="1"/>
      <c r="M53" s="2"/>
      <c r="N53" s="2"/>
      <c r="O53" s="2">
        <f t="shared" si="2"/>
        <v>0</v>
      </c>
      <c r="P53" s="39">
        <f t="shared" si="0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1"/>
        <v>13639.309999999998</v>
      </c>
      <c r="I54" s="2"/>
      <c r="J54" s="1"/>
      <c r="K54" s="1"/>
      <c r="L54" s="1"/>
      <c r="M54" s="2"/>
      <c r="N54" s="2"/>
      <c r="O54" s="2">
        <f t="shared" si="2"/>
        <v>0</v>
      </c>
      <c r="P54" s="39">
        <f t="shared" si="0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1"/>
        <v>13639.309999999998</v>
      </c>
      <c r="I55" s="25"/>
      <c r="J55" s="23"/>
      <c r="K55" s="23"/>
      <c r="L55" s="23"/>
      <c r="M55" s="25"/>
      <c r="N55" s="25"/>
      <c r="O55" s="2">
        <f t="shared" si="2"/>
        <v>0</v>
      </c>
      <c r="P55" s="39">
        <f t="shared" si="0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1"/>
        <v>13639.309999999998</v>
      </c>
      <c r="I56" s="2"/>
      <c r="J56" s="1"/>
      <c r="K56" s="1"/>
      <c r="L56" s="1"/>
      <c r="M56" s="2"/>
      <c r="N56" s="2"/>
      <c r="O56" s="2">
        <f t="shared" si="2"/>
        <v>0</v>
      </c>
      <c r="P56" s="39">
        <f t="shared" si="0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1"/>
        <v>13639.309999999998</v>
      </c>
      <c r="I57" s="2"/>
      <c r="J57" s="1"/>
      <c r="K57" s="1"/>
      <c r="L57" s="1"/>
      <c r="M57" s="2"/>
      <c r="N57" s="2"/>
      <c r="O57" s="2">
        <f t="shared" si="2"/>
        <v>0</v>
      </c>
      <c r="P57" s="39">
        <f t="shared" si="0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1"/>
        <v>13639.309999999998</v>
      </c>
      <c r="I58" s="2"/>
      <c r="J58" s="1"/>
      <c r="K58" s="1"/>
      <c r="L58" s="1"/>
      <c r="M58" s="2"/>
      <c r="N58" s="2"/>
      <c r="O58" s="2">
        <f t="shared" si="2"/>
        <v>0</v>
      </c>
      <c r="P58" s="39">
        <f t="shared" si="0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1"/>
        <v>13639.309999999998</v>
      </c>
      <c r="I59" s="2"/>
      <c r="J59" s="1"/>
      <c r="K59" s="1"/>
      <c r="L59" s="1"/>
      <c r="M59" s="2"/>
      <c r="N59" s="2"/>
      <c r="O59" s="2">
        <f t="shared" si="2"/>
        <v>0</v>
      </c>
      <c r="P59" s="39">
        <f t="shared" si="0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1"/>
        <v>13639.309999999998</v>
      </c>
      <c r="I60" s="2"/>
      <c r="J60" s="1"/>
      <c r="K60" s="1"/>
      <c r="L60" s="1"/>
      <c r="M60" s="2"/>
      <c r="N60" s="2"/>
      <c r="O60" s="2">
        <f t="shared" si="2"/>
        <v>0</v>
      </c>
      <c r="P60" s="39">
        <f t="shared" si="0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1"/>
        <v>13639.309999999998</v>
      </c>
      <c r="I61" s="2"/>
      <c r="J61" s="1"/>
      <c r="K61" s="1"/>
      <c r="L61" s="1"/>
      <c r="M61" s="2"/>
      <c r="N61" s="2"/>
      <c r="O61" s="2">
        <f t="shared" si="2"/>
        <v>0</v>
      </c>
      <c r="P61" s="39">
        <f t="shared" si="0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1"/>
        <v>13639.309999999998</v>
      </c>
      <c r="I62" s="25"/>
      <c r="J62" s="23"/>
      <c r="K62" s="23"/>
      <c r="L62" s="23"/>
      <c r="M62" s="25"/>
      <c r="N62" s="25"/>
      <c r="O62" s="2">
        <f t="shared" si="2"/>
        <v>0</v>
      </c>
      <c r="P62" s="39">
        <f t="shared" si="0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1"/>
        <v>13639.309999999998</v>
      </c>
      <c r="I63" s="2"/>
      <c r="J63" s="1"/>
      <c r="K63" s="1"/>
      <c r="L63" s="1"/>
      <c r="M63" s="2"/>
      <c r="N63" s="2"/>
      <c r="O63" s="2">
        <f t="shared" si="2"/>
        <v>0</v>
      </c>
      <c r="P63" s="39">
        <f t="shared" si="0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1"/>
        <v>13639.309999999998</v>
      </c>
      <c r="I64" s="2"/>
      <c r="J64" s="1"/>
      <c r="K64" s="1"/>
      <c r="L64" s="1"/>
      <c r="M64" s="2"/>
      <c r="N64" s="2"/>
      <c r="O64" s="2">
        <f t="shared" si="2"/>
        <v>0</v>
      </c>
      <c r="P64" s="39">
        <f t="shared" si="0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1"/>
        <v>13639.309999999998</v>
      </c>
      <c r="I65" s="2"/>
      <c r="J65" s="1"/>
      <c r="K65" s="1"/>
      <c r="L65" s="1"/>
      <c r="M65" s="2"/>
      <c r="N65" s="2"/>
      <c r="O65" s="2">
        <f t="shared" si="2"/>
        <v>0</v>
      </c>
      <c r="P65" s="39">
        <f t="shared" si="0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1"/>
        <v>13639.309999999998</v>
      </c>
      <c r="I66" s="2"/>
      <c r="J66" s="1"/>
      <c r="K66" s="1"/>
      <c r="L66" s="1"/>
      <c r="M66" s="2"/>
      <c r="N66" s="2"/>
      <c r="O66" s="2">
        <f t="shared" si="2"/>
        <v>0</v>
      </c>
      <c r="P66" s="39">
        <f t="shared" si="0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1"/>
        <v>13639.309999999998</v>
      </c>
      <c r="I67" s="2"/>
      <c r="J67" s="1"/>
      <c r="K67" s="1"/>
      <c r="L67" s="1"/>
      <c r="M67" s="2"/>
      <c r="N67" s="2"/>
      <c r="O67" s="2">
        <f t="shared" si="2"/>
        <v>0</v>
      </c>
      <c r="P67" s="39">
        <f t="shared" si="0"/>
        <v>0</v>
      </c>
    </row>
    <row r="68" spans="1:16">
      <c r="A68" s="54"/>
      <c r="B68" s="55"/>
      <c r="C68" s="56"/>
      <c r="D68" s="56"/>
      <c r="E68" s="56"/>
      <c r="F68" s="57"/>
      <c r="G68" s="57"/>
      <c r="H68" s="58">
        <f t="shared" si="1"/>
        <v>13639.309999999998</v>
      </c>
      <c r="I68" s="58"/>
      <c r="J68" s="56"/>
      <c r="K68" s="56"/>
      <c r="L68" s="56"/>
      <c r="M68" s="58"/>
      <c r="N68" s="58"/>
      <c r="O68" s="58">
        <f t="shared" si="2"/>
        <v>0</v>
      </c>
      <c r="P68" s="39">
        <f t="shared" si="0"/>
        <v>0</v>
      </c>
    </row>
    <row r="69" spans="1:16">
      <c r="A69" s="54"/>
      <c r="B69" s="55"/>
      <c r="C69" s="56"/>
      <c r="D69" s="56"/>
      <c r="E69" s="56"/>
      <c r="F69" s="57"/>
      <c r="G69" s="57"/>
      <c r="H69" s="58">
        <f t="shared" si="1"/>
        <v>13639.309999999998</v>
      </c>
      <c r="I69" s="58"/>
      <c r="J69" s="56"/>
      <c r="K69" s="56"/>
      <c r="L69" s="56"/>
      <c r="M69" s="58"/>
      <c r="N69" s="58"/>
      <c r="O69" s="58">
        <f t="shared" si="2"/>
        <v>0</v>
      </c>
      <c r="P69" s="39">
        <f t="shared" si="0"/>
        <v>0</v>
      </c>
    </row>
    <row r="70" spans="1:16">
      <c r="A70" s="10"/>
      <c r="B70" s="29"/>
      <c r="C70" s="1"/>
      <c r="D70" s="1"/>
      <c r="E70" s="1"/>
      <c r="F70" s="11"/>
      <c r="G70" s="11"/>
      <c r="H70" s="2">
        <f t="shared" si="1"/>
        <v>13639.309999999998</v>
      </c>
      <c r="I70" s="2"/>
      <c r="J70" s="1"/>
      <c r="K70" s="1"/>
      <c r="L70" s="1"/>
      <c r="M70" s="2"/>
      <c r="N70" s="2"/>
      <c r="O70" s="2">
        <f t="shared" si="2"/>
        <v>0</v>
      </c>
      <c r="P70" s="39">
        <f t="shared" ref="P70:P80" si="3">I70+M70+N70-G70</f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4">H70+F71-G71</f>
        <v>13639.309999999998</v>
      </c>
      <c r="I71" s="2"/>
      <c r="J71" s="1"/>
      <c r="K71" s="1"/>
      <c r="L71" s="1"/>
      <c r="M71" s="2"/>
      <c r="N71" s="2"/>
      <c r="O71" s="2">
        <f t="shared" si="2"/>
        <v>0</v>
      </c>
      <c r="P71" s="39">
        <f t="shared" si="3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4"/>
        <v>13639.309999999998</v>
      </c>
      <c r="I72" s="2"/>
      <c r="J72" s="1"/>
      <c r="K72" s="1"/>
      <c r="L72" s="1"/>
      <c r="M72" s="2"/>
      <c r="N72" s="2"/>
      <c r="O72" s="2">
        <f t="shared" si="2"/>
        <v>0</v>
      </c>
      <c r="P72" s="39">
        <f t="shared" si="3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4"/>
        <v>13639.309999999998</v>
      </c>
      <c r="I73" s="2"/>
      <c r="J73" s="1"/>
      <c r="K73" s="1"/>
      <c r="L73" s="1"/>
      <c r="M73" s="2"/>
      <c r="N73" s="2"/>
      <c r="O73" s="2">
        <f t="shared" ref="O73:O80" si="5">I73+M73-N73</f>
        <v>0</v>
      </c>
      <c r="P73" s="39">
        <f t="shared" si="3"/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4"/>
        <v>13639.309999999998</v>
      </c>
      <c r="I74" s="2"/>
      <c r="J74" s="1"/>
      <c r="K74" s="1"/>
      <c r="L74" s="1"/>
      <c r="M74" s="2"/>
      <c r="N74" s="2"/>
      <c r="O74" s="2">
        <f t="shared" si="5"/>
        <v>0</v>
      </c>
      <c r="P74" s="39">
        <f t="shared" si="3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4"/>
        <v>13639.309999999998</v>
      </c>
      <c r="I75" s="2"/>
      <c r="J75" s="1"/>
      <c r="K75" s="1"/>
      <c r="L75" s="1"/>
      <c r="M75" s="2"/>
      <c r="N75" s="2"/>
      <c r="O75" s="2">
        <f t="shared" si="5"/>
        <v>0</v>
      </c>
      <c r="P75" s="39">
        <f t="shared" si="3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4"/>
        <v>13639.309999999998</v>
      </c>
      <c r="I76" s="2"/>
      <c r="J76" s="1"/>
      <c r="K76" s="1"/>
      <c r="L76" s="1"/>
      <c r="M76" s="2"/>
      <c r="N76" s="2"/>
      <c r="O76" s="2">
        <f t="shared" si="5"/>
        <v>0</v>
      </c>
      <c r="P76" s="39">
        <f t="shared" si="3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4"/>
        <v>13639.309999999998</v>
      </c>
      <c r="I77" s="2"/>
      <c r="J77" s="1"/>
      <c r="K77" s="1"/>
      <c r="L77" s="1"/>
      <c r="M77" s="2"/>
      <c r="N77" s="2"/>
      <c r="O77" s="2">
        <f t="shared" si="5"/>
        <v>0</v>
      </c>
      <c r="P77" s="39">
        <f t="shared" si="3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4"/>
        <v>13639.309999999998</v>
      </c>
      <c r="I78" s="2"/>
      <c r="J78" s="1"/>
      <c r="K78" s="1"/>
      <c r="L78" s="1"/>
      <c r="M78" s="2"/>
      <c r="N78" s="2"/>
      <c r="O78" s="2">
        <f t="shared" si="5"/>
        <v>0</v>
      </c>
      <c r="P78" s="39">
        <f t="shared" si="3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4"/>
        <v>13639.309999999998</v>
      </c>
      <c r="I79" s="2"/>
      <c r="J79" s="1"/>
      <c r="K79" s="1"/>
      <c r="L79" s="1"/>
      <c r="M79" s="2"/>
      <c r="N79" s="2"/>
      <c r="O79" s="2">
        <f t="shared" si="5"/>
        <v>0</v>
      </c>
      <c r="P79" s="39">
        <f t="shared" si="3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4"/>
        <v>13639.309999999998</v>
      </c>
      <c r="I80" s="2"/>
      <c r="J80" s="1"/>
      <c r="K80" s="1"/>
      <c r="L80" s="1"/>
      <c r="M80" s="2"/>
      <c r="N80" s="2"/>
      <c r="O80" s="2">
        <f t="shared" si="5"/>
        <v>0</v>
      </c>
      <c r="P80" s="39">
        <f t="shared" si="3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80"/>
  <sheetViews>
    <sheetView topLeftCell="C19" workbookViewId="0">
      <selection activeCell="L32" sqref="L32"/>
    </sheetView>
  </sheetViews>
  <sheetFormatPr baseColWidth="10" defaultRowHeight="15"/>
  <cols>
    <col min="3" max="3" width="26.42578125" customWidth="1"/>
    <col min="4" max="4" width="18.7109375" customWidth="1"/>
  </cols>
  <sheetData>
    <row r="1" spans="1:15">
      <c r="A1" s="44">
        <v>4241083350</v>
      </c>
    </row>
    <row r="2" spans="1:15">
      <c r="A2" s="4" t="s">
        <v>3</v>
      </c>
      <c r="B2" s="27">
        <v>12939.01</v>
      </c>
      <c r="E2" s="40" t="s">
        <v>20</v>
      </c>
      <c r="F2" s="41" t="s">
        <v>21</v>
      </c>
      <c r="G2" s="42" t="s">
        <v>24</v>
      </c>
      <c r="H2" s="42" t="s">
        <v>10</v>
      </c>
      <c r="I2" s="41" t="s">
        <v>14</v>
      </c>
      <c r="J2" s="41" t="s">
        <v>30</v>
      </c>
      <c r="K2" s="47" t="s">
        <v>23</v>
      </c>
      <c r="L2" s="38"/>
      <c r="M2" s="38"/>
      <c r="N2" s="14"/>
    </row>
    <row r="3" spans="1:15">
      <c r="A3" s="4" t="s">
        <v>13</v>
      </c>
      <c r="B3" s="27">
        <v>12939.01</v>
      </c>
      <c r="C3" s="5"/>
      <c r="D3" s="5"/>
      <c r="E3" s="3">
        <f>SUM(E5:E2229)</f>
        <v>42000</v>
      </c>
      <c r="F3" s="3">
        <f>SUM(F5:F80)</f>
        <v>46160</v>
      </c>
      <c r="G3" s="3">
        <f>B2+E3-F3</f>
        <v>8779.010000000002</v>
      </c>
      <c r="H3" s="17">
        <f>SUM(O5:O80)</f>
        <v>5000</v>
      </c>
      <c r="I3" s="39">
        <f>SUM(H5:H80)</f>
        <v>13020</v>
      </c>
      <c r="J3" s="39">
        <f>SUM(L5:L80)</f>
        <v>38130</v>
      </c>
      <c r="K3" s="39">
        <f>SUM(M5:M80)</f>
        <v>10</v>
      </c>
      <c r="L3" s="14"/>
      <c r="M3" s="14"/>
      <c r="N3" s="14"/>
      <c r="O3" s="5"/>
    </row>
    <row r="4" spans="1:15">
      <c r="A4" s="6" t="s">
        <v>0</v>
      </c>
      <c r="B4" s="6" t="s">
        <v>26</v>
      </c>
      <c r="C4" s="6" t="s">
        <v>27</v>
      </c>
      <c r="D4" s="6" t="s">
        <v>25</v>
      </c>
      <c r="E4" s="7" t="s">
        <v>20</v>
      </c>
      <c r="F4" s="7" t="s">
        <v>21</v>
      </c>
      <c r="G4" s="13" t="s">
        <v>11</v>
      </c>
      <c r="H4" s="13" t="s">
        <v>14</v>
      </c>
      <c r="I4" s="7" t="s">
        <v>2</v>
      </c>
      <c r="J4" s="7" t="s">
        <v>22</v>
      </c>
      <c r="K4" s="7" t="s">
        <v>1</v>
      </c>
      <c r="L4" s="13" t="s">
        <v>12</v>
      </c>
      <c r="M4" s="13" t="s">
        <v>23</v>
      </c>
      <c r="N4" s="15" t="s">
        <v>24</v>
      </c>
      <c r="O4" s="8" t="s">
        <v>10</v>
      </c>
    </row>
    <row r="5" spans="1:15">
      <c r="A5" s="10">
        <v>43438</v>
      </c>
      <c r="B5" s="29" t="s">
        <v>49</v>
      </c>
      <c r="C5" s="1" t="s">
        <v>47</v>
      </c>
      <c r="D5" s="1" t="s">
        <v>54</v>
      </c>
      <c r="E5" s="11"/>
      <c r="F5" s="11">
        <v>1900</v>
      </c>
      <c r="G5" s="2">
        <f>B2+E5-F5</f>
        <v>11039.01</v>
      </c>
      <c r="H5" s="2">
        <v>750</v>
      </c>
      <c r="I5" s="1"/>
      <c r="J5" s="1"/>
      <c r="K5" s="1"/>
      <c r="L5" s="2">
        <v>1150</v>
      </c>
      <c r="M5" s="2"/>
      <c r="N5" s="2">
        <f>H5+L5-M5</f>
        <v>1900</v>
      </c>
      <c r="O5" s="39">
        <f>H5+L5+M5-F5</f>
        <v>0</v>
      </c>
    </row>
    <row r="6" spans="1:15">
      <c r="A6" s="10">
        <v>43439</v>
      </c>
      <c r="B6" s="29" t="s">
        <v>48</v>
      </c>
      <c r="C6" s="1" t="s">
        <v>47</v>
      </c>
      <c r="D6" s="1" t="s">
        <v>64</v>
      </c>
      <c r="E6" s="11"/>
      <c r="F6" s="11">
        <v>350</v>
      </c>
      <c r="G6" s="2">
        <f>G5+E6-F6</f>
        <v>10689.01</v>
      </c>
      <c r="H6" s="2">
        <v>50</v>
      </c>
      <c r="I6" s="1"/>
      <c r="J6" s="1"/>
      <c r="K6" s="1"/>
      <c r="L6" s="2">
        <v>300</v>
      </c>
      <c r="M6" s="2"/>
      <c r="N6" s="2">
        <f>H6+L6-M6</f>
        <v>350</v>
      </c>
      <c r="O6" s="39">
        <f t="shared" ref="O6:O69" si="0">H6+L6+M6-F6</f>
        <v>0</v>
      </c>
    </row>
    <row r="7" spans="1:15">
      <c r="A7" s="22">
        <v>43440</v>
      </c>
      <c r="B7" s="30" t="s">
        <v>48</v>
      </c>
      <c r="C7" s="1" t="s">
        <v>47</v>
      </c>
      <c r="D7" s="23" t="s">
        <v>70</v>
      </c>
      <c r="E7" s="24"/>
      <c r="F7" s="24">
        <v>40</v>
      </c>
      <c r="G7" s="2">
        <f t="shared" ref="G7:G70" si="1">G6+E7-F7</f>
        <v>10649.01</v>
      </c>
      <c r="H7" s="25"/>
      <c r="I7" s="23"/>
      <c r="J7" s="23"/>
      <c r="K7" s="23"/>
      <c r="L7" s="25">
        <v>40</v>
      </c>
      <c r="M7" s="25"/>
      <c r="N7" s="2">
        <f>H7+L7-M7</f>
        <v>40</v>
      </c>
      <c r="O7" s="39">
        <f>H7+L7+M7-F7</f>
        <v>0</v>
      </c>
    </row>
    <row r="8" spans="1:15">
      <c r="A8" s="10">
        <v>43441</v>
      </c>
      <c r="B8" s="29"/>
      <c r="C8" s="1" t="s">
        <v>45</v>
      </c>
      <c r="D8" s="1"/>
      <c r="E8" s="11">
        <v>8000</v>
      </c>
      <c r="F8" s="11"/>
      <c r="G8" s="2">
        <f t="shared" si="1"/>
        <v>18649.010000000002</v>
      </c>
      <c r="H8" s="2"/>
      <c r="I8" s="1"/>
      <c r="J8" s="1"/>
      <c r="K8" s="1"/>
      <c r="L8" s="2"/>
      <c r="M8" s="2"/>
      <c r="N8" s="2">
        <f>H8+L8-M8</f>
        <v>0</v>
      </c>
      <c r="O8" s="39">
        <f>H8+L8+M8-F8</f>
        <v>0</v>
      </c>
    </row>
    <row r="9" spans="1:15">
      <c r="A9" s="10">
        <v>43441</v>
      </c>
      <c r="B9" s="29" t="s">
        <v>48</v>
      </c>
      <c r="C9" s="1" t="s">
        <v>47</v>
      </c>
      <c r="D9" s="1" t="s">
        <v>73</v>
      </c>
      <c r="E9" s="11"/>
      <c r="F9" s="11">
        <v>2200</v>
      </c>
      <c r="G9" s="2">
        <f t="shared" si="1"/>
        <v>16449.010000000002</v>
      </c>
      <c r="H9" s="2">
        <v>1150</v>
      </c>
      <c r="I9" s="1"/>
      <c r="J9" s="1"/>
      <c r="K9" s="1"/>
      <c r="L9" s="2">
        <v>1050</v>
      </c>
      <c r="M9" s="2"/>
      <c r="N9" s="2">
        <f t="shared" ref="N9:N72" si="2">H9+L9-M9</f>
        <v>2200</v>
      </c>
      <c r="O9" s="39">
        <f t="shared" si="0"/>
        <v>0</v>
      </c>
    </row>
    <row r="10" spans="1:15">
      <c r="A10" s="10">
        <v>43442</v>
      </c>
      <c r="B10" s="29" t="s">
        <v>48</v>
      </c>
      <c r="C10" s="1" t="s">
        <v>47</v>
      </c>
      <c r="D10" s="1" t="s">
        <v>73</v>
      </c>
      <c r="E10" s="11"/>
      <c r="F10" s="11">
        <v>1150</v>
      </c>
      <c r="G10" s="2">
        <f t="shared" si="1"/>
        <v>15299.010000000002</v>
      </c>
      <c r="H10" s="2">
        <v>200</v>
      </c>
      <c r="I10" s="1"/>
      <c r="J10" s="1"/>
      <c r="K10" s="1"/>
      <c r="L10" s="2">
        <v>950</v>
      </c>
      <c r="M10" s="2"/>
      <c r="N10" s="2">
        <f t="shared" si="2"/>
        <v>1150</v>
      </c>
      <c r="O10" s="39">
        <f t="shared" si="0"/>
        <v>0</v>
      </c>
    </row>
    <row r="11" spans="1:15">
      <c r="A11" s="10">
        <v>43443</v>
      </c>
      <c r="B11" s="29" t="s">
        <v>49</v>
      </c>
      <c r="C11" s="1" t="s">
        <v>47</v>
      </c>
      <c r="D11" s="1" t="s">
        <v>52</v>
      </c>
      <c r="E11" s="11"/>
      <c r="F11" s="11">
        <v>1200</v>
      </c>
      <c r="G11" s="2">
        <f t="shared" si="1"/>
        <v>14099.010000000002</v>
      </c>
      <c r="H11" s="2">
        <v>50</v>
      </c>
      <c r="I11" s="1"/>
      <c r="J11" s="1"/>
      <c r="K11" s="1"/>
      <c r="L11" s="2">
        <v>1150</v>
      </c>
      <c r="M11" s="2"/>
      <c r="N11" s="2">
        <f t="shared" si="2"/>
        <v>1200</v>
      </c>
      <c r="O11" s="39">
        <f t="shared" si="0"/>
        <v>0</v>
      </c>
    </row>
    <row r="12" spans="1:15">
      <c r="A12" s="10">
        <v>43444</v>
      </c>
      <c r="B12" s="29"/>
      <c r="C12" s="1" t="s">
        <v>45</v>
      </c>
      <c r="D12" s="1"/>
      <c r="E12" s="11">
        <v>8000</v>
      </c>
      <c r="F12" s="11"/>
      <c r="G12" s="2">
        <f t="shared" si="1"/>
        <v>22099.010000000002</v>
      </c>
      <c r="H12" s="2"/>
      <c r="I12" s="1"/>
      <c r="J12" s="1"/>
      <c r="K12" s="1"/>
      <c r="L12" s="2"/>
      <c r="M12" s="2"/>
      <c r="N12" s="2">
        <f t="shared" si="2"/>
        <v>0</v>
      </c>
      <c r="O12" s="39">
        <f t="shared" si="0"/>
        <v>0</v>
      </c>
    </row>
    <row r="13" spans="1:15">
      <c r="A13" s="10">
        <v>43444</v>
      </c>
      <c r="B13" s="29" t="s">
        <v>46</v>
      </c>
      <c r="C13" s="1" t="s">
        <v>47</v>
      </c>
      <c r="D13" s="1" t="s">
        <v>52</v>
      </c>
      <c r="E13" s="1">
        <v>0</v>
      </c>
      <c r="F13" s="11">
        <v>1500</v>
      </c>
      <c r="G13" s="2">
        <f t="shared" si="1"/>
        <v>20599.010000000002</v>
      </c>
      <c r="H13" s="2">
        <v>550</v>
      </c>
      <c r="I13" s="1"/>
      <c r="J13" s="1"/>
      <c r="K13" s="1"/>
      <c r="L13" s="2">
        <v>950</v>
      </c>
      <c r="M13" s="2"/>
      <c r="N13" s="2">
        <f t="shared" si="2"/>
        <v>1500</v>
      </c>
      <c r="O13" s="39">
        <f t="shared" si="0"/>
        <v>0</v>
      </c>
    </row>
    <row r="14" spans="1:15">
      <c r="A14" s="10">
        <v>43445</v>
      </c>
      <c r="B14" s="29" t="s">
        <v>46</v>
      </c>
      <c r="C14" s="1" t="s">
        <v>47</v>
      </c>
      <c r="D14" s="1" t="s">
        <v>80</v>
      </c>
      <c r="E14" s="11"/>
      <c r="F14" s="11">
        <v>3230</v>
      </c>
      <c r="G14" s="2">
        <f t="shared" si="1"/>
        <v>17369.010000000002</v>
      </c>
      <c r="H14" s="2">
        <v>610</v>
      </c>
      <c r="I14" s="1"/>
      <c r="J14" s="1"/>
      <c r="K14" s="1"/>
      <c r="L14" s="2">
        <v>2820</v>
      </c>
      <c r="M14" s="2"/>
      <c r="N14" s="2">
        <f t="shared" si="2"/>
        <v>3430</v>
      </c>
      <c r="O14" s="39">
        <f t="shared" si="0"/>
        <v>200</v>
      </c>
    </row>
    <row r="15" spans="1:15">
      <c r="A15" s="10">
        <v>43446</v>
      </c>
      <c r="B15" s="29" t="s">
        <v>46</v>
      </c>
      <c r="C15" s="1" t="s">
        <v>47</v>
      </c>
      <c r="D15" s="1" t="s">
        <v>77</v>
      </c>
      <c r="E15" s="11"/>
      <c r="F15" s="11">
        <v>1860</v>
      </c>
      <c r="G15" s="2">
        <f t="shared" si="1"/>
        <v>15509.010000000002</v>
      </c>
      <c r="H15" s="2">
        <v>310</v>
      </c>
      <c r="I15" s="1"/>
      <c r="J15" s="1"/>
      <c r="K15" s="1"/>
      <c r="L15" s="2">
        <v>1550</v>
      </c>
      <c r="M15" s="2"/>
      <c r="N15" s="2">
        <f t="shared" si="2"/>
        <v>1860</v>
      </c>
      <c r="O15" s="39">
        <f t="shared" si="0"/>
        <v>0</v>
      </c>
    </row>
    <row r="16" spans="1:15">
      <c r="A16" s="10">
        <v>43447</v>
      </c>
      <c r="B16" s="29" t="s">
        <v>46</v>
      </c>
      <c r="C16" s="1" t="s">
        <v>47</v>
      </c>
      <c r="D16" s="1" t="s">
        <v>50</v>
      </c>
      <c r="E16" s="11"/>
      <c r="F16" s="11">
        <v>1820</v>
      </c>
      <c r="G16" s="2">
        <f t="shared" si="1"/>
        <v>13689.010000000002</v>
      </c>
      <c r="H16" s="2">
        <v>900</v>
      </c>
      <c r="I16" s="1"/>
      <c r="J16" s="1"/>
      <c r="K16" s="1"/>
      <c r="L16" s="2">
        <v>920</v>
      </c>
      <c r="M16" s="2"/>
      <c r="N16" s="2">
        <f t="shared" si="2"/>
        <v>1820</v>
      </c>
      <c r="O16" s="39">
        <f t="shared" si="0"/>
        <v>0</v>
      </c>
    </row>
    <row r="17" spans="1:15">
      <c r="A17" s="10">
        <v>43447</v>
      </c>
      <c r="B17" s="29" t="s">
        <v>48</v>
      </c>
      <c r="C17" s="1" t="s">
        <v>47</v>
      </c>
      <c r="D17" s="1" t="s">
        <v>65</v>
      </c>
      <c r="E17" s="11"/>
      <c r="F17" s="11">
        <v>910</v>
      </c>
      <c r="G17" s="2">
        <f t="shared" si="1"/>
        <v>12779.010000000002</v>
      </c>
      <c r="H17" s="2">
        <v>750</v>
      </c>
      <c r="I17" s="1"/>
      <c r="J17" s="1"/>
      <c r="K17" s="1"/>
      <c r="L17" s="2">
        <v>150</v>
      </c>
      <c r="M17" s="2">
        <v>10</v>
      </c>
      <c r="N17" s="2">
        <f t="shared" si="2"/>
        <v>890</v>
      </c>
      <c r="O17" s="39">
        <f t="shared" si="0"/>
        <v>0</v>
      </c>
    </row>
    <row r="18" spans="1:15">
      <c r="A18" s="10">
        <v>43448</v>
      </c>
      <c r="B18" s="29"/>
      <c r="C18" s="1" t="s">
        <v>45</v>
      </c>
      <c r="D18" s="1"/>
      <c r="E18" s="11">
        <v>8000</v>
      </c>
      <c r="F18" s="11"/>
      <c r="G18" s="2">
        <f t="shared" si="1"/>
        <v>20779.010000000002</v>
      </c>
      <c r="H18" s="2"/>
      <c r="I18" s="1"/>
      <c r="J18" s="1"/>
      <c r="K18" s="1"/>
      <c r="L18" s="2"/>
      <c r="M18" s="2"/>
      <c r="N18" s="2">
        <f t="shared" si="2"/>
        <v>0</v>
      </c>
      <c r="O18" s="39">
        <f t="shared" si="0"/>
        <v>0</v>
      </c>
    </row>
    <row r="19" spans="1:15">
      <c r="A19" s="10">
        <v>43448</v>
      </c>
      <c r="B19" s="29" t="s">
        <v>48</v>
      </c>
      <c r="C19" s="1" t="s">
        <v>47</v>
      </c>
      <c r="D19" s="1" t="s">
        <v>82</v>
      </c>
      <c r="E19" s="11"/>
      <c r="F19" s="11">
        <v>4500</v>
      </c>
      <c r="G19" s="2">
        <f t="shared" si="1"/>
        <v>16279.010000000002</v>
      </c>
      <c r="H19" s="2">
        <v>500</v>
      </c>
      <c r="I19" s="1"/>
      <c r="J19" s="1"/>
      <c r="K19" s="1"/>
      <c r="L19" s="2">
        <v>4000</v>
      </c>
      <c r="M19" s="2"/>
      <c r="N19" s="2">
        <f t="shared" si="2"/>
        <v>4500</v>
      </c>
      <c r="O19" s="39">
        <f t="shared" si="0"/>
        <v>0</v>
      </c>
    </row>
    <row r="20" spans="1:15">
      <c r="A20" s="10">
        <v>43449</v>
      </c>
      <c r="B20" s="29" t="s">
        <v>48</v>
      </c>
      <c r="C20" s="1" t="s">
        <v>47</v>
      </c>
      <c r="D20" s="1" t="s">
        <v>92</v>
      </c>
      <c r="E20" s="11">
        <v>0</v>
      </c>
      <c r="F20" s="11">
        <v>2350</v>
      </c>
      <c r="G20" s="2">
        <f t="shared" si="1"/>
        <v>13929.010000000002</v>
      </c>
      <c r="H20" s="2">
        <v>450</v>
      </c>
      <c r="I20" s="1"/>
      <c r="J20" s="1"/>
      <c r="K20" s="1"/>
      <c r="L20" s="2">
        <v>1900</v>
      </c>
      <c r="M20" s="2"/>
      <c r="N20" s="2">
        <f t="shared" si="2"/>
        <v>2350</v>
      </c>
      <c r="O20" s="39">
        <f t="shared" si="0"/>
        <v>0</v>
      </c>
    </row>
    <row r="21" spans="1:15">
      <c r="A21" s="10">
        <v>43451</v>
      </c>
      <c r="B21" s="29" t="s">
        <v>46</v>
      </c>
      <c r="C21" s="1" t="s">
        <v>47</v>
      </c>
      <c r="D21" s="1" t="s">
        <v>52</v>
      </c>
      <c r="E21" s="11"/>
      <c r="F21" s="11">
        <v>2600</v>
      </c>
      <c r="G21" s="2">
        <f t="shared" si="1"/>
        <v>11329.010000000002</v>
      </c>
      <c r="H21" s="2">
        <v>650</v>
      </c>
      <c r="I21" s="1"/>
      <c r="J21" s="1"/>
      <c r="K21" s="1"/>
      <c r="L21" s="2">
        <v>1950</v>
      </c>
      <c r="M21" s="2"/>
      <c r="N21" s="2">
        <f t="shared" si="2"/>
        <v>2600</v>
      </c>
      <c r="O21" s="39">
        <f t="shared" si="0"/>
        <v>0</v>
      </c>
    </row>
    <row r="22" spans="1:15">
      <c r="A22" s="10">
        <v>43451</v>
      </c>
      <c r="B22" s="29" t="s">
        <v>48</v>
      </c>
      <c r="C22" s="1" t="s">
        <v>47</v>
      </c>
      <c r="D22" s="1" t="s">
        <v>64</v>
      </c>
      <c r="E22" s="11"/>
      <c r="F22" s="11">
        <v>4350</v>
      </c>
      <c r="G22" s="2">
        <f t="shared" si="1"/>
        <v>6979.010000000002</v>
      </c>
      <c r="H22" s="2">
        <v>250</v>
      </c>
      <c r="I22" s="1"/>
      <c r="J22" s="1"/>
      <c r="K22" s="1"/>
      <c r="L22" s="2">
        <v>4100</v>
      </c>
      <c r="M22" s="2"/>
      <c r="N22" s="2">
        <f t="shared" si="2"/>
        <v>4350</v>
      </c>
      <c r="O22" s="39">
        <f t="shared" si="0"/>
        <v>0</v>
      </c>
    </row>
    <row r="23" spans="1:15">
      <c r="A23" s="10">
        <v>43452</v>
      </c>
      <c r="B23" s="29" t="s">
        <v>48</v>
      </c>
      <c r="C23" s="1" t="s">
        <v>47</v>
      </c>
      <c r="D23" s="1" t="s">
        <v>90</v>
      </c>
      <c r="E23" s="1">
        <v>0</v>
      </c>
      <c r="F23" s="11">
        <v>3250</v>
      </c>
      <c r="G23" s="2">
        <f>G22+E23-F23</f>
        <v>3729.010000000002</v>
      </c>
      <c r="H23" s="2">
        <v>300</v>
      </c>
      <c r="I23" s="1"/>
      <c r="J23" s="1"/>
      <c r="K23" s="1"/>
      <c r="L23" s="2">
        <v>2950</v>
      </c>
      <c r="M23" s="2"/>
      <c r="N23" s="2">
        <f t="shared" si="2"/>
        <v>3250</v>
      </c>
      <c r="O23" s="39">
        <f t="shared" si="0"/>
        <v>0</v>
      </c>
    </row>
    <row r="24" spans="1:15">
      <c r="A24" s="10">
        <v>43453</v>
      </c>
      <c r="B24" s="29" t="s">
        <v>48</v>
      </c>
      <c r="C24" s="1" t="s">
        <v>47</v>
      </c>
      <c r="D24" s="1" t="s">
        <v>65</v>
      </c>
      <c r="E24" s="11"/>
      <c r="F24" s="11">
        <v>2950</v>
      </c>
      <c r="G24" s="2">
        <f t="shared" si="1"/>
        <v>779.01000000000204</v>
      </c>
      <c r="H24" s="2">
        <v>550</v>
      </c>
      <c r="I24" s="1"/>
      <c r="J24" s="1"/>
      <c r="K24" s="1"/>
      <c r="L24" s="2">
        <v>2400</v>
      </c>
      <c r="M24" s="2"/>
      <c r="N24" s="2">
        <f t="shared" si="2"/>
        <v>2950</v>
      </c>
      <c r="O24" s="39">
        <f t="shared" si="0"/>
        <v>0</v>
      </c>
    </row>
    <row r="25" spans="1:15">
      <c r="A25" s="10">
        <v>43454</v>
      </c>
      <c r="B25" s="29"/>
      <c r="C25" s="1" t="s">
        <v>45</v>
      </c>
      <c r="D25" s="1"/>
      <c r="E25" s="11">
        <v>8000</v>
      </c>
      <c r="F25" s="11"/>
      <c r="G25" s="2">
        <f t="shared" si="1"/>
        <v>8779.010000000002</v>
      </c>
      <c r="H25" s="2"/>
      <c r="I25" s="1"/>
      <c r="J25" s="1"/>
      <c r="K25" s="1"/>
      <c r="L25" s="2"/>
      <c r="M25" s="2"/>
      <c r="N25" s="2">
        <f t="shared" si="2"/>
        <v>0</v>
      </c>
      <c r="O25" s="39">
        <f t="shared" si="0"/>
        <v>0</v>
      </c>
    </row>
    <row r="26" spans="1:15">
      <c r="A26" s="10">
        <v>43454</v>
      </c>
      <c r="B26" s="29" t="s">
        <v>48</v>
      </c>
      <c r="C26" s="1" t="s">
        <v>47</v>
      </c>
      <c r="D26" s="1" t="s">
        <v>74</v>
      </c>
      <c r="E26" s="11"/>
      <c r="F26" s="11">
        <v>800</v>
      </c>
      <c r="G26" s="2">
        <f t="shared" si="1"/>
        <v>7979.010000000002</v>
      </c>
      <c r="H26" s="2">
        <v>700</v>
      </c>
      <c r="I26" s="1"/>
      <c r="J26" s="1"/>
      <c r="K26" s="1"/>
      <c r="L26" s="2">
        <v>100</v>
      </c>
      <c r="M26" s="2"/>
      <c r="N26" s="2">
        <f t="shared" si="2"/>
        <v>800</v>
      </c>
      <c r="O26" s="39">
        <f t="shared" si="0"/>
        <v>0</v>
      </c>
    </row>
    <row r="27" spans="1:15">
      <c r="A27" s="10">
        <v>43455</v>
      </c>
      <c r="B27" s="29"/>
      <c r="C27" s="1" t="s">
        <v>45</v>
      </c>
      <c r="D27" s="1"/>
      <c r="E27" s="11">
        <v>10000</v>
      </c>
      <c r="F27" s="11"/>
      <c r="G27" s="2">
        <f t="shared" si="1"/>
        <v>17979.010000000002</v>
      </c>
      <c r="H27" s="2"/>
      <c r="I27" s="1"/>
      <c r="J27" s="1"/>
      <c r="K27" s="1"/>
      <c r="L27" s="2"/>
      <c r="M27" s="2"/>
      <c r="N27" s="2">
        <f t="shared" si="2"/>
        <v>0</v>
      </c>
      <c r="O27" s="39">
        <f t="shared" si="0"/>
        <v>0</v>
      </c>
    </row>
    <row r="28" spans="1:15">
      <c r="A28" s="10">
        <v>43455</v>
      </c>
      <c r="B28" s="29" t="s">
        <v>48</v>
      </c>
      <c r="C28" s="1" t="s">
        <v>47</v>
      </c>
      <c r="D28" s="1" t="s">
        <v>65</v>
      </c>
      <c r="E28" s="11"/>
      <c r="F28" s="11">
        <v>850</v>
      </c>
      <c r="G28" s="2">
        <f t="shared" si="1"/>
        <v>17129.010000000002</v>
      </c>
      <c r="H28" s="2">
        <v>150</v>
      </c>
      <c r="I28" s="1"/>
      <c r="J28" s="1"/>
      <c r="K28" s="1"/>
      <c r="L28" s="2">
        <v>700</v>
      </c>
      <c r="M28" s="2"/>
      <c r="N28" s="2">
        <f t="shared" si="2"/>
        <v>850</v>
      </c>
      <c r="O28" s="39">
        <f t="shared" si="0"/>
        <v>0</v>
      </c>
    </row>
    <row r="29" spans="1:15">
      <c r="A29" s="10">
        <v>43456</v>
      </c>
      <c r="B29" s="29" t="s">
        <v>48</v>
      </c>
      <c r="C29" s="1" t="s">
        <v>47</v>
      </c>
      <c r="D29" s="1" t="s">
        <v>74</v>
      </c>
      <c r="E29" s="11"/>
      <c r="F29" s="11">
        <v>250</v>
      </c>
      <c r="G29" s="2">
        <f t="shared" si="1"/>
        <v>16879.010000000002</v>
      </c>
      <c r="H29" s="2">
        <v>50</v>
      </c>
      <c r="I29" s="1"/>
      <c r="J29" s="1"/>
      <c r="K29" s="1"/>
      <c r="L29" s="2">
        <v>200</v>
      </c>
      <c r="M29" s="2"/>
      <c r="N29" s="2">
        <f t="shared" si="2"/>
        <v>250</v>
      </c>
      <c r="O29" s="39">
        <f t="shared" si="0"/>
        <v>0</v>
      </c>
    </row>
    <row r="30" spans="1:15">
      <c r="A30" s="10">
        <v>43457</v>
      </c>
      <c r="B30" s="29" t="s">
        <v>48</v>
      </c>
      <c r="C30" s="1" t="s">
        <v>47</v>
      </c>
      <c r="D30" s="1" t="s">
        <v>65</v>
      </c>
      <c r="E30" s="11"/>
      <c r="F30" s="11">
        <v>5600</v>
      </c>
      <c r="G30" s="2">
        <f t="shared" si="1"/>
        <v>11279.010000000002</v>
      </c>
      <c r="H30" s="2">
        <v>1050</v>
      </c>
      <c r="I30" s="1"/>
      <c r="J30" s="1"/>
      <c r="K30" s="1"/>
      <c r="L30" s="2">
        <v>4800</v>
      </c>
      <c r="M30" s="2"/>
      <c r="N30" s="2">
        <f t="shared" si="2"/>
        <v>5850</v>
      </c>
      <c r="O30" s="39">
        <f t="shared" si="0"/>
        <v>250</v>
      </c>
    </row>
    <row r="31" spans="1:15">
      <c r="A31" s="10">
        <v>43459</v>
      </c>
      <c r="B31" s="29" t="s">
        <v>48</v>
      </c>
      <c r="C31" s="1" t="s">
        <v>47</v>
      </c>
      <c r="D31" s="1" t="s">
        <v>66</v>
      </c>
      <c r="E31" s="11"/>
      <c r="F31" s="11">
        <v>2500</v>
      </c>
      <c r="G31" s="2">
        <f t="shared" si="1"/>
        <v>8779.010000000002</v>
      </c>
      <c r="H31" s="2">
        <v>700</v>
      </c>
      <c r="I31" s="1"/>
      <c r="J31" s="1"/>
      <c r="K31" s="1"/>
      <c r="L31" s="2">
        <v>1800</v>
      </c>
      <c r="M31" s="2"/>
      <c r="N31" s="2">
        <f t="shared" si="2"/>
        <v>2500</v>
      </c>
      <c r="O31" s="39">
        <f t="shared" si="0"/>
        <v>0</v>
      </c>
    </row>
    <row r="32" spans="1:15">
      <c r="A32" s="10">
        <v>43460</v>
      </c>
      <c r="B32" s="29" t="s">
        <v>48</v>
      </c>
      <c r="C32" s="1" t="s">
        <v>47</v>
      </c>
      <c r="D32" s="1" t="s">
        <v>74</v>
      </c>
      <c r="E32" s="11"/>
      <c r="F32" s="11"/>
      <c r="G32" s="2">
        <f t="shared" si="1"/>
        <v>8779.010000000002</v>
      </c>
      <c r="H32" s="2">
        <v>2350</v>
      </c>
      <c r="I32" s="1"/>
      <c r="J32" s="1"/>
      <c r="K32" s="1"/>
      <c r="L32" s="2">
        <v>2200</v>
      </c>
      <c r="M32" s="2"/>
      <c r="N32" s="2">
        <v>0</v>
      </c>
      <c r="O32" s="39">
        <f t="shared" si="0"/>
        <v>4550</v>
      </c>
    </row>
    <row r="33" spans="1:15">
      <c r="A33" s="10"/>
      <c r="B33" s="29"/>
      <c r="C33" s="1"/>
      <c r="D33" s="1"/>
      <c r="E33" s="11"/>
      <c r="F33" s="11"/>
      <c r="G33" s="2">
        <f t="shared" si="1"/>
        <v>8779.010000000002</v>
      </c>
      <c r="H33" s="2"/>
      <c r="I33" s="1"/>
      <c r="J33" s="1"/>
      <c r="K33" s="1"/>
      <c r="L33" s="2"/>
      <c r="M33" s="2"/>
      <c r="N33" s="2">
        <f t="shared" si="2"/>
        <v>0</v>
      </c>
      <c r="O33" s="39">
        <f t="shared" si="0"/>
        <v>0</v>
      </c>
    </row>
    <row r="34" spans="1:15">
      <c r="A34" s="10"/>
      <c r="B34" s="29"/>
      <c r="C34" s="1"/>
      <c r="D34" s="1"/>
      <c r="E34" s="11"/>
      <c r="F34" s="11"/>
      <c r="G34" s="2">
        <f t="shared" si="1"/>
        <v>8779.010000000002</v>
      </c>
      <c r="H34" s="2"/>
      <c r="I34" s="1"/>
      <c r="J34" s="1"/>
      <c r="K34" s="1"/>
      <c r="L34" s="2"/>
      <c r="M34" s="2"/>
      <c r="N34" s="2">
        <f t="shared" si="2"/>
        <v>0</v>
      </c>
      <c r="O34" s="39">
        <f t="shared" si="0"/>
        <v>0</v>
      </c>
    </row>
    <row r="35" spans="1:15">
      <c r="A35" s="10"/>
      <c r="B35" s="29"/>
      <c r="C35" s="1"/>
      <c r="D35" s="1"/>
      <c r="E35" s="11"/>
      <c r="F35" s="11"/>
      <c r="G35" s="2">
        <f t="shared" si="1"/>
        <v>8779.010000000002</v>
      </c>
      <c r="H35" s="2"/>
      <c r="I35" s="1"/>
      <c r="J35" s="1"/>
      <c r="K35" s="1"/>
      <c r="L35" s="2"/>
      <c r="M35" s="2"/>
      <c r="N35" s="2">
        <f t="shared" si="2"/>
        <v>0</v>
      </c>
      <c r="O35" s="39">
        <f t="shared" si="0"/>
        <v>0</v>
      </c>
    </row>
    <row r="36" spans="1:15">
      <c r="A36" s="10"/>
      <c r="B36" s="29"/>
      <c r="C36" s="1"/>
      <c r="D36" s="1"/>
      <c r="E36" s="11"/>
      <c r="F36" s="11"/>
      <c r="G36" s="2">
        <f t="shared" si="1"/>
        <v>8779.010000000002</v>
      </c>
      <c r="H36" s="2"/>
      <c r="I36" s="1"/>
      <c r="J36" s="1"/>
      <c r="K36" s="1"/>
      <c r="L36" s="2"/>
      <c r="M36" s="2"/>
      <c r="N36" s="2">
        <f t="shared" si="2"/>
        <v>0</v>
      </c>
      <c r="O36" s="39">
        <f t="shared" si="0"/>
        <v>0</v>
      </c>
    </row>
    <row r="37" spans="1:15">
      <c r="A37" s="10"/>
      <c r="B37" s="29"/>
      <c r="C37" s="1"/>
      <c r="D37" s="1"/>
      <c r="E37" s="11"/>
      <c r="F37" s="11"/>
      <c r="G37" s="2">
        <f t="shared" si="1"/>
        <v>8779.010000000002</v>
      </c>
      <c r="H37" s="2"/>
      <c r="I37" s="1"/>
      <c r="J37" s="1"/>
      <c r="K37" s="1"/>
      <c r="L37" s="2"/>
      <c r="M37" s="2"/>
      <c r="N37" s="2">
        <f t="shared" si="2"/>
        <v>0</v>
      </c>
      <c r="O37" s="39">
        <f t="shared" si="0"/>
        <v>0</v>
      </c>
    </row>
    <row r="38" spans="1:15">
      <c r="A38" s="22"/>
      <c r="B38" s="30"/>
      <c r="C38" s="23"/>
      <c r="D38" s="23"/>
      <c r="E38" s="24"/>
      <c r="F38" s="24"/>
      <c r="G38" s="2">
        <f t="shared" si="1"/>
        <v>8779.010000000002</v>
      </c>
      <c r="H38" s="25"/>
      <c r="I38" s="23"/>
      <c r="J38" s="23"/>
      <c r="K38" s="23"/>
      <c r="L38" s="25"/>
      <c r="M38" s="25"/>
      <c r="N38" s="2">
        <f t="shared" si="2"/>
        <v>0</v>
      </c>
      <c r="O38" s="39">
        <f t="shared" si="0"/>
        <v>0</v>
      </c>
    </row>
    <row r="39" spans="1:15">
      <c r="A39" s="10"/>
      <c r="B39" s="29"/>
      <c r="C39" s="1"/>
      <c r="D39" s="1"/>
      <c r="E39" s="11"/>
      <c r="F39" s="11"/>
      <c r="G39" s="2">
        <f t="shared" si="1"/>
        <v>8779.010000000002</v>
      </c>
      <c r="H39" s="2"/>
      <c r="I39" s="1"/>
      <c r="J39" s="1"/>
      <c r="K39" s="1"/>
      <c r="L39" s="2"/>
      <c r="M39" s="2"/>
      <c r="N39" s="2">
        <f t="shared" si="2"/>
        <v>0</v>
      </c>
      <c r="O39" s="39">
        <f t="shared" si="0"/>
        <v>0</v>
      </c>
    </row>
    <row r="40" spans="1:15">
      <c r="A40" s="10"/>
      <c r="B40" s="29"/>
      <c r="C40" s="1"/>
      <c r="D40" s="1"/>
      <c r="E40" s="11"/>
      <c r="F40" s="11"/>
      <c r="G40" s="2">
        <f t="shared" si="1"/>
        <v>8779.010000000002</v>
      </c>
      <c r="H40" s="2"/>
      <c r="I40" s="1"/>
      <c r="J40" s="1"/>
      <c r="K40" s="1"/>
      <c r="L40" s="2"/>
      <c r="M40" s="2"/>
      <c r="N40" s="2">
        <f t="shared" si="2"/>
        <v>0</v>
      </c>
      <c r="O40" s="39">
        <f t="shared" si="0"/>
        <v>0</v>
      </c>
    </row>
    <row r="41" spans="1:15">
      <c r="A41" s="10"/>
      <c r="B41" s="29"/>
      <c r="C41" s="1"/>
      <c r="D41" s="1"/>
      <c r="E41" s="11"/>
      <c r="F41" s="11"/>
      <c r="G41" s="2">
        <f t="shared" si="1"/>
        <v>8779.010000000002</v>
      </c>
      <c r="H41" s="2"/>
      <c r="I41" s="1"/>
      <c r="J41" s="1"/>
      <c r="K41" s="1"/>
      <c r="L41" s="2"/>
      <c r="M41" s="2"/>
      <c r="N41" s="2">
        <f t="shared" si="2"/>
        <v>0</v>
      </c>
      <c r="O41" s="39">
        <f t="shared" si="0"/>
        <v>0</v>
      </c>
    </row>
    <row r="42" spans="1:15">
      <c r="A42" s="10"/>
      <c r="B42" s="29"/>
      <c r="C42" s="1"/>
      <c r="D42" s="1"/>
      <c r="E42" s="11"/>
      <c r="F42" s="11"/>
      <c r="G42" s="2">
        <f t="shared" si="1"/>
        <v>8779.010000000002</v>
      </c>
      <c r="H42" s="2"/>
      <c r="I42" s="1"/>
      <c r="J42" s="1"/>
      <c r="K42" s="1"/>
      <c r="L42" s="2"/>
      <c r="M42" s="2"/>
      <c r="N42" s="2">
        <f t="shared" si="2"/>
        <v>0</v>
      </c>
      <c r="O42" s="39">
        <f t="shared" si="0"/>
        <v>0</v>
      </c>
    </row>
    <row r="43" spans="1:15">
      <c r="A43" s="10"/>
      <c r="B43" s="29"/>
      <c r="C43" s="1"/>
      <c r="D43" s="1"/>
      <c r="E43" s="11"/>
      <c r="F43" s="11"/>
      <c r="G43" s="2">
        <f t="shared" si="1"/>
        <v>8779.010000000002</v>
      </c>
      <c r="H43" s="2"/>
      <c r="I43" s="1"/>
      <c r="J43" s="1"/>
      <c r="K43" s="1"/>
      <c r="L43" s="2"/>
      <c r="M43" s="2"/>
      <c r="N43" s="2">
        <f t="shared" si="2"/>
        <v>0</v>
      </c>
      <c r="O43" s="39">
        <f t="shared" si="0"/>
        <v>0</v>
      </c>
    </row>
    <row r="44" spans="1:15">
      <c r="A44" s="10"/>
      <c r="B44" s="29"/>
      <c r="C44" s="1"/>
      <c r="D44" s="1"/>
      <c r="E44" s="11"/>
      <c r="F44" s="11"/>
      <c r="G44" s="2">
        <f t="shared" si="1"/>
        <v>8779.010000000002</v>
      </c>
      <c r="H44" s="2"/>
      <c r="I44" s="1"/>
      <c r="J44" s="1"/>
      <c r="K44" s="1"/>
      <c r="L44" s="2"/>
      <c r="M44" s="2"/>
      <c r="N44" s="2">
        <f t="shared" si="2"/>
        <v>0</v>
      </c>
      <c r="O44" s="39">
        <f t="shared" si="0"/>
        <v>0</v>
      </c>
    </row>
    <row r="45" spans="1:15">
      <c r="A45" s="10"/>
      <c r="B45" s="29"/>
      <c r="C45" s="1"/>
      <c r="D45" s="1"/>
      <c r="E45" s="11"/>
      <c r="F45" s="11"/>
      <c r="G45" s="2">
        <f t="shared" si="1"/>
        <v>8779.010000000002</v>
      </c>
      <c r="H45" s="2"/>
      <c r="I45" s="1"/>
      <c r="J45" s="1"/>
      <c r="K45" s="1"/>
      <c r="L45" s="2"/>
      <c r="M45" s="2"/>
      <c r="N45" s="2">
        <f t="shared" si="2"/>
        <v>0</v>
      </c>
      <c r="O45" s="39">
        <f t="shared" si="0"/>
        <v>0</v>
      </c>
    </row>
    <row r="46" spans="1:15">
      <c r="A46" s="10"/>
      <c r="B46" s="29"/>
      <c r="C46" s="1"/>
      <c r="D46" s="1"/>
      <c r="E46" s="11"/>
      <c r="F46" s="11"/>
      <c r="G46" s="2">
        <f t="shared" si="1"/>
        <v>8779.010000000002</v>
      </c>
      <c r="H46" s="2"/>
      <c r="I46" s="1"/>
      <c r="J46" s="1"/>
      <c r="K46" s="1"/>
      <c r="L46" s="2"/>
      <c r="M46" s="2"/>
      <c r="N46" s="2">
        <f t="shared" si="2"/>
        <v>0</v>
      </c>
      <c r="O46" s="39">
        <f t="shared" si="0"/>
        <v>0</v>
      </c>
    </row>
    <row r="47" spans="1:15">
      <c r="A47" s="10"/>
      <c r="B47" s="29"/>
      <c r="C47" s="1"/>
      <c r="D47" s="1"/>
      <c r="E47" s="11"/>
      <c r="F47" s="11"/>
      <c r="G47" s="2">
        <f t="shared" si="1"/>
        <v>8779.010000000002</v>
      </c>
      <c r="H47" s="2"/>
      <c r="I47" s="1"/>
      <c r="J47" s="1"/>
      <c r="K47" s="1"/>
      <c r="L47" s="2"/>
      <c r="M47" s="2"/>
      <c r="N47" s="2">
        <f t="shared" si="2"/>
        <v>0</v>
      </c>
      <c r="O47" s="39">
        <f t="shared" si="0"/>
        <v>0</v>
      </c>
    </row>
    <row r="48" spans="1:15">
      <c r="A48" s="10"/>
      <c r="B48" s="29"/>
      <c r="C48" s="1"/>
      <c r="D48" s="1"/>
      <c r="E48" s="11"/>
      <c r="F48" s="11"/>
      <c r="G48" s="2">
        <f t="shared" si="1"/>
        <v>8779.010000000002</v>
      </c>
      <c r="H48" s="2"/>
      <c r="I48" s="1"/>
      <c r="J48" s="1"/>
      <c r="K48" s="1"/>
      <c r="L48" s="2"/>
      <c r="M48" s="2"/>
      <c r="N48" s="2">
        <f t="shared" si="2"/>
        <v>0</v>
      </c>
      <c r="O48" s="39">
        <f t="shared" si="0"/>
        <v>0</v>
      </c>
    </row>
    <row r="49" spans="1:15">
      <c r="A49" s="10"/>
      <c r="B49" s="29"/>
      <c r="C49" s="1"/>
      <c r="D49" s="1"/>
      <c r="E49" s="11"/>
      <c r="F49" s="11"/>
      <c r="G49" s="2">
        <f t="shared" si="1"/>
        <v>8779.010000000002</v>
      </c>
      <c r="H49" s="2"/>
      <c r="I49" s="1"/>
      <c r="J49" s="1"/>
      <c r="K49" s="1"/>
      <c r="L49" s="2"/>
      <c r="M49" s="2"/>
      <c r="N49" s="2">
        <f t="shared" si="2"/>
        <v>0</v>
      </c>
      <c r="O49" s="39">
        <f t="shared" si="0"/>
        <v>0</v>
      </c>
    </row>
    <row r="50" spans="1:15">
      <c r="A50" s="10"/>
      <c r="B50" s="29"/>
      <c r="C50" s="1"/>
      <c r="D50" s="1"/>
      <c r="E50" s="11"/>
      <c r="F50" s="11"/>
      <c r="G50" s="2">
        <f t="shared" si="1"/>
        <v>8779.010000000002</v>
      </c>
      <c r="H50" s="2"/>
      <c r="I50" s="1"/>
      <c r="J50" s="1"/>
      <c r="K50" s="1"/>
      <c r="L50" s="2"/>
      <c r="M50" s="2"/>
      <c r="N50" s="2">
        <f t="shared" si="2"/>
        <v>0</v>
      </c>
      <c r="O50" s="39">
        <f t="shared" si="0"/>
        <v>0</v>
      </c>
    </row>
    <row r="51" spans="1:15">
      <c r="A51" s="10"/>
      <c r="B51" s="29"/>
      <c r="C51" s="1"/>
      <c r="D51" s="1"/>
      <c r="E51" s="11"/>
      <c r="F51" s="11"/>
      <c r="G51" s="2">
        <f t="shared" si="1"/>
        <v>8779.010000000002</v>
      </c>
      <c r="H51" s="2"/>
      <c r="I51" s="1"/>
      <c r="J51" s="1"/>
      <c r="K51" s="1"/>
      <c r="L51" s="2"/>
      <c r="M51" s="2"/>
      <c r="N51" s="2">
        <f t="shared" si="2"/>
        <v>0</v>
      </c>
      <c r="O51" s="39">
        <f t="shared" si="0"/>
        <v>0</v>
      </c>
    </row>
    <row r="52" spans="1:15">
      <c r="A52" s="10"/>
      <c r="B52" s="29"/>
      <c r="C52" s="1"/>
      <c r="D52" s="1"/>
      <c r="E52" s="11"/>
      <c r="F52" s="11"/>
      <c r="G52" s="2">
        <f t="shared" si="1"/>
        <v>8779.010000000002</v>
      </c>
      <c r="H52" s="2"/>
      <c r="I52" s="1"/>
      <c r="J52" s="1"/>
      <c r="K52" s="1"/>
      <c r="L52" s="2"/>
      <c r="M52" s="2"/>
      <c r="N52" s="2">
        <f t="shared" si="2"/>
        <v>0</v>
      </c>
      <c r="O52" s="39">
        <f t="shared" si="0"/>
        <v>0</v>
      </c>
    </row>
    <row r="53" spans="1:15">
      <c r="A53" s="10"/>
      <c r="B53" s="29"/>
      <c r="C53" s="1"/>
      <c r="D53" s="1"/>
      <c r="E53" s="11"/>
      <c r="F53" s="11"/>
      <c r="G53" s="2">
        <f t="shared" si="1"/>
        <v>8779.010000000002</v>
      </c>
      <c r="H53" s="2"/>
      <c r="I53" s="1"/>
      <c r="J53" s="1"/>
      <c r="K53" s="1"/>
      <c r="L53" s="2"/>
      <c r="M53" s="2"/>
      <c r="N53" s="2">
        <f t="shared" si="2"/>
        <v>0</v>
      </c>
      <c r="O53" s="39">
        <f t="shared" si="0"/>
        <v>0</v>
      </c>
    </row>
    <row r="54" spans="1:15">
      <c r="A54" s="10"/>
      <c r="B54" s="29"/>
      <c r="C54" s="1"/>
      <c r="D54" s="1"/>
      <c r="E54" s="11"/>
      <c r="F54" s="11"/>
      <c r="G54" s="2">
        <f t="shared" si="1"/>
        <v>8779.010000000002</v>
      </c>
      <c r="H54" s="2"/>
      <c r="I54" s="1"/>
      <c r="J54" s="1"/>
      <c r="K54" s="1"/>
      <c r="L54" s="2"/>
      <c r="M54" s="2"/>
      <c r="N54" s="2">
        <f t="shared" si="2"/>
        <v>0</v>
      </c>
      <c r="O54" s="39">
        <f t="shared" si="0"/>
        <v>0</v>
      </c>
    </row>
    <row r="55" spans="1:15">
      <c r="A55" s="22"/>
      <c r="B55" s="30"/>
      <c r="C55" s="23"/>
      <c r="D55" s="23"/>
      <c r="E55" s="24"/>
      <c r="F55" s="24"/>
      <c r="G55" s="2">
        <f t="shared" si="1"/>
        <v>8779.010000000002</v>
      </c>
      <c r="H55" s="25"/>
      <c r="I55" s="23"/>
      <c r="J55" s="23"/>
      <c r="K55" s="23"/>
      <c r="L55" s="25"/>
      <c r="M55" s="25"/>
      <c r="N55" s="2">
        <f t="shared" si="2"/>
        <v>0</v>
      </c>
      <c r="O55" s="39">
        <f t="shared" si="0"/>
        <v>0</v>
      </c>
    </row>
    <row r="56" spans="1:15">
      <c r="A56" s="10"/>
      <c r="B56" s="29"/>
      <c r="C56" s="1"/>
      <c r="D56" s="1"/>
      <c r="E56" s="11"/>
      <c r="F56" s="11"/>
      <c r="G56" s="2">
        <f t="shared" si="1"/>
        <v>8779.010000000002</v>
      </c>
      <c r="H56" s="2"/>
      <c r="I56" s="1"/>
      <c r="J56" s="1"/>
      <c r="K56" s="1"/>
      <c r="L56" s="2"/>
      <c r="M56" s="2"/>
      <c r="N56" s="2">
        <f t="shared" si="2"/>
        <v>0</v>
      </c>
      <c r="O56" s="39">
        <f t="shared" si="0"/>
        <v>0</v>
      </c>
    </row>
    <row r="57" spans="1:15">
      <c r="A57" s="10"/>
      <c r="B57" s="29"/>
      <c r="C57" s="1"/>
      <c r="D57" s="1"/>
      <c r="E57" s="11"/>
      <c r="F57" s="11"/>
      <c r="G57" s="2">
        <f t="shared" si="1"/>
        <v>8779.010000000002</v>
      </c>
      <c r="H57" s="2"/>
      <c r="I57" s="1"/>
      <c r="J57" s="1"/>
      <c r="K57" s="1"/>
      <c r="L57" s="2"/>
      <c r="M57" s="2"/>
      <c r="N57" s="2">
        <f t="shared" si="2"/>
        <v>0</v>
      </c>
      <c r="O57" s="39">
        <f t="shared" si="0"/>
        <v>0</v>
      </c>
    </row>
    <row r="58" spans="1:15">
      <c r="A58" s="10"/>
      <c r="B58" s="29"/>
      <c r="C58" s="1"/>
      <c r="D58" s="1"/>
      <c r="E58" s="11"/>
      <c r="F58" s="11"/>
      <c r="G58" s="2">
        <f t="shared" si="1"/>
        <v>8779.010000000002</v>
      </c>
      <c r="H58" s="2"/>
      <c r="I58" s="1"/>
      <c r="J58" s="1"/>
      <c r="K58" s="1"/>
      <c r="L58" s="2"/>
      <c r="M58" s="2"/>
      <c r="N58" s="2">
        <f t="shared" si="2"/>
        <v>0</v>
      </c>
      <c r="O58" s="39">
        <f t="shared" si="0"/>
        <v>0</v>
      </c>
    </row>
    <row r="59" spans="1:15">
      <c r="A59" s="10"/>
      <c r="B59" s="29"/>
      <c r="C59" s="1"/>
      <c r="D59" s="1"/>
      <c r="E59" s="11"/>
      <c r="F59" s="11"/>
      <c r="G59" s="2">
        <f t="shared" si="1"/>
        <v>8779.010000000002</v>
      </c>
      <c r="H59" s="2"/>
      <c r="I59" s="1"/>
      <c r="J59" s="1"/>
      <c r="K59" s="1"/>
      <c r="L59" s="2"/>
      <c r="M59" s="2"/>
      <c r="N59" s="2">
        <f t="shared" si="2"/>
        <v>0</v>
      </c>
      <c r="O59" s="39">
        <f>H59+L59+M59-F59</f>
        <v>0</v>
      </c>
    </row>
    <row r="60" spans="1:15">
      <c r="A60" s="10"/>
      <c r="B60" s="29"/>
      <c r="C60" s="1"/>
      <c r="D60" s="1"/>
      <c r="E60" s="11"/>
      <c r="F60" s="11"/>
      <c r="G60" s="2">
        <f t="shared" si="1"/>
        <v>8779.010000000002</v>
      </c>
      <c r="H60" s="2"/>
      <c r="I60" s="1"/>
      <c r="J60" s="1"/>
      <c r="K60" s="1"/>
      <c r="L60" s="2"/>
      <c r="M60" s="2"/>
      <c r="N60" s="2">
        <f t="shared" si="2"/>
        <v>0</v>
      </c>
      <c r="O60" s="39">
        <f t="shared" si="0"/>
        <v>0</v>
      </c>
    </row>
    <row r="61" spans="1:15">
      <c r="A61" s="10"/>
      <c r="B61" s="29"/>
      <c r="C61" s="1"/>
      <c r="D61" s="1"/>
      <c r="E61" s="11"/>
      <c r="F61" s="11"/>
      <c r="G61" s="2">
        <f t="shared" si="1"/>
        <v>8779.010000000002</v>
      </c>
      <c r="H61" s="2"/>
      <c r="I61" s="1"/>
      <c r="J61" s="1"/>
      <c r="K61" s="1"/>
      <c r="L61" s="2"/>
      <c r="M61" s="2"/>
      <c r="N61" s="2">
        <f t="shared" si="2"/>
        <v>0</v>
      </c>
      <c r="O61" s="39">
        <f t="shared" si="0"/>
        <v>0</v>
      </c>
    </row>
    <row r="62" spans="1:15">
      <c r="A62" s="22"/>
      <c r="B62" s="30"/>
      <c r="C62" s="23"/>
      <c r="D62" s="23"/>
      <c r="E62" s="24"/>
      <c r="F62" s="24"/>
      <c r="G62" s="2">
        <f t="shared" si="1"/>
        <v>8779.010000000002</v>
      </c>
      <c r="H62" s="25"/>
      <c r="I62" s="23"/>
      <c r="J62" s="23"/>
      <c r="K62" s="23"/>
      <c r="L62" s="25"/>
      <c r="M62" s="25"/>
      <c r="N62" s="2">
        <f t="shared" si="2"/>
        <v>0</v>
      </c>
      <c r="O62" s="39">
        <f t="shared" si="0"/>
        <v>0</v>
      </c>
    </row>
    <row r="63" spans="1:15">
      <c r="A63" s="10"/>
      <c r="B63" s="29"/>
      <c r="C63" s="1"/>
      <c r="D63" s="1"/>
      <c r="E63" s="11"/>
      <c r="F63" s="11"/>
      <c r="G63" s="2">
        <f t="shared" si="1"/>
        <v>8779.010000000002</v>
      </c>
      <c r="H63" s="2"/>
      <c r="I63" s="1"/>
      <c r="J63" s="1"/>
      <c r="K63" s="1"/>
      <c r="L63" s="2"/>
      <c r="M63" s="2"/>
      <c r="N63" s="2">
        <f t="shared" si="2"/>
        <v>0</v>
      </c>
      <c r="O63" s="39">
        <f t="shared" si="0"/>
        <v>0</v>
      </c>
    </row>
    <row r="64" spans="1:15">
      <c r="A64" s="10"/>
      <c r="B64" s="29"/>
      <c r="C64" s="1"/>
      <c r="D64" s="1"/>
      <c r="E64" s="11"/>
      <c r="F64" s="11"/>
      <c r="G64" s="2">
        <f t="shared" si="1"/>
        <v>8779.010000000002</v>
      </c>
      <c r="H64" s="2"/>
      <c r="I64" s="1"/>
      <c r="J64" s="1"/>
      <c r="K64" s="1"/>
      <c r="L64" s="2"/>
      <c r="M64" s="2"/>
      <c r="N64" s="2">
        <f t="shared" si="2"/>
        <v>0</v>
      </c>
      <c r="O64" s="39">
        <f t="shared" si="0"/>
        <v>0</v>
      </c>
    </row>
    <row r="65" spans="1:15">
      <c r="A65" s="10"/>
      <c r="B65" s="29"/>
      <c r="C65" s="1"/>
      <c r="D65" s="1"/>
      <c r="E65" s="11"/>
      <c r="F65" s="11"/>
      <c r="G65" s="2">
        <f t="shared" si="1"/>
        <v>8779.010000000002</v>
      </c>
      <c r="H65" s="2"/>
      <c r="I65" s="1"/>
      <c r="J65" s="1"/>
      <c r="K65" s="1"/>
      <c r="L65" s="2"/>
      <c r="M65" s="2"/>
      <c r="N65" s="2">
        <f t="shared" si="2"/>
        <v>0</v>
      </c>
      <c r="O65" s="39">
        <f t="shared" si="0"/>
        <v>0</v>
      </c>
    </row>
    <row r="66" spans="1:15">
      <c r="A66" s="10"/>
      <c r="B66" s="29"/>
      <c r="C66" s="1"/>
      <c r="D66" s="1"/>
      <c r="E66" s="11"/>
      <c r="F66" s="11"/>
      <c r="G66" s="2">
        <f t="shared" si="1"/>
        <v>8779.010000000002</v>
      </c>
      <c r="H66" s="2"/>
      <c r="I66" s="1"/>
      <c r="J66" s="1"/>
      <c r="K66" s="1"/>
      <c r="L66" s="2"/>
      <c r="M66" s="2"/>
      <c r="N66" s="2">
        <f t="shared" si="2"/>
        <v>0</v>
      </c>
      <c r="O66" s="39">
        <f t="shared" si="0"/>
        <v>0</v>
      </c>
    </row>
    <row r="67" spans="1:15">
      <c r="A67" s="10"/>
      <c r="B67" s="29"/>
      <c r="C67" s="1"/>
      <c r="D67" s="1"/>
      <c r="E67" s="11"/>
      <c r="F67" s="11"/>
      <c r="G67" s="2">
        <f t="shared" si="1"/>
        <v>8779.010000000002</v>
      </c>
      <c r="H67" s="2"/>
      <c r="I67" s="1"/>
      <c r="J67" s="1"/>
      <c r="K67" s="1"/>
      <c r="L67" s="2"/>
      <c r="M67" s="2"/>
      <c r="N67" s="2">
        <f t="shared" si="2"/>
        <v>0</v>
      </c>
      <c r="O67" s="39">
        <f t="shared" si="0"/>
        <v>0</v>
      </c>
    </row>
    <row r="68" spans="1:15">
      <c r="A68" s="54"/>
      <c r="B68" s="55"/>
      <c r="C68" s="56"/>
      <c r="D68" s="56"/>
      <c r="E68" s="57"/>
      <c r="F68" s="57"/>
      <c r="G68" s="2">
        <f t="shared" si="1"/>
        <v>8779.010000000002</v>
      </c>
      <c r="H68" s="58"/>
      <c r="I68" s="56"/>
      <c r="J68" s="56"/>
      <c r="K68" s="56"/>
      <c r="L68" s="58"/>
      <c r="M68" s="58"/>
      <c r="N68" s="58">
        <f t="shared" si="2"/>
        <v>0</v>
      </c>
      <c r="O68" s="39">
        <f t="shared" si="0"/>
        <v>0</v>
      </c>
    </row>
    <row r="69" spans="1:15">
      <c r="A69" s="54"/>
      <c r="B69" s="55"/>
      <c r="C69" s="56"/>
      <c r="D69" s="56"/>
      <c r="E69" s="57"/>
      <c r="F69" s="57"/>
      <c r="G69" s="2">
        <f t="shared" si="1"/>
        <v>8779.010000000002</v>
      </c>
      <c r="H69" s="58"/>
      <c r="I69" s="56"/>
      <c r="J69" s="56"/>
      <c r="K69" s="56"/>
      <c r="L69" s="58"/>
      <c r="M69" s="58"/>
      <c r="N69" s="58">
        <f t="shared" si="2"/>
        <v>0</v>
      </c>
      <c r="O69" s="39">
        <f t="shared" si="0"/>
        <v>0</v>
      </c>
    </row>
    <row r="70" spans="1:15">
      <c r="A70" s="54"/>
      <c r="B70" s="55"/>
      <c r="C70" s="56"/>
      <c r="D70" s="56"/>
      <c r="E70" s="57"/>
      <c r="F70" s="57"/>
      <c r="G70" s="2">
        <f t="shared" si="1"/>
        <v>8779.010000000002</v>
      </c>
      <c r="H70" s="58"/>
      <c r="I70" s="56"/>
      <c r="J70" s="56"/>
      <c r="K70" s="56"/>
      <c r="L70" s="58"/>
      <c r="M70" s="58"/>
      <c r="N70" s="58">
        <f t="shared" si="2"/>
        <v>0</v>
      </c>
      <c r="O70" s="39">
        <f t="shared" ref="O70:O80" si="3">H70+L70+M70-F70</f>
        <v>0</v>
      </c>
    </row>
    <row r="71" spans="1:15">
      <c r="A71" s="10"/>
      <c r="B71" s="55"/>
      <c r="C71" s="56"/>
      <c r="D71" s="56"/>
      <c r="E71" s="11"/>
      <c r="F71" s="11"/>
      <c r="G71" s="2">
        <f t="shared" ref="G71:G80" si="4">G70+E71-F71</f>
        <v>8779.010000000002</v>
      </c>
      <c r="H71" s="2"/>
      <c r="I71" s="1"/>
      <c r="J71" s="1"/>
      <c r="K71" s="1"/>
      <c r="L71" s="2"/>
      <c r="M71" s="2"/>
      <c r="N71" s="2">
        <f t="shared" si="2"/>
        <v>0</v>
      </c>
      <c r="O71" s="39">
        <f t="shared" si="3"/>
        <v>0</v>
      </c>
    </row>
    <row r="72" spans="1:15">
      <c r="A72" s="10"/>
      <c r="B72" s="29"/>
      <c r="C72" s="1"/>
      <c r="D72" s="1"/>
      <c r="F72" s="11"/>
      <c r="G72" s="2">
        <f t="shared" si="4"/>
        <v>8779.010000000002</v>
      </c>
      <c r="H72" s="2"/>
      <c r="I72" s="1"/>
      <c r="J72" s="1"/>
      <c r="K72" s="1"/>
      <c r="L72" s="2"/>
      <c r="M72" s="2"/>
      <c r="N72" s="2">
        <f t="shared" si="2"/>
        <v>0</v>
      </c>
      <c r="O72" s="39">
        <f t="shared" si="3"/>
        <v>0</v>
      </c>
    </row>
    <row r="73" spans="1:15">
      <c r="A73" s="10"/>
      <c r="B73" s="29"/>
      <c r="C73" s="1"/>
      <c r="D73" s="1"/>
      <c r="E73" s="11"/>
      <c r="F73" s="11"/>
      <c r="G73" s="2">
        <f t="shared" si="4"/>
        <v>8779.010000000002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39">
        <f t="shared" si="3"/>
        <v>0</v>
      </c>
    </row>
    <row r="74" spans="1:15">
      <c r="A74" s="10"/>
      <c r="B74" s="29"/>
      <c r="C74" s="1"/>
      <c r="D74" s="1"/>
      <c r="E74" s="11"/>
      <c r="F74" s="11"/>
      <c r="G74" s="2">
        <f t="shared" si="4"/>
        <v>8779.010000000002</v>
      </c>
      <c r="H74" s="2"/>
      <c r="I74" s="1"/>
      <c r="J74" s="1"/>
      <c r="K74" s="1"/>
      <c r="L74" s="2"/>
      <c r="M74" s="2"/>
      <c r="N74" s="2">
        <f t="shared" si="5"/>
        <v>0</v>
      </c>
      <c r="O74" s="39">
        <f t="shared" si="3"/>
        <v>0</v>
      </c>
    </row>
    <row r="75" spans="1:15">
      <c r="A75" s="10"/>
      <c r="B75" s="29"/>
      <c r="C75" s="1"/>
      <c r="D75" s="1"/>
      <c r="E75" s="11"/>
      <c r="F75" s="11"/>
      <c r="G75" s="2">
        <f t="shared" si="4"/>
        <v>8779.010000000002</v>
      </c>
      <c r="H75" s="2"/>
      <c r="I75" s="1"/>
      <c r="J75" s="1"/>
      <c r="K75" s="1"/>
      <c r="L75" s="2"/>
      <c r="M75" s="2"/>
      <c r="N75" s="2">
        <f t="shared" si="5"/>
        <v>0</v>
      </c>
      <c r="O75" s="39">
        <f t="shared" si="3"/>
        <v>0</v>
      </c>
    </row>
    <row r="76" spans="1:15">
      <c r="A76" s="10"/>
      <c r="B76" s="29"/>
      <c r="C76" s="1"/>
      <c r="D76" s="1"/>
      <c r="E76" s="11"/>
      <c r="F76" s="11"/>
      <c r="G76" s="2">
        <f t="shared" si="4"/>
        <v>8779.010000000002</v>
      </c>
      <c r="H76" s="2"/>
      <c r="I76" s="1"/>
      <c r="J76" s="1"/>
      <c r="K76" s="1"/>
      <c r="L76" s="2"/>
      <c r="M76" s="2"/>
      <c r="N76" s="2">
        <f t="shared" si="5"/>
        <v>0</v>
      </c>
      <c r="O76" s="39">
        <f t="shared" si="3"/>
        <v>0</v>
      </c>
    </row>
    <row r="77" spans="1:15">
      <c r="A77" s="10"/>
      <c r="B77" s="29"/>
      <c r="C77" s="1"/>
      <c r="D77" s="1"/>
      <c r="E77" s="11"/>
      <c r="F77" s="11"/>
      <c r="G77" s="2">
        <f t="shared" si="4"/>
        <v>8779.010000000002</v>
      </c>
      <c r="H77" s="2"/>
      <c r="I77" s="1"/>
      <c r="J77" s="1"/>
      <c r="K77" s="1"/>
      <c r="L77" s="2"/>
      <c r="M77" s="2"/>
      <c r="N77" s="2">
        <f t="shared" si="5"/>
        <v>0</v>
      </c>
      <c r="O77" s="39">
        <f t="shared" si="3"/>
        <v>0</v>
      </c>
    </row>
    <row r="78" spans="1:15">
      <c r="A78" s="10"/>
      <c r="B78" s="29"/>
      <c r="C78" s="1"/>
      <c r="D78" s="1"/>
      <c r="E78" s="11"/>
      <c r="F78" s="11"/>
      <c r="G78" s="2">
        <f t="shared" si="4"/>
        <v>8779.010000000002</v>
      </c>
      <c r="H78" s="2"/>
      <c r="I78" s="1"/>
      <c r="J78" s="1"/>
      <c r="K78" s="1"/>
      <c r="L78" s="2"/>
      <c r="M78" s="2"/>
      <c r="N78" s="2">
        <f t="shared" si="5"/>
        <v>0</v>
      </c>
      <c r="O78" s="39">
        <f t="shared" si="3"/>
        <v>0</v>
      </c>
    </row>
    <row r="79" spans="1:15">
      <c r="A79" s="10"/>
      <c r="B79" s="29"/>
      <c r="C79" s="1"/>
      <c r="D79" s="1"/>
      <c r="E79" s="11"/>
      <c r="F79" s="11"/>
      <c r="G79" s="2">
        <f t="shared" si="4"/>
        <v>8779.010000000002</v>
      </c>
      <c r="H79" s="2"/>
      <c r="I79" s="1"/>
      <c r="J79" s="1"/>
      <c r="K79" s="1"/>
      <c r="L79" s="2"/>
      <c r="M79" s="2"/>
      <c r="N79" s="2">
        <f t="shared" si="5"/>
        <v>0</v>
      </c>
      <c r="O79" s="39">
        <f t="shared" si="3"/>
        <v>0</v>
      </c>
    </row>
    <row r="80" spans="1:15">
      <c r="A80" s="10"/>
      <c r="B80" s="29"/>
      <c r="C80" s="1"/>
      <c r="D80" s="1"/>
      <c r="E80" s="11"/>
      <c r="F80" s="11"/>
      <c r="G80" s="2">
        <f t="shared" si="4"/>
        <v>8779.010000000002</v>
      </c>
      <c r="H80" s="2"/>
      <c r="I80" s="1"/>
      <c r="J80" s="1"/>
      <c r="K80" s="1"/>
      <c r="L80" s="2"/>
      <c r="M80" s="2"/>
      <c r="N80" s="2">
        <f t="shared" si="5"/>
        <v>0</v>
      </c>
      <c r="O80" s="39">
        <f t="shared" si="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80"/>
  <sheetViews>
    <sheetView workbookViewId="0">
      <selection activeCell="E10" sqref="E10"/>
    </sheetView>
  </sheetViews>
  <sheetFormatPr baseColWidth="10" defaultRowHeight="15"/>
  <sheetData>
    <row r="1" spans="1:15">
      <c r="A1" s="44">
        <v>4242061519</v>
      </c>
    </row>
    <row r="2" spans="1:15">
      <c r="A2" s="4" t="s">
        <v>3</v>
      </c>
      <c r="B2" s="27">
        <v>0</v>
      </c>
      <c r="E2" s="40" t="s">
        <v>20</v>
      </c>
      <c r="F2" s="41" t="s">
        <v>21</v>
      </c>
      <c r="G2" s="42" t="s">
        <v>24</v>
      </c>
      <c r="H2" s="42" t="s">
        <v>10</v>
      </c>
      <c r="I2" s="41" t="s">
        <v>14</v>
      </c>
      <c r="J2" s="41" t="s">
        <v>30</v>
      </c>
      <c r="K2" s="47" t="s">
        <v>23</v>
      </c>
      <c r="L2" s="38"/>
      <c r="M2" s="38"/>
      <c r="N2" s="14"/>
    </row>
    <row r="3" spans="1:15">
      <c r="A3" s="4" t="s">
        <v>13</v>
      </c>
      <c r="B3" s="28">
        <f>G3</f>
        <v>0</v>
      </c>
      <c r="C3" s="5"/>
      <c r="D3" s="5"/>
      <c r="E3" s="3">
        <f>SUM(E5:E80)</f>
        <v>0</v>
      </c>
      <c r="F3" s="3">
        <f>SUM(F5:F80)</f>
        <v>0</v>
      </c>
      <c r="G3" s="3">
        <f>B2+E3-F3</f>
        <v>0</v>
      </c>
      <c r="H3" s="17">
        <f>SUM(O5:O80)</f>
        <v>0</v>
      </c>
      <c r="I3" s="39">
        <f>SUM(H5:H80)</f>
        <v>0</v>
      </c>
      <c r="J3" s="39">
        <f>SUM(L5:L80)</f>
        <v>0</v>
      </c>
      <c r="K3" s="39">
        <f>SUM(M5:M80)</f>
        <v>0</v>
      </c>
      <c r="L3" s="14"/>
      <c r="M3" s="14"/>
      <c r="N3" s="14"/>
      <c r="O3" s="5"/>
    </row>
    <row r="4" spans="1:15">
      <c r="A4" s="6" t="s">
        <v>0</v>
      </c>
      <c r="B4" s="6" t="s">
        <v>26</v>
      </c>
      <c r="C4" s="6" t="s">
        <v>27</v>
      </c>
      <c r="D4" s="6" t="s">
        <v>25</v>
      </c>
      <c r="E4" s="7" t="s">
        <v>20</v>
      </c>
      <c r="F4" s="7" t="s">
        <v>21</v>
      </c>
      <c r="G4" s="13" t="s">
        <v>11</v>
      </c>
      <c r="H4" s="13" t="s">
        <v>14</v>
      </c>
      <c r="I4" s="7" t="s">
        <v>2</v>
      </c>
      <c r="J4" s="7" t="s">
        <v>22</v>
      </c>
      <c r="K4" s="7" t="s">
        <v>1</v>
      </c>
      <c r="L4" s="13" t="s">
        <v>12</v>
      </c>
      <c r="M4" s="13" t="s">
        <v>23</v>
      </c>
      <c r="N4" s="15" t="s">
        <v>24</v>
      </c>
      <c r="O4" s="8" t="s">
        <v>10</v>
      </c>
    </row>
    <row r="5" spans="1:15">
      <c r="A5" s="10"/>
      <c r="B5" s="29"/>
      <c r="C5" s="1"/>
      <c r="D5" s="1"/>
      <c r="E5" s="11"/>
      <c r="F5" s="11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39">
        <f>H5+L5+M5-F5</f>
        <v>0</v>
      </c>
    </row>
    <row r="6" spans="1:15">
      <c r="A6" s="10"/>
      <c r="B6" s="29"/>
      <c r="C6" s="1"/>
      <c r="D6" s="1"/>
      <c r="E6" s="11"/>
      <c r="F6" s="11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39">
        <f t="shared" ref="O6:O24" si="0">H6+L6+M6-F6</f>
        <v>0</v>
      </c>
    </row>
    <row r="7" spans="1:15">
      <c r="A7" s="22"/>
      <c r="B7" s="30"/>
      <c r="C7" s="23"/>
      <c r="D7" s="23"/>
      <c r="E7" s="24"/>
      <c r="F7" s="24"/>
      <c r="G7" s="25">
        <f t="shared" ref="G7:G70" si="1">G6+E7-F7</f>
        <v>0</v>
      </c>
      <c r="H7" s="25"/>
      <c r="I7" s="23"/>
      <c r="J7" s="23"/>
      <c r="K7" s="23"/>
      <c r="L7" s="25"/>
      <c r="M7" s="25"/>
      <c r="N7" s="2">
        <f>H7+L7-M7</f>
        <v>0</v>
      </c>
      <c r="O7" s="39">
        <f>H7+L7+M7-F7</f>
        <v>0</v>
      </c>
    </row>
    <row r="8" spans="1:15">
      <c r="A8" s="10"/>
      <c r="B8" s="29"/>
      <c r="C8" s="1"/>
      <c r="D8" s="1"/>
      <c r="E8" s="11"/>
      <c r="F8" s="11"/>
      <c r="G8" s="2">
        <f t="shared" si="1"/>
        <v>0</v>
      </c>
      <c r="H8" s="2"/>
      <c r="I8" s="1"/>
      <c r="J8" s="1"/>
      <c r="K8" s="1"/>
      <c r="L8" s="2"/>
      <c r="M8" s="2"/>
      <c r="N8" s="2">
        <f>H8+L8-M8</f>
        <v>0</v>
      </c>
      <c r="O8" s="39">
        <f>H8+L8+M8-F8</f>
        <v>0</v>
      </c>
    </row>
    <row r="9" spans="1:15">
      <c r="A9" s="10"/>
      <c r="B9" s="29"/>
      <c r="C9" s="1"/>
      <c r="D9" s="1"/>
      <c r="E9" s="11"/>
      <c r="F9" s="11"/>
      <c r="G9" s="2">
        <f t="shared" si="1"/>
        <v>0</v>
      </c>
      <c r="H9" s="2"/>
      <c r="I9" s="1"/>
      <c r="J9" s="1"/>
      <c r="K9" s="1"/>
      <c r="L9" s="2"/>
      <c r="M9" s="2"/>
      <c r="N9" s="2">
        <f t="shared" ref="N9:N72" si="2">H9+L9-M9</f>
        <v>0</v>
      </c>
      <c r="O9" s="39">
        <f t="shared" si="0"/>
        <v>0</v>
      </c>
    </row>
    <row r="10" spans="1:15">
      <c r="A10" s="10"/>
      <c r="B10" s="29"/>
      <c r="C10" s="1"/>
      <c r="D10" s="1"/>
      <c r="E10" s="11"/>
      <c r="F10" s="11"/>
      <c r="G10" s="2">
        <f t="shared" si="1"/>
        <v>0</v>
      </c>
      <c r="H10" s="2"/>
      <c r="I10" s="1"/>
      <c r="J10" s="1"/>
      <c r="K10" s="1"/>
      <c r="L10" s="2"/>
      <c r="M10" s="2"/>
      <c r="N10" s="2">
        <f t="shared" si="2"/>
        <v>0</v>
      </c>
      <c r="O10" s="39">
        <f t="shared" si="0"/>
        <v>0</v>
      </c>
    </row>
    <row r="11" spans="1:15">
      <c r="A11" s="10"/>
      <c r="B11" s="29"/>
      <c r="C11" s="1"/>
      <c r="D11" s="1"/>
      <c r="E11" s="11"/>
      <c r="F11" s="11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2"/>
        <v>0</v>
      </c>
      <c r="O11" s="39">
        <f t="shared" si="0"/>
        <v>0</v>
      </c>
    </row>
    <row r="12" spans="1:15">
      <c r="A12" s="10"/>
      <c r="B12" s="29"/>
      <c r="C12" s="1"/>
      <c r="D12" s="1"/>
      <c r="E12" s="11"/>
      <c r="F12" s="11"/>
      <c r="G12" s="2">
        <f t="shared" si="1"/>
        <v>0</v>
      </c>
      <c r="H12" s="2"/>
      <c r="I12" s="1"/>
      <c r="J12" s="1"/>
      <c r="K12" s="1"/>
      <c r="L12" s="2"/>
      <c r="M12" s="2"/>
      <c r="N12" s="2">
        <f t="shared" si="2"/>
        <v>0</v>
      </c>
      <c r="O12" s="39">
        <f t="shared" si="0"/>
        <v>0</v>
      </c>
    </row>
    <row r="13" spans="1:15">
      <c r="A13" s="10"/>
      <c r="B13" s="29"/>
      <c r="C13" s="1"/>
      <c r="D13" s="1"/>
      <c r="E13" s="11"/>
      <c r="F13" s="11"/>
      <c r="G13" s="2">
        <f t="shared" si="1"/>
        <v>0</v>
      </c>
      <c r="H13" s="2"/>
      <c r="I13" s="1"/>
      <c r="J13" s="1"/>
      <c r="K13" s="1"/>
      <c r="L13" s="2"/>
      <c r="M13" s="2"/>
      <c r="N13" s="2">
        <f t="shared" si="2"/>
        <v>0</v>
      </c>
      <c r="O13" s="39">
        <f t="shared" si="0"/>
        <v>0</v>
      </c>
    </row>
    <row r="14" spans="1:15">
      <c r="A14" s="10"/>
      <c r="B14" s="29"/>
      <c r="C14" s="1"/>
      <c r="D14" s="1"/>
      <c r="E14" s="11"/>
      <c r="F14" s="11"/>
      <c r="G14" s="2">
        <f t="shared" si="1"/>
        <v>0</v>
      </c>
      <c r="H14" s="2"/>
      <c r="I14" s="1"/>
      <c r="J14" s="1"/>
      <c r="K14" s="1"/>
      <c r="L14" s="2"/>
      <c r="M14" s="2"/>
      <c r="N14" s="2">
        <f t="shared" si="2"/>
        <v>0</v>
      </c>
      <c r="O14" s="39">
        <f t="shared" si="0"/>
        <v>0</v>
      </c>
    </row>
    <row r="15" spans="1:15">
      <c r="A15" s="10"/>
      <c r="B15" s="29"/>
      <c r="C15" s="1"/>
      <c r="D15" s="1"/>
      <c r="E15" s="11"/>
      <c r="F15" s="11"/>
      <c r="G15" s="2">
        <f t="shared" si="1"/>
        <v>0</v>
      </c>
      <c r="H15" s="2"/>
      <c r="I15" s="1"/>
      <c r="J15" s="1"/>
      <c r="K15" s="1"/>
      <c r="L15" s="2"/>
      <c r="M15" s="2"/>
      <c r="N15" s="2">
        <f t="shared" si="2"/>
        <v>0</v>
      </c>
      <c r="O15" s="39">
        <f t="shared" si="0"/>
        <v>0</v>
      </c>
    </row>
    <row r="16" spans="1:15">
      <c r="A16" s="10"/>
      <c r="B16" s="29"/>
      <c r="C16" s="1"/>
      <c r="D16" s="1"/>
      <c r="E16" s="11"/>
      <c r="F16" s="11"/>
      <c r="G16" s="2">
        <f t="shared" si="1"/>
        <v>0</v>
      </c>
      <c r="H16" s="2"/>
      <c r="I16" s="1"/>
      <c r="J16" s="1"/>
      <c r="K16" s="1"/>
      <c r="L16" s="2"/>
      <c r="M16" s="2"/>
      <c r="N16" s="2">
        <f t="shared" si="2"/>
        <v>0</v>
      </c>
      <c r="O16" s="39">
        <f t="shared" si="0"/>
        <v>0</v>
      </c>
    </row>
    <row r="17" spans="1:15">
      <c r="A17" s="10"/>
      <c r="B17" s="29"/>
      <c r="C17" s="1"/>
      <c r="D17" s="1"/>
      <c r="E17" s="11"/>
      <c r="F17" s="11"/>
      <c r="G17" s="2">
        <f t="shared" si="1"/>
        <v>0</v>
      </c>
      <c r="H17" s="2"/>
      <c r="I17" s="1"/>
      <c r="J17" s="1"/>
      <c r="K17" s="1"/>
      <c r="L17" s="2"/>
      <c r="M17" s="2"/>
      <c r="N17" s="2">
        <f t="shared" si="2"/>
        <v>0</v>
      </c>
      <c r="O17" s="39">
        <f t="shared" si="0"/>
        <v>0</v>
      </c>
    </row>
    <row r="18" spans="1:15">
      <c r="A18" s="10"/>
      <c r="B18" s="29"/>
      <c r="C18" s="1"/>
      <c r="D18" s="1"/>
      <c r="E18" s="11"/>
      <c r="F18" s="11"/>
      <c r="G18" s="2">
        <f t="shared" si="1"/>
        <v>0</v>
      </c>
      <c r="H18" s="2"/>
      <c r="I18" s="1"/>
      <c r="J18" s="1"/>
      <c r="K18" s="1"/>
      <c r="L18" s="2"/>
      <c r="M18" s="2"/>
      <c r="N18" s="2">
        <f t="shared" si="2"/>
        <v>0</v>
      </c>
      <c r="O18" s="39">
        <f t="shared" si="0"/>
        <v>0</v>
      </c>
    </row>
    <row r="19" spans="1:15">
      <c r="A19" s="10"/>
      <c r="B19" s="29"/>
      <c r="C19" s="1"/>
      <c r="D19" s="1"/>
      <c r="E19" s="11"/>
      <c r="F19" s="11"/>
      <c r="G19" s="2">
        <f t="shared" si="1"/>
        <v>0</v>
      </c>
      <c r="H19" s="2"/>
      <c r="I19" s="1"/>
      <c r="J19" s="1"/>
      <c r="K19" s="1"/>
      <c r="L19" s="2"/>
      <c r="M19" s="2"/>
      <c r="N19" s="2">
        <f t="shared" si="2"/>
        <v>0</v>
      </c>
      <c r="O19" s="39">
        <f t="shared" si="0"/>
        <v>0</v>
      </c>
    </row>
    <row r="20" spans="1:15">
      <c r="A20" s="10"/>
      <c r="B20" s="29"/>
      <c r="C20" s="1"/>
      <c r="D20" s="1"/>
      <c r="E20" s="11"/>
      <c r="F20" s="11"/>
      <c r="G20" s="2">
        <f t="shared" si="1"/>
        <v>0</v>
      </c>
      <c r="H20" s="2"/>
      <c r="I20" s="1"/>
      <c r="J20" s="1"/>
      <c r="K20" s="1"/>
      <c r="L20" s="2"/>
      <c r="M20" s="2"/>
      <c r="N20" s="2">
        <f t="shared" si="2"/>
        <v>0</v>
      </c>
      <c r="O20" s="39">
        <f t="shared" si="0"/>
        <v>0</v>
      </c>
    </row>
    <row r="21" spans="1:15">
      <c r="A21" s="10"/>
      <c r="B21" s="29"/>
      <c r="C21" s="1"/>
      <c r="D21" s="1"/>
      <c r="E21" s="11"/>
      <c r="F21" s="11"/>
      <c r="G21" s="2">
        <f t="shared" si="1"/>
        <v>0</v>
      </c>
      <c r="H21" s="2"/>
      <c r="I21" s="1"/>
      <c r="J21" s="1"/>
      <c r="K21" s="1"/>
      <c r="L21" s="2"/>
      <c r="M21" s="2"/>
      <c r="N21" s="2">
        <f t="shared" si="2"/>
        <v>0</v>
      </c>
      <c r="O21" s="39">
        <f t="shared" si="0"/>
        <v>0</v>
      </c>
    </row>
    <row r="22" spans="1:15">
      <c r="A22" s="10"/>
      <c r="B22" s="29"/>
      <c r="C22" s="1"/>
      <c r="D22" s="1"/>
      <c r="E22" s="11"/>
      <c r="F22" s="11"/>
      <c r="G22" s="2">
        <f t="shared" si="1"/>
        <v>0</v>
      </c>
      <c r="H22" s="2"/>
      <c r="I22" s="1"/>
      <c r="J22" s="1"/>
      <c r="K22" s="1"/>
      <c r="L22" s="2"/>
      <c r="M22" s="2"/>
      <c r="N22" s="2">
        <f t="shared" si="2"/>
        <v>0</v>
      </c>
      <c r="O22" s="39">
        <f t="shared" si="0"/>
        <v>0</v>
      </c>
    </row>
    <row r="23" spans="1:15">
      <c r="A23" s="10"/>
      <c r="B23" s="29"/>
      <c r="C23" s="1"/>
      <c r="D23" s="1"/>
      <c r="E23" s="11"/>
      <c r="F23" s="11"/>
      <c r="G23" s="2">
        <f t="shared" si="1"/>
        <v>0</v>
      </c>
      <c r="H23" s="2"/>
      <c r="I23" s="1"/>
      <c r="J23" s="1"/>
      <c r="K23" s="1"/>
      <c r="L23" s="2"/>
      <c r="M23" s="2"/>
      <c r="N23" s="2">
        <f t="shared" si="2"/>
        <v>0</v>
      </c>
      <c r="O23" s="39">
        <f t="shared" si="0"/>
        <v>0</v>
      </c>
    </row>
    <row r="24" spans="1:15">
      <c r="A24" s="10"/>
      <c r="B24" s="29"/>
      <c r="C24" s="1"/>
      <c r="D24" s="1"/>
      <c r="E24" s="11"/>
      <c r="F24" s="11"/>
      <c r="G24" s="2">
        <f t="shared" si="1"/>
        <v>0</v>
      </c>
      <c r="H24" s="2"/>
      <c r="I24" s="1"/>
      <c r="J24" s="1"/>
      <c r="K24" s="1"/>
      <c r="L24" s="2"/>
      <c r="M24" s="2"/>
      <c r="N24" s="2">
        <f t="shared" si="2"/>
        <v>0</v>
      </c>
      <c r="O24" s="39">
        <f t="shared" si="0"/>
        <v>0</v>
      </c>
    </row>
    <row r="25" spans="1:15">
      <c r="A25" s="10"/>
      <c r="B25" s="29"/>
      <c r="C25" s="1"/>
      <c r="D25" s="1"/>
      <c r="E25" s="11"/>
      <c r="F25" s="11"/>
      <c r="G25" s="2">
        <f t="shared" si="1"/>
        <v>0</v>
      </c>
      <c r="H25" s="2"/>
      <c r="I25" s="1"/>
      <c r="J25" s="1"/>
      <c r="K25" s="1"/>
      <c r="L25" s="2"/>
      <c r="M25" s="2"/>
      <c r="N25" s="2">
        <f t="shared" si="2"/>
        <v>0</v>
      </c>
      <c r="O25" s="39">
        <f t="shared" ref="O25:O80" si="3">L22-M22-F23</f>
        <v>0</v>
      </c>
    </row>
    <row r="26" spans="1:15">
      <c r="A26" s="10"/>
      <c r="B26" s="29"/>
      <c r="C26" s="1"/>
      <c r="D26" s="1"/>
      <c r="E26" s="11"/>
      <c r="F26" s="11"/>
      <c r="G26" s="2">
        <f t="shared" si="1"/>
        <v>0</v>
      </c>
      <c r="H26" s="2"/>
      <c r="I26" s="1"/>
      <c r="J26" s="1"/>
      <c r="K26" s="1"/>
      <c r="L26" s="2"/>
      <c r="M26" s="2"/>
      <c r="N26" s="2">
        <f t="shared" si="2"/>
        <v>0</v>
      </c>
      <c r="O26" s="39">
        <f t="shared" si="3"/>
        <v>0</v>
      </c>
    </row>
    <row r="27" spans="1:15">
      <c r="A27" s="10"/>
      <c r="B27" s="29"/>
      <c r="C27" s="1"/>
      <c r="D27" s="1"/>
      <c r="E27" s="11"/>
      <c r="F27" s="11"/>
      <c r="G27" s="2">
        <f t="shared" si="1"/>
        <v>0</v>
      </c>
      <c r="H27" s="2"/>
      <c r="I27" s="1"/>
      <c r="J27" s="1"/>
      <c r="K27" s="1"/>
      <c r="L27" s="2"/>
      <c r="M27" s="2"/>
      <c r="N27" s="2">
        <f t="shared" si="2"/>
        <v>0</v>
      </c>
      <c r="O27" s="39">
        <f t="shared" si="3"/>
        <v>0</v>
      </c>
    </row>
    <row r="28" spans="1:15">
      <c r="A28" s="10"/>
      <c r="B28" s="29"/>
      <c r="C28" s="1"/>
      <c r="D28" s="1"/>
      <c r="E28" s="11"/>
      <c r="F28" s="11"/>
      <c r="G28" s="2">
        <f t="shared" si="1"/>
        <v>0</v>
      </c>
      <c r="H28" s="2"/>
      <c r="I28" s="1"/>
      <c r="J28" s="1"/>
      <c r="K28" s="1"/>
      <c r="L28" s="2"/>
      <c r="M28" s="2"/>
      <c r="N28" s="2">
        <f t="shared" si="2"/>
        <v>0</v>
      </c>
      <c r="O28" s="39">
        <f t="shared" si="3"/>
        <v>0</v>
      </c>
    </row>
    <row r="29" spans="1:15">
      <c r="A29" s="10"/>
      <c r="B29" s="29"/>
      <c r="C29" s="1"/>
      <c r="D29" s="1"/>
      <c r="E29" s="11"/>
      <c r="F29" s="11"/>
      <c r="G29" s="2">
        <f t="shared" si="1"/>
        <v>0</v>
      </c>
      <c r="H29" s="2"/>
      <c r="I29" s="1"/>
      <c r="J29" s="1"/>
      <c r="K29" s="1"/>
      <c r="L29" s="2"/>
      <c r="M29" s="2"/>
      <c r="N29" s="2">
        <f t="shared" si="2"/>
        <v>0</v>
      </c>
      <c r="O29" s="39">
        <f t="shared" si="3"/>
        <v>0</v>
      </c>
    </row>
    <row r="30" spans="1:15">
      <c r="A30" s="10"/>
      <c r="B30" s="29"/>
      <c r="C30" s="1"/>
      <c r="D30" s="1"/>
      <c r="E30" s="11"/>
      <c r="F30" s="11"/>
      <c r="G30" s="2">
        <f t="shared" si="1"/>
        <v>0</v>
      </c>
      <c r="H30" s="2"/>
      <c r="I30" s="1"/>
      <c r="J30" s="1"/>
      <c r="K30" s="1"/>
      <c r="L30" s="2"/>
      <c r="M30" s="2"/>
      <c r="N30" s="2">
        <f t="shared" si="2"/>
        <v>0</v>
      </c>
      <c r="O30" s="39">
        <f t="shared" si="3"/>
        <v>0</v>
      </c>
    </row>
    <row r="31" spans="1:15">
      <c r="A31" s="10"/>
      <c r="B31" s="29"/>
      <c r="C31" s="1"/>
      <c r="D31" s="1"/>
      <c r="E31" s="11"/>
      <c r="F31" s="11"/>
      <c r="G31" s="2">
        <f t="shared" si="1"/>
        <v>0</v>
      </c>
      <c r="H31" s="2"/>
      <c r="I31" s="1"/>
      <c r="J31" s="1"/>
      <c r="K31" s="1"/>
      <c r="L31" s="2"/>
      <c r="M31" s="2"/>
      <c r="N31" s="2">
        <f t="shared" si="2"/>
        <v>0</v>
      </c>
      <c r="O31" s="39">
        <f t="shared" si="3"/>
        <v>0</v>
      </c>
    </row>
    <row r="32" spans="1:15">
      <c r="A32" s="10"/>
      <c r="B32" s="29"/>
      <c r="C32" s="1"/>
      <c r="D32" s="1"/>
      <c r="E32" s="11"/>
      <c r="F32" s="11"/>
      <c r="G32" s="2">
        <f t="shared" si="1"/>
        <v>0</v>
      </c>
      <c r="H32" s="2"/>
      <c r="I32" s="1"/>
      <c r="J32" s="1"/>
      <c r="K32" s="1"/>
      <c r="L32" s="2"/>
      <c r="M32" s="2"/>
      <c r="N32" s="2">
        <f t="shared" si="2"/>
        <v>0</v>
      </c>
      <c r="O32" s="39">
        <f t="shared" si="3"/>
        <v>0</v>
      </c>
    </row>
    <row r="33" spans="1:15">
      <c r="A33" s="10"/>
      <c r="B33" s="29"/>
      <c r="C33" s="1"/>
      <c r="D33" s="1"/>
      <c r="E33" s="11"/>
      <c r="F33" s="11"/>
      <c r="G33" s="2">
        <f t="shared" si="1"/>
        <v>0</v>
      </c>
      <c r="H33" s="2"/>
      <c r="I33" s="1"/>
      <c r="J33" s="1"/>
      <c r="K33" s="1"/>
      <c r="L33" s="2"/>
      <c r="M33" s="2"/>
      <c r="N33" s="2">
        <f t="shared" si="2"/>
        <v>0</v>
      </c>
      <c r="O33" s="39">
        <f t="shared" si="3"/>
        <v>0</v>
      </c>
    </row>
    <row r="34" spans="1:15">
      <c r="A34" s="10"/>
      <c r="B34" s="29"/>
      <c r="C34" s="1"/>
      <c r="D34" s="1"/>
      <c r="E34" s="11"/>
      <c r="F34" s="11"/>
      <c r="G34" s="2">
        <f t="shared" si="1"/>
        <v>0</v>
      </c>
      <c r="H34" s="2"/>
      <c r="I34" s="1"/>
      <c r="J34" s="1"/>
      <c r="K34" s="1"/>
      <c r="L34" s="2"/>
      <c r="M34" s="2"/>
      <c r="N34" s="2">
        <f t="shared" si="2"/>
        <v>0</v>
      </c>
      <c r="O34" s="39">
        <f t="shared" si="3"/>
        <v>0</v>
      </c>
    </row>
    <row r="35" spans="1:15">
      <c r="A35" s="10"/>
      <c r="B35" s="29"/>
      <c r="C35" s="1"/>
      <c r="D35" s="1"/>
      <c r="E35" s="11"/>
      <c r="F35" s="11"/>
      <c r="G35" s="2">
        <f t="shared" si="1"/>
        <v>0</v>
      </c>
      <c r="H35" s="2"/>
      <c r="I35" s="1"/>
      <c r="J35" s="1"/>
      <c r="K35" s="1"/>
      <c r="L35" s="2"/>
      <c r="M35" s="2"/>
      <c r="N35" s="2">
        <f t="shared" si="2"/>
        <v>0</v>
      </c>
      <c r="O35" s="39">
        <f t="shared" si="3"/>
        <v>0</v>
      </c>
    </row>
    <row r="36" spans="1:15">
      <c r="A36" s="10"/>
      <c r="B36" s="29"/>
      <c r="C36" s="1"/>
      <c r="D36" s="1"/>
      <c r="E36" s="11"/>
      <c r="F36" s="11"/>
      <c r="G36" s="2">
        <f t="shared" si="1"/>
        <v>0</v>
      </c>
      <c r="H36" s="2"/>
      <c r="I36" s="1"/>
      <c r="J36" s="1"/>
      <c r="K36" s="1"/>
      <c r="L36" s="2"/>
      <c r="M36" s="2"/>
      <c r="N36" s="2">
        <f t="shared" si="2"/>
        <v>0</v>
      </c>
      <c r="O36" s="39">
        <f t="shared" si="3"/>
        <v>0</v>
      </c>
    </row>
    <row r="37" spans="1:15">
      <c r="A37" s="10"/>
      <c r="B37" s="29"/>
      <c r="C37" s="1"/>
      <c r="D37" s="1"/>
      <c r="E37" s="11"/>
      <c r="F37" s="11"/>
      <c r="G37" s="2">
        <f t="shared" si="1"/>
        <v>0</v>
      </c>
      <c r="H37" s="2"/>
      <c r="I37" s="1"/>
      <c r="J37" s="1"/>
      <c r="K37" s="1"/>
      <c r="L37" s="2"/>
      <c r="M37" s="2"/>
      <c r="N37" s="2">
        <f t="shared" si="2"/>
        <v>0</v>
      </c>
      <c r="O37" s="39">
        <f t="shared" si="3"/>
        <v>0</v>
      </c>
    </row>
    <row r="38" spans="1:15">
      <c r="A38" s="22"/>
      <c r="B38" s="30"/>
      <c r="C38" s="23"/>
      <c r="D38" s="23"/>
      <c r="E38" s="24"/>
      <c r="F38" s="24"/>
      <c r="G38" s="25">
        <f t="shared" si="1"/>
        <v>0</v>
      </c>
      <c r="H38" s="25"/>
      <c r="I38" s="23"/>
      <c r="J38" s="23"/>
      <c r="K38" s="23"/>
      <c r="L38" s="25"/>
      <c r="M38" s="25"/>
      <c r="N38" s="2">
        <f t="shared" si="2"/>
        <v>0</v>
      </c>
      <c r="O38" s="39">
        <f t="shared" si="3"/>
        <v>0</v>
      </c>
    </row>
    <row r="39" spans="1:15">
      <c r="A39" s="10"/>
      <c r="B39" s="29"/>
      <c r="C39" s="1"/>
      <c r="D39" s="1"/>
      <c r="E39" s="11"/>
      <c r="F39" s="11"/>
      <c r="G39" s="2">
        <f t="shared" si="1"/>
        <v>0</v>
      </c>
      <c r="H39" s="2"/>
      <c r="I39" s="1"/>
      <c r="J39" s="1"/>
      <c r="K39" s="1"/>
      <c r="L39" s="2"/>
      <c r="M39" s="2"/>
      <c r="N39" s="2">
        <f t="shared" si="2"/>
        <v>0</v>
      </c>
      <c r="O39" s="39">
        <f t="shared" si="3"/>
        <v>0</v>
      </c>
    </row>
    <row r="40" spans="1:15">
      <c r="A40" s="10"/>
      <c r="B40" s="29"/>
      <c r="C40" s="1"/>
      <c r="D40" s="1"/>
      <c r="E40" s="11"/>
      <c r="F40" s="11"/>
      <c r="G40" s="2">
        <f t="shared" si="1"/>
        <v>0</v>
      </c>
      <c r="H40" s="2"/>
      <c r="I40" s="1"/>
      <c r="J40" s="1"/>
      <c r="K40" s="1"/>
      <c r="L40" s="2"/>
      <c r="M40" s="2"/>
      <c r="N40" s="2">
        <f t="shared" si="2"/>
        <v>0</v>
      </c>
      <c r="O40" s="39">
        <f t="shared" si="3"/>
        <v>0</v>
      </c>
    </row>
    <row r="41" spans="1:15">
      <c r="A41" s="10"/>
      <c r="B41" s="29"/>
      <c r="C41" s="1"/>
      <c r="D41" s="1"/>
      <c r="E41" s="11"/>
      <c r="F41" s="11"/>
      <c r="G41" s="2">
        <f t="shared" si="1"/>
        <v>0</v>
      </c>
      <c r="H41" s="2"/>
      <c r="I41" s="1"/>
      <c r="J41" s="1"/>
      <c r="K41" s="1"/>
      <c r="L41" s="2"/>
      <c r="M41" s="2"/>
      <c r="N41" s="2">
        <f t="shared" si="2"/>
        <v>0</v>
      </c>
      <c r="O41" s="39">
        <f t="shared" si="3"/>
        <v>0</v>
      </c>
    </row>
    <row r="42" spans="1:15">
      <c r="A42" s="10"/>
      <c r="B42" s="29"/>
      <c r="C42" s="1"/>
      <c r="D42" s="1"/>
      <c r="E42" s="11"/>
      <c r="F42" s="11"/>
      <c r="G42" s="2">
        <f t="shared" si="1"/>
        <v>0</v>
      </c>
      <c r="H42" s="2"/>
      <c r="I42" s="1"/>
      <c r="J42" s="1"/>
      <c r="K42" s="1"/>
      <c r="L42" s="2"/>
      <c r="M42" s="2"/>
      <c r="N42" s="2">
        <f t="shared" si="2"/>
        <v>0</v>
      </c>
      <c r="O42" s="39">
        <f t="shared" si="3"/>
        <v>0</v>
      </c>
    </row>
    <row r="43" spans="1:15">
      <c r="A43" s="10"/>
      <c r="B43" s="29"/>
      <c r="C43" s="1"/>
      <c r="D43" s="1"/>
      <c r="E43" s="11"/>
      <c r="F43" s="11"/>
      <c r="G43" s="2">
        <f t="shared" si="1"/>
        <v>0</v>
      </c>
      <c r="H43" s="2"/>
      <c r="I43" s="1"/>
      <c r="J43" s="1"/>
      <c r="K43" s="1"/>
      <c r="L43" s="2"/>
      <c r="M43" s="2"/>
      <c r="N43" s="2">
        <f t="shared" si="2"/>
        <v>0</v>
      </c>
      <c r="O43" s="39">
        <f t="shared" si="3"/>
        <v>0</v>
      </c>
    </row>
    <row r="44" spans="1:15">
      <c r="A44" s="10"/>
      <c r="B44" s="29"/>
      <c r="C44" s="1"/>
      <c r="D44" s="1"/>
      <c r="E44" s="11"/>
      <c r="F44" s="11"/>
      <c r="G44" s="2">
        <f t="shared" si="1"/>
        <v>0</v>
      </c>
      <c r="H44" s="2"/>
      <c r="I44" s="1"/>
      <c r="J44" s="1"/>
      <c r="K44" s="1"/>
      <c r="L44" s="2"/>
      <c r="M44" s="2"/>
      <c r="N44" s="2">
        <f t="shared" si="2"/>
        <v>0</v>
      </c>
      <c r="O44" s="39">
        <f t="shared" si="3"/>
        <v>0</v>
      </c>
    </row>
    <row r="45" spans="1:15">
      <c r="A45" s="10"/>
      <c r="B45" s="29"/>
      <c r="C45" s="1"/>
      <c r="D45" s="1"/>
      <c r="E45" s="11"/>
      <c r="F45" s="11"/>
      <c r="G45" s="2">
        <f t="shared" si="1"/>
        <v>0</v>
      </c>
      <c r="H45" s="2"/>
      <c r="I45" s="1"/>
      <c r="J45" s="1"/>
      <c r="K45" s="1"/>
      <c r="L45" s="2"/>
      <c r="M45" s="2"/>
      <c r="N45" s="2">
        <f t="shared" si="2"/>
        <v>0</v>
      </c>
      <c r="O45" s="39">
        <f t="shared" si="3"/>
        <v>0</v>
      </c>
    </row>
    <row r="46" spans="1:15">
      <c r="A46" s="10"/>
      <c r="B46" s="29"/>
      <c r="C46" s="1"/>
      <c r="D46" s="1"/>
      <c r="E46" s="11"/>
      <c r="F46" s="11"/>
      <c r="G46" s="2">
        <f t="shared" si="1"/>
        <v>0</v>
      </c>
      <c r="H46" s="2"/>
      <c r="I46" s="1"/>
      <c r="J46" s="1"/>
      <c r="K46" s="1"/>
      <c r="L46" s="2"/>
      <c r="M46" s="2"/>
      <c r="N46" s="2">
        <f t="shared" si="2"/>
        <v>0</v>
      </c>
      <c r="O46" s="39">
        <f t="shared" si="3"/>
        <v>0</v>
      </c>
    </row>
    <row r="47" spans="1:15">
      <c r="A47" s="10"/>
      <c r="B47" s="29"/>
      <c r="C47" s="1"/>
      <c r="D47" s="1"/>
      <c r="E47" s="11"/>
      <c r="F47" s="11"/>
      <c r="G47" s="2">
        <f t="shared" si="1"/>
        <v>0</v>
      </c>
      <c r="H47" s="2"/>
      <c r="I47" s="1"/>
      <c r="J47" s="1"/>
      <c r="K47" s="1"/>
      <c r="L47" s="2"/>
      <c r="M47" s="2"/>
      <c r="N47" s="2">
        <f t="shared" si="2"/>
        <v>0</v>
      </c>
      <c r="O47" s="39">
        <f t="shared" si="3"/>
        <v>0</v>
      </c>
    </row>
    <row r="48" spans="1:15">
      <c r="A48" s="10"/>
      <c r="B48" s="29"/>
      <c r="C48" s="1"/>
      <c r="D48" s="1"/>
      <c r="E48" s="11"/>
      <c r="F48" s="11"/>
      <c r="G48" s="2">
        <f t="shared" si="1"/>
        <v>0</v>
      </c>
      <c r="H48" s="2"/>
      <c r="I48" s="1"/>
      <c r="J48" s="1"/>
      <c r="K48" s="1"/>
      <c r="L48" s="2"/>
      <c r="M48" s="2"/>
      <c r="N48" s="2">
        <f t="shared" si="2"/>
        <v>0</v>
      </c>
      <c r="O48" s="39">
        <f t="shared" si="3"/>
        <v>0</v>
      </c>
    </row>
    <row r="49" spans="1:15">
      <c r="A49" s="10"/>
      <c r="B49" s="29"/>
      <c r="C49" s="1"/>
      <c r="D49" s="1"/>
      <c r="E49" s="11"/>
      <c r="F49" s="11"/>
      <c r="G49" s="2">
        <f t="shared" si="1"/>
        <v>0</v>
      </c>
      <c r="H49" s="2"/>
      <c r="I49" s="1"/>
      <c r="J49" s="1"/>
      <c r="K49" s="1"/>
      <c r="L49" s="2"/>
      <c r="M49" s="2"/>
      <c r="N49" s="2">
        <f t="shared" si="2"/>
        <v>0</v>
      </c>
      <c r="O49" s="39">
        <f t="shared" si="3"/>
        <v>0</v>
      </c>
    </row>
    <row r="50" spans="1:15">
      <c r="A50" s="10"/>
      <c r="B50" s="29"/>
      <c r="C50" s="1"/>
      <c r="D50" s="1"/>
      <c r="E50" s="11"/>
      <c r="F50" s="11"/>
      <c r="G50" s="2">
        <f t="shared" si="1"/>
        <v>0</v>
      </c>
      <c r="H50" s="2"/>
      <c r="I50" s="1"/>
      <c r="J50" s="1"/>
      <c r="K50" s="1"/>
      <c r="L50" s="2"/>
      <c r="M50" s="2"/>
      <c r="N50" s="2">
        <f t="shared" si="2"/>
        <v>0</v>
      </c>
      <c r="O50" s="39">
        <f t="shared" si="3"/>
        <v>0</v>
      </c>
    </row>
    <row r="51" spans="1:15">
      <c r="A51" s="10"/>
      <c r="B51" s="29"/>
      <c r="C51" s="1"/>
      <c r="D51" s="1"/>
      <c r="E51" s="11"/>
      <c r="F51" s="11"/>
      <c r="G51" s="2">
        <f t="shared" si="1"/>
        <v>0</v>
      </c>
      <c r="H51" s="2"/>
      <c r="I51" s="1"/>
      <c r="J51" s="1"/>
      <c r="K51" s="1"/>
      <c r="L51" s="2"/>
      <c r="M51" s="2"/>
      <c r="N51" s="2">
        <f t="shared" si="2"/>
        <v>0</v>
      </c>
      <c r="O51" s="39">
        <f t="shared" si="3"/>
        <v>0</v>
      </c>
    </row>
    <row r="52" spans="1:15">
      <c r="A52" s="10"/>
      <c r="B52" s="29"/>
      <c r="C52" s="1"/>
      <c r="D52" s="1"/>
      <c r="E52" s="11"/>
      <c r="F52" s="11"/>
      <c r="G52" s="2">
        <f t="shared" si="1"/>
        <v>0</v>
      </c>
      <c r="H52" s="2"/>
      <c r="I52" s="1"/>
      <c r="J52" s="1"/>
      <c r="K52" s="1"/>
      <c r="L52" s="2"/>
      <c r="M52" s="2"/>
      <c r="N52" s="2">
        <f t="shared" si="2"/>
        <v>0</v>
      </c>
      <c r="O52" s="39">
        <f t="shared" si="3"/>
        <v>0</v>
      </c>
    </row>
    <row r="53" spans="1:15">
      <c r="A53" s="10"/>
      <c r="B53" s="29"/>
      <c r="C53" s="1"/>
      <c r="D53" s="1"/>
      <c r="E53" s="11"/>
      <c r="F53" s="11"/>
      <c r="G53" s="2">
        <f t="shared" si="1"/>
        <v>0</v>
      </c>
      <c r="H53" s="2"/>
      <c r="I53" s="1"/>
      <c r="J53" s="1"/>
      <c r="K53" s="1"/>
      <c r="L53" s="2"/>
      <c r="M53" s="2"/>
      <c r="N53" s="2">
        <f t="shared" si="2"/>
        <v>0</v>
      </c>
      <c r="O53" s="39">
        <f t="shared" si="3"/>
        <v>0</v>
      </c>
    </row>
    <row r="54" spans="1:15">
      <c r="A54" s="10"/>
      <c r="B54" s="29"/>
      <c r="C54" s="1"/>
      <c r="D54" s="1"/>
      <c r="E54" s="11"/>
      <c r="F54" s="11"/>
      <c r="G54" s="2">
        <f t="shared" si="1"/>
        <v>0</v>
      </c>
      <c r="H54" s="2"/>
      <c r="I54" s="1"/>
      <c r="J54" s="1"/>
      <c r="K54" s="1"/>
      <c r="L54" s="2"/>
      <c r="M54" s="2"/>
      <c r="N54" s="2">
        <f t="shared" si="2"/>
        <v>0</v>
      </c>
      <c r="O54" s="39">
        <f t="shared" si="3"/>
        <v>0</v>
      </c>
    </row>
    <row r="55" spans="1:15">
      <c r="A55" s="22"/>
      <c r="B55" s="30"/>
      <c r="C55" s="23"/>
      <c r="D55" s="23"/>
      <c r="E55" s="24"/>
      <c r="F55" s="24"/>
      <c r="G55" s="25">
        <f t="shared" si="1"/>
        <v>0</v>
      </c>
      <c r="H55" s="25"/>
      <c r="I55" s="23"/>
      <c r="J55" s="23"/>
      <c r="K55" s="23"/>
      <c r="L55" s="25"/>
      <c r="M55" s="25"/>
      <c r="N55" s="2">
        <f t="shared" si="2"/>
        <v>0</v>
      </c>
      <c r="O55" s="39">
        <f t="shared" si="3"/>
        <v>0</v>
      </c>
    </row>
    <row r="56" spans="1:15">
      <c r="A56" s="10"/>
      <c r="B56" s="29"/>
      <c r="C56" s="1"/>
      <c r="D56" s="1"/>
      <c r="E56" s="11"/>
      <c r="F56" s="11"/>
      <c r="G56" s="2">
        <f t="shared" si="1"/>
        <v>0</v>
      </c>
      <c r="H56" s="2"/>
      <c r="I56" s="1"/>
      <c r="J56" s="1"/>
      <c r="K56" s="1"/>
      <c r="L56" s="2"/>
      <c r="M56" s="2"/>
      <c r="N56" s="2">
        <f t="shared" si="2"/>
        <v>0</v>
      </c>
      <c r="O56" s="39">
        <f t="shared" si="3"/>
        <v>0</v>
      </c>
    </row>
    <row r="57" spans="1:15">
      <c r="A57" s="10"/>
      <c r="B57" s="29"/>
      <c r="C57" s="1"/>
      <c r="D57" s="1"/>
      <c r="E57" s="11"/>
      <c r="F57" s="11"/>
      <c r="G57" s="2">
        <f t="shared" si="1"/>
        <v>0</v>
      </c>
      <c r="H57" s="2"/>
      <c r="I57" s="1"/>
      <c r="J57" s="1"/>
      <c r="K57" s="1"/>
      <c r="L57" s="2"/>
      <c r="M57" s="2"/>
      <c r="N57" s="2">
        <f t="shared" si="2"/>
        <v>0</v>
      </c>
      <c r="O57" s="39">
        <f t="shared" si="3"/>
        <v>0</v>
      </c>
    </row>
    <row r="58" spans="1:15">
      <c r="A58" s="10"/>
      <c r="B58" s="29"/>
      <c r="C58" s="1"/>
      <c r="D58" s="1"/>
      <c r="E58" s="11"/>
      <c r="F58" s="11"/>
      <c r="G58" s="2">
        <f t="shared" si="1"/>
        <v>0</v>
      </c>
      <c r="H58" s="2"/>
      <c r="I58" s="1"/>
      <c r="J58" s="1"/>
      <c r="K58" s="1"/>
      <c r="L58" s="2"/>
      <c r="M58" s="2"/>
      <c r="N58" s="2">
        <f t="shared" si="2"/>
        <v>0</v>
      </c>
      <c r="O58" s="39">
        <f t="shared" si="3"/>
        <v>0</v>
      </c>
    </row>
    <row r="59" spans="1:15">
      <c r="A59" s="10"/>
      <c r="B59" s="29"/>
      <c r="C59" s="1"/>
      <c r="D59" s="1"/>
      <c r="E59" s="11"/>
      <c r="F59" s="11"/>
      <c r="G59" s="2">
        <f t="shared" si="1"/>
        <v>0</v>
      </c>
      <c r="H59" s="2"/>
      <c r="I59" s="1"/>
      <c r="J59" s="1"/>
      <c r="K59" s="1"/>
      <c r="L59" s="2"/>
      <c r="M59" s="2"/>
      <c r="N59" s="2">
        <f t="shared" si="2"/>
        <v>0</v>
      </c>
      <c r="O59" s="39">
        <f t="shared" si="3"/>
        <v>0</v>
      </c>
    </row>
    <row r="60" spans="1:15">
      <c r="A60" s="10"/>
      <c r="B60" s="29"/>
      <c r="C60" s="1"/>
      <c r="D60" s="1"/>
      <c r="E60" s="11"/>
      <c r="F60" s="11"/>
      <c r="G60" s="2">
        <f t="shared" si="1"/>
        <v>0</v>
      </c>
      <c r="H60" s="2"/>
      <c r="I60" s="1"/>
      <c r="J60" s="1"/>
      <c r="K60" s="1"/>
      <c r="L60" s="2"/>
      <c r="M60" s="2"/>
      <c r="N60" s="2">
        <f t="shared" si="2"/>
        <v>0</v>
      </c>
      <c r="O60" s="39">
        <f t="shared" si="3"/>
        <v>0</v>
      </c>
    </row>
    <row r="61" spans="1:15">
      <c r="A61" s="10"/>
      <c r="B61" s="29"/>
      <c r="C61" s="1"/>
      <c r="D61" s="1"/>
      <c r="E61" s="11"/>
      <c r="F61" s="11"/>
      <c r="G61" s="2">
        <f t="shared" si="1"/>
        <v>0</v>
      </c>
      <c r="H61" s="2"/>
      <c r="I61" s="1"/>
      <c r="J61" s="1"/>
      <c r="K61" s="1"/>
      <c r="L61" s="2"/>
      <c r="M61" s="2"/>
      <c r="N61" s="2">
        <f t="shared" si="2"/>
        <v>0</v>
      </c>
      <c r="O61" s="39">
        <f t="shared" si="3"/>
        <v>0</v>
      </c>
    </row>
    <row r="62" spans="1:15">
      <c r="A62" s="22"/>
      <c r="B62" s="30"/>
      <c r="C62" s="23"/>
      <c r="D62" s="23"/>
      <c r="E62" s="24"/>
      <c r="F62" s="24"/>
      <c r="G62" s="25">
        <f t="shared" si="1"/>
        <v>0</v>
      </c>
      <c r="H62" s="25"/>
      <c r="I62" s="23"/>
      <c r="J62" s="23"/>
      <c r="K62" s="23"/>
      <c r="L62" s="25"/>
      <c r="M62" s="25"/>
      <c r="N62" s="2">
        <f t="shared" si="2"/>
        <v>0</v>
      </c>
      <c r="O62" s="39">
        <f t="shared" si="3"/>
        <v>0</v>
      </c>
    </row>
    <row r="63" spans="1:15">
      <c r="A63" s="10"/>
      <c r="B63" s="29"/>
      <c r="C63" s="1"/>
      <c r="D63" s="1"/>
      <c r="E63" s="11"/>
      <c r="F63" s="11"/>
      <c r="G63" s="2">
        <f t="shared" si="1"/>
        <v>0</v>
      </c>
      <c r="H63" s="2"/>
      <c r="I63" s="1"/>
      <c r="J63" s="1"/>
      <c r="K63" s="1"/>
      <c r="L63" s="2"/>
      <c r="M63" s="2"/>
      <c r="N63" s="2">
        <f t="shared" si="2"/>
        <v>0</v>
      </c>
      <c r="O63" s="39">
        <f t="shared" si="3"/>
        <v>0</v>
      </c>
    </row>
    <row r="64" spans="1:15">
      <c r="A64" s="10"/>
      <c r="B64" s="29"/>
      <c r="C64" s="1"/>
      <c r="D64" s="1"/>
      <c r="E64" s="11"/>
      <c r="F64" s="11"/>
      <c r="G64" s="2">
        <f t="shared" si="1"/>
        <v>0</v>
      </c>
      <c r="H64" s="2"/>
      <c r="I64" s="1"/>
      <c r="J64" s="1"/>
      <c r="K64" s="1"/>
      <c r="L64" s="2"/>
      <c r="M64" s="2"/>
      <c r="N64" s="2">
        <f t="shared" si="2"/>
        <v>0</v>
      </c>
      <c r="O64" s="39">
        <f t="shared" si="3"/>
        <v>0</v>
      </c>
    </row>
    <row r="65" spans="1:15">
      <c r="A65" s="10"/>
      <c r="B65" s="29"/>
      <c r="C65" s="1"/>
      <c r="D65" s="1"/>
      <c r="E65" s="11"/>
      <c r="F65" s="11"/>
      <c r="G65" s="2">
        <f t="shared" si="1"/>
        <v>0</v>
      </c>
      <c r="H65" s="2"/>
      <c r="I65" s="1"/>
      <c r="J65" s="1"/>
      <c r="K65" s="1"/>
      <c r="L65" s="2"/>
      <c r="M65" s="2"/>
      <c r="N65" s="2">
        <f t="shared" si="2"/>
        <v>0</v>
      </c>
      <c r="O65" s="39">
        <f t="shared" si="3"/>
        <v>0</v>
      </c>
    </row>
    <row r="66" spans="1:15">
      <c r="A66" s="10"/>
      <c r="B66" s="29"/>
      <c r="C66" s="1"/>
      <c r="D66" s="1"/>
      <c r="E66" s="11"/>
      <c r="F66" s="11"/>
      <c r="G66" s="2">
        <f t="shared" si="1"/>
        <v>0</v>
      </c>
      <c r="H66" s="2"/>
      <c r="I66" s="1"/>
      <c r="J66" s="1"/>
      <c r="K66" s="1"/>
      <c r="L66" s="2"/>
      <c r="M66" s="2"/>
      <c r="N66" s="2">
        <f t="shared" si="2"/>
        <v>0</v>
      </c>
      <c r="O66" s="39">
        <f t="shared" si="3"/>
        <v>0</v>
      </c>
    </row>
    <row r="67" spans="1:15">
      <c r="A67" s="10"/>
      <c r="B67" s="29"/>
      <c r="C67" s="1"/>
      <c r="D67" s="1"/>
      <c r="E67" s="11"/>
      <c r="F67" s="11"/>
      <c r="G67" s="2">
        <f t="shared" si="1"/>
        <v>0</v>
      </c>
      <c r="H67" s="2"/>
      <c r="I67" s="1"/>
      <c r="J67" s="1"/>
      <c r="K67" s="1"/>
      <c r="L67" s="2"/>
      <c r="M67" s="2"/>
      <c r="N67" s="2">
        <f t="shared" si="2"/>
        <v>0</v>
      </c>
      <c r="O67" s="39">
        <f t="shared" si="3"/>
        <v>0</v>
      </c>
    </row>
    <row r="68" spans="1:15">
      <c r="A68" s="54"/>
      <c r="B68" s="55"/>
      <c r="C68" s="56"/>
      <c r="D68" s="56"/>
      <c r="E68" s="57"/>
      <c r="F68" s="57"/>
      <c r="G68" s="58">
        <f t="shared" si="1"/>
        <v>0</v>
      </c>
      <c r="H68" s="58"/>
      <c r="I68" s="56"/>
      <c r="J68" s="56"/>
      <c r="K68" s="56"/>
      <c r="L68" s="58"/>
      <c r="M68" s="58"/>
      <c r="N68" s="58">
        <f t="shared" si="2"/>
        <v>0</v>
      </c>
      <c r="O68" s="59">
        <f t="shared" si="3"/>
        <v>0</v>
      </c>
    </row>
    <row r="69" spans="1:15">
      <c r="A69" s="54"/>
      <c r="B69" s="55"/>
      <c r="C69" s="56"/>
      <c r="D69" s="56"/>
      <c r="E69" s="57"/>
      <c r="F69" s="57"/>
      <c r="G69" s="58">
        <f t="shared" si="1"/>
        <v>0</v>
      </c>
      <c r="H69" s="58"/>
      <c r="I69" s="56"/>
      <c r="J69" s="56"/>
      <c r="K69" s="56"/>
      <c r="L69" s="58"/>
      <c r="M69" s="58"/>
      <c r="N69" s="58">
        <f t="shared" si="2"/>
        <v>0</v>
      </c>
      <c r="O69" s="59">
        <f t="shared" si="3"/>
        <v>0</v>
      </c>
    </row>
    <row r="70" spans="1:15">
      <c r="A70" s="10"/>
      <c r="B70" s="29"/>
      <c r="C70" s="1"/>
      <c r="D70" s="1"/>
      <c r="E70" s="11"/>
      <c r="F70" s="11"/>
      <c r="G70" s="2">
        <f t="shared" si="1"/>
        <v>0</v>
      </c>
      <c r="H70" s="2"/>
      <c r="I70" s="1"/>
      <c r="J70" s="1"/>
      <c r="K70" s="1"/>
      <c r="L70" s="2"/>
      <c r="M70" s="2"/>
      <c r="N70" s="2">
        <f t="shared" si="2"/>
        <v>0</v>
      </c>
      <c r="O70" s="39">
        <f t="shared" si="3"/>
        <v>0</v>
      </c>
    </row>
    <row r="71" spans="1:15">
      <c r="A71" s="10"/>
      <c r="B71" s="29"/>
      <c r="C71" s="1"/>
      <c r="D71" s="1"/>
      <c r="E71" s="11"/>
      <c r="F71" s="11"/>
      <c r="G71" s="2">
        <f t="shared" ref="G71:G80" si="4">G70+E71-F71</f>
        <v>0</v>
      </c>
      <c r="H71" s="2"/>
      <c r="I71" s="1"/>
      <c r="J71" s="1"/>
      <c r="K71" s="1"/>
      <c r="L71" s="2"/>
      <c r="M71" s="2"/>
      <c r="N71" s="2">
        <f t="shared" si="2"/>
        <v>0</v>
      </c>
      <c r="O71" s="39">
        <f t="shared" si="3"/>
        <v>0</v>
      </c>
    </row>
    <row r="72" spans="1:15">
      <c r="A72" s="10"/>
      <c r="B72" s="29"/>
      <c r="C72" s="1"/>
      <c r="D72" s="1"/>
      <c r="E72" s="11"/>
      <c r="F72" s="11"/>
      <c r="G72" s="2">
        <f t="shared" si="4"/>
        <v>0</v>
      </c>
      <c r="H72" s="2"/>
      <c r="I72" s="1"/>
      <c r="J72" s="1"/>
      <c r="K72" s="1"/>
      <c r="L72" s="2"/>
      <c r="M72" s="2"/>
      <c r="N72" s="2">
        <f t="shared" si="2"/>
        <v>0</v>
      </c>
      <c r="O72" s="39">
        <f t="shared" si="3"/>
        <v>0</v>
      </c>
    </row>
    <row r="73" spans="1:15">
      <c r="A73" s="10"/>
      <c r="B73" s="29"/>
      <c r="C73" s="1"/>
      <c r="D73" s="1"/>
      <c r="E73" s="11"/>
      <c r="F73" s="11"/>
      <c r="G73" s="2">
        <f t="shared" si="4"/>
        <v>0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39">
        <f t="shared" si="3"/>
        <v>0</v>
      </c>
    </row>
    <row r="74" spans="1:15">
      <c r="A74" s="10"/>
      <c r="B74" s="29"/>
      <c r="C74" s="1"/>
      <c r="D74" s="1"/>
      <c r="E74" s="11"/>
      <c r="F74" s="11"/>
      <c r="G74" s="2">
        <f t="shared" si="4"/>
        <v>0</v>
      </c>
      <c r="H74" s="2"/>
      <c r="I74" s="1"/>
      <c r="J74" s="1"/>
      <c r="K74" s="1"/>
      <c r="L74" s="2"/>
      <c r="M74" s="2"/>
      <c r="N74" s="2">
        <f t="shared" si="5"/>
        <v>0</v>
      </c>
      <c r="O74" s="39">
        <f t="shared" si="3"/>
        <v>0</v>
      </c>
    </row>
    <row r="75" spans="1:15">
      <c r="A75" s="10"/>
      <c r="B75" s="29"/>
      <c r="C75" s="1"/>
      <c r="D75" s="1"/>
      <c r="E75" s="11"/>
      <c r="F75" s="11"/>
      <c r="G75" s="2">
        <f t="shared" si="4"/>
        <v>0</v>
      </c>
      <c r="H75" s="2"/>
      <c r="I75" s="1"/>
      <c r="J75" s="1"/>
      <c r="K75" s="1"/>
      <c r="L75" s="2"/>
      <c r="M75" s="2"/>
      <c r="N75" s="2">
        <f t="shared" si="5"/>
        <v>0</v>
      </c>
      <c r="O75" s="39">
        <f t="shared" si="3"/>
        <v>0</v>
      </c>
    </row>
    <row r="76" spans="1:15">
      <c r="A76" s="10"/>
      <c r="B76" s="29"/>
      <c r="C76" s="1"/>
      <c r="D76" s="1"/>
      <c r="E76" s="11"/>
      <c r="F76" s="11"/>
      <c r="G76" s="2">
        <f t="shared" si="4"/>
        <v>0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39">
        <f t="shared" si="3"/>
        <v>0</v>
      </c>
    </row>
    <row r="77" spans="1:15">
      <c r="A77" s="10"/>
      <c r="B77" s="29"/>
      <c r="C77" s="1"/>
      <c r="D77" s="1"/>
      <c r="E77" s="11"/>
      <c r="F77" s="11"/>
      <c r="G77" s="2">
        <f t="shared" si="4"/>
        <v>0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39">
        <f t="shared" si="3"/>
        <v>0</v>
      </c>
    </row>
    <row r="78" spans="1:15">
      <c r="A78" s="10"/>
      <c r="B78" s="29"/>
      <c r="C78" s="1"/>
      <c r="D78" s="1"/>
      <c r="E78" s="11"/>
      <c r="F78" s="11"/>
      <c r="G78" s="2">
        <f t="shared" si="4"/>
        <v>0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39">
        <f t="shared" si="3"/>
        <v>0</v>
      </c>
    </row>
    <row r="79" spans="1:15">
      <c r="A79" s="10"/>
      <c r="B79" s="29"/>
      <c r="C79" s="1"/>
      <c r="D79" s="1"/>
      <c r="E79" s="11"/>
      <c r="F79" s="11"/>
      <c r="G79" s="2">
        <f t="shared" si="4"/>
        <v>0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39">
        <f t="shared" si="3"/>
        <v>0</v>
      </c>
    </row>
    <row r="80" spans="1:15">
      <c r="A80" s="10"/>
      <c r="B80" s="29"/>
      <c r="C80" s="1"/>
      <c r="D80" s="1"/>
      <c r="E80" s="11"/>
      <c r="F80" s="11"/>
      <c r="G80" s="2">
        <f t="shared" si="4"/>
        <v>0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39">
        <f t="shared" si="3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80"/>
  <sheetViews>
    <sheetView topLeftCell="C10" workbookViewId="0">
      <selection activeCell="P29" sqref="P29"/>
    </sheetView>
  </sheetViews>
  <sheetFormatPr baseColWidth="10" defaultRowHeight="15"/>
  <cols>
    <col min="3" max="3" width="16.7109375" customWidth="1"/>
    <col min="5" max="5" width="25.28515625" customWidth="1"/>
  </cols>
  <sheetData>
    <row r="1" spans="1:17">
      <c r="A1" s="44">
        <v>4241815693</v>
      </c>
    </row>
    <row r="2" spans="1:17">
      <c r="A2" s="4" t="s">
        <v>3</v>
      </c>
      <c r="B2" s="27">
        <v>8320.4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7" t="s">
        <v>23</v>
      </c>
      <c r="M2" s="38"/>
      <c r="N2" s="38"/>
      <c r="O2" s="14"/>
    </row>
    <row r="3" spans="1:17">
      <c r="A3" s="4" t="s">
        <v>13</v>
      </c>
      <c r="B3" s="28">
        <v>8320.4</v>
      </c>
      <c r="C3" s="5"/>
      <c r="D3" s="5"/>
      <c r="E3" s="5"/>
      <c r="F3" s="3">
        <f>SUM(F5:F80)</f>
        <v>42000</v>
      </c>
      <c r="G3" s="3">
        <f>SUM(G5:G80)</f>
        <v>50320</v>
      </c>
      <c r="H3" s="3">
        <f>B2+F3-G3</f>
        <v>0.40000000000145519</v>
      </c>
      <c r="I3" s="17">
        <f>SUM(P5:P80)</f>
        <v>120</v>
      </c>
      <c r="J3" s="39">
        <f>SUM(I5:I80)</f>
        <v>15160</v>
      </c>
      <c r="K3" s="39">
        <f>SUM(M5:M80)</f>
        <v>35080</v>
      </c>
      <c r="L3" s="39">
        <f>SUM(N5:N80)</f>
        <v>200</v>
      </c>
      <c r="M3" s="14"/>
      <c r="N3" s="14"/>
      <c r="O3" s="14"/>
      <c r="P3" s="5"/>
    </row>
    <row r="4" spans="1:17">
      <c r="A4" s="6" t="s">
        <v>0</v>
      </c>
      <c r="B4" s="6" t="s">
        <v>26</v>
      </c>
      <c r="C4" s="6" t="s">
        <v>27</v>
      </c>
      <c r="D4" s="6" t="s">
        <v>37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7">
      <c r="A5" s="10">
        <v>43438</v>
      </c>
      <c r="B5" s="29" t="s">
        <v>48</v>
      </c>
      <c r="C5" s="1" t="s">
        <v>47</v>
      </c>
      <c r="D5" s="1">
        <v>3</v>
      </c>
      <c r="E5" s="1" t="s">
        <v>67</v>
      </c>
      <c r="F5" s="11"/>
      <c r="G5" s="11">
        <v>800</v>
      </c>
      <c r="H5" s="2">
        <v>7520.4</v>
      </c>
      <c r="I5" s="2">
        <v>200</v>
      </c>
      <c r="J5" s="1"/>
      <c r="K5" s="1"/>
      <c r="L5" s="1"/>
      <c r="M5" s="2">
        <v>600</v>
      </c>
      <c r="N5" s="2"/>
      <c r="O5" s="2">
        <f>I5+M5-N5</f>
        <v>800</v>
      </c>
      <c r="P5" s="39">
        <f>I5+M5+N5-G5</f>
        <v>0</v>
      </c>
    </row>
    <row r="6" spans="1:17">
      <c r="A6" s="10">
        <v>43439</v>
      </c>
      <c r="B6" s="29" t="s">
        <v>48</v>
      </c>
      <c r="C6" s="1" t="s">
        <v>47</v>
      </c>
      <c r="D6" s="1">
        <v>2</v>
      </c>
      <c r="E6" s="1" t="s">
        <v>67</v>
      </c>
      <c r="F6" s="11"/>
      <c r="G6" s="11">
        <v>250</v>
      </c>
      <c r="H6" s="2">
        <f>H5+F6-G6</f>
        <v>7270.4</v>
      </c>
      <c r="I6" s="2">
        <v>100</v>
      </c>
      <c r="J6" s="1"/>
      <c r="K6" s="1"/>
      <c r="L6" s="1"/>
      <c r="M6" s="2">
        <v>150</v>
      </c>
      <c r="N6" s="2"/>
      <c r="O6" s="2">
        <f>I6+M6-N6</f>
        <v>250</v>
      </c>
      <c r="P6" s="39">
        <f>I6+M6+N6-G6</f>
        <v>0</v>
      </c>
    </row>
    <row r="7" spans="1:17">
      <c r="A7" s="10">
        <v>43440</v>
      </c>
      <c r="B7" s="29" t="s">
        <v>48</v>
      </c>
      <c r="C7" s="1" t="s">
        <v>47</v>
      </c>
      <c r="D7" s="1">
        <v>1</v>
      </c>
      <c r="E7" s="1" t="s">
        <v>64</v>
      </c>
      <c r="F7" s="24"/>
      <c r="G7" s="24">
        <v>3750</v>
      </c>
      <c r="H7" s="25">
        <f t="shared" ref="H7:H70" si="0">H6+F7-G7</f>
        <v>3520.3999999999996</v>
      </c>
      <c r="I7" s="25">
        <v>1270</v>
      </c>
      <c r="J7" s="23"/>
      <c r="K7" s="23"/>
      <c r="L7" s="23"/>
      <c r="M7" s="25">
        <v>2480</v>
      </c>
      <c r="N7" s="25"/>
      <c r="O7" s="2">
        <f>I7+M7-N7</f>
        <v>3750</v>
      </c>
      <c r="P7" s="39">
        <f>I7+M7+N7-G7</f>
        <v>0</v>
      </c>
    </row>
    <row r="8" spans="1:17">
      <c r="A8" s="10">
        <v>7</v>
      </c>
      <c r="B8" s="29"/>
      <c r="C8" s="1" t="s">
        <v>45</v>
      </c>
      <c r="D8" s="1"/>
      <c r="E8" s="1"/>
      <c r="F8" s="11">
        <v>8000</v>
      </c>
      <c r="G8" s="11">
        <v>0</v>
      </c>
      <c r="H8" s="2">
        <f t="shared" si="0"/>
        <v>11520.4</v>
      </c>
      <c r="I8" s="2"/>
      <c r="J8" s="1"/>
      <c r="K8" s="1"/>
      <c r="L8" s="1"/>
      <c r="M8" s="2"/>
      <c r="N8" s="2"/>
      <c r="O8" s="2">
        <f>I8+M8-N8</f>
        <v>0</v>
      </c>
      <c r="P8" s="39">
        <f>I8+M8+N8-G8</f>
        <v>0</v>
      </c>
    </row>
    <row r="9" spans="1:17">
      <c r="A9" s="10">
        <v>43442</v>
      </c>
      <c r="B9" s="29" t="s">
        <v>46</v>
      </c>
      <c r="C9" s="1" t="s">
        <v>47</v>
      </c>
      <c r="D9" s="1">
        <v>2</v>
      </c>
      <c r="E9" s="1" t="s">
        <v>76</v>
      </c>
      <c r="F9" s="11"/>
      <c r="G9" s="11">
        <v>1570</v>
      </c>
      <c r="H9" s="2">
        <f t="shared" si="0"/>
        <v>9950.4</v>
      </c>
      <c r="I9" s="2">
        <v>1170</v>
      </c>
      <c r="J9" s="1"/>
      <c r="K9" s="1"/>
      <c r="L9" s="1"/>
      <c r="M9" s="2">
        <v>400</v>
      </c>
      <c r="N9" s="2"/>
      <c r="O9" s="2">
        <f t="shared" ref="O9:O72" si="1">I9+M9-N9</f>
        <v>1570</v>
      </c>
      <c r="P9" s="39">
        <f t="shared" ref="P9:P72" si="2">I9+M9+N9-G9</f>
        <v>0</v>
      </c>
    </row>
    <row r="10" spans="1:17">
      <c r="A10" s="10">
        <v>43443</v>
      </c>
      <c r="B10" s="29" t="s">
        <v>46</v>
      </c>
      <c r="C10" s="1" t="s">
        <v>47</v>
      </c>
      <c r="D10" s="1">
        <v>2</v>
      </c>
      <c r="E10" s="1" t="s">
        <v>69</v>
      </c>
      <c r="F10" s="11"/>
      <c r="G10" s="11">
        <v>4400</v>
      </c>
      <c r="H10" s="2">
        <f t="shared" si="0"/>
        <v>5550.4</v>
      </c>
      <c r="I10" s="2">
        <v>700</v>
      </c>
      <c r="J10" s="1"/>
      <c r="K10" s="1"/>
      <c r="L10" s="1"/>
      <c r="M10" s="2">
        <v>3700</v>
      </c>
      <c r="N10" s="2"/>
      <c r="O10" s="2">
        <f t="shared" si="1"/>
        <v>4400</v>
      </c>
      <c r="P10" s="39">
        <f t="shared" si="2"/>
        <v>0</v>
      </c>
      <c r="Q10" s="9" t="s">
        <v>44</v>
      </c>
    </row>
    <row r="11" spans="1:17">
      <c r="A11" s="10">
        <v>43443</v>
      </c>
      <c r="B11" s="29" t="s">
        <v>48</v>
      </c>
      <c r="C11" s="1" t="s">
        <v>47</v>
      </c>
      <c r="D11" s="1">
        <v>3</v>
      </c>
      <c r="E11" s="1" t="s">
        <v>53</v>
      </c>
      <c r="F11" s="11"/>
      <c r="G11" s="11">
        <v>2450</v>
      </c>
      <c r="H11" s="2">
        <f>H10+F11-G11</f>
        <v>3100.3999999999996</v>
      </c>
      <c r="I11" s="2">
        <v>400</v>
      </c>
      <c r="J11" s="1"/>
      <c r="K11" s="1"/>
      <c r="L11" s="1"/>
      <c r="M11" s="2">
        <v>2050</v>
      </c>
      <c r="N11" s="2"/>
      <c r="O11" s="2">
        <f t="shared" si="1"/>
        <v>2450</v>
      </c>
      <c r="P11" s="39">
        <f t="shared" si="2"/>
        <v>0</v>
      </c>
    </row>
    <row r="12" spans="1:17">
      <c r="A12" s="10">
        <v>43444</v>
      </c>
      <c r="B12" s="29" t="s">
        <v>44</v>
      </c>
      <c r="C12" s="1" t="s">
        <v>45</v>
      </c>
      <c r="D12" s="1" t="s">
        <v>44</v>
      </c>
      <c r="E12" s="1" t="s">
        <v>44</v>
      </c>
      <c r="F12" s="11">
        <v>8000</v>
      </c>
      <c r="G12" s="11">
        <v>0</v>
      </c>
      <c r="H12" s="2">
        <f t="shared" si="0"/>
        <v>11100.4</v>
      </c>
      <c r="I12" s="2"/>
      <c r="J12" s="1"/>
      <c r="K12" s="1"/>
      <c r="L12" s="1"/>
      <c r="M12" s="2"/>
      <c r="N12" s="2"/>
      <c r="O12" s="2">
        <f t="shared" si="1"/>
        <v>0</v>
      </c>
      <c r="P12" s="39">
        <f t="shared" si="2"/>
        <v>0</v>
      </c>
    </row>
    <row r="13" spans="1:17">
      <c r="A13" s="10">
        <v>43444</v>
      </c>
      <c r="B13" s="29" t="s">
        <v>48</v>
      </c>
      <c r="C13" s="1" t="s">
        <v>47</v>
      </c>
      <c r="D13" s="1">
        <v>3</v>
      </c>
      <c r="E13" s="1" t="s">
        <v>81</v>
      </c>
      <c r="F13" s="11"/>
      <c r="G13" s="11">
        <v>810</v>
      </c>
      <c r="H13" s="2">
        <f t="shared" si="0"/>
        <v>10290.4</v>
      </c>
      <c r="I13" s="2">
        <v>310</v>
      </c>
      <c r="J13" s="1"/>
      <c r="K13" s="1"/>
      <c r="L13" s="1"/>
      <c r="M13" s="2">
        <v>500</v>
      </c>
      <c r="N13" s="2"/>
      <c r="O13" s="2">
        <f t="shared" si="1"/>
        <v>810</v>
      </c>
      <c r="P13" s="39">
        <f t="shared" si="2"/>
        <v>0</v>
      </c>
    </row>
    <row r="14" spans="1:17">
      <c r="A14" s="10">
        <v>43445</v>
      </c>
      <c r="B14" s="29" t="s">
        <v>48</v>
      </c>
      <c r="C14" s="1" t="s">
        <v>47</v>
      </c>
      <c r="D14" s="1">
        <v>1</v>
      </c>
      <c r="E14" s="1" t="s">
        <v>67</v>
      </c>
      <c r="F14" s="11"/>
      <c r="G14" s="11">
        <v>1250</v>
      </c>
      <c r="H14" s="2">
        <f t="shared" si="0"/>
        <v>9040.4</v>
      </c>
      <c r="I14" s="2">
        <v>350</v>
      </c>
      <c r="J14" s="1"/>
      <c r="K14" s="1"/>
      <c r="L14" s="1"/>
      <c r="M14" s="2">
        <v>900</v>
      </c>
      <c r="N14" s="2"/>
      <c r="O14" s="2">
        <f t="shared" si="1"/>
        <v>1250</v>
      </c>
      <c r="P14" s="39">
        <f t="shared" si="2"/>
        <v>0</v>
      </c>
    </row>
    <row r="15" spans="1:17">
      <c r="A15" s="10">
        <v>43446</v>
      </c>
      <c r="B15" s="29"/>
      <c r="C15" s="1" t="s">
        <v>47</v>
      </c>
      <c r="D15" s="1"/>
      <c r="E15" s="1"/>
      <c r="F15" s="11"/>
      <c r="G15" s="11">
        <v>6280</v>
      </c>
      <c r="H15" s="2">
        <f t="shared" si="0"/>
        <v>2760.3999999999996</v>
      </c>
      <c r="I15" s="2">
        <v>1950</v>
      </c>
      <c r="J15" s="1"/>
      <c r="K15" s="1"/>
      <c r="L15" s="1"/>
      <c r="M15" s="2">
        <v>4330</v>
      </c>
      <c r="N15" s="2"/>
      <c r="O15" s="2">
        <f t="shared" si="1"/>
        <v>6280</v>
      </c>
      <c r="P15" s="39">
        <f t="shared" si="2"/>
        <v>0</v>
      </c>
    </row>
    <row r="16" spans="1:17">
      <c r="A16" s="10">
        <v>43447</v>
      </c>
      <c r="B16" s="29" t="s">
        <v>48</v>
      </c>
      <c r="C16" s="1" t="s">
        <v>47</v>
      </c>
      <c r="D16" s="1">
        <v>1</v>
      </c>
      <c r="E16" s="1" t="s">
        <v>87</v>
      </c>
      <c r="F16" s="11"/>
      <c r="G16" s="11">
        <v>2760</v>
      </c>
      <c r="H16" s="2">
        <f t="shared" si="0"/>
        <v>0.3999999999996362</v>
      </c>
      <c r="I16" s="2">
        <v>460</v>
      </c>
      <c r="J16" s="1"/>
      <c r="K16" s="1"/>
      <c r="L16" s="1"/>
      <c r="M16" s="2">
        <v>2300</v>
      </c>
      <c r="N16" s="2"/>
      <c r="O16" s="2">
        <f t="shared" si="1"/>
        <v>2760</v>
      </c>
      <c r="P16" s="39">
        <f t="shared" si="2"/>
        <v>0</v>
      </c>
    </row>
    <row r="17" spans="1:16">
      <c r="A17" s="10">
        <v>43448</v>
      </c>
      <c r="B17" s="29"/>
      <c r="C17" s="1" t="s">
        <v>45</v>
      </c>
      <c r="D17" s="1"/>
      <c r="E17" s="1"/>
      <c r="F17" s="11">
        <v>8000</v>
      </c>
      <c r="G17" s="11"/>
      <c r="H17" s="2">
        <f t="shared" si="0"/>
        <v>8000.4</v>
      </c>
      <c r="I17" s="2"/>
      <c r="J17" s="1"/>
      <c r="K17" s="1"/>
      <c r="L17" s="1"/>
      <c r="M17" s="2"/>
      <c r="N17" s="2"/>
      <c r="O17" s="2">
        <f t="shared" si="1"/>
        <v>0</v>
      </c>
      <c r="P17" s="39">
        <f t="shared" si="2"/>
        <v>0</v>
      </c>
    </row>
    <row r="18" spans="1:16">
      <c r="A18" s="10">
        <v>43448</v>
      </c>
      <c r="B18" s="29" t="s">
        <v>48</v>
      </c>
      <c r="C18" s="1" t="s">
        <v>47</v>
      </c>
      <c r="D18" s="1">
        <v>2</v>
      </c>
      <c r="E18" s="1" t="s">
        <v>74</v>
      </c>
      <c r="F18" s="11"/>
      <c r="G18" s="11">
        <v>1450</v>
      </c>
      <c r="H18" s="2">
        <f t="shared" si="0"/>
        <v>6550.4</v>
      </c>
      <c r="I18" s="2">
        <v>850</v>
      </c>
      <c r="J18" s="1"/>
      <c r="K18" s="1"/>
      <c r="L18" s="1"/>
      <c r="M18" s="2">
        <v>600</v>
      </c>
      <c r="N18" s="2"/>
      <c r="O18" s="2">
        <f t="shared" si="1"/>
        <v>1450</v>
      </c>
      <c r="P18" s="39">
        <f t="shared" si="2"/>
        <v>0</v>
      </c>
    </row>
    <row r="19" spans="1:16">
      <c r="A19" s="10">
        <v>43449</v>
      </c>
      <c r="B19" s="29" t="s">
        <v>48</v>
      </c>
      <c r="C19" s="1" t="s">
        <v>47</v>
      </c>
      <c r="D19" s="1">
        <v>3</v>
      </c>
      <c r="E19" s="1" t="s">
        <v>82</v>
      </c>
      <c r="F19" s="11"/>
      <c r="G19" s="11">
        <v>100</v>
      </c>
      <c r="H19" s="2">
        <f t="shared" si="0"/>
        <v>6450.4</v>
      </c>
      <c r="I19" s="2">
        <v>50</v>
      </c>
      <c r="J19" s="1"/>
      <c r="K19" s="1"/>
      <c r="L19" s="1"/>
      <c r="M19" s="2">
        <v>50</v>
      </c>
      <c r="N19" s="2"/>
      <c r="O19" s="2">
        <f t="shared" si="1"/>
        <v>100</v>
      </c>
      <c r="P19" s="39">
        <f t="shared" si="2"/>
        <v>0</v>
      </c>
    </row>
    <row r="20" spans="1:16">
      <c r="A20" s="10">
        <v>43450</v>
      </c>
      <c r="B20" s="29" t="s">
        <v>48</v>
      </c>
      <c r="C20" s="1" t="s">
        <v>47</v>
      </c>
      <c r="D20" s="1">
        <v>1</v>
      </c>
      <c r="E20" s="1" t="s">
        <v>87</v>
      </c>
      <c r="F20" s="11"/>
      <c r="G20" s="11">
        <v>1800</v>
      </c>
      <c r="H20" s="2">
        <f t="shared" si="0"/>
        <v>4650.3999999999996</v>
      </c>
      <c r="I20" s="2">
        <v>400</v>
      </c>
      <c r="J20" s="1"/>
      <c r="K20" s="1"/>
      <c r="L20" s="1"/>
      <c r="M20" s="2">
        <v>1400</v>
      </c>
      <c r="N20" s="2"/>
      <c r="O20" s="2">
        <f t="shared" si="1"/>
        <v>1800</v>
      </c>
      <c r="P20" s="39">
        <f t="shared" si="2"/>
        <v>0</v>
      </c>
    </row>
    <row r="21" spans="1:16">
      <c r="A21" s="10">
        <v>43451</v>
      </c>
      <c r="B21" s="29" t="s">
        <v>48</v>
      </c>
      <c r="C21" s="1" t="s">
        <v>47</v>
      </c>
      <c r="D21" s="1">
        <v>1</v>
      </c>
      <c r="E21" s="1" t="s">
        <v>70</v>
      </c>
      <c r="F21" s="11"/>
      <c r="G21" s="11">
        <v>4400</v>
      </c>
      <c r="H21" s="2">
        <f t="shared" si="0"/>
        <v>250.39999999999964</v>
      </c>
      <c r="I21" s="2">
        <v>1300</v>
      </c>
      <c r="J21" s="1"/>
      <c r="K21" s="1"/>
      <c r="L21" s="1"/>
      <c r="M21" s="2">
        <v>3120</v>
      </c>
      <c r="N21" s="2"/>
      <c r="O21" s="2">
        <f t="shared" si="1"/>
        <v>4420</v>
      </c>
      <c r="P21" s="39">
        <f t="shared" si="2"/>
        <v>20</v>
      </c>
    </row>
    <row r="22" spans="1:16">
      <c r="A22" s="10">
        <v>43454</v>
      </c>
      <c r="B22" s="29"/>
      <c r="C22" s="1" t="s">
        <v>45</v>
      </c>
      <c r="D22" s="1"/>
      <c r="E22" s="1"/>
      <c r="F22" s="11">
        <v>8000</v>
      </c>
      <c r="G22" s="11"/>
      <c r="H22" s="2">
        <f t="shared" si="0"/>
        <v>8250.4</v>
      </c>
      <c r="I22" s="2"/>
      <c r="J22" s="1"/>
      <c r="K22" s="1"/>
      <c r="L22" s="1"/>
      <c r="M22" s="2"/>
      <c r="N22" s="2"/>
      <c r="O22" s="2">
        <f t="shared" si="1"/>
        <v>0</v>
      </c>
      <c r="P22" s="39">
        <f t="shared" si="2"/>
        <v>0</v>
      </c>
    </row>
    <row r="23" spans="1:16">
      <c r="A23" s="10">
        <v>43454</v>
      </c>
      <c r="B23" s="29" t="s">
        <v>48</v>
      </c>
      <c r="C23" s="1" t="s">
        <v>47</v>
      </c>
      <c r="D23" s="1">
        <v>2</v>
      </c>
      <c r="E23" s="1" t="s">
        <v>64</v>
      </c>
      <c r="F23" s="11"/>
      <c r="G23" s="11">
        <v>1900</v>
      </c>
      <c r="H23" s="2">
        <f t="shared" si="0"/>
        <v>6350.4</v>
      </c>
      <c r="I23" s="2">
        <v>250</v>
      </c>
      <c r="J23" s="1"/>
      <c r="K23" s="1"/>
      <c r="L23" s="1"/>
      <c r="M23" s="2">
        <v>1650</v>
      </c>
      <c r="N23" s="2"/>
      <c r="O23" s="2">
        <f t="shared" si="1"/>
        <v>1900</v>
      </c>
      <c r="P23" s="39">
        <f t="shared" si="2"/>
        <v>0</v>
      </c>
    </row>
    <row r="24" spans="1:16">
      <c r="A24" s="10">
        <v>43455</v>
      </c>
      <c r="B24" s="29"/>
      <c r="C24" s="1" t="s">
        <v>45</v>
      </c>
      <c r="D24" s="1"/>
      <c r="E24" s="1"/>
      <c r="F24" s="11">
        <v>10000</v>
      </c>
      <c r="G24" s="11"/>
      <c r="H24" s="2">
        <f t="shared" si="0"/>
        <v>16350.4</v>
      </c>
      <c r="I24" s="2"/>
      <c r="J24" s="1"/>
      <c r="K24" s="1"/>
      <c r="L24" s="1"/>
      <c r="M24" s="2"/>
      <c r="N24" s="2"/>
      <c r="O24" s="2">
        <f t="shared" si="1"/>
        <v>0</v>
      </c>
      <c r="P24" s="39">
        <f t="shared" si="2"/>
        <v>0</v>
      </c>
    </row>
    <row r="25" spans="1:16">
      <c r="A25" s="10">
        <v>43455</v>
      </c>
      <c r="B25" s="29" t="s">
        <v>48</v>
      </c>
      <c r="C25" s="1" t="s">
        <v>47</v>
      </c>
      <c r="D25" s="1">
        <v>2</v>
      </c>
      <c r="E25" s="1" t="s">
        <v>70</v>
      </c>
      <c r="F25" s="11"/>
      <c r="G25" s="11">
        <v>2050</v>
      </c>
      <c r="H25" s="2">
        <f t="shared" si="0"/>
        <v>14300.4</v>
      </c>
      <c r="I25" s="2">
        <v>500</v>
      </c>
      <c r="J25" s="1"/>
      <c r="K25" s="1"/>
      <c r="L25" s="1"/>
      <c r="M25" s="2">
        <v>1550</v>
      </c>
      <c r="N25" s="2"/>
      <c r="O25" s="2">
        <f t="shared" si="1"/>
        <v>2050</v>
      </c>
      <c r="P25" s="39">
        <f t="shared" si="2"/>
        <v>0</v>
      </c>
    </row>
    <row r="26" spans="1:16">
      <c r="A26" s="10">
        <v>43456</v>
      </c>
      <c r="B26" s="29" t="s">
        <v>48</v>
      </c>
      <c r="C26" s="1" t="s">
        <v>47</v>
      </c>
      <c r="D26" s="1">
        <v>2</v>
      </c>
      <c r="E26" s="1" t="s">
        <v>67</v>
      </c>
      <c r="F26" s="11"/>
      <c r="G26" s="11">
        <v>6350</v>
      </c>
      <c r="H26" s="2">
        <f t="shared" si="0"/>
        <v>7950.4</v>
      </c>
      <c r="I26" s="2">
        <v>350</v>
      </c>
      <c r="J26" s="1"/>
      <c r="K26" s="1"/>
      <c r="L26" s="1"/>
      <c r="M26" s="2">
        <v>6100</v>
      </c>
      <c r="N26" s="2"/>
      <c r="O26" s="2">
        <f t="shared" si="1"/>
        <v>6450</v>
      </c>
      <c r="P26" s="39">
        <f t="shared" si="2"/>
        <v>100</v>
      </c>
    </row>
    <row r="27" spans="1:16">
      <c r="A27" s="10">
        <v>43457</v>
      </c>
      <c r="B27" s="29" t="s">
        <v>48</v>
      </c>
      <c r="C27" s="1" t="s">
        <v>47</v>
      </c>
      <c r="D27" s="1">
        <v>2</v>
      </c>
      <c r="E27" s="1" t="s">
        <v>74</v>
      </c>
      <c r="F27" s="11"/>
      <c r="G27" s="11">
        <v>3100</v>
      </c>
      <c r="H27" s="2">
        <f t="shared" si="0"/>
        <v>4850.3999999999996</v>
      </c>
      <c r="I27" s="2">
        <v>1500</v>
      </c>
      <c r="J27" s="1"/>
      <c r="K27" s="1"/>
      <c r="L27" s="1"/>
      <c r="M27" s="2">
        <v>1600</v>
      </c>
      <c r="N27" s="2"/>
      <c r="O27" s="2">
        <f t="shared" si="1"/>
        <v>3100</v>
      </c>
      <c r="P27" s="39">
        <f t="shared" si="2"/>
        <v>0</v>
      </c>
    </row>
    <row r="28" spans="1:16">
      <c r="A28" s="10">
        <v>43458</v>
      </c>
      <c r="B28" s="29" t="s">
        <v>48</v>
      </c>
      <c r="C28" s="1" t="s">
        <v>47</v>
      </c>
      <c r="D28" s="1">
        <v>1</v>
      </c>
      <c r="E28" s="1" t="s">
        <v>67</v>
      </c>
      <c r="F28" s="11"/>
      <c r="G28" s="11">
        <v>3350</v>
      </c>
      <c r="H28" s="2">
        <f t="shared" si="0"/>
        <v>1500.3999999999996</v>
      </c>
      <c r="I28" s="2">
        <v>2100</v>
      </c>
      <c r="J28" s="1"/>
      <c r="K28" s="1"/>
      <c r="L28" s="1"/>
      <c r="M28" s="2">
        <v>1050</v>
      </c>
      <c r="N28" s="2">
        <v>200</v>
      </c>
      <c r="O28" s="2">
        <f>I28+M28-N28</f>
        <v>2950</v>
      </c>
      <c r="P28" s="39">
        <f t="shared" si="2"/>
        <v>0</v>
      </c>
    </row>
    <row r="29" spans="1:16">
      <c r="A29" s="10">
        <v>43459</v>
      </c>
      <c r="B29" s="29" t="s">
        <v>48</v>
      </c>
      <c r="C29" s="1" t="s">
        <v>47</v>
      </c>
      <c r="D29" s="1">
        <v>1</v>
      </c>
      <c r="E29" s="1" t="s">
        <v>82</v>
      </c>
      <c r="F29" s="11"/>
      <c r="G29" s="11">
        <v>1500</v>
      </c>
      <c r="H29" s="2">
        <f t="shared" si="0"/>
        <v>0.3999999999996362</v>
      </c>
      <c r="I29" s="2">
        <v>950</v>
      </c>
      <c r="J29" s="1"/>
      <c r="K29" s="1"/>
      <c r="L29" s="1"/>
      <c r="M29" s="2">
        <v>550</v>
      </c>
      <c r="N29" s="2"/>
      <c r="O29" s="2">
        <f t="shared" si="1"/>
        <v>1500</v>
      </c>
      <c r="P29" s="39">
        <f t="shared" si="2"/>
        <v>0</v>
      </c>
    </row>
    <row r="30" spans="1:16">
      <c r="A30" s="10"/>
      <c r="B30" s="29"/>
      <c r="C30" s="1"/>
      <c r="D30" s="1"/>
      <c r="E30" s="1"/>
      <c r="F30" s="11"/>
      <c r="G30" s="11"/>
      <c r="H30" s="2">
        <f t="shared" si="0"/>
        <v>0.3999999999996362</v>
      </c>
      <c r="I30" s="2"/>
      <c r="J30" s="1"/>
      <c r="K30" s="1"/>
      <c r="L30" s="1"/>
      <c r="M30" s="2"/>
      <c r="N30" s="2"/>
      <c r="O30" s="2">
        <f t="shared" si="1"/>
        <v>0</v>
      </c>
      <c r="P30" s="39">
        <f t="shared" si="2"/>
        <v>0</v>
      </c>
    </row>
    <row r="31" spans="1:16">
      <c r="A31" s="10"/>
      <c r="B31" s="29"/>
      <c r="C31" s="1"/>
      <c r="D31" s="1"/>
      <c r="E31" s="1"/>
      <c r="F31" s="11"/>
      <c r="G31" s="11"/>
      <c r="H31" s="2">
        <f t="shared" si="0"/>
        <v>0.3999999999996362</v>
      </c>
      <c r="I31" s="2"/>
      <c r="J31" s="1"/>
      <c r="K31" s="1"/>
      <c r="L31" s="1"/>
      <c r="M31" s="2"/>
      <c r="N31" s="2"/>
      <c r="O31" s="2">
        <f t="shared" si="1"/>
        <v>0</v>
      </c>
      <c r="P31" s="39">
        <f t="shared" si="2"/>
        <v>0</v>
      </c>
    </row>
    <row r="32" spans="1:16">
      <c r="A32" s="10"/>
      <c r="B32" s="29"/>
      <c r="C32" s="1"/>
      <c r="D32" s="1"/>
      <c r="E32" s="1"/>
      <c r="F32" s="11"/>
      <c r="G32" s="11"/>
      <c r="H32" s="2">
        <f>H31+F32-G32</f>
        <v>0.3999999999996362</v>
      </c>
      <c r="I32" s="2"/>
      <c r="J32" s="1"/>
      <c r="K32" s="1"/>
      <c r="L32" s="1"/>
      <c r="M32" s="2"/>
      <c r="N32" s="2"/>
      <c r="O32" s="2">
        <f t="shared" si="1"/>
        <v>0</v>
      </c>
      <c r="P32" s="39">
        <f>I32+M32+N32-G32</f>
        <v>0</v>
      </c>
    </row>
    <row r="33" spans="1:17">
      <c r="A33" s="10"/>
      <c r="B33" s="29"/>
      <c r="C33" s="1"/>
      <c r="D33" s="1"/>
      <c r="E33" s="1"/>
      <c r="F33" s="11"/>
      <c r="G33" s="11"/>
      <c r="H33" s="2">
        <f>H32+F33-G33</f>
        <v>0.3999999999996362</v>
      </c>
      <c r="I33" s="2"/>
      <c r="J33" s="1"/>
      <c r="K33" s="1"/>
      <c r="L33" s="1"/>
      <c r="M33" s="2"/>
      <c r="N33" s="2"/>
      <c r="O33" s="2">
        <f t="shared" si="1"/>
        <v>0</v>
      </c>
      <c r="P33" s="39">
        <f>I33+M33+N33-G33</f>
        <v>0</v>
      </c>
    </row>
    <row r="34" spans="1:17">
      <c r="A34" s="10"/>
      <c r="B34" s="29"/>
      <c r="C34" s="1"/>
      <c r="D34" s="1"/>
      <c r="E34" s="1"/>
      <c r="F34" s="11"/>
      <c r="G34" s="11"/>
      <c r="H34" s="2">
        <f t="shared" si="0"/>
        <v>0.3999999999996362</v>
      </c>
      <c r="I34" s="2"/>
      <c r="J34" s="1"/>
      <c r="K34" s="1"/>
      <c r="L34" s="1"/>
      <c r="M34" s="2"/>
      <c r="N34" s="2"/>
      <c r="O34" s="2">
        <f t="shared" si="1"/>
        <v>0</v>
      </c>
      <c r="P34" s="39">
        <f t="shared" si="2"/>
        <v>0</v>
      </c>
    </row>
    <row r="35" spans="1:17">
      <c r="A35" s="10"/>
      <c r="B35" s="29"/>
      <c r="C35" s="1"/>
      <c r="D35" s="1"/>
      <c r="E35" s="1"/>
      <c r="F35" s="11"/>
      <c r="G35" s="11"/>
      <c r="H35" s="2">
        <f t="shared" si="0"/>
        <v>0.3999999999996362</v>
      </c>
      <c r="I35" s="2"/>
      <c r="J35" s="1"/>
      <c r="K35" s="1"/>
      <c r="L35" s="1"/>
      <c r="M35" s="2"/>
      <c r="N35" s="2"/>
      <c r="O35" s="2">
        <f t="shared" si="1"/>
        <v>0</v>
      </c>
      <c r="P35" s="39">
        <f t="shared" si="2"/>
        <v>0</v>
      </c>
    </row>
    <row r="36" spans="1:17">
      <c r="A36" s="10"/>
      <c r="B36" s="29"/>
      <c r="C36" s="1"/>
      <c r="D36" s="1"/>
      <c r="E36" s="1"/>
      <c r="F36" s="11"/>
      <c r="G36" s="11"/>
      <c r="H36" s="2">
        <f t="shared" si="0"/>
        <v>0.3999999999996362</v>
      </c>
      <c r="I36" s="2"/>
      <c r="J36" s="1"/>
      <c r="K36" s="1"/>
      <c r="L36" s="1"/>
      <c r="M36" s="2"/>
      <c r="N36" s="2"/>
      <c r="O36" s="2">
        <f t="shared" si="1"/>
        <v>0</v>
      </c>
      <c r="P36" s="39">
        <f t="shared" si="2"/>
        <v>0</v>
      </c>
    </row>
    <row r="37" spans="1:17">
      <c r="A37" s="10"/>
      <c r="B37" s="29"/>
      <c r="C37" s="1"/>
      <c r="D37" s="1"/>
      <c r="E37" s="1"/>
      <c r="F37" s="11"/>
      <c r="G37" s="11"/>
      <c r="H37" s="2">
        <f t="shared" si="0"/>
        <v>0.3999999999996362</v>
      </c>
      <c r="I37" s="2"/>
      <c r="J37" s="1"/>
      <c r="K37" s="1"/>
      <c r="L37" s="1"/>
      <c r="M37" s="2"/>
      <c r="N37" s="2"/>
      <c r="O37" s="2">
        <f t="shared" si="1"/>
        <v>0</v>
      </c>
      <c r="P37" s="39">
        <f t="shared" si="2"/>
        <v>0</v>
      </c>
    </row>
    <row r="38" spans="1:17">
      <c r="A38" s="22"/>
      <c r="B38" s="30"/>
      <c r="C38" s="23"/>
      <c r="D38" s="23"/>
      <c r="E38" s="23"/>
      <c r="F38" s="24"/>
      <c r="G38" s="24"/>
      <c r="H38" s="25">
        <f t="shared" si="0"/>
        <v>0.3999999999996362</v>
      </c>
      <c r="I38" s="25"/>
      <c r="J38" s="23"/>
      <c r="K38" s="23"/>
      <c r="L38" s="23"/>
      <c r="M38" s="25"/>
      <c r="N38" s="25"/>
      <c r="O38" s="2">
        <f t="shared" si="1"/>
        <v>0</v>
      </c>
      <c r="P38" s="39">
        <f t="shared" si="2"/>
        <v>0</v>
      </c>
    </row>
    <row r="39" spans="1:17">
      <c r="A39" s="10"/>
      <c r="B39" s="29"/>
      <c r="C39" s="1"/>
      <c r="D39" s="1"/>
      <c r="E39" s="1"/>
      <c r="F39" s="11"/>
      <c r="G39" s="11"/>
      <c r="H39" s="2">
        <f t="shared" si="0"/>
        <v>0.3999999999996362</v>
      </c>
      <c r="I39" s="2"/>
      <c r="J39" s="1"/>
      <c r="K39" s="1"/>
      <c r="L39" s="1"/>
      <c r="M39" s="2"/>
      <c r="N39" s="2"/>
      <c r="O39" s="2">
        <f t="shared" si="1"/>
        <v>0</v>
      </c>
      <c r="P39" s="39">
        <f t="shared" si="2"/>
        <v>0</v>
      </c>
    </row>
    <row r="40" spans="1:17">
      <c r="A40" s="10"/>
      <c r="B40" s="29"/>
      <c r="C40" s="1"/>
      <c r="D40" s="1"/>
      <c r="E40" s="1"/>
      <c r="F40" s="11"/>
      <c r="G40" s="11"/>
      <c r="H40" s="2">
        <f t="shared" si="0"/>
        <v>0.3999999999996362</v>
      </c>
      <c r="I40" s="2"/>
      <c r="J40" s="1"/>
      <c r="K40" s="1"/>
      <c r="L40" s="1"/>
      <c r="M40" s="2"/>
      <c r="N40" s="2"/>
      <c r="O40" s="2">
        <f t="shared" si="1"/>
        <v>0</v>
      </c>
      <c r="P40" s="39">
        <f t="shared" si="2"/>
        <v>0</v>
      </c>
    </row>
    <row r="41" spans="1:17">
      <c r="A41" s="10"/>
      <c r="B41" s="29"/>
      <c r="C41" s="1"/>
      <c r="D41" s="1"/>
      <c r="E41" s="1"/>
      <c r="F41" s="11"/>
      <c r="G41" s="11"/>
      <c r="H41" s="2">
        <f t="shared" si="0"/>
        <v>0.3999999999996362</v>
      </c>
      <c r="I41" s="2"/>
      <c r="J41" s="1"/>
      <c r="K41" s="1"/>
      <c r="L41" s="1"/>
      <c r="M41" s="2"/>
      <c r="N41" s="2"/>
      <c r="O41" s="2">
        <f t="shared" si="1"/>
        <v>0</v>
      </c>
      <c r="P41" s="39">
        <f t="shared" si="2"/>
        <v>0</v>
      </c>
    </row>
    <row r="42" spans="1:17">
      <c r="A42" s="10"/>
      <c r="B42" s="29"/>
      <c r="C42" s="1"/>
      <c r="D42" s="1"/>
      <c r="E42" s="1"/>
      <c r="F42" s="11"/>
      <c r="G42" s="11"/>
      <c r="H42" s="2">
        <f t="shared" si="0"/>
        <v>0.3999999999996362</v>
      </c>
      <c r="I42" s="2"/>
      <c r="J42" s="1"/>
      <c r="K42" s="1"/>
      <c r="L42" s="1"/>
      <c r="M42" s="2"/>
      <c r="N42" s="2"/>
      <c r="O42" s="2">
        <f t="shared" si="1"/>
        <v>0</v>
      </c>
      <c r="P42" s="39">
        <f t="shared" si="2"/>
        <v>0</v>
      </c>
    </row>
    <row r="43" spans="1:17">
      <c r="A43" s="10"/>
      <c r="B43" s="29"/>
      <c r="C43" s="1"/>
      <c r="D43" s="1"/>
      <c r="E43" s="1"/>
      <c r="F43" s="11"/>
      <c r="G43" s="11"/>
      <c r="H43" s="2">
        <f t="shared" si="0"/>
        <v>0.3999999999996362</v>
      </c>
      <c r="I43" s="2"/>
      <c r="J43" s="1"/>
      <c r="K43" s="1"/>
      <c r="L43" s="1"/>
      <c r="M43" s="2"/>
      <c r="N43" s="2"/>
      <c r="O43" s="2">
        <f t="shared" si="1"/>
        <v>0</v>
      </c>
      <c r="P43" s="39">
        <f t="shared" si="2"/>
        <v>0</v>
      </c>
    </row>
    <row r="44" spans="1:17">
      <c r="A44" s="10"/>
      <c r="B44" s="29"/>
      <c r="C44" s="1"/>
      <c r="D44" s="1"/>
      <c r="E44" s="1"/>
      <c r="F44" s="11"/>
      <c r="G44" s="11"/>
      <c r="H44" s="2">
        <f t="shared" si="0"/>
        <v>0.3999999999996362</v>
      </c>
      <c r="I44" s="2"/>
      <c r="J44" s="1"/>
      <c r="K44" s="1"/>
      <c r="L44" s="1"/>
      <c r="M44" s="2"/>
      <c r="N44" s="2"/>
      <c r="O44" s="2">
        <f t="shared" si="1"/>
        <v>0</v>
      </c>
      <c r="P44" s="39">
        <f t="shared" si="2"/>
        <v>0</v>
      </c>
    </row>
    <row r="45" spans="1:17">
      <c r="A45" s="10"/>
      <c r="B45" s="29"/>
      <c r="C45" s="1"/>
      <c r="D45" s="1"/>
      <c r="E45" s="1"/>
      <c r="F45" s="11"/>
      <c r="G45" s="11"/>
      <c r="H45" s="2">
        <f t="shared" si="0"/>
        <v>0.3999999999996362</v>
      </c>
      <c r="I45" s="2"/>
      <c r="J45" s="1"/>
      <c r="K45" s="1"/>
      <c r="L45" s="1"/>
      <c r="M45" s="2"/>
      <c r="N45" s="2"/>
      <c r="O45" s="2">
        <f t="shared" si="1"/>
        <v>0</v>
      </c>
      <c r="P45" s="39">
        <f t="shared" si="2"/>
        <v>0</v>
      </c>
    </row>
    <row r="46" spans="1:17">
      <c r="A46" s="10"/>
      <c r="B46" s="29"/>
      <c r="C46" s="1"/>
      <c r="D46" s="1"/>
      <c r="E46" s="1"/>
      <c r="F46" s="11"/>
      <c r="G46" s="11"/>
      <c r="H46" s="2">
        <f t="shared" si="0"/>
        <v>0.3999999999996362</v>
      </c>
      <c r="I46" s="2"/>
      <c r="J46" s="1"/>
      <c r="K46" s="1"/>
      <c r="L46" s="1"/>
      <c r="M46" s="2"/>
      <c r="N46" s="2"/>
      <c r="O46" s="2">
        <f t="shared" si="1"/>
        <v>0</v>
      </c>
      <c r="P46" s="39">
        <f t="shared" si="2"/>
        <v>0</v>
      </c>
    </row>
    <row r="47" spans="1:17">
      <c r="A47" s="10"/>
      <c r="B47" s="29"/>
      <c r="C47" s="1"/>
      <c r="D47" s="1"/>
      <c r="E47" s="1"/>
      <c r="F47" s="11"/>
      <c r="G47" s="11"/>
      <c r="H47" s="2">
        <f t="shared" si="0"/>
        <v>0.3999999999996362</v>
      </c>
      <c r="I47" s="2"/>
      <c r="J47" s="1"/>
      <c r="K47" s="1"/>
      <c r="L47" s="1"/>
      <c r="M47" s="2"/>
      <c r="N47" s="2"/>
      <c r="O47" s="2">
        <f t="shared" si="1"/>
        <v>0</v>
      </c>
      <c r="P47" s="39">
        <f t="shared" si="2"/>
        <v>0</v>
      </c>
      <c r="Q47" s="9" t="s">
        <v>44</v>
      </c>
    </row>
    <row r="48" spans="1:17">
      <c r="A48" s="10"/>
      <c r="B48" s="29"/>
      <c r="C48" s="1"/>
      <c r="D48" s="1"/>
      <c r="E48" s="1"/>
      <c r="F48" s="11"/>
      <c r="G48" s="11"/>
      <c r="H48" s="2">
        <f t="shared" si="0"/>
        <v>0.3999999999996362</v>
      </c>
      <c r="I48" s="2"/>
      <c r="J48" s="1"/>
      <c r="K48" s="1"/>
      <c r="L48" s="1"/>
      <c r="M48" s="2"/>
      <c r="N48" s="2"/>
      <c r="O48" s="2">
        <f t="shared" si="1"/>
        <v>0</v>
      </c>
      <c r="P48" s="39">
        <f t="shared" si="2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0"/>
        <v>0.3999999999996362</v>
      </c>
      <c r="I49" s="2"/>
      <c r="J49" s="1"/>
      <c r="K49" s="1"/>
      <c r="L49" s="1"/>
      <c r="M49" s="2"/>
      <c r="N49" s="2"/>
      <c r="O49" s="2">
        <f t="shared" si="1"/>
        <v>0</v>
      </c>
      <c r="P49" s="39">
        <f t="shared" si="2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0"/>
        <v>0.3999999999996362</v>
      </c>
      <c r="I50" s="2"/>
      <c r="J50" s="1"/>
      <c r="K50" s="1"/>
      <c r="L50" s="1"/>
      <c r="M50" s="2"/>
      <c r="N50" s="2"/>
      <c r="O50" s="2">
        <f t="shared" si="1"/>
        <v>0</v>
      </c>
      <c r="P50" s="39">
        <f t="shared" si="2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0"/>
        <v>0.3999999999996362</v>
      </c>
      <c r="I51" s="2"/>
      <c r="J51" s="1"/>
      <c r="K51" s="1"/>
      <c r="L51" s="1"/>
      <c r="M51" s="2"/>
      <c r="N51" s="2"/>
      <c r="O51" s="2">
        <f t="shared" si="1"/>
        <v>0</v>
      </c>
      <c r="P51" s="39">
        <f t="shared" si="2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0"/>
        <v>0.3999999999996362</v>
      </c>
      <c r="I52" s="2"/>
      <c r="J52" s="1"/>
      <c r="K52" s="1"/>
      <c r="L52" s="1"/>
      <c r="M52" s="2"/>
      <c r="N52" s="2"/>
      <c r="O52" s="2">
        <f t="shared" si="1"/>
        <v>0</v>
      </c>
      <c r="P52" s="39">
        <f t="shared" si="2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0"/>
        <v>0.3999999999996362</v>
      </c>
      <c r="I53" s="2"/>
      <c r="J53" s="1"/>
      <c r="K53" s="1"/>
      <c r="L53" s="1"/>
      <c r="M53" s="2"/>
      <c r="N53" s="2"/>
      <c r="O53" s="2">
        <f t="shared" si="1"/>
        <v>0</v>
      </c>
      <c r="P53" s="39">
        <f t="shared" si="2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0"/>
        <v>0.3999999999996362</v>
      </c>
      <c r="I54" s="2"/>
      <c r="J54" s="1"/>
      <c r="K54" s="1"/>
      <c r="L54" s="1"/>
      <c r="M54" s="2"/>
      <c r="N54" s="2"/>
      <c r="O54" s="2">
        <f t="shared" si="1"/>
        <v>0</v>
      </c>
      <c r="P54" s="39">
        <f t="shared" si="2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0"/>
        <v>0.3999999999996362</v>
      </c>
      <c r="I55" s="25"/>
      <c r="J55" s="23"/>
      <c r="K55" s="23"/>
      <c r="L55" s="23"/>
      <c r="M55" s="25"/>
      <c r="N55" s="25"/>
      <c r="O55" s="2">
        <f t="shared" si="1"/>
        <v>0</v>
      </c>
      <c r="P55" s="39">
        <f t="shared" si="2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0"/>
        <v>0.3999999999996362</v>
      </c>
      <c r="I56" s="2"/>
      <c r="J56" s="1"/>
      <c r="K56" s="1"/>
      <c r="L56" s="1"/>
      <c r="M56" s="2"/>
      <c r="N56" s="2"/>
      <c r="O56" s="2">
        <f t="shared" si="1"/>
        <v>0</v>
      </c>
      <c r="P56" s="39">
        <f t="shared" si="2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0"/>
        <v>0.3999999999996362</v>
      </c>
      <c r="I57" s="2"/>
      <c r="J57" s="1"/>
      <c r="K57" s="1"/>
      <c r="L57" s="1"/>
      <c r="M57" s="2"/>
      <c r="N57" s="2"/>
      <c r="O57" s="2">
        <f t="shared" si="1"/>
        <v>0</v>
      </c>
      <c r="P57" s="39">
        <f t="shared" si="2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0"/>
        <v>0.3999999999996362</v>
      </c>
      <c r="I58" s="2"/>
      <c r="J58" s="1"/>
      <c r="K58" s="1"/>
      <c r="L58" s="1"/>
      <c r="M58" s="2"/>
      <c r="N58" s="2"/>
      <c r="O58" s="2">
        <f t="shared" si="1"/>
        <v>0</v>
      </c>
      <c r="P58" s="39">
        <f t="shared" si="2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0"/>
        <v>0.3999999999996362</v>
      </c>
      <c r="I59" s="2"/>
      <c r="J59" s="1"/>
      <c r="K59" s="1"/>
      <c r="L59" s="1"/>
      <c r="M59" s="2"/>
      <c r="N59" s="2"/>
      <c r="O59" s="2">
        <f t="shared" si="1"/>
        <v>0</v>
      </c>
      <c r="P59" s="39">
        <f t="shared" si="2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0"/>
        <v>0.3999999999996362</v>
      </c>
      <c r="I60" s="2"/>
      <c r="J60" s="1"/>
      <c r="K60" s="1"/>
      <c r="L60" s="1"/>
      <c r="M60" s="2"/>
      <c r="N60" s="2"/>
      <c r="O60" s="2">
        <f t="shared" si="1"/>
        <v>0</v>
      </c>
      <c r="P60" s="39">
        <f t="shared" si="2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0"/>
        <v>0.3999999999996362</v>
      </c>
      <c r="I61" s="2"/>
      <c r="J61" s="1"/>
      <c r="K61" s="1"/>
      <c r="L61" s="1"/>
      <c r="M61" s="2"/>
      <c r="N61" s="2"/>
      <c r="O61" s="2">
        <f t="shared" si="1"/>
        <v>0</v>
      </c>
      <c r="P61" s="39">
        <f t="shared" si="2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0"/>
        <v>0.3999999999996362</v>
      </c>
      <c r="I62" s="25"/>
      <c r="J62" s="23"/>
      <c r="K62" s="23"/>
      <c r="L62" s="23"/>
      <c r="M62" s="25"/>
      <c r="N62" s="25"/>
      <c r="O62" s="2">
        <f t="shared" si="1"/>
        <v>0</v>
      </c>
      <c r="P62" s="39">
        <f t="shared" si="2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0"/>
        <v>0.3999999999996362</v>
      </c>
      <c r="I63" s="2"/>
      <c r="J63" s="1"/>
      <c r="K63" s="1"/>
      <c r="L63" s="1"/>
      <c r="M63" s="2"/>
      <c r="N63" s="2"/>
      <c r="O63" s="2">
        <f t="shared" si="1"/>
        <v>0</v>
      </c>
      <c r="P63" s="39">
        <f t="shared" si="2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0"/>
        <v>0.3999999999996362</v>
      </c>
      <c r="I64" s="2"/>
      <c r="J64" s="1"/>
      <c r="K64" s="1"/>
      <c r="L64" s="1"/>
      <c r="M64" s="2"/>
      <c r="N64" s="2"/>
      <c r="O64" s="2">
        <f t="shared" si="1"/>
        <v>0</v>
      </c>
      <c r="P64" s="39">
        <f t="shared" si="2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0"/>
        <v>0.3999999999996362</v>
      </c>
      <c r="I65" s="2"/>
      <c r="J65" s="1"/>
      <c r="K65" s="1"/>
      <c r="L65" s="1"/>
      <c r="M65" s="2"/>
      <c r="N65" s="2"/>
      <c r="O65" s="2">
        <f t="shared" si="1"/>
        <v>0</v>
      </c>
      <c r="P65" s="39">
        <f t="shared" si="2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0"/>
        <v>0.3999999999996362</v>
      </c>
      <c r="I66" s="2"/>
      <c r="J66" s="1"/>
      <c r="K66" s="1"/>
      <c r="L66" s="1"/>
      <c r="M66" s="2"/>
      <c r="N66" s="2"/>
      <c r="O66" s="2">
        <f t="shared" si="1"/>
        <v>0</v>
      </c>
      <c r="P66" s="39">
        <f t="shared" si="2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0"/>
        <v>0.3999999999996362</v>
      </c>
      <c r="I67" s="2"/>
      <c r="J67" s="1"/>
      <c r="K67" s="1"/>
      <c r="L67" s="1"/>
      <c r="M67" s="2"/>
      <c r="N67" s="2"/>
      <c r="O67" s="2">
        <f t="shared" si="1"/>
        <v>0</v>
      </c>
      <c r="P67" s="39">
        <f t="shared" si="2"/>
        <v>0</v>
      </c>
    </row>
    <row r="68" spans="1:16">
      <c r="A68" s="54"/>
      <c r="B68" s="55"/>
      <c r="C68" s="56"/>
      <c r="D68" s="56"/>
      <c r="E68" s="56"/>
      <c r="F68" s="57"/>
      <c r="G68" s="57"/>
      <c r="H68" s="58">
        <f t="shared" si="0"/>
        <v>0.3999999999996362</v>
      </c>
      <c r="I68" s="58"/>
      <c r="J68" s="56"/>
      <c r="K68" s="56"/>
      <c r="L68" s="56"/>
      <c r="M68" s="58"/>
      <c r="N68" s="58"/>
      <c r="O68" s="58">
        <f t="shared" si="1"/>
        <v>0</v>
      </c>
      <c r="P68" s="59">
        <f t="shared" si="2"/>
        <v>0</v>
      </c>
    </row>
    <row r="69" spans="1:16">
      <c r="A69" s="54"/>
      <c r="B69" s="29"/>
      <c r="C69" s="1"/>
      <c r="D69" s="1"/>
      <c r="E69" s="1"/>
      <c r="F69" s="57"/>
      <c r="G69" s="57"/>
      <c r="H69" s="58">
        <f t="shared" si="0"/>
        <v>0.3999999999996362</v>
      </c>
      <c r="I69" s="58"/>
      <c r="J69" s="56"/>
      <c r="K69" s="56"/>
      <c r="L69" s="56"/>
      <c r="M69" s="58"/>
      <c r="N69" s="58"/>
      <c r="O69" s="58">
        <f t="shared" si="1"/>
        <v>0</v>
      </c>
      <c r="P69" s="59">
        <f t="shared" si="2"/>
        <v>0</v>
      </c>
    </row>
    <row r="70" spans="1:16">
      <c r="A70" s="10"/>
      <c r="B70" s="29"/>
      <c r="C70" s="1"/>
      <c r="D70" s="1"/>
      <c r="E70" s="1"/>
      <c r="F70" s="11"/>
      <c r="G70" s="11"/>
      <c r="H70" s="2">
        <f t="shared" si="0"/>
        <v>0.3999999999996362</v>
      </c>
      <c r="I70" s="2"/>
      <c r="J70" s="1"/>
      <c r="K70" s="1"/>
      <c r="L70" s="1"/>
      <c r="M70" s="2"/>
      <c r="N70" s="2"/>
      <c r="O70" s="2">
        <f t="shared" si="1"/>
        <v>0</v>
      </c>
      <c r="P70" s="39">
        <f t="shared" si="2"/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3">H70+F71-G71</f>
        <v>0.3999999999996362</v>
      </c>
      <c r="I71" s="2"/>
      <c r="J71" s="1"/>
      <c r="K71" s="1"/>
      <c r="L71" s="1"/>
      <c r="M71" s="2"/>
      <c r="N71" s="2"/>
      <c r="O71" s="2">
        <f t="shared" si="1"/>
        <v>0</v>
      </c>
      <c r="P71" s="39">
        <f t="shared" si="2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3"/>
        <v>0.3999999999996362</v>
      </c>
      <c r="I72" s="2"/>
      <c r="J72" s="1"/>
      <c r="K72" s="1"/>
      <c r="L72" s="1"/>
      <c r="M72" s="2"/>
      <c r="N72" s="2"/>
      <c r="O72" s="2">
        <f t="shared" si="1"/>
        <v>0</v>
      </c>
      <c r="P72" s="39">
        <f t="shared" si="2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3"/>
        <v>0.3999999999996362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39">
        <f t="shared" ref="P73:P80" si="5">I73+M73+N73-G73</f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3"/>
        <v>0.3999999999996362</v>
      </c>
      <c r="I74" s="2"/>
      <c r="J74" s="1"/>
      <c r="K74" s="1"/>
      <c r="L74" s="1"/>
      <c r="M74" s="2"/>
      <c r="N74" s="2"/>
      <c r="O74" s="2">
        <f t="shared" si="4"/>
        <v>0</v>
      </c>
      <c r="P74" s="39">
        <f t="shared" si="5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3"/>
        <v>0.3999999999996362</v>
      </c>
      <c r="I75" s="2"/>
      <c r="J75" s="1"/>
      <c r="K75" s="1"/>
      <c r="L75" s="1"/>
      <c r="M75" s="2"/>
      <c r="N75" s="2"/>
      <c r="O75" s="2">
        <f t="shared" si="4"/>
        <v>0</v>
      </c>
      <c r="P75" s="39">
        <f t="shared" si="5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3"/>
        <v>0.3999999999996362</v>
      </c>
      <c r="I76" s="2"/>
      <c r="J76" s="1"/>
      <c r="K76" s="1"/>
      <c r="L76" s="1"/>
      <c r="M76" s="2"/>
      <c r="N76" s="2"/>
      <c r="O76" s="2">
        <f t="shared" si="4"/>
        <v>0</v>
      </c>
      <c r="P76" s="39">
        <f t="shared" si="5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3"/>
        <v>0.3999999999996362</v>
      </c>
      <c r="I77" s="2"/>
      <c r="J77" s="1"/>
      <c r="K77" s="1"/>
      <c r="L77" s="1"/>
      <c r="M77" s="2"/>
      <c r="N77" s="2"/>
      <c r="O77" s="2">
        <f t="shared" si="4"/>
        <v>0</v>
      </c>
      <c r="P77" s="39">
        <f t="shared" si="5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3"/>
        <v>0.3999999999996362</v>
      </c>
      <c r="I78" s="2"/>
      <c r="J78" s="1"/>
      <c r="K78" s="1"/>
      <c r="L78" s="1"/>
      <c r="M78" s="2"/>
      <c r="N78" s="2"/>
      <c r="O78" s="2">
        <f t="shared" si="4"/>
        <v>0</v>
      </c>
      <c r="P78" s="39">
        <f t="shared" si="5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3"/>
        <v>0.3999999999996362</v>
      </c>
      <c r="I79" s="2"/>
      <c r="J79" s="1"/>
      <c r="K79" s="1"/>
      <c r="L79" s="1"/>
      <c r="M79" s="2"/>
      <c r="N79" s="2"/>
      <c r="O79" s="2">
        <f t="shared" si="4"/>
        <v>0</v>
      </c>
      <c r="P79" s="39">
        <f t="shared" si="5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3"/>
        <v>0.3999999999996362</v>
      </c>
      <c r="I80" s="2"/>
      <c r="J80" s="1"/>
      <c r="K80" s="1"/>
      <c r="L80" s="1"/>
      <c r="M80" s="2"/>
      <c r="N80" s="2"/>
      <c r="O80" s="2">
        <f t="shared" si="4"/>
        <v>0</v>
      </c>
      <c r="P80" s="39">
        <f t="shared" si="5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80"/>
  <sheetViews>
    <sheetView topLeftCell="D10" workbookViewId="0">
      <selection activeCell="Q31" sqref="Q31"/>
    </sheetView>
  </sheetViews>
  <sheetFormatPr baseColWidth="10" defaultRowHeight="15"/>
  <cols>
    <col min="3" max="3" width="16.85546875" customWidth="1"/>
    <col min="4" max="4" width="10" customWidth="1"/>
    <col min="5" max="5" width="22.85546875" customWidth="1"/>
    <col min="6" max="6" width="14.7109375" customWidth="1"/>
  </cols>
  <sheetData>
    <row r="1" spans="1:17">
      <c r="A1" s="44">
        <v>4242099312</v>
      </c>
      <c r="I1" s="16"/>
    </row>
    <row r="2" spans="1:17">
      <c r="A2" s="4" t="s">
        <v>3</v>
      </c>
      <c r="B2" s="27">
        <v>9000.07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7" t="s">
        <v>23</v>
      </c>
      <c r="M2" s="38"/>
      <c r="N2" s="38"/>
      <c r="O2" s="14"/>
    </row>
    <row r="3" spans="1:17">
      <c r="A3" s="4" t="s">
        <v>13</v>
      </c>
      <c r="B3" s="28">
        <v>24.07</v>
      </c>
      <c r="C3" s="5"/>
      <c r="D3" s="5"/>
      <c r="E3" s="5"/>
      <c r="F3" s="3">
        <f>SUM(F5:F80)</f>
        <v>42000</v>
      </c>
      <c r="G3" s="3">
        <f>SUM(G5:G80)</f>
        <v>50940</v>
      </c>
      <c r="H3" s="3">
        <f>B2+F3-G3</f>
        <v>60.069999999999709</v>
      </c>
      <c r="I3" s="17">
        <f>SUM(P5:P80)</f>
        <v>800</v>
      </c>
      <c r="J3" s="39">
        <f>SUM(I5:I80)</f>
        <v>15410</v>
      </c>
      <c r="K3" s="39">
        <f>SUM(M5:M80)</f>
        <v>34830</v>
      </c>
      <c r="L3" s="39">
        <f>SUM(N5:N80)</f>
        <v>1500</v>
      </c>
      <c r="M3" s="14"/>
      <c r="N3" s="14"/>
      <c r="O3" s="14"/>
      <c r="P3" s="5"/>
    </row>
    <row r="4" spans="1:17">
      <c r="A4" s="6" t="s">
        <v>0</v>
      </c>
      <c r="B4" s="6" t="s">
        <v>26</v>
      </c>
      <c r="C4" s="6" t="s">
        <v>27</v>
      </c>
      <c r="D4" s="6" t="s">
        <v>36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7">
      <c r="A5" s="10">
        <v>43438</v>
      </c>
      <c r="B5" s="29" t="s">
        <v>59</v>
      </c>
      <c r="C5" s="1" t="s">
        <v>47</v>
      </c>
      <c r="D5" s="1">
        <v>2</v>
      </c>
      <c r="E5" s="1" t="s">
        <v>53</v>
      </c>
      <c r="F5" s="11"/>
      <c r="G5" s="11">
        <v>2630</v>
      </c>
      <c r="H5" s="2">
        <f>B2+F5-G5</f>
        <v>6370.07</v>
      </c>
      <c r="I5" s="2">
        <v>680</v>
      </c>
      <c r="J5" s="1"/>
      <c r="K5" s="1"/>
      <c r="L5" s="1"/>
      <c r="M5" s="2">
        <v>1950</v>
      </c>
      <c r="N5" s="2"/>
      <c r="O5" s="2">
        <f>I5+M5-N5</f>
        <v>2630</v>
      </c>
      <c r="P5" s="39">
        <f>I5+M5+N5-G5</f>
        <v>0</v>
      </c>
    </row>
    <row r="6" spans="1:17">
      <c r="A6" s="10">
        <v>43439</v>
      </c>
      <c r="B6" s="29" t="s">
        <v>48</v>
      </c>
      <c r="C6" s="1" t="s">
        <v>47</v>
      </c>
      <c r="D6" s="1">
        <v>1</v>
      </c>
      <c r="E6" s="1" t="s">
        <v>65</v>
      </c>
      <c r="F6" s="11"/>
      <c r="G6" s="11">
        <v>1650</v>
      </c>
      <c r="H6" s="2">
        <f>H5+F6-G6</f>
        <v>4720.07</v>
      </c>
      <c r="I6" s="2">
        <v>850</v>
      </c>
      <c r="J6" s="1"/>
      <c r="K6" s="1"/>
      <c r="L6" s="1"/>
      <c r="M6" s="2">
        <v>800</v>
      </c>
      <c r="N6" s="2"/>
      <c r="O6" s="2">
        <f>I6+M6-N6</f>
        <v>1650</v>
      </c>
      <c r="P6" s="39">
        <f>I6+M6+N6-G6</f>
        <v>0</v>
      </c>
    </row>
    <row r="7" spans="1:17">
      <c r="A7" s="22">
        <v>43440</v>
      </c>
      <c r="B7" s="30" t="s">
        <v>48</v>
      </c>
      <c r="C7" s="1" t="s">
        <v>47</v>
      </c>
      <c r="D7" s="23">
        <v>3</v>
      </c>
      <c r="E7" s="23" t="s">
        <v>66</v>
      </c>
      <c r="F7" s="24"/>
      <c r="G7" s="24">
        <v>1050</v>
      </c>
      <c r="H7" s="25">
        <f t="shared" ref="H7:H70" si="0">H6+F7-G7</f>
        <v>3670.0699999999997</v>
      </c>
      <c r="I7" s="25">
        <v>450</v>
      </c>
      <c r="J7" s="23"/>
      <c r="K7" s="23"/>
      <c r="L7" s="23"/>
      <c r="M7" s="25">
        <v>600</v>
      </c>
      <c r="N7" s="25"/>
      <c r="O7" s="2">
        <f>I7+M7-N7</f>
        <v>1050</v>
      </c>
      <c r="P7" s="39">
        <f>I7+M7+N7-G7</f>
        <v>0</v>
      </c>
    </row>
    <row r="8" spans="1:17">
      <c r="A8" s="10">
        <v>43441</v>
      </c>
      <c r="B8" s="29"/>
      <c r="C8" s="1" t="s">
        <v>45</v>
      </c>
      <c r="D8" s="1"/>
      <c r="E8" s="1"/>
      <c r="F8" s="11">
        <v>8000</v>
      </c>
      <c r="G8" s="11"/>
      <c r="H8" s="2">
        <f t="shared" si="0"/>
        <v>11670.07</v>
      </c>
      <c r="I8" s="2"/>
      <c r="J8" s="1"/>
      <c r="K8" s="1"/>
      <c r="L8" s="1"/>
      <c r="M8" s="2"/>
      <c r="N8" s="2"/>
      <c r="O8" s="2">
        <f>I8+M8-N8</f>
        <v>0</v>
      </c>
      <c r="P8" s="39">
        <f>I8+M8+N8-G8</f>
        <v>0</v>
      </c>
    </row>
    <row r="9" spans="1:17">
      <c r="A9" s="10">
        <v>43441</v>
      </c>
      <c r="B9" s="29" t="s">
        <v>48</v>
      </c>
      <c r="C9" s="1" t="s">
        <v>47</v>
      </c>
      <c r="D9" s="1">
        <v>2</v>
      </c>
      <c r="E9" s="1" t="s">
        <v>74</v>
      </c>
      <c r="F9" s="11"/>
      <c r="G9" s="11">
        <v>1400</v>
      </c>
      <c r="H9" s="2">
        <f t="shared" si="0"/>
        <v>10270.07</v>
      </c>
      <c r="I9" s="2">
        <v>500</v>
      </c>
      <c r="J9" s="1"/>
      <c r="K9" s="1"/>
      <c r="L9" s="1"/>
      <c r="M9" s="2">
        <v>900</v>
      </c>
      <c r="N9" s="2"/>
      <c r="O9" s="2">
        <f t="shared" ref="O9:O72" si="1">I9+M9-N9</f>
        <v>1400</v>
      </c>
      <c r="P9" s="39">
        <f t="shared" ref="P9:P72" si="2">I9+M9+N9-G9</f>
        <v>0</v>
      </c>
      <c r="Q9" s="9" t="s">
        <v>44</v>
      </c>
    </row>
    <row r="10" spans="1:17">
      <c r="A10" s="10">
        <v>43442</v>
      </c>
      <c r="B10" s="29" t="s">
        <v>48</v>
      </c>
      <c r="C10" s="1" t="s">
        <v>47</v>
      </c>
      <c r="D10" s="1">
        <v>1</v>
      </c>
      <c r="E10" s="1" t="s">
        <v>65</v>
      </c>
      <c r="F10" s="11"/>
      <c r="G10" s="11">
        <v>3120</v>
      </c>
      <c r="H10" s="2">
        <f t="shared" si="0"/>
        <v>7150.07</v>
      </c>
      <c r="I10" s="2">
        <v>720</v>
      </c>
      <c r="J10" s="1"/>
      <c r="K10" s="1"/>
      <c r="L10" s="1"/>
      <c r="M10" s="2">
        <v>2400</v>
      </c>
      <c r="N10" s="2"/>
      <c r="O10" s="2">
        <f t="shared" si="1"/>
        <v>3120</v>
      </c>
      <c r="P10" s="39">
        <f t="shared" si="2"/>
        <v>0</v>
      </c>
    </row>
    <row r="11" spans="1:17">
      <c r="A11" s="10">
        <v>43443</v>
      </c>
      <c r="B11" s="30" t="s">
        <v>48</v>
      </c>
      <c r="C11" s="1" t="s">
        <v>47</v>
      </c>
      <c r="D11" s="23">
        <v>3</v>
      </c>
      <c r="E11" s="23" t="s">
        <v>66</v>
      </c>
      <c r="F11" s="11"/>
      <c r="G11" s="11">
        <v>6950</v>
      </c>
      <c r="H11" s="2">
        <f>H10+F11-G11</f>
        <v>200.06999999999971</v>
      </c>
      <c r="I11" s="2">
        <v>1780</v>
      </c>
      <c r="J11" s="1"/>
      <c r="K11" s="1"/>
      <c r="L11" s="1"/>
      <c r="M11" s="2">
        <v>5170</v>
      </c>
      <c r="N11" s="2"/>
      <c r="O11" s="2">
        <f t="shared" si="1"/>
        <v>6950</v>
      </c>
      <c r="P11" s="39">
        <f t="shared" si="2"/>
        <v>0</v>
      </c>
    </row>
    <row r="12" spans="1:17">
      <c r="A12" s="10">
        <v>43444</v>
      </c>
      <c r="B12" s="29" t="s">
        <v>48</v>
      </c>
      <c r="C12" s="1" t="s">
        <v>45</v>
      </c>
      <c r="D12" s="1" t="s">
        <v>44</v>
      </c>
      <c r="E12" s="1" t="s">
        <v>44</v>
      </c>
      <c r="F12" s="11">
        <v>8000</v>
      </c>
      <c r="G12" s="11"/>
      <c r="H12" s="2">
        <f t="shared" si="0"/>
        <v>8200.07</v>
      </c>
      <c r="I12" s="2"/>
      <c r="J12" s="1"/>
      <c r="K12" s="1"/>
      <c r="L12" s="1"/>
      <c r="M12" s="2"/>
      <c r="N12" s="2"/>
      <c r="O12" s="2">
        <f t="shared" si="1"/>
        <v>0</v>
      </c>
      <c r="P12" s="39">
        <f t="shared" si="2"/>
        <v>0</v>
      </c>
    </row>
    <row r="13" spans="1:17">
      <c r="A13" s="10">
        <v>43444</v>
      </c>
      <c r="B13" s="29" t="s">
        <v>48</v>
      </c>
      <c r="C13" s="1" t="s">
        <v>47</v>
      </c>
      <c r="D13" s="1">
        <v>2</v>
      </c>
      <c r="E13" s="1" t="s">
        <v>66</v>
      </c>
      <c r="F13" s="11"/>
      <c r="G13" s="11">
        <v>2200</v>
      </c>
      <c r="H13" s="2">
        <f t="shared" si="0"/>
        <v>6000.07</v>
      </c>
      <c r="I13" s="2">
        <v>800</v>
      </c>
      <c r="J13" s="1"/>
      <c r="K13" s="1"/>
      <c r="L13" s="1"/>
      <c r="M13" s="2">
        <v>1400</v>
      </c>
      <c r="N13" s="2"/>
      <c r="O13" s="2">
        <f t="shared" si="1"/>
        <v>2200</v>
      </c>
      <c r="P13" s="39">
        <f t="shared" si="2"/>
        <v>0</v>
      </c>
    </row>
    <row r="14" spans="1:17">
      <c r="A14" s="10">
        <v>43445</v>
      </c>
      <c r="B14" s="29" t="s">
        <v>48</v>
      </c>
      <c r="C14" s="1" t="s">
        <v>47</v>
      </c>
      <c r="D14" s="1">
        <v>3</v>
      </c>
      <c r="E14" s="1" t="s">
        <v>85</v>
      </c>
      <c r="F14" s="11"/>
      <c r="G14" s="11">
        <v>800</v>
      </c>
      <c r="H14" s="2">
        <f t="shared" si="0"/>
        <v>5200.07</v>
      </c>
      <c r="I14" s="2">
        <v>500</v>
      </c>
      <c r="J14" s="1"/>
      <c r="K14" s="1"/>
      <c r="L14" s="1"/>
      <c r="M14" s="2">
        <v>300</v>
      </c>
      <c r="N14" s="2"/>
      <c r="O14" s="2">
        <f t="shared" si="1"/>
        <v>800</v>
      </c>
      <c r="P14" s="39">
        <f t="shared" si="2"/>
        <v>0</v>
      </c>
    </row>
    <row r="15" spans="1:17">
      <c r="A15" s="10">
        <v>43446</v>
      </c>
      <c r="B15" s="29" t="s">
        <v>48</v>
      </c>
      <c r="C15" s="1" t="s">
        <v>47</v>
      </c>
      <c r="D15" s="1">
        <v>2</v>
      </c>
      <c r="E15" s="1" t="s">
        <v>74</v>
      </c>
      <c r="F15" s="11"/>
      <c r="G15" s="11">
        <v>1800</v>
      </c>
      <c r="H15" s="2">
        <f t="shared" si="0"/>
        <v>3400.0699999999997</v>
      </c>
      <c r="I15" s="2">
        <v>750</v>
      </c>
      <c r="J15" s="1"/>
      <c r="K15" s="1"/>
      <c r="L15" s="1"/>
      <c r="M15" s="2">
        <v>1050</v>
      </c>
      <c r="N15" s="2"/>
      <c r="O15" s="2">
        <f t="shared" si="1"/>
        <v>1800</v>
      </c>
      <c r="P15" s="39">
        <f t="shared" si="2"/>
        <v>0</v>
      </c>
    </row>
    <row r="16" spans="1:17">
      <c r="A16" s="10">
        <v>43447</v>
      </c>
      <c r="B16" s="29" t="s">
        <v>48</v>
      </c>
      <c r="C16" s="1" t="s">
        <v>47</v>
      </c>
      <c r="D16" s="1">
        <v>2</v>
      </c>
      <c r="E16" s="1" t="s">
        <v>86</v>
      </c>
      <c r="F16" s="11"/>
      <c r="G16" s="11"/>
      <c r="H16" s="2">
        <f t="shared" si="0"/>
        <v>3400.0699999999997</v>
      </c>
      <c r="I16" s="2">
        <v>0</v>
      </c>
      <c r="J16" s="1"/>
      <c r="K16" s="1"/>
      <c r="L16" s="1"/>
      <c r="M16" s="2">
        <v>0</v>
      </c>
      <c r="N16" s="2"/>
      <c r="O16" s="2">
        <f t="shared" si="1"/>
        <v>0</v>
      </c>
      <c r="P16" s="39">
        <f t="shared" si="2"/>
        <v>0</v>
      </c>
    </row>
    <row r="17" spans="1:18">
      <c r="A17" s="10">
        <v>43448</v>
      </c>
      <c r="B17" s="29" t="s">
        <v>46</v>
      </c>
      <c r="C17" s="1" t="s">
        <v>45</v>
      </c>
      <c r="D17" s="1"/>
      <c r="E17" s="1"/>
      <c r="F17" s="11">
        <v>8000</v>
      </c>
      <c r="G17" s="11"/>
      <c r="H17" s="2">
        <f t="shared" si="0"/>
        <v>11400.07</v>
      </c>
      <c r="I17" s="2">
        <v>0</v>
      </c>
      <c r="J17" s="1"/>
      <c r="K17" s="1"/>
      <c r="L17" s="1"/>
      <c r="M17" s="2"/>
      <c r="N17" s="2"/>
      <c r="O17" s="2">
        <f t="shared" si="1"/>
        <v>0</v>
      </c>
      <c r="P17" s="39">
        <f t="shared" si="2"/>
        <v>0</v>
      </c>
    </row>
    <row r="18" spans="1:18">
      <c r="A18" s="10">
        <v>43448</v>
      </c>
      <c r="B18" s="29" t="s">
        <v>46</v>
      </c>
      <c r="C18" s="1" t="s">
        <v>47</v>
      </c>
      <c r="D18" s="1">
        <v>1</v>
      </c>
      <c r="E18" s="1" t="s">
        <v>75</v>
      </c>
      <c r="F18" s="11"/>
      <c r="G18" s="11">
        <v>350</v>
      </c>
      <c r="H18" s="2">
        <f t="shared" si="0"/>
        <v>11050.07</v>
      </c>
      <c r="I18" s="2">
        <v>250</v>
      </c>
      <c r="J18" s="1"/>
      <c r="K18" s="1"/>
      <c r="L18" s="1"/>
      <c r="M18" s="2">
        <v>100</v>
      </c>
      <c r="N18" s="2"/>
      <c r="O18" s="2">
        <f t="shared" si="1"/>
        <v>350</v>
      </c>
      <c r="P18" s="39">
        <f t="shared" si="2"/>
        <v>0</v>
      </c>
    </row>
    <row r="19" spans="1:18">
      <c r="A19" s="10">
        <v>43449</v>
      </c>
      <c r="B19" s="29" t="s">
        <v>46</v>
      </c>
      <c r="C19" s="1" t="s">
        <v>47</v>
      </c>
      <c r="D19" s="1">
        <v>1</v>
      </c>
      <c r="E19" s="1" t="s">
        <v>75</v>
      </c>
      <c r="F19" s="11"/>
      <c r="G19" s="11">
        <v>4100</v>
      </c>
      <c r="H19" s="2">
        <f t="shared" si="0"/>
        <v>6950.07</v>
      </c>
      <c r="I19" s="2">
        <v>400</v>
      </c>
      <c r="J19" s="1"/>
      <c r="K19" s="1"/>
      <c r="L19" s="1"/>
      <c r="M19" s="2">
        <v>3700</v>
      </c>
      <c r="N19" s="2"/>
      <c r="O19" s="2">
        <f t="shared" si="1"/>
        <v>4100</v>
      </c>
      <c r="P19" s="39">
        <f t="shared" si="2"/>
        <v>0</v>
      </c>
    </row>
    <row r="20" spans="1:18">
      <c r="A20" s="10">
        <v>43450</v>
      </c>
      <c r="B20" s="29" t="s">
        <v>46</v>
      </c>
      <c r="C20" s="1" t="s">
        <v>47</v>
      </c>
      <c r="D20" s="1">
        <v>1</v>
      </c>
      <c r="E20" s="1" t="s">
        <v>80</v>
      </c>
      <c r="F20" s="11"/>
      <c r="G20" s="11">
        <v>4840</v>
      </c>
      <c r="H20" s="2">
        <f t="shared" si="0"/>
        <v>2110.0699999999997</v>
      </c>
      <c r="I20" s="2">
        <v>830</v>
      </c>
      <c r="J20" s="1"/>
      <c r="K20" s="1"/>
      <c r="L20" s="1"/>
      <c r="M20" s="2">
        <v>4010</v>
      </c>
      <c r="N20" s="2"/>
      <c r="O20" s="2">
        <f t="shared" si="1"/>
        <v>4840</v>
      </c>
      <c r="P20" s="39">
        <f t="shared" si="2"/>
        <v>0</v>
      </c>
    </row>
    <row r="21" spans="1:18">
      <c r="A21" s="10">
        <v>43450</v>
      </c>
      <c r="B21" s="29" t="s">
        <v>48</v>
      </c>
      <c r="C21" s="1" t="s">
        <v>47</v>
      </c>
      <c r="D21" s="1">
        <v>3</v>
      </c>
      <c r="E21" s="1" t="s">
        <v>74</v>
      </c>
      <c r="F21" s="11"/>
      <c r="G21" s="11">
        <v>750</v>
      </c>
      <c r="H21" s="2">
        <f t="shared" si="0"/>
        <v>1360.0699999999997</v>
      </c>
      <c r="I21" s="2">
        <v>100</v>
      </c>
      <c r="J21" s="1"/>
      <c r="K21" s="1"/>
      <c r="L21" s="1"/>
      <c r="M21" s="2">
        <v>650</v>
      </c>
      <c r="N21" s="2"/>
      <c r="O21" s="2">
        <f t="shared" si="1"/>
        <v>750</v>
      </c>
      <c r="P21" s="39">
        <f t="shared" si="2"/>
        <v>0</v>
      </c>
    </row>
    <row r="22" spans="1:18">
      <c r="A22" s="10">
        <v>43451</v>
      </c>
      <c r="B22" s="29" t="s">
        <v>48</v>
      </c>
      <c r="C22" s="1" t="s">
        <v>47</v>
      </c>
      <c r="D22" s="1">
        <v>2</v>
      </c>
      <c r="E22" s="1" t="s">
        <v>82</v>
      </c>
      <c r="F22" s="11"/>
      <c r="G22" s="11">
        <v>1250</v>
      </c>
      <c r="H22" s="2">
        <f t="shared" si="0"/>
        <v>110.06999999999971</v>
      </c>
      <c r="I22" s="2">
        <v>350</v>
      </c>
      <c r="J22" s="1"/>
      <c r="K22" s="1"/>
      <c r="L22" s="1"/>
      <c r="M22" s="2">
        <v>900</v>
      </c>
      <c r="N22" s="2"/>
      <c r="O22" s="2">
        <f t="shared" si="1"/>
        <v>1250</v>
      </c>
      <c r="P22" s="39">
        <f t="shared" si="2"/>
        <v>0</v>
      </c>
    </row>
    <row r="23" spans="1:18">
      <c r="A23" s="10">
        <v>43454</v>
      </c>
      <c r="B23" s="29"/>
      <c r="C23" s="1" t="s">
        <v>45</v>
      </c>
      <c r="D23" s="1"/>
      <c r="E23" s="1"/>
      <c r="F23" s="11">
        <v>8000</v>
      </c>
      <c r="G23" s="11"/>
      <c r="H23" s="2">
        <f t="shared" si="0"/>
        <v>8110.07</v>
      </c>
      <c r="I23" s="2"/>
      <c r="J23" s="1"/>
      <c r="K23" s="1"/>
      <c r="L23" s="1"/>
      <c r="M23" s="2"/>
      <c r="N23" s="2"/>
      <c r="O23" s="2">
        <f t="shared" si="1"/>
        <v>0</v>
      </c>
      <c r="P23" s="39">
        <f t="shared" si="2"/>
        <v>0</v>
      </c>
    </row>
    <row r="24" spans="1:18">
      <c r="A24" s="10">
        <v>43454</v>
      </c>
      <c r="B24" s="29" t="s">
        <v>48</v>
      </c>
      <c r="C24" s="1" t="s">
        <v>47</v>
      </c>
      <c r="D24" s="1">
        <v>1</v>
      </c>
      <c r="E24" s="1" t="s">
        <v>66</v>
      </c>
      <c r="F24" s="11"/>
      <c r="G24" s="11">
        <v>3100</v>
      </c>
      <c r="H24" s="2">
        <f t="shared" si="0"/>
        <v>5010.07</v>
      </c>
      <c r="I24" s="2">
        <v>1050</v>
      </c>
      <c r="J24" s="1"/>
      <c r="K24" s="1"/>
      <c r="L24" s="1"/>
      <c r="M24" s="2">
        <v>2050</v>
      </c>
      <c r="N24" s="2"/>
      <c r="O24" s="2">
        <f t="shared" si="1"/>
        <v>3100</v>
      </c>
      <c r="P24" s="39">
        <f t="shared" si="2"/>
        <v>0</v>
      </c>
    </row>
    <row r="25" spans="1:18">
      <c r="A25" s="10">
        <v>43455</v>
      </c>
      <c r="B25" s="29"/>
      <c r="C25" s="1" t="s">
        <v>99</v>
      </c>
      <c r="D25" s="1"/>
      <c r="E25" s="1"/>
      <c r="F25" s="11">
        <v>10000</v>
      </c>
      <c r="G25" s="11"/>
      <c r="H25" s="2">
        <f t="shared" si="0"/>
        <v>15010.07</v>
      </c>
      <c r="I25" s="2"/>
      <c r="J25" s="1"/>
      <c r="K25" s="1"/>
      <c r="L25" s="1"/>
      <c r="M25" s="2"/>
      <c r="N25" s="2"/>
      <c r="O25" s="2">
        <f t="shared" si="1"/>
        <v>0</v>
      </c>
      <c r="P25" s="39">
        <f t="shared" si="2"/>
        <v>0</v>
      </c>
    </row>
    <row r="26" spans="1:18">
      <c r="A26" s="10">
        <v>43455</v>
      </c>
      <c r="B26" s="29" t="s">
        <v>48</v>
      </c>
      <c r="C26" s="1" t="s">
        <v>47</v>
      </c>
      <c r="D26" s="1">
        <v>1</v>
      </c>
      <c r="E26" s="1" t="s">
        <v>74</v>
      </c>
      <c r="F26" s="11"/>
      <c r="G26" s="11">
        <v>4700</v>
      </c>
      <c r="H26" s="2">
        <f t="shared" si="0"/>
        <v>10310.07</v>
      </c>
      <c r="I26" s="2">
        <v>1200</v>
      </c>
      <c r="J26" s="1"/>
      <c r="K26" s="1"/>
      <c r="L26" s="1"/>
      <c r="M26" s="2">
        <v>3500</v>
      </c>
      <c r="N26" s="2"/>
      <c r="O26" s="2">
        <f t="shared" si="1"/>
        <v>4700</v>
      </c>
      <c r="P26" s="39">
        <f t="shared" si="2"/>
        <v>0</v>
      </c>
      <c r="Q26" s="26" t="s">
        <v>44</v>
      </c>
      <c r="R26" s="26"/>
    </row>
    <row r="27" spans="1:18">
      <c r="A27" s="10">
        <v>43456</v>
      </c>
      <c r="B27" s="29" t="s">
        <v>48</v>
      </c>
      <c r="C27" s="1" t="s">
        <v>47</v>
      </c>
      <c r="D27" s="1">
        <v>1</v>
      </c>
      <c r="E27" s="1" t="s">
        <v>54</v>
      </c>
      <c r="F27" s="11"/>
      <c r="G27" s="11">
        <v>3700</v>
      </c>
      <c r="H27" s="2">
        <f t="shared" si="0"/>
        <v>6610.07</v>
      </c>
      <c r="I27" s="2">
        <v>1600</v>
      </c>
      <c r="J27" s="1"/>
      <c r="K27" s="1"/>
      <c r="L27" s="1"/>
      <c r="M27" s="2">
        <v>2100</v>
      </c>
      <c r="N27" s="2"/>
      <c r="O27" s="2">
        <f t="shared" si="1"/>
        <v>3700</v>
      </c>
      <c r="P27" s="39">
        <f t="shared" si="2"/>
        <v>0</v>
      </c>
    </row>
    <row r="28" spans="1:18">
      <c r="A28" s="10">
        <v>43457</v>
      </c>
      <c r="B28" s="29" t="s">
        <v>46</v>
      </c>
      <c r="C28" s="1" t="s">
        <v>47</v>
      </c>
      <c r="D28" s="1">
        <v>7</v>
      </c>
      <c r="E28" s="1" t="s">
        <v>80</v>
      </c>
      <c r="F28" s="11"/>
      <c r="G28" s="11">
        <v>50</v>
      </c>
      <c r="H28" s="2">
        <f t="shared" si="0"/>
        <v>6560.07</v>
      </c>
      <c r="I28" s="2">
        <v>50</v>
      </c>
      <c r="J28" s="1"/>
      <c r="K28" s="1"/>
      <c r="L28" s="1"/>
      <c r="M28" s="2">
        <v>300</v>
      </c>
      <c r="N28" s="2"/>
      <c r="O28" s="2">
        <f t="shared" si="1"/>
        <v>350</v>
      </c>
      <c r="P28" s="39">
        <f t="shared" si="2"/>
        <v>300</v>
      </c>
    </row>
    <row r="29" spans="1:18">
      <c r="A29" s="10">
        <v>43458</v>
      </c>
      <c r="B29" s="29" t="s">
        <v>46</v>
      </c>
      <c r="C29" s="1" t="s">
        <v>47</v>
      </c>
      <c r="D29" s="1">
        <v>1</v>
      </c>
      <c r="E29" s="1" t="s">
        <v>74</v>
      </c>
      <c r="F29" s="11"/>
      <c r="G29" s="11">
        <v>3400</v>
      </c>
      <c r="H29" s="2">
        <f t="shared" si="0"/>
        <v>3160.0699999999997</v>
      </c>
      <c r="I29" s="2">
        <v>650</v>
      </c>
      <c r="J29" s="1"/>
      <c r="K29" s="1"/>
      <c r="L29" s="1"/>
      <c r="M29" s="2">
        <v>1250</v>
      </c>
      <c r="N29" s="2">
        <v>1500</v>
      </c>
      <c r="O29" s="2">
        <f t="shared" si="1"/>
        <v>400</v>
      </c>
      <c r="P29" s="39">
        <f t="shared" si="2"/>
        <v>0</v>
      </c>
    </row>
    <row r="30" spans="1:18">
      <c r="A30" s="10">
        <v>43458</v>
      </c>
      <c r="B30" s="29" t="s">
        <v>48</v>
      </c>
      <c r="C30" s="1" t="s">
        <v>47</v>
      </c>
      <c r="D30" s="1">
        <v>3</v>
      </c>
      <c r="E30" s="1" t="s">
        <v>65</v>
      </c>
      <c r="F30" s="11"/>
      <c r="G30" s="11">
        <v>350</v>
      </c>
      <c r="H30" s="2">
        <f t="shared" si="0"/>
        <v>2810.0699999999997</v>
      </c>
      <c r="I30" s="2">
        <v>150</v>
      </c>
      <c r="J30" s="1"/>
      <c r="K30" s="1"/>
      <c r="L30" s="1"/>
      <c r="M30" s="2">
        <v>200</v>
      </c>
      <c r="N30" s="2"/>
      <c r="O30" s="2">
        <f t="shared" si="1"/>
        <v>350</v>
      </c>
      <c r="P30" s="39">
        <f t="shared" si="2"/>
        <v>0</v>
      </c>
    </row>
    <row r="31" spans="1:18">
      <c r="A31" s="10">
        <v>43458</v>
      </c>
      <c r="B31" s="29" t="s">
        <v>46</v>
      </c>
      <c r="C31" s="1" t="s">
        <v>47</v>
      </c>
      <c r="D31" s="1">
        <v>3</v>
      </c>
      <c r="E31" s="1" t="s">
        <v>52</v>
      </c>
      <c r="F31" s="11"/>
      <c r="G31" s="11">
        <v>2750</v>
      </c>
      <c r="H31" s="2">
        <f t="shared" si="0"/>
        <v>60.069999999999709</v>
      </c>
      <c r="I31" s="2">
        <v>1750</v>
      </c>
      <c r="J31" s="1"/>
      <c r="K31" s="1"/>
      <c r="L31" s="1"/>
      <c r="M31" s="2">
        <v>1500</v>
      </c>
      <c r="N31" s="2"/>
      <c r="O31" s="2">
        <f t="shared" si="1"/>
        <v>3250</v>
      </c>
      <c r="P31" s="39">
        <f t="shared" si="2"/>
        <v>500</v>
      </c>
    </row>
    <row r="32" spans="1:18">
      <c r="A32" s="10"/>
      <c r="B32" s="29"/>
      <c r="C32" s="1"/>
      <c r="D32" s="1"/>
      <c r="E32" s="1"/>
      <c r="F32" s="11"/>
      <c r="G32" s="11"/>
      <c r="H32" s="2">
        <f t="shared" si="0"/>
        <v>60.069999999999709</v>
      </c>
      <c r="I32" s="2"/>
      <c r="J32" s="1"/>
      <c r="K32" s="1"/>
      <c r="L32" s="1"/>
      <c r="M32" s="2"/>
      <c r="N32" s="2"/>
      <c r="O32" s="2">
        <f t="shared" si="1"/>
        <v>0</v>
      </c>
      <c r="P32" s="39">
        <f t="shared" si="2"/>
        <v>0</v>
      </c>
    </row>
    <row r="33" spans="1:16">
      <c r="A33" s="10"/>
      <c r="B33" s="29"/>
      <c r="C33" s="1"/>
      <c r="D33" s="1"/>
      <c r="E33" s="1"/>
      <c r="F33" s="11"/>
      <c r="G33" s="11"/>
      <c r="H33" s="2">
        <f t="shared" si="0"/>
        <v>60.069999999999709</v>
      </c>
      <c r="I33" s="2"/>
      <c r="J33" s="1"/>
      <c r="K33" s="1"/>
      <c r="L33" s="1"/>
      <c r="M33" s="2"/>
      <c r="N33" s="2"/>
      <c r="O33" s="2">
        <f t="shared" si="1"/>
        <v>0</v>
      </c>
      <c r="P33" s="39">
        <f t="shared" si="2"/>
        <v>0</v>
      </c>
    </row>
    <row r="34" spans="1:16">
      <c r="A34" s="10"/>
      <c r="B34" s="29"/>
      <c r="C34" s="1"/>
      <c r="D34" s="1"/>
      <c r="E34" s="1"/>
      <c r="F34" s="11"/>
      <c r="G34" s="11"/>
      <c r="H34" s="2">
        <f t="shared" si="0"/>
        <v>60.069999999999709</v>
      </c>
      <c r="I34" s="2"/>
      <c r="J34" s="1"/>
      <c r="K34" s="1"/>
      <c r="L34" s="1"/>
      <c r="M34" s="2"/>
      <c r="N34" s="2"/>
      <c r="O34" s="2">
        <f t="shared" si="1"/>
        <v>0</v>
      </c>
      <c r="P34" s="39">
        <f t="shared" si="2"/>
        <v>0</v>
      </c>
    </row>
    <row r="35" spans="1:16">
      <c r="A35" s="10"/>
      <c r="B35" s="29"/>
      <c r="C35" s="1"/>
      <c r="D35" s="1"/>
      <c r="E35" s="1"/>
      <c r="F35" s="11"/>
      <c r="G35" s="11"/>
      <c r="H35" s="2">
        <f t="shared" si="0"/>
        <v>60.069999999999709</v>
      </c>
      <c r="I35" s="2"/>
      <c r="J35" s="1"/>
      <c r="K35" s="1"/>
      <c r="L35" s="1"/>
      <c r="M35" s="2"/>
      <c r="N35" s="2"/>
      <c r="O35" s="2">
        <f t="shared" si="1"/>
        <v>0</v>
      </c>
      <c r="P35" s="39">
        <f t="shared" si="2"/>
        <v>0</v>
      </c>
    </row>
    <row r="36" spans="1:16">
      <c r="A36" s="10"/>
      <c r="B36" s="29"/>
      <c r="C36" s="1"/>
      <c r="D36" s="1"/>
      <c r="E36" s="1"/>
      <c r="F36" s="11"/>
      <c r="G36" s="11"/>
      <c r="H36" s="2">
        <f t="shared" si="0"/>
        <v>60.069999999999709</v>
      </c>
      <c r="I36" s="2"/>
      <c r="J36" s="1"/>
      <c r="K36" s="1"/>
      <c r="L36" s="1"/>
      <c r="M36" s="2"/>
      <c r="N36" s="2"/>
      <c r="O36" s="2">
        <f t="shared" si="1"/>
        <v>0</v>
      </c>
      <c r="P36" s="39">
        <f t="shared" si="2"/>
        <v>0</v>
      </c>
    </row>
    <row r="37" spans="1:16">
      <c r="A37" s="10"/>
      <c r="B37" s="29"/>
      <c r="C37" s="1"/>
      <c r="D37" s="1"/>
      <c r="E37" s="1"/>
      <c r="F37" s="11"/>
      <c r="G37" s="11"/>
      <c r="H37" s="2">
        <f t="shared" si="0"/>
        <v>60.069999999999709</v>
      </c>
      <c r="I37" s="2"/>
      <c r="J37" s="1"/>
      <c r="K37" s="1"/>
      <c r="L37" s="1"/>
      <c r="M37" s="2"/>
      <c r="N37" s="2"/>
      <c r="O37" s="2">
        <f t="shared" si="1"/>
        <v>0</v>
      </c>
      <c r="P37" s="39">
        <f t="shared" si="2"/>
        <v>0</v>
      </c>
    </row>
    <row r="38" spans="1:16">
      <c r="A38" s="22"/>
      <c r="B38" s="30"/>
      <c r="C38" s="23"/>
      <c r="D38" s="23"/>
      <c r="E38" s="23"/>
      <c r="F38" s="24"/>
      <c r="G38" s="24"/>
      <c r="H38" s="25">
        <f t="shared" si="0"/>
        <v>60.069999999999709</v>
      </c>
      <c r="I38" s="25"/>
      <c r="J38" s="23"/>
      <c r="K38" s="23"/>
      <c r="L38" s="23"/>
      <c r="M38" s="25"/>
      <c r="N38" s="25"/>
      <c r="O38" s="2">
        <f t="shared" si="1"/>
        <v>0</v>
      </c>
      <c r="P38" s="39">
        <f t="shared" si="2"/>
        <v>0</v>
      </c>
    </row>
    <row r="39" spans="1:16">
      <c r="A39" s="10"/>
      <c r="B39" s="29"/>
      <c r="C39" s="23"/>
      <c r="D39" s="1"/>
      <c r="E39" s="1"/>
      <c r="F39" s="11"/>
      <c r="G39" s="11"/>
      <c r="H39" s="2">
        <f t="shared" si="0"/>
        <v>60.069999999999709</v>
      </c>
      <c r="I39" s="2"/>
      <c r="J39" s="1"/>
      <c r="K39" s="1"/>
      <c r="L39" s="1"/>
      <c r="M39" s="2"/>
      <c r="N39" s="2"/>
      <c r="O39" s="2">
        <f t="shared" si="1"/>
        <v>0</v>
      </c>
      <c r="P39" s="39">
        <f t="shared" si="2"/>
        <v>0</v>
      </c>
    </row>
    <row r="40" spans="1:16">
      <c r="A40" s="10"/>
      <c r="B40" s="29"/>
      <c r="C40" s="23"/>
      <c r="D40" s="1"/>
      <c r="E40" s="1"/>
      <c r="F40" s="11"/>
      <c r="G40" s="11"/>
      <c r="H40" s="2">
        <f t="shared" si="0"/>
        <v>60.069999999999709</v>
      </c>
      <c r="I40" s="2"/>
      <c r="J40" s="1"/>
      <c r="K40" s="1"/>
      <c r="L40" s="1"/>
      <c r="M40" s="2"/>
      <c r="N40" s="2"/>
      <c r="O40" s="2">
        <f t="shared" si="1"/>
        <v>0</v>
      </c>
      <c r="P40" s="39">
        <f t="shared" si="2"/>
        <v>0</v>
      </c>
    </row>
    <row r="41" spans="1:16">
      <c r="A41" s="10"/>
      <c r="B41" s="29"/>
      <c r="C41" s="23"/>
      <c r="D41" s="1"/>
      <c r="E41" s="1"/>
      <c r="F41" s="11"/>
      <c r="G41" s="11"/>
      <c r="H41" s="2">
        <f t="shared" si="0"/>
        <v>60.069999999999709</v>
      </c>
      <c r="I41" s="2"/>
      <c r="J41" s="1"/>
      <c r="K41" s="1"/>
      <c r="L41" s="1"/>
      <c r="M41" s="2"/>
      <c r="N41" s="2"/>
      <c r="O41" s="2">
        <f t="shared" si="1"/>
        <v>0</v>
      </c>
      <c r="P41" s="39">
        <f t="shared" si="2"/>
        <v>0</v>
      </c>
    </row>
    <row r="42" spans="1:16">
      <c r="A42" s="10"/>
      <c r="B42" s="29"/>
      <c r="C42" s="1"/>
      <c r="D42" s="1"/>
      <c r="E42" s="1"/>
      <c r="F42" s="11"/>
      <c r="G42" s="11"/>
      <c r="H42" s="2">
        <f t="shared" si="0"/>
        <v>60.069999999999709</v>
      </c>
      <c r="I42" s="2"/>
      <c r="J42" s="1"/>
      <c r="K42" s="1"/>
      <c r="L42" s="1"/>
      <c r="M42" s="2"/>
      <c r="N42" s="2"/>
      <c r="O42" s="2">
        <f t="shared" si="1"/>
        <v>0</v>
      </c>
      <c r="P42" s="39">
        <f t="shared" si="2"/>
        <v>0</v>
      </c>
    </row>
    <row r="43" spans="1:16">
      <c r="A43" s="10"/>
      <c r="B43" s="29"/>
      <c r="C43" s="1"/>
      <c r="D43" s="1"/>
      <c r="E43" s="1"/>
      <c r="F43" s="11"/>
      <c r="G43" s="11"/>
      <c r="H43" s="2">
        <f t="shared" si="0"/>
        <v>60.069999999999709</v>
      </c>
      <c r="I43" s="2"/>
      <c r="J43" s="1"/>
      <c r="K43" s="1"/>
      <c r="L43" s="1"/>
      <c r="M43" s="2"/>
      <c r="N43" s="2"/>
      <c r="O43" s="2">
        <f t="shared" si="1"/>
        <v>0</v>
      </c>
      <c r="P43" s="39">
        <f t="shared" si="2"/>
        <v>0</v>
      </c>
    </row>
    <row r="44" spans="1:16">
      <c r="A44" s="10"/>
      <c r="B44" s="29"/>
      <c r="C44" s="1"/>
      <c r="D44" s="1"/>
      <c r="E44" s="1"/>
      <c r="F44" s="11"/>
      <c r="G44" s="11"/>
      <c r="H44" s="2">
        <f t="shared" si="0"/>
        <v>60.069999999999709</v>
      </c>
      <c r="I44" s="2"/>
      <c r="J44" s="1"/>
      <c r="K44" s="1"/>
      <c r="L44" s="1"/>
      <c r="M44" s="2"/>
      <c r="N44" s="2"/>
      <c r="O44" s="2">
        <f t="shared" si="1"/>
        <v>0</v>
      </c>
      <c r="P44" s="39">
        <f t="shared" si="2"/>
        <v>0</v>
      </c>
    </row>
    <row r="45" spans="1:16">
      <c r="A45" s="10"/>
      <c r="B45" s="29"/>
      <c r="C45" s="1"/>
      <c r="D45" s="1"/>
      <c r="E45" s="1"/>
      <c r="F45" s="11"/>
      <c r="G45" s="11"/>
      <c r="H45" s="2">
        <f t="shared" si="0"/>
        <v>60.069999999999709</v>
      </c>
      <c r="I45" s="2"/>
      <c r="J45" s="1"/>
      <c r="K45" s="1"/>
      <c r="L45" s="1"/>
      <c r="M45" s="2"/>
      <c r="N45" s="2"/>
      <c r="O45" s="2">
        <f t="shared" si="1"/>
        <v>0</v>
      </c>
      <c r="P45" s="39">
        <f t="shared" si="2"/>
        <v>0</v>
      </c>
    </row>
    <row r="46" spans="1:16">
      <c r="A46" s="54"/>
      <c r="B46" s="55"/>
      <c r="C46" s="56"/>
      <c r="D46" s="56"/>
      <c r="E46" s="56"/>
      <c r="F46" s="11"/>
      <c r="G46" s="11"/>
      <c r="H46" s="2">
        <f t="shared" si="0"/>
        <v>60.069999999999709</v>
      </c>
      <c r="I46" s="2"/>
      <c r="J46" s="1"/>
      <c r="K46" s="1"/>
      <c r="L46" s="1"/>
      <c r="M46" s="2"/>
      <c r="N46" s="2"/>
      <c r="O46" s="2">
        <f t="shared" si="1"/>
        <v>0</v>
      </c>
      <c r="P46" s="39">
        <f t="shared" si="2"/>
        <v>0</v>
      </c>
    </row>
    <row r="47" spans="1:16">
      <c r="A47" s="10"/>
      <c r="B47" s="55"/>
      <c r="C47" s="56"/>
      <c r="D47" s="56"/>
      <c r="E47" s="56"/>
      <c r="F47" s="11"/>
      <c r="G47" s="11"/>
      <c r="H47" s="2">
        <f t="shared" si="0"/>
        <v>60.069999999999709</v>
      </c>
      <c r="I47" s="2"/>
      <c r="J47" s="1"/>
      <c r="K47" s="1"/>
      <c r="L47" s="1"/>
      <c r="M47" s="2"/>
      <c r="N47" s="2"/>
      <c r="O47" s="2">
        <f t="shared" si="1"/>
        <v>0</v>
      </c>
      <c r="P47" s="39">
        <f t="shared" si="2"/>
        <v>0</v>
      </c>
    </row>
    <row r="48" spans="1:16">
      <c r="A48" s="10"/>
      <c r="B48" s="29"/>
      <c r="C48" s="1"/>
      <c r="D48" s="1"/>
      <c r="E48" s="1"/>
      <c r="F48" s="11"/>
      <c r="G48" s="11"/>
      <c r="H48" s="2">
        <f t="shared" si="0"/>
        <v>60.069999999999709</v>
      </c>
      <c r="I48" s="2"/>
      <c r="J48" s="1"/>
      <c r="K48" s="1"/>
      <c r="L48" s="1"/>
      <c r="M48" s="2"/>
      <c r="N48" s="2"/>
      <c r="O48" s="2">
        <f t="shared" si="1"/>
        <v>0</v>
      </c>
      <c r="P48" s="39">
        <f t="shared" si="2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0"/>
        <v>60.069999999999709</v>
      </c>
      <c r="I49" s="2"/>
      <c r="J49" s="1"/>
      <c r="K49" s="1"/>
      <c r="L49" s="1"/>
      <c r="M49" s="2"/>
      <c r="N49" s="2"/>
      <c r="O49" s="2">
        <f t="shared" si="1"/>
        <v>0</v>
      </c>
      <c r="P49" s="39">
        <f t="shared" si="2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0"/>
        <v>60.069999999999709</v>
      </c>
      <c r="I50" s="2"/>
      <c r="J50" s="1"/>
      <c r="K50" s="1"/>
      <c r="L50" s="1"/>
      <c r="M50" s="2"/>
      <c r="N50" s="2"/>
      <c r="O50" s="2">
        <f t="shared" si="1"/>
        <v>0</v>
      </c>
      <c r="P50" s="39">
        <f t="shared" si="2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0"/>
        <v>60.069999999999709</v>
      </c>
      <c r="I51" s="2"/>
      <c r="J51" s="1"/>
      <c r="K51" s="1"/>
      <c r="L51" s="1"/>
      <c r="M51" s="2"/>
      <c r="N51" s="2"/>
      <c r="O51" s="2">
        <f t="shared" si="1"/>
        <v>0</v>
      </c>
      <c r="P51" s="39">
        <f t="shared" si="2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0"/>
        <v>60.069999999999709</v>
      </c>
      <c r="I52" s="2"/>
      <c r="J52" s="1"/>
      <c r="K52" s="1"/>
      <c r="L52" s="1"/>
      <c r="M52" s="2"/>
      <c r="N52" s="2"/>
      <c r="O52" s="2">
        <f t="shared" si="1"/>
        <v>0</v>
      </c>
      <c r="P52" s="39">
        <f t="shared" si="2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0"/>
        <v>60.069999999999709</v>
      </c>
      <c r="I53" s="2"/>
      <c r="J53" s="1"/>
      <c r="K53" s="1"/>
      <c r="L53" s="1"/>
      <c r="M53" s="2"/>
      <c r="N53" s="2"/>
      <c r="O53" s="2">
        <f t="shared" si="1"/>
        <v>0</v>
      </c>
      <c r="P53" s="39">
        <f t="shared" si="2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0"/>
        <v>60.069999999999709</v>
      </c>
      <c r="I54" s="2"/>
      <c r="J54" s="1"/>
      <c r="K54" s="1"/>
      <c r="L54" s="1"/>
      <c r="M54" s="2"/>
      <c r="N54" s="2"/>
      <c r="O54" s="2">
        <f t="shared" si="1"/>
        <v>0</v>
      </c>
      <c r="P54" s="39">
        <f t="shared" si="2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0"/>
        <v>60.069999999999709</v>
      </c>
      <c r="I55" s="25"/>
      <c r="J55" s="23"/>
      <c r="K55" s="23"/>
      <c r="L55" s="23"/>
      <c r="M55" s="25"/>
      <c r="N55" s="25"/>
      <c r="O55" s="2">
        <f t="shared" si="1"/>
        <v>0</v>
      </c>
      <c r="P55" s="39">
        <f t="shared" si="2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0"/>
        <v>60.069999999999709</v>
      </c>
      <c r="I56" s="2"/>
      <c r="J56" s="1"/>
      <c r="K56" s="1"/>
      <c r="L56" s="1"/>
      <c r="M56" s="2"/>
      <c r="N56" s="2"/>
      <c r="O56" s="2">
        <f t="shared" si="1"/>
        <v>0</v>
      </c>
      <c r="P56" s="39">
        <f t="shared" si="2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0"/>
        <v>60.069999999999709</v>
      </c>
      <c r="I57" s="2"/>
      <c r="J57" s="1"/>
      <c r="K57" s="1"/>
      <c r="L57" s="1"/>
      <c r="M57" s="2"/>
      <c r="N57" s="2"/>
      <c r="O57" s="2">
        <f t="shared" si="1"/>
        <v>0</v>
      </c>
      <c r="P57" s="39">
        <f t="shared" si="2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0"/>
        <v>60.069999999999709</v>
      </c>
      <c r="I58" s="2"/>
      <c r="J58" s="1"/>
      <c r="K58" s="1"/>
      <c r="L58" s="1"/>
      <c r="M58" s="2"/>
      <c r="N58" s="2"/>
      <c r="O58" s="2">
        <f t="shared" si="1"/>
        <v>0</v>
      </c>
      <c r="P58" s="39">
        <f t="shared" si="2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0"/>
        <v>60.069999999999709</v>
      </c>
      <c r="I59" s="2"/>
      <c r="J59" s="1"/>
      <c r="K59" s="1"/>
      <c r="L59" s="1"/>
      <c r="M59" s="2"/>
      <c r="N59" s="2"/>
      <c r="O59" s="2">
        <f t="shared" si="1"/>
        <v>0</v>
      </c>
      <c r="P59" s="39">
        <f t="shared" si="2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0"/>
        <v>60.069999999999709</v>
      </c>
      <c r="I60" s="2"/>
      <c r="J60" s="1"/>
      <c r="K60" s="1"/>
      <c r="L60" s="1"/>
      <c r="M60" s="2"/>
      <c r="N60" s="2"/>
      <c r="O60" s="2">
        <f t="shared" si="1"/>
        <v>0</v>
      </c>
      <c r="P60" s="39">
        <f t="shared" si="2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0"/>
        <v>60.069999999999709</v>
      </c>
      <c r="I61" s="2"/>
      <c r="J61" s="1"/>
      <c r="K61" s="1"/>
      <c r="L61" s="1"/>
      <c r="M61" s="2"/>
      <c r="N61" s="2"/>
      <c r="O61" s="2">
        <f t="shared" si="1"/>
        <v>0</v>
      </c>
      <c r="P61" s="39">
        <f t="shared" si="2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0"/>
        <v>60.069999999999709</v>
      </c>
      <c r="I62" s="25"/>
      <c r="J62" s="23"/>
      <c r="K62" s="23"/>
      <c r="L62" s="23"/>
      <c r="M62" s="25"/>
      <c r="N62" s="25"/>
      <c r="O62" s="2">
        <f t="shared" si="1"/>
        <v>0</v>
      </c>
      <c r="P62" s="39">
        <f t="shared" si="2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0"/>
        <v>60.069999999999709</v>
      </c>
      <c r="I63" s="2"/>
      <c r="J63" s="1"/>
      <c r="K63" s="1"/>
      <c r="L63" s="1"/>
      <c r="M63" s="2"/>
      <c r="N63" s="2"/>
      <c r="O63" s="2">
        <f t="shared" si="1"/>
        <v>0</v>
      </c>
      <c r="P63" s="39">
        <f t="shared" si="2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0"/>
        <v>60.069999999999709</v>
      </c>
      <c r="I64" s="2"/>
      <c r="J64" s="1"/>
      <c r="K64" s="1"/>
      <c r="L64" s="1"/>
      <c r="M64" s="2"/>
      <c r="N64" s="2"/>
      <c r="O64" s="2">
        <f t="shared" si="1"/>
        <v>0</v>
      </c>
      <c r="P64" s="39">
        <f t="shared" si="2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0"/>
        <v>60.069999999999709</v>
      </c>
      <c r="I65" s="2"/>
      <c r="J65" s="1"/>
      <c r="K65" s="1"/>
      <c r="L65" s="1"/>
      <c r="M65" s="2"/>
      <c r="N65" s="2"/>
      <c r="O65" s="2">
        <f t="shared" si="1"/>
        <v>0</v>
      </c>
      <c r="P65" s="39">
        <f t="shared" si="2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0"/>
        <v>60.069999999999709</v>
      </c>
      <c r="I66" s="2"/>
      <c r="J66" s="1"/>
      <c r="K66" s="1"/>
      <c r="L66" s="1"/>
      <c r="M66" s="2"/>
      <c r="N66" s="2"/>
      <c r="O66" s="2">
        <f t="shared" si="1"/>
        <v>0</v>
      </c>
      <c r="P66" s="39">
        <f t="shared" si="2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0"/>
        <v>60.069999999999709</v>
      </c>
      <c r="I67" s="2"/>
      <c r="J67" s="1"/>
      <c r="K67" s="1"/>
      <c r="L67" s="1"/>
      <c r="M67" s="2"/>
      <c r="N67" s="2"/>
      <c r="O67" s="2">
        <f t="shared" si="1"/>
        <v>0</v>
      </c>
      <c r="P67" s="39">
        <f t="shared" si="2"/>
        <v>0</v>
      </c>
    </row>
    <row r="68" spans="1:16">
      <c r="A68" s="54"/>
      <c r="B68" s="55"/>
      <c r="C68" s="56"/>
      <c r="D68" s="56"/>
      <c r="E68" s="56"/>
      <c r="F68" s="57"/>
      <c r="G68" s="57"/>
      <c r="H68" s="58">
        <f t="shared" si="0"/>
        <v>60.069999999999709</v>
      </c>
      <c r="I68" s="58"/>
      <c r="J68" s="56"/>
      <c r="K68" s="56"/>
      <c r="L68" s="56"/>
      <c r="M68" s="58"/>
      <c r="N68" s="58"/>
      <c r="O68" s="58">
        <f t="shared" si="1"/>
        <v>0</v>
      </c>
      <c r="P68" s="59">
        <f t="shared" si="2"/>
        <v>0</v>
      </c>
    </row>
    <row r="69" spans="1:16">
      <c r="A69" s="54"/>
      <c r="B69" s="55"/>
      <c r="C69" s="56"/>
      <c r="D69" s="56"/>
      <c r="E69" s="56"/>
      <c r="F69" s="57"/>
      <c r="G69" s="57"/>
      <c r="H69" s="58">
        <f t="shared" si="0"/>
        <v>60.069999999999709</v>
      </c>
      <c r="I69" s="58"/>
      <c r="J69" s="56"/>
      <c r="K69" s="56"/>
      <c r="L69" s="56"/>
      <c r="M69" s="58"/>
      <c r="N69" s="58"/>
      <c r="O69" s="58">
        <f t="shared" si="1"/>
        <v>0</v>
      </c>
      <c r="P69" s="59">
        <f t="shared" si="2"/>
        <v>0</v>
      </c>
    </row>
    <row r="70" spans="1:16">
      <c r="A70" s="54"/>
      <c r="B70" s="55"/>
      <c r="C70" s="56"/>
      <c r="D70" s="56"/>
      <c r="E70" s="56"/>
      <c r="F70" s="57"/>
      <c r="G70" s="57"/>
      <c r="H70" s="58">
        <f t="shared" si="0"/>
        <v>60.069999999999709</v>
      </c>
      <c r="I70" s="58"/>
      <c r="J70" s="56"/>
      <c r="K70" s="56"/>
      <c r="L70" s="56"/>
      <c r="M70" s="58"/>
      <c r="N70" s="58"/>
      <c r="O70" s="58">
        <f t="shared" si="1"/>
        <v>0</v>
      </c>
      <c r="P70" s="59">
        <f t="shared" si="2"/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3">H70+F71-G71</f>
        <v>60.069999999999709</v>
      </c>
      <c r="I71" s="2"/>
      <c r="J71" s="1"/>
      <c r="K71" s="1"/>
      <c r="L71" s="1"/>
      <c r="M71" s="2"/>
      <c r="N71" s="2"/>
      <c r="O71" s="2">
        <f t="shared" si="1"/>
        <v>0</v>
      </c>
      <c r="P71" s="39">
        <f t="shared" si="2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3"/>
        <v>60.069999999999709</v>
      </c>
      <c r="I72" s="2"/>
      <c r="J72" s="1"/>
      <c r="K72" s="1"/>
      <c r="L72" s="1"/>
      <c r="M72" s="2"/>
      <c r="N72" s="2"/>
      <c r="O72" s="2">
        <f t="shared" si="1"/>
        <v>0</v>
      </c>
      <c r="P72" s="39">
        <f t="shared" si="2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3"/>
        <v>60.069999999999709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39">
        <f t="shared" ref="P73:P80" si="5">I73+M73+N73-G73</f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3"/>
        <v>60.069999999999709</v>
      </c>
      <c r="I74" s="2"/>
      <c r="J74" s="1"/>
      <c r="K74" s="1"/>
      <c r="L74" s="1"/>
      <c r="M74" s="2"/>
      <c r="N74" s="2"/>
      <c r="O74" s="2">
        <f t="shared" si="4"/>
        <v>0</v>
      </c>
      <c r="P74" s="39">
        <f t="shared" si="5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3"/>
        <v>60.069999999999709</v>
      </c>
      <c r="I75" s="2"/>
      <c r="J75" s="1"/>
      <c r="K75" s="1"/>
      <c r="L75" s="1"/>
      <c r="M75" s="2"/>
      <c r="N75" s="2"/>
      <c r="O75" s="2">
        <f t="shared" si="4"/>
        <v>0</v>
      </c>
      <c r="P75" s="39">
        <f t="shared" si="5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3"/>
        <v>60.069999999999709</v>
      </c>
      <c r="I76" s="2"/>
      <c r="J76" s="1"/>
      <c r="K76" s="1"/>
      <c r="L76" s="1"/>
      <c r="M76" s="2"/>
      <c r="N76" s="2">
        <f>I76-G76</f>
        <v>0</v>
      </c>
      <c r="O76" s="2">
        <f t="shared" si="4"/>
        <v>0</v>
      </c>
      <c r="P76" s="39">
        <f t="shared" si="5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3"/>
        <v>60.069999999999709</v>
      </c>
      <c r="I77" s="2"/>
      <c r="J77" s="1"/>
      <c r="K77" s="1"/>
      <c r="L77" s="1"/>
      <c r="M77" s="2">
        <f>I77</f>
        <v>0</v>
      </c>
      <c r="N77" s="2">
        <f>I77-G77</f>
        <v>0</v>
      </c>
      <c r="O77" s="2">
        <f t="shared" si="4"/>
        <v>0</v>
      </c>
      <c r="P77" s="39">
        <f t="shared" si="5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3"/>
        <v>60.069999999999709</v>
      </c>
      <c r="I78" s="2"/>
      <c r="J78" s="1"/>
      <c r="K78" s="1"/>
      <c r="L78" s="1"/>
      <c r="M78" s="2">
        <f>I78</f>
        <v>0</v>
      </c>
      <c r="N78" s="2">
        <f>I78-G78</f>
        <v>0</v>
      </c>
      <c r="O78" s="2">
        <f t="shared" si="4"/>
        <v>0</v>
      </c>
      <c r="P78" s="39">
        <f t="shared" si="5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3"/>
        <v>60.069999999999709</v>
      </c>
      <c r="I79" s="2"/>
      <c r="J79" s="1"/>
      <c r="K79" s="1"/>
      <c r="L79" s="1"/>
      <c r="M79" s="2">
        <f>I79</f>
        <v>0</v>
      </c>
      <c r="N79" s="2">
        <f>I79-G79</f>
        <v>0</v>
      </c>
      <c r="O79" s="2">
        <f t="shared" si="4"/>
        <v>0</v>
      </c>
      <c r="P79" s="39">
        <f t="shared" si="5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3"/>
        <v>60.069999999999709</v>
      </c>
      <c r="I80" s="2"/>
      <c r="J80" s="1"/>
      <c r="K80" s="1"/>
      <c r="L80" s="1"/>
      <c r="M80" s="2">
        <f>I80</f>
        <v>0</v>
      </c>
      <c r="N80" s="2">
        <f>I80-G80</f>
        <v>0</v>
      </c>
      <c r="O80" s="2">
        <f t="shared" si="4"/>
        <v>0</v>
      </c>
      <c r="P80" s="39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TOTALES</vt:lpstr>
      <vt:lpstr>04241102899</vt:lpstr>
      <vt:lpstr>04143192117</vt:lpstr>
      <vt:lpstr>04242099286</vt:lpstr>
      <vt:lpstr>04143182190</vt:lpstr>
      <vt:lpstr>04241083350</vt:lpstr>
      <vt:lpstr>04242061519</vt:lpstr>
      <vt:lpstr>04241815693</vt:lpstr>
      <vt:lpstr>04242099312</vt:lpstr>
      <vt:lpstr>04128128014</vt:lpstr>
      <vt:lpstr>04128124511</vt:lpstr>
      <vt:lpstr>04128113024</vt:lpstr>
      <vt:lpstr>TEL MOVILNET</vt:lpstr>
      <vt:lpstr>RELACION NUM. RECLAMO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BOVEDA-AUX1</cp:lastModifiedBy>
  <cp:lastPrinted>2018-12-27T11:34:13Z</cp:lastPrinted>
  <dcterms:created xsi:type="dcterms:W3CDTF">2018-02-10T14:01:51Z</dcterms:created>
  <dcterms:modified xsi:type="dcterms:W3CDTF">2020-01-24T14:38:43Z</dcterms:modified>
</cp:coreProperties>
</file>