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0" windowWidth="19200" windowHeight="11505" activeTab="1"/>
  </bookViews>
  <sheets>
    <sheet name="Exquisiteces" sheetId="46" r:id="rId1"/>
    <sheet name="Modelo" sheetId="41" r:id="rId2"/>
  </sheets>
  <definedNames>
    <definedName name="_xlnm.Print_Area" localSheetId="1">Modelo!$A$2:$G$15</definedName>
  </definedNames>
  <calcPr calcId="124519"/>
</workbook>
</file>

<file path=xl/calcChain.xml><?xml version="1.0" encoding="utf-8"?>
<calcChain xmlns="http://schemas.openxmlformats.org/spreadsheetml/2006/main">
  <c r="K9" i="41"/>
  <c r="K10"/>
  <c r="K11"/>
  <c r="K12"/>
  <c r="D13" l="1"/>
  <c r="E15" s="1"/>
  <c r="E12" l="1"/>
  <c r="F12" s="1"/>
  <c r="G12" l="1"/>
  <c r="C15" i="46"/>
  <c r="D14"/>
  <c r="D13"/>
  <c r="E13" s="1"/>
  <c r="F13" s="1"/>
  <c r="D12"/>
  <c r="D11"/>
  <c r="D10"/>
  <c r="D9"/>
  <c r="E11" i="41"/>
  <c r="F11" s="1"/>
  <c r="E10"/>
  <c r="F10" s="1"/>
  <c r="E9"/>
  <c r="F9" s="1"/>
  <c r="G11" l="1"/>
  <c r="G10"/>
  <c r="G9"/>
  <c r="E13"/>
  <c r="E12" i="46"/>
  <c r="F12" s="1"/>
  <c r="E14"/>
  <c r="F14" s="1"/>
  <c r="D15"/>
  <c r="E10"/>
  <c r="F10" s="1"/>
  <c r="E11"/>
  <c r="F11" s="1"/>
  <c r="E9"/>
  <c r="G13" i="41" l="1"/>
  <c r="F13"/>
  <c r="E15" i="46"/>
  <c r="F9"/>
  <c r="F15" s="1"/>
</calcChain>
</file>

<file path=xl/sharedStrings.xml><?xml version="1.0" encoding="utf-8"?>
<sst xmlns="http://schemas.openxmlformats.org/spreadsheetml/2006/main" count="24" uniqueCount="15">
  <si>
    <t xml:space="preserve">HIPER MODELO CA </t>
  </si>
  <si>
    <t>MOVISTAR</t>
  </si>
  <si>
    <t>CANTIDAD</t>
  </si>
  <si>
    <t>TIPO</t>
  </si>
  <si>
    <t>IMPORTE UNIDAD</t>
  </si>
  <si>
    <t>SUB-TOTAL</t>
  </si>
  <si>
    <t>GANANCIA</t>
  </si>
  <si>
    <t>TOTAL A PAGAR</t>
  </si>
  <si>
    <t>TOTALES</t>
  </si>
  <si>
    <t xml:space="preserve">   </t>
  </si>
  <si>
    <t xml:space="preserve">  </t>
  </si>
  <si>
    <t xml:space="preserve">EXQUISITECES  MODELO CA </t>
  </si>
  <si>
    <t>Numero</t>
  </si>
  <si>
    <t>MULTIPLO</t>
  </si>
  <si>
    <t xml:space="preserve">                             </t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</si>
</sst>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64" formatCode="#,##0.00_ ;[Red]\-#,##0.00\ "/>
    <numFmt numFmtId="165" formatCode="0_ ;\-0\ 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mediumGray">
        <fgColor theme="0" tint="-0.499984740745262"/>
        <bgColor indexed="65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0" fillId="0" borderId="1" xfId="0" applyNumberFormat="1" applyBorder="1"/>
    <xf numFmtId="0" fontId="0" fillId="2" borderId="1" xfId="0" applyFill="1" applyBorder="1"/>
    <xf numFmtId="164" fontId="1" fillId="2" borderId="1" xfId="0" applyNumberFormat="1" applyFont="1" applyFill="1" applyBorder="1"/>
    <xf numFmtId="0" fontId="1" fillId="2" borderId="1" xfId="0" applyFont="1" applyFill="1" applyBorder="1" applyAlignment="1">
      <alignment horizontal="center"/>
    </xf>
    <xf numFmtId="164" fontId="1" fillId="0" borderId="0" xfId="0" applyNumberFormat="1" applyFont="1"/>
    <xf numFmtId="165" fontId="0" fillId="0" borderId="1" xfId="0" applyNumberFormat="1" applyBorder="1" applyAlignment="1">
      <alignment horizontal="center"/>
    </xf>
    <xf numFmtId="0" fontId="1" fillId="0" borderId="0" xfId="0" applyFont="1"/>
    <xf numFmtId="16" fontId="0" fillId="0" borderId="0" xfId="0" applyNumberFormat="1"/>
    <xf numFmtId="164" fontId="0" fillId="0" borderId="1" xfId="0" applyNumberFormat="1" applyFont="1" applyBorder="1"/>
    <xf numFmtId="164" fontId="0" fillId="0" borderId="2" xfId="0" applyNumberFormat="1" applyFill="1" applyBorder="1"/>
    <xf numFmtId="164" fontId="0" fillId="0" borderId="0" xfId="0" applyNumberFormat="1"/>
    <xf numFmtId="43" fontId="0" fillId="0" borderId="0" xfId="1" applyFont="1"/>
    <xf numFmtId="43" fontId="0" fillId="0" borderId="0" xfId="0" applyNumberFormat="1"/>
    <xf numFmtId="165" fontId="0" fillId="3" borderId="1" xfId="0" applyNumberForma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2:I18"/>
  <sheetViews>
    <sheetView zoomScale="80" zoomScaleNormal="80" workbookViewId="0">
      <selection activeCell="E9" sqref="E9"/>
    </sheetView>
  </sheetViews>
  <sheetFormatPr baseColWidth="10" defaultColWidth="11.42578125" defaultRowHeight="15"/>
  <cols>
    <col min="1" max="1" width="13.28515625" customWidth="1"/>
    <col min="2" max="2" width="12.28515625" bestFit="1" customWidth="1"/>
    <col min="3" max="3" width="18.5703125" customWidth="1"/>
    <col min="4" max="4" width="12.140625" customWidth="1"/>
    <col min="5" max="5" width="14.5703125" customWidth="1"/>
    <col min="6" max="6" width="18" customWidth="1"/>
  </cols>
  <sheetData>
    <row r="2" spans="1:7">
      <c r="A2" s="10" t="s">
        <v>11</v>
      </c>
      <c r="B2" s="10"/>
    </row>
    <row r="4" spans="1:7">
      <c r="A4" t="s">
        <v>1</v>
      </c>
    </row>
    <row r="5" spans="1:7">
      <c r="C5" t="s">
        <v>10</v>
      </c>
    </row>
    <row r="6" spans="1:7">
      <c r="A6" s="11">
        <v>42555</v>
      </c>
    </row>
    <row r="8" spans="1:7" ht="15.75">
      <c r="A8" s="2" t="s">
        <v>2</v>
      </c>
      <c r="B8" s="2" t="s">
        <v>12</v>
      </c>
      <c r="C8" s="2" t="s">
        <v>4</v>
      </c>
      <c r="D8" s="2" t="s">
        <v>5</v>
      </c>
      <c r="E8" s="2" t="s">
        <v>6</v>
      </c>
      <c r="F8" s="2" t="s">
        <v>7</v>
      </c>
      <c r="G8" s="3"/>
    </row>
    <row r="9" spans="1:7">
      <c r="A9" s="1">
        <v>1</v>
      </c>
      <c r="B9" s="9">
        <v>4143192117</v>
      </c>
      <c r="C9" s="4">
        <v>20000</v>
      </c>
      <c r="D9" s="4">
        <f t="shared" ref="D9:D14" si="0">C9</f>
        <v>20000</v>
      </c>
      <c r="E9" s="4">
        <f t="shared" ref="E9:E14" si="1">D9*4.46%</f>
        <v>892</v>
      </c>
      <c r="F9" s="4">
        <f t="shared" ref="F9:F14" si="2">D9-E9</f>
        <v>19108</v>
      </c>
    </row>
    <row r="10" spans="1:7">
      <c r="A10" s="1">
        <v>2</v>
      </c>
      <c r="B10" s="9">
        <v>4241083350</v>
      </c>
      <c r="C10" s="4"/>
      <c r="D10" s="4">
        <f t="shared" si="0"/>
        <v>0</v>
      </c>
      <c r="E10" s="4">
        <f t="shared" si="1"/>
        <v>0</v>
      </c>
      <c r="F10" s="4">
        <f t="shared" si="2"/>
        <v>0</v>
      </c>
    </row>
    <row r="11" spans="1:7">
      <c r="A11" s="1">
        <v>3</v>
      </c>
      <c r="C11" s="4"/>
      <c r="D11" s="4">
        <f t="shared" si="0"/>
        <v>0</v>
      </c>
      <c r="E11" s="4">
        <f t="shared" si="1"/>
        <v>0</v>
      </c>
      <c r="F11" s="4">
        <f t="shared" si="2"/>
        <v>0</v>
      </c>
    </row>
    <row r="12" spans="1:7">
      <c r="A12" s="1">
        <v>4</v>
      </c>
      <c r="B12" s="9"/>
      <c r="C12" s="4"/>
      <c r="D12" s="4">
        <f t="shared" si="0"/>
        <v>0</v>
      </c>
      <c r="E12" s="4">
        <f t="shared" si="1"/>
        <v>0</v>
      </c>
      <c r="F12" s="4">
        <f t="shared" si="2"/>
        <v>0</v>
      </c>
    </row>
    <row r="13" spans="1:7">
      <c r="A13" s="1">
        <v>5</v>
      </c>
      <c r="B13" s="9"/>
      <c r="C13" s="4"/>
      <c r="D13" s="4">
        <f t="shared" si="0"/>
        <v>0</v>
      </c>
      <c r="E13" s="4">
        <f t="shared" si="1"/>
        <v>0</v>
      </c>
      <c r="F13" s="4">
        <f t="shared" si="2"/>
        <v>0</v>
      </c>
    </row>
    <row r="14" spans="1:7">
      <c r="A14" s="1">
        <v>6</v>
      </c>
      <c r="B14" s="9"/>
      <c r="C14" s="12"/>
      <c r="D14" s="4">
        <f t="shared" si="0"/>
        <v>0</v>
      </c>
      <c r="E14" s="4">
        <f t="shared" si="1"/>
        <v>0</v>
      </c>
      <c r="F14" s="4">
        <f t="shared" si="2"/>
        <v>0</v>
      </c>
    </row>
    <row r="15" spans="1:7">
      <c r="A15" s="7" t="s">
        <v>8</v>
      </c>
      <c r="B15" s="5"/>
      <c r="C15" s="6">
        <f>SUM(C9:C14)</f>
        <v>20000</v>
      </c>
      <c r="D15" s="6">
        <f>SUM(D9:D14)</f>
        <v>20000</v>
      </c>
      <c r="E15" s="6">
        <f>SUM(E9:E14)</f>
        <v>892</v>
      </c>
      <c r="F15" s="6">
        <f>SUM(F9:F14)</f>
        <v>19108</v>
      </c>
    </row>
    <row r="17" spans="6:9">
      <c r="F17" s="8"/>
    </row>
    <row r="18" spans="6:9">
      <c r="I18" t="s">
        <v>9</v>
      </c>
    </row>
  </sheetData>
  <printOptions horizontalCentered="1" verticalCentered="1"/>
  <pageMargins left="0.31496062992125984" right="0.31496062992125984" top="0.35433070866141736" bottom="0.35433070866141736" header="0.11811023622047245" footer="0.19685039370078741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3" tint="0.59999389629810485"/>
  </sheetPr>
  <dimension ref="A2:K16"/>
  <sheetViews>
    <sheetView tabSelected="1" workbookViewId="0">
      <selection activeCell="A2" sqref="A2:G15"/>
    </sheetView>
  </sheetViews>
  <sheetFormatPr baseColWidth="10" defaultColWidth="11.42578125" defaultRowHeight="15"/>
  <cols>
    <col min="1" max="1" width="13.28515625" customWidth="1"/>
    <col min="2" max="2" width="14.85546875" customWidth="1"/>
    <col min="3" max="3" width="12.28515625" customWidth="1"/>
    <col min="4" max="4" width="18.5703125" customWidth="1"/>
    <col min="5" max="5" width="17.7109375" customWidth="1"/>
    <col min="6" max="6" width="17.5703125" customWidth="1"/>
    <col min="7" max="7" width="18" customWidth="1"/>
    <col min="10" max="10" width="14.5703125" style="15" bestFit="1" customWidth="1"/>
  </cols>
  <sheetData>
    <row r="2" spans="1:11">
      <c r="A2" s="10" t="s">
        <v>0</v>
      </c>
      <c r="B2" s="10"/>
      <c r="C2" s="10"/>
    </row>
    <row r="3" spans="1:11">
      <c r="A3" t="s">
        <v>14</v>
      </c>
    </row>
    <row r="4" spans="1:11">
      <c r="A4" t="s">
        <v>1</v>
      </c>
    </row>
    <row r="5" spans="1:11">
      <c r="D5" t="s">
        <v>10</v>
      </c>
    </row>
    <row r="6" spans="1:11">
      <c r="A6" s="11">
        <v>43594</v>
      </c>
    </row>
    <row r="7" spans="1:11">
      <c r="A7" s="11"/>
    </row>
    <row r="8" spans="1:11" ht="15.75">
      <c r="A8" s="2" t="s">
        <v>2</v>
      </c>
      <c r="B8" s="2" t="s">
        <v>3</v>
      </c>
      <c r="C8" s="2" t="s">
        <v>13</v>
      </c>
      <c r="D8" s="2" t="s">
        <v>4</v>
      </c>
      <c r="E8" s="2" t="s">
        <v>5</v>
      </c>
      <c r="F8" s="2" t="s">
        <v>7</v>
      </c>
      <c r="G8" s="2" t="s">
        <v>6</v>
      </c>
      <c r="H8" s="3"/>
    </row>
    <row r="9" spans="1:11">
      <c r="A9" s="1">
        <v>1</v>
      </c>
      <c r="B9" s="9">
        <v>424209286</v>
      </c>
      <c r="C9" s="17">
        <v>3000</v>
      </c>
      <c r="D9" s="4">
        <v>200000</v>
      </c>
      <c r="E9" s="4">
        <f t="shared" ref="E9:E12" si="0">D9</f>
        <v>200000</v>
      </c>
      <c r="F9" s="4">
        <f t="shared" ref="F9:F12" si="1">E9*0.95682</f>
        <v>191364</v>
      </c>
      <c r="G9" s="4">
        <f t="shared" ref="G9:G12" si="2">D9-F9</f>
        <v>8636</v>
      </c>
      <c r="J9" s="15">
        <v>90</v>
      </c>
      <c r="K9" s="16">
        <f>D9+J9</f>
        <v>200090</v>
      </c>
    </row>
    <row r="10" spans="1:11">
      <c r="A10" s="1">
        <v>2</v>
      </c>
      <c r="B10" s="9">
        <v>4143182190</v>
      </c>
      <c r="C10" s="17">
        <v>3000</v>
      </c>
      <c r="D10" s="4">
        <v>200000</v>
      </c>
      <c r="E10" s="4">
        <f t="shared" si="0"/>
        <v>200000</v>
      </c>
      <c r="F10" s="4">
        <f t="shared" si="1"/>
        <v>191364</v>
      </c>
      <c r="G10" s="4">
        <f t="shared" si="2"/>
        <v>8636</v>
      </c>
      <c r="J10" s="15">
        <v>105</v>
      </c>
      <c r="K10" s="16">
        <f>D10+J10</f>
        <v>200105</v>
      </c>
    </row>
    <row r="11" spans="1:11">
      <c r="A11" s="1">
        <v>3</v>
      </c>
      <c r="B11" s="9">
        <v>4241083350</v>
      </c>
      <c r="C11" s="17">
        <v>3000</v>
      </c>
      <c r="D11" s="4">
        <v>200000</v>
      </c>
      <c r="E11" s="4">
        <f t="shared" si="0"/>
        <v>200000</v>
      </c>
      <c r="F11" s="4">
        <f t="shared" si="1"/>
        <v>191364</v>
      </c>
      <c r="G11" s="4">
        <f t="shared" si="2"/>
        <v>8636</v>
      </c>
      <c r="J11" s="15">
        <v>295</v>
      </c>
      <c r="K11" s="16">
        <f>D11+J11</f>
        <v>200295</v>
      </c>
    </row>
    <row r="12" spans="1:11">
      <c r="A12" s="1">
        <v>4</v>
      </c>
      <c r="B12" s="9">
        <v>4241815693</v>
      </c>
      <c r="C12" s="17">
        <v>3000</v>
      </c>
      <c r="D12" s="4">
        <v>200000</v>
      </c>
      <c r="E12" s="4">
        <f t="shared" si="0"/>
        <v>200000</v>
      </c>
      <c r="F12" s="4">
        <f t="shared" si="1"/>
        <v>191364</v>
      </c>
      <c r="G12" s="4">
        <f t="shared" si="2"/>
        <v>8636</v>
      </c>
      <c r="J12" s="15">
        <v>477</v>
      </c>
      <c r="K12" s="16">
        <f>D12+J12</f>
        <v>200477</v>
      </c>
    </row>
    <row r="13" spans="1:11">
      <c r="A13" s="7" t="s">
        <v>8</v>
      </c>
      <c r="B13" s="5"/>
      <c r="C13" s="5"/>
      <c r="D13" s="6">
        <f>SUM(D9:D12)</f>
        <v>800000</v>
      </c>
      <c r="E13" s="6">
        <f>SUM(E9:E12)</f>
        <v>800000</v>
      </c>
      <c r="F13" s="6">
        <f>SUM(F9:F12)</f>
        <v>765456</v>
      </c>
      <c r="G13" s="6">
        <f>SUM(G9:G12)</f>
        <v>34544</v>
      </c>
    </row>
    <row r="14" spans="1:11">
      <c r="F14" s="13"/>
      <c r="G14" s="14"/>
    </row>
    <row r="15" spans="1:11">
      <c r="E15" s="15">
        <f>D13*0.9568</f>
        <v>765440</v>
      </c>
      <c r="G15" s="8"/>
    </row>
    <row r="16" spans="1:11">
      <c r="J16" s="15" t="s">
        <v>9</v>
      </c>
    </row>
  </sheetData>
  <printOptions horizontalCentered="1" verticalCentered="1"/>
  <pageMargins left="0.31496062992125984" right="0.31496062992125984" top="0.35433070866141736" bottom="0.35433070866141736" header="0.11811023622047245" footer="0.19685039370078741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Exquisiteces</vt:lpstr>
      <vt:lpstr>Modelo</vt:lpstr>
      <vt:lpstr>Modelo!Área_de_impresión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DA SILVA</dc:creator>
  <cp:lastModifiedBy>Daniela</cp:lastModifiedBy>
  <cp:lastPrinted>2019-05-09T13:23:20Z</cp:lastPrinted>
  <dcterms:created xsi:type="dcterms:W3CDTF">2012-07-03T16:46:38Z</dcterms:created>
  <dcterms:modified xsi:type="dcterms:W3CDTF">2019-05-09T13:23:56Z</dcterms:modified>
</cp:coreProperties>
</file>