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360" windowHeight="7065" tabRatio="646"/>
  </bookViews>
  <sheets>
    <sheet name="HIPER MODELO, C.A" sheetId="4" r:id="rId1"/>
    <sheet name="AUTOMERCADO " sheetId="7" r:id="rId2"/>
    <sheet name="BOCA" sheetId="9" r:id="rId3"/>
    <sheet name="FARMACIA" sheetId="10" r:id="rId4"/>
    <sheet name="EXQUISITECES" sheetId="8" r:id="rId5"/>
    <sheet name="SUCURSAL LA HOYADA" sheetId="11" r:id="rId6"/>
  </sheets>
  <calcPr calcId="162913"/>
</workbook>
</file>

<file path=xl/calcChain.xml><?xml version="1.0" encoding="utf-8"?>
<calcChain xmlns="http://schemas.openxmlformats.org/spreadsheetml/2006/main">
  <c r="L94" i="4" l="1"/>
  <c r="Q96" i="7" l="1"/>
  <c r="P96" i="7"/>
  <c r="O96" i="7"/>
  <c r="N96" i="7"/>
  <c r="M96" i="7"/>
  <c r="L96" i="7"/>
  <c r="K96" i="7"/>
  <c r="J96" i="7"/>
  <c r="I96" i="7"/>
  <c r="H96" i="7"/>
  <c r="G96" i="7"/>
  <c r="F96" i="7"/>
  <c r="E96" i="7"/>
  <c r="D96" i="7"/>
  <c r="C96" i="7"/>
  <c r="A93" i="8"/>
  <c r="H93" i="8"/>
  <c r="D96" i="10"/>
  <c r="C96" i="10"/>
  <c r="E96" i="10" s="1"/>
  <c r="A94" i="10"/>
  <c r="D96" i="9"/>
  <c r="C96" i="9"/>
  <c r="A94" i="9"/>
  <c r="D93" i="4"/>
  <c r="E93" i="4"/>
  <c r="G93" i="4"/>
  <c r="H93" i="4"/>
  <c r="I93" i="4"/>
  <c r="J93" i="4"/>
  <c r="K93" i="4"/>
  <c r="C93" i="4"/>
  <c r="F93" i="4"/>
  <c r="R96" i="7" l="1"/>
  <c r="E96" i="9"/>
  <c r="D81" i="4"/>
  <c r="G11" i="11" l="1"/>
  <c r="F95" i="11"/>
  <c r="F92" i="11"/>
  <c r="F89" i="11"/>
  <c r="F86" i="11"/>
  <c r="F83" i="11"/>
  <c r="F80" i="11"/>
  <c r="F77" i="11"/>
  <c r="F74" i="11"/>
  <c r="F71" i="11"/>
  <c r="F68" i="11"/>
  <c r="F65" i="11"/>
  <c r="F62" i="11"/>
  <c r="F59" i="11"/>
  <c r="F56" i="11"/>
  <c r="F53" i="11"/>
  <c r="F50" i="11"/>
  <c r="F47" i="11"/>
  <c r="F44" i="11"/>
  <c r="F41" i="11"/>
  <c r="F38" i="11"/>
  <c r="F35" i="11"/>
  <c r="F32" i="11"/>
  <c r="F29" i="11"/>
  <c r="F26" i="11"/>
  <c r="F23" i="11"/>
  <c r="F20" i="11"/>
  <c r="F17" i="11"/>
  <c r="F14" i="11"/>
  <c r="F11" i="11"/>
  <c r="F8" i="11"/>
  <c r="F5" i="11"/>
  <c r="A9" i="8" l="1"/>
  <c r="A12" i="8" s="1"/>
  <c r="A15" i="8" s="1"/>
  <c r="A18" i="8" s="1"/>
  <c r="C95" i="11"/>
  <c r="D95" i="11"/>
  <c r="E95" i="11"/>
  <c r="E92" i="11"/>
  <c r="D92" i="11"/>
  <c r="G92" i="11" s="1"/>
  <c r="C92" i="11"/>
  <c r="E89" i="11"/>
  <c r="D89" i="11"/>
  <c r="C89" i="11"/>
  <c r="E86" i="11"/>
  <c r="D86" i="11"/>
  <c r="C86" i="11"/>
  <c r="E83" i="11"/>
  <c r="D83" i="11"/>
  <c r="C83" i="11"/>
  <c r="E80" i="11"/>
  <c r="D80" i="11"/>
  <c r="C80" i="11"/>
  <c r="G80" i="11" s="1"/>
  <c r="E77" i="11"/>
  <c r="D77" i="11"/>
  <c r="C77" i="11"/>
  <c r="G77" i="11" s="1"/>
  <c r="E74" i="11"/>
  <c r="D74" i="11"/>
  <c r="C74" i="11"/>
  <c r="E71" i="11"/>
  <c r="D71" i="11"/>
  <c r="C71" i="11"/>
  <c r="E68" i="11"/>
  <c r="D68" i="11"/>
  <c r="C68" i="11"/>
  <c r="E65" i="11"/>
  <c r="D65" i="11"/>
  <c r="C65" i="11"/>
  <c r="G65" i="11" s="1"/>
  <c r="E62" i="11"/>
  <c r="D62" i="11"/>
  <c r="C62" i="11"/>
  <c r="E59" i="11"/>
  <c r="D59" i="11"/>
  <c r="C59" i="11"/>
  <c r="E56" i="11"/>
  <c r="D56" i="11"/>
  <c r="C56" i="11"/>
  <c r="E53" i="11"/>
  <c r="D53" i="11"/>
  <c r="C53" i="11"/>
  <c r="G53" i="11" s="1"/>
  <c r="E50" i="11"/>
  <c r="D50" i="11"/>
  <c r="C50" i="11"/>
  <c r="E47" i="11"/>
  <c r="D47" i="11"/>
  <c r="C47" i="11"/>
  <c r="G47" i="11" s="1"/>
  <c r="E44" i="11"/>
  <c r="D44" i="11"/>
  <c r="G44" i="11" s="1"/>
  <c r="C44" i="11"/>
  <c r="E41" i="11"/>
  <c r="D41" i="11"/>
  <c r="C41" i="11"/>
  <c r="E38" i="11"/>
  <c r="D38" i="11"/>
  <c r="C38" i="11"/>
  <c r="E35" i="11"/>
  <c r="D35" i="11"/>
  <c r="C35" i="11"/>
  <c r="E32" i="11"/>
  <c r="D32" i="11"/>
  <c r="C32" i="11"/>
  <c r="E29" i="11"/>
  <c r="D29" i="11"/>
  <c r="C29" i="11"/>
  <c r="G29" i="11" s="1"/>
  <c r="E26" i="11"/>
  <c r="D26" i="11"/>
  <c r="G26" i="11" s="1"/>
  <c r="C26" i="11"/>
  <c r="E23" i="11"/>
  <c r="D23" i="11"/>
  <c r="C23" i="11"/>
  <c r="G23" i="11" s="1"/>
  <c r="E20" i="11"/>
  <c r="D20" i="11"/>
  <c r="C20" i="11"/>
  <c r="G20" i="11" s="1"/>
  <c r="E17" i="11"/>
  <c r="D17" i="11"/>
  <c r="C17" i="11"/>
  <c r="G17" i="11" s="1"/>
  <c r="E14" i="11"/>
  <c r="D14" i="11"/>
  <c r="C14" i="11"/>
  <c r="G14" i="11" s="1"/>
  <c r="E11" i="11"/>
  <c r="D11" i="11"/>
  <c r="C11" i="11"/>
  <c r="A9" i="11"/>
  <c r="A12" i="11" s="1"/>
  <c r="A15" i="11" s="1"/>
  <c r="A18" i="11" s="1"/>
  <c r="A21" i="11" s="1"/>
  <c r="A24" i="11" s="1"/>
  <c r="A27" i="11" s="1"/>
  <c r="A30" i="11" s="1"/>
  <c r="A33" i="11" s="1"/>
  <c r="A36" i="11" s="1"/>
  <c r="A39" i="11" s="1"/>
  <c r="A42" i="11" s="1"/>
  <c r="A45" i="11" s="1"/>
  <c r="A48" i="11" s="1"/>
  <c r="A51" i="11" s="1"/>
  <c r="A54" i="11" s="1"/>
  <c r="A57" i="11" s="1"/>
  <c r="A60" i="11" s="1"/>
  <c r="A63" i="11" s="1"/>
  <c r="A66" i="11" s="1"/>
  <c r="A69" i="11" s="1"/>
  <c r="A72" i="11" s="1"/>
  <c r="A75" i="11" s="1"/>
  <c r="A78" i="11" s="1"/>
  <c r="A81" i="11" s="1"/>
  <c r="A84" i="11" s="1"/>
  <c r="A87" i="11" s="1"/>
  <c r="A90" i="11" s="1"/>
  <c r="A93" i="11" s="1"/>
  <c r="E8" i="11"/>
  <c r="D8" i="11"/>
  <c r="C8" i="11"/>
  <c r="G8" i="11" s="1"/>
  <c r="E5" i="11"/>
  <c r="D5" i="11"/>
  <c r="C5" i="11"/>
  <c r="G95" i="11" l="1"/>
  <c r="G89" i="11"/>
  <c r="G86" i="11"/>
  <c r="G83" i="11"/>
  <c r="G74" i="11"/>
  <c r="G71" i="11"/>
  <c r="G68" i="11"/>
  <c r="G62" i="11"/>
  <c r="G59" i="11"/>
  <c r="G56" i="11"/>
  <c r="G50" i="11"/>
  <c r="G41" i="11"/>
  <c r="G38" i="11"/>
  <c r="G35" i="11"/>
  <c r="G32" i="11"/>
  <c r="G5" i="11"/>
  <c r="A21" i="8"/>
  <c r="A24" i="8" s="1"/>
  <c r="A27" i="8" s="1"/>
  <c r="A30" i="8" s="1"/>
  <c r="A33" i="8" s="1"/>
  <c r="A36" i="8" s="1"/>
  <c r="A39" i="8" s="1"/>
  <c r="A42" i="8" s="1"/>
  <c r="A45" i="8" s="1"/>
  <c r="A48" i="8" s="1"/>
  <c r="A51" i="8" s="1"/>
  <c r="A54" i="8" s="1"/>
  <c r="A57" i="8" s="1"/>
  <c r="A60" i="8" s="1"/>
  <c r="A63" i="8" s="1"/>
  <c r="A66" i="8" s="1"/>
  <c r="A69" i="8" s="1"/>
  <c r="A72" i="8" s="1"/>
  <c r="A75" i="8" s="1"/>
  <c r="A78" i="8" s="1"/>
  <c r="A81" i="8" s="1"/>
  <c r="A84" i="8" s="1"/>
  <c r="A87" i="8" s="1"/>
  <c r="A90" i="8" s="1"/>
  <c r="A10" i="10"/>
  <c r="A13" i="10" s="1"/>
  <c r="A16" i="10" s="1"/>
  <c r="A19" i="10" s="1"/>
  <c r="A22" i="10" s="1"/>
  <c r="A25" i="10" s="1"/>
  <c r="A28" i="10" s="1"/>
  <c r="A31" i="10" s="1"/>
  <c r="A34" i="10" s="1"/>
  <c r="A37" i="10" s="1"/>
  <c r="A40" i="10" s="1"/>
  <c r="A43" i="10" s="1"/>
  <c r="A46" i="10" s="1"/>
  <c r="A49" i="10" s="1"/>
  <c r="A52" i="10" s="1"/>
  <c r="A55" i="10" s="1"/>
  <c r="A58" i="10" s="1"/>
  <c r="A61" i="10" s="1"/>
  <c r="A64" i="10" s="1"/>
  <c r="A67" i="10" s="1"/>
  <c r="A70" i="10" s="1"/>
  <c r="A73" i="10" s="1"/>
  <c r="A76" i="10" s="1"/>
  <c r="A79" i="10" s="1"/>
  <c r="A82" i="10" s="1"/>
  <c r="A85" i="10" s="1"/>
  <c r="A88" i="10" s="1"/>
  <c r="A91" i="10" s="1"/>
  <c r="A10" i="9"/>
  <c r="A13" i="9" s="1"/>
  <c r="A16" i="9" s="1"/>
  <c r="A19" i="9" s="1"/>
  <c r="A22" i="9" s="1"/>
  <c r="A25" i="9" s="1"/>
  <c r="A28" i="9" s="1"/>
  <c r="A31" i="9" s="1"/>
  <c r="A34" i="9" s="1"/>
  <c r="A37" i="9" s="1"/>
  <c r="A40" i="9" s="1"/>
  <c r="A43" i="9" s="1"/>
  <c r="A46" i="9" s="1"/>
  <c r="A49" i="9" s="1"/>
  <c r="A52" i="9" s="1"/>
  <c r="A55" i="9" s="1"/>
  <c r="A58" i="9" s="1"/>
  <c r="A61" i="9" s="1"/>
  <c r="A64" i="9" s="1"/>
  <c r="A67" i="9" s="1"/>
  <c r="A70" i="9" s="1"/>
  <c r="A73" i="9" s="1"/>
  <c r="A76" i="9" s="1"/>
  <c r="A79" i="9" s="1"/>
  <c r="A82" i="9" s="1"/>
  <c r="A85" i="9" s="1"/>
  <c r="A88" i="9" s="1"/>
  <c r="A91" i="9" s="1"/>
  <c r="D93" i="10"/>
  <c r="C93" i="10"/>
  <c r="E93" i="10" s="1"/>
  <c r="D90" i="10"/>
  <c r="C90" i="10"/>
  <c r="E90" i="10" s="1"/>
  <c r="D87" i="10"/>
  <c r="C87" i="10"/>
  <c r="E87" i="10" s="1"/>
  <c r="D84" i="10"/>
  <c r="C84" i="10"/>
  <c r="E84" i="10" s="1"/>
  <c r="D81" i="10"/>
  <c r="C81" i="10"/>
  <c r="E81" i="10" s="1"/>
  <c r="D78" i="10"/>
  <c r="C78" i="10"/>
  <c r="E78" i="10" s="1"/>
  <c r="D75" i="10"/>
  <c r="C75" i="10"/>
  <c r="E75" i="10" s="1"/>
  <c r="D72" i="10"/>
  <c r="C72" i="10"/>
  <c r="E72" i="10" s="1"/>
  <c r="D69" i="10"/>
  <c r="C69" i="10"/>
  <c r="E69" i="10" s="1"/>
  <c r="D66" i="10"/>
  <c r="C66" i="10"/>
  <c r="E66" i="10" s="1"/>
  <c r="D63" i="10"/>
  <c r="C63" i="10"/>
  <c r="E63" i="10" s="1"/>
  <c r="D60" i="10"/>
  <c r="C60" i="10"/>
  <c r="E60" i="10" s="1"/>
  <c r="D57" i="10"/>
  <c r="C57" i="10"/>
  <c r="E57" i="10" s="1"/>
  <c r="D54" i="10"/>
  <c r="C54" i="10"/>
  <c r="E54" i="10" s="1"/>
  <c r="D51" i="10"/>
  <c r="C51" i="10"/>
  <c r="E51" i="10" s="1"/>
  <c r="D48" i="10"/>
  <c r="C48" i="10"/>
  <c r="E48" i="10" s="1"/>
  <c r="D45" i="10"/>
  <c r="C45" i="10"/>
  <c r="E45" i="10" s="1"/>
  <c r="D93" i="9"/>
  <c r="C93" i="9"/>
  <c r="D90" i="9"/>
  <c r="C90" i="9"/>
  <c r="D87" i="9"/>
  <c r="C87" i="9"/>
  <c r="D84" i="9"/>
  <c r="C84" i="9"/>
  <c r="D81" i="9"/>
  <c r="C81" i="9"/>
  <c r="D78" i="9"/>
  <c r="C78" i="9"/>
  <c r="D75" i="9"/>
  <c r="C75" i="9"/>
  <c r="D72" i="9"/>
  <c r="C72" i="9"/>
  <c r="D69" i="9"/>
  <c r="C69" i="9"/>
  <c r="D66" i="9"/>
  <c r="C66" i="9"/>
  <c r="D63" i="9"/>
  <c r="C63" i="9"/>
  <c r="D60" i="9"/>
  <c r="C60" i="9"/>
  <c r="D57" i="9"/>
  <c r="C57" i="9"/>
  <c r="D54" i="9"/>
  <c r="C54" i="9"/>
  <c r="D51" i="9"/>
  <c r="C51" i="9"/>
  <c r="D48" i="9"/>
  <c r="C48" i="9"/>
  <c r="D45" i="9"/>
  <c r="C45" i="9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D93" i="7"/>
  <c r="C93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D90" i="7"/>
  <c r="C90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D84" i="7"/>
  <c r="C84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D81" i="7"/>
  <c r="C81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D78" i="7"/>
  <c r="C78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D75" i="7"/>
  <c r="C75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2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D69" i="7"/>
  <c r="C69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D66" i="7"/>
  <c r="C66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A49" i="7"/>
  <c r="A52" i="7" s="1"/>
  <c r="A55" i="7" s="1"/>
  <c r="A58" i="7" s="1"/>
  <c r="A61" i="7" s="1"/>
  <c r="A64" i="7" s="1"/>
  <c r="A67" i="7" s="1"/>
  <c r="A70" i="7" s="1"/>
  <c r="A73" i="7" s="1"/>
  <c r="A76" i="7" s="1"/>
  <c r="A79" i="7" s="1"/>
  <c r="A82" i="7" s="1"/>
  <c r="A85" i="7" s="1"/>
  <c r="A88" i="7" s="1"/>
  <c r="A10" i="7"/>
  <c r="A13" i="7" s="1"/>
  <c r="A16" i="7" s="1"/>
  <c r="A19" i="7" s="1"/>
  <c r="A22" i="7" s="1"/>
  <c r="A25" i="7" s="1"/>
  <c r="A28" i="7" s="1"/>
  <c r="A31" i="7" s="1"/>
  <c r="A34" i="7" s="1"/>
  <c r="A37" i="7" s="1"/>
  <c r="A40" i="7" s="1"/>
  <c r="L93" i="4"/>
  <c r="K90" i="4"/>
  <c r="J90" i="4"/>
  <c r="I90" i="4"/>
  <c r="H90" i="4"/>
  <c r="G90" i="4"/>
  <c r="F90" i="4"/>
  <c r="E90" i="4"/>
  <c r="D90" i="4"/>
  <c r="C90" i="4"/>
  <c r="K87" i="4"/>
  <c r="J87" i="4"/>
  <c r="I87" i="4"/>
  <c r="H87" i="4"/>
  <c r="G87" i="4"/>
  <c r="F87" i="4"/>
  <c r="E87" i="4"/>
  <c r="D87" i="4"/>
  <c r="C87" i="4"/>
  <c r="K84" i="4"/>
  <c r="J84" i="4"/>
  <c r="I84" i="4"/>
  <c r="H84" i="4"/>
  <c r="G84" i="4"/>
  <c r="F84" i="4"/>
  <c r="E84" i="4"/>
  <c r="D84" i="4"/>
  <c r="C84" i="4"/>
  <c r="K81" i="4"/>
  <c r="J81" i="4"/>
  <c r="I81" i="4"/>
  <c r="H81" i="4"/>
  <c r="G81" i="4"/>
  <c r="F81" i="4"/>
  <c r="E81" i="4"/>
  <c r="C81" i="4"/>
  <c r="K78" i="4"/>
  <c r="J78" i="4"/>
  <c r="I78" i="4"/>
  <c r="H78" i="4"/>
  <c r="G78" i="4"/>
  <c r="F78" i="4"/>
  <c r="E78" i="4"/>
  <c r="D78" i="4"/>
  <c r="C78" i="4"/>
  <c r="K75" i="4"/>
  <c r="J75" i="4"/>
  <c r="I75" i="4"/>
  <c r="H75" i="4"/>
  <c r="G75" i="4"/>
  <c r="F75" i="4"/>
  <c r="E75" i="4"/>
  <c r="D75" i="4"/>
  <c r="C75" i="4"/>
  <c r="K72" i="4"/>
  <c r="J72" i="4"/>
  <c r="I72" i="4"/>
  <c r="H72" i="4"/>
  <c r="G72" i="4"/>
  <c r="F72" i="4"/>
  <c r="E72" i="4"/>
  <c r="D72" i="4"/>
  <c r="C72" i="4"/>
  <c r="K69" i="4"/>
  <c r="J69" i="4"/>
  <c r="I69" i="4"/>
  <c r="H69" i="4"/>
  <c r="G69" i="4"/>
  <c r="F69" i="4"/>
  <c r="E69" i="4"/>
  <c r="D69" i="4"/>
  <c r="C69" i="4"/>
  <c r="K66" i="4"/>
  <c r="J66" i="4"/>
  <c r="I66" i="4"/>
  <c r="H66" i="4"/>
  <c r="G66" i="4"/>
  <c r="F66" i="4"/>
  <c r="E66" i="4"/>
  <c r="D66" i="4"/>
  <c r="C66" i="4"/>
  <c r="K63" i="4"/>
  <c r="J63" i="4"/>
  <c r="I63" i="4"/>
  <c r="H63" i="4"/>
  <c r="G63" i="4"/>
  <c r="F63" i="4"/>
  <c r="E63" i="4"/>
  <c r="D63" i="4"/>
  <c r="C63" i="4"/>
  <c r="K60" i="4"/>
  <c r="J60" i="4"/>
  <c r="I60" i="4"/>
  <c r="H60" i="4"/>
  <c r="G60" i="4"/>
  <c r="F60" i="4"/>
  <c r="E60" i="4"/>
  <c r="D60" i="4"/>
  <c r="C60" i="4"/>
  <c r="K57" i="4"/>
  <c r="J57" i="4"/>
  <c r="I57" i="4"/>
  <c r="H57" i="4"/>
  <c r="G57" i="4"/>
  <c r="F57" i="4"/>
  <c r="E57" i="4"/>
  <c r="D57" i="4"/>
  <c r="C57" i="4"/>
  <c r="K54" i="4"/>
  <c r="J54" i="4"/>
  <c r="I54" i="4"/>
  <c r="H54" i="4"/>
  <c r="G54" i="4"/>
  <c r="F54" i="4"/>
  <c r="E54" i="4"/>
  <c r="D54" i="4"/>
  <c r="C54" i="4"/>
  <c r="K51" i="4"/>
  <c r="J51" i="4"/>
  <c r="I51" i="4"/>
  <c r="H51" i="4"/>
  <c r="G51" i="4"/>
  <c r="F51" i="4"/>
  <c r="E51" i="4"/>
  <c r="D51" i="4"/>
  <c r="C51" i="4"/>
  <c r="K48" i="4"/>
  <c r="J48" i="4"/>
  <c r="I48" i="4"/>
  <c r="H48" i="4"/>
  <c r="G48" i="4"/>
  <c r="F48" i="4"/>
  <c r="E48" i="4"/>
  <c r="D48" i="4"/>
  <c r="C48" i="4"/>
  <c r="K45" i="4"/>
  <c r="J45" i="4"/>
  <c r="I45" i="4"/>
  <c r="H45" i="4"/>
  <c r="G45" i="4"/>
  <c r="F45" i="4"/>
  <c r="E45" i="4"/>
  <c r="D45" i="4"/>
  <c r="C45" i="4"/>
  <c r="A10" i="4"/>
  <c r="A13" i="4" s="1"/>
  <c r="A16" i="4" s="1"/>
  <c r="A19" i="4" s="1"/>
  <c r="A22" i="4" s="1"/>
  <c r="A25" i="4" s="1"/>
  <c r="A28" i="4" s="1"/>
  <c r="A31" i="4" s="1"/>
  <c r="A34" i="4" s="1"/>
  <c r="A37" i="4" s="1"/>
  <c r="A40" i="4" s="1"/>
  <c r="A43" i="4" s="1"/>
  <c r="A46" i="4" s="1"/>
  <c r="A49" i="4" s="1"/>
  <c r="A52" i="4" s="1"/>
  <c r="A55" i="4" s="1"/>
  <c r="A58" i="4" s="1"/>
  <c r="A61" i="4" s="1"/>
  <c r="A64" i="4" s="1"/>
  <c r="A67" i="4" s="1"/>
  <c r="A70" i="4" s="1"/>
  <c r="A73" i="4" s="1"/>
  <c r="A76" i="4" s="1"/>
  <c r="A79" i="4" s="1"/>
  <c r="A82" i="4" s="1"/>
  <c r="A85" i="4" s="1"/>
  <c r="A88" i="4" s="1"/>
  <c r="A91" i="4" s="1"/>
  <c r="G92" i="8"/>
  <c r="F92" i="8"/>
  <c r="E92" i="8"/>
  <c r="D92" i="8"/>
  <c r="C92" i="8"/>
  <c r="G89" i="8"/>
  <c r="F89" i="8"/>
  <c r="E89" i="8"/>
  <c r="D89" i="8"/>
  <c r="C89" i="8"/>
  <c r="G86" i="8"/>
  <c r="F86" i="8"/>
  <c r="E86" i="8"/>
  <c r="D86" i="8"/>
  <c r="C86" i="8"/>
  <c r="G83" i="8"/>
  <c r="F83" i="8"/>
  <c r="E83" i="8"/>
  <c r="D83" i="8"/>
  <c r="C83" i="8"/>
  <c r="G80" i="8"/>
  <c r="F80" i="8"/>
  <c r="E80" i="8"/>
  <c r="D80" i="8"/>
  <c r="C80" i="8"/>
  <c r="G77" i="8"/>
  <c r="F77" i="8"/>
  <c r="E77" i="8"/>
  <c r="D77" i="8"/>
  <c r="C77" i="8"/>
  <c r="G74" i="8"/>
  <c r="F74" i="8"/>
  <c r="E74" i="8"/>
  <c r="D74" i="8"/>
  <c r="C74" i="8"/>
  <c r="G71" i="8"/>
  <c r="F71" i="8"/>
  <c r="E71" i="8"/>
  <c r="D71" i="8"/>
  <c r="C71" i="8"/>
  <c r="G68" i="8"/>
  <c r="F68" i="8"/>
  <c r="E68" i="8"/>
  <c r="D68" i="8"/>
  <c r="C68" i="8"/>
  <c r="G65" i="8"/>
  <c r="F65" i="8"/>
  <c r="E65" i="8"/>
  <c r="D65" i="8"/>
  <c r="C65" i="8"/>
  <c r="G62" i="8"/>
  <c r="F62" i="8"/>
  <c r="E62" i="8"/>
  <c r="D62" i="8"/>
  <c r="C62" i="8"/>
  <c r="G59" i="8"/>
  <c r="F59" i="8"/>
  <c r="E59" i="8"/>
  <c r="D59" i="8"/>
  <c r="C59" i="8"/>
  <c r="G56" i="8"/>
  <c r="F56" i="8"/>
  <c r="E56" i="8"/>
  <c r="D56" i="8"/>
  <c r="C56" i="8"/>
  <c r="G53" i="8"/>
  <c r="F53" i="8"/>
  <c r="E53" i="8"/>
  <c r="D53" i="8"/>
  <c r="C53" i="8"/>
  <c r="G50" i="8"/>
  <c r="F50" i="8"/>
  <c r="E50" i="8"/>
  <c r="D50" i="8"/>
  <c r="C50" i="8"/>
  <c r="G47" i="8"/>
  <c r="F47" i="8"/>
  <c r="E47" i="8"/>
  <c r="D47" i="8"/>
  <c r="C47" i="8"/>
  <c r="G44" i="8"/>
  <c r="F44" i="8"/>
  <c r="E44" i="8"/>
  <c r="D44" i="8"/>
  <c r="C44" i="8"/>
  <c r="D42" i="10"/>
  <c r="C42" i="10"/>
  <c r="E42" i="10" s="1"/>
  <c r="D39" i="10"/>
  <c r="C39" i="10"/>
  <c r="E39" i="10" s="1"/>
  <c r="D36" i="10"/>
  <c r="C36" i="10"/>
  <c r="E36" i="10" s="1"/>
  <c r="D33" i="10"/>
  <c r="C33" i="10"/>
  <c r="E33" i="10" s="1"/>
  <c r="D30" i="10"/>
  <c r="C30" i="10"/>
  <c r="E30" i="10" s="1"/>
  <c r="D27" i="10"/>
  <c r="C27" i="10"/>
  <c r="E27" i="10" s="1"/>
  <c r="D24" i="10"/>
  <c r="C24" i="10"/>
  <c r="E24" i="10" s="1"/>
  <c r="D21" i="10"/>
  <c r="C21" i="10"/>
  <c r="E21" i="10" s="1"/>
  <c r="D18" i="10"/>
  <c r="C18" i="10"/>
  <c r="E18" i="10" s="1"/>
  <c r="D15" i="10"/>
  <c r="C15" i="10"/>
  <c r="E15" i="10" s="1"/>
  <c r="D12" i="10"/>
  <c r="C12" i="10"/>
  <c r="E12" i="10" s="1"/>
  <c r="D9" i="10"/>
  <c r="C9" i="10"/>
  <c r="E9" i="10" s="1"/>
  <c r="D6" i="10"/>
  <c r="C6" i="10"/>
  <c r="E6" i="10" s="1"/>
  <c r="D42" i="9"/>
  <c r="E42" i="9" s="1"/>
  <c r="C42" i="9"/>
  <c r="D39" i="9"/>
  <c r="E39" i="9" s="1"/>
  <c r="C39" i="9"/>
  <c r="D36" i="9"/>
  <c r="E36" i="9" s="1"/>
  <c r="C36" i="9"/>
  <c r="D33" i="9"/>
  <c r="E33" i="9" s="1"/>
  <c r="C33" i="9"/>
  <c r="D30" i="9"/>
  <c r="E30" i="9" s="1"/>
  <c r="C30" i="9"/>
  <c r="D27" i="9"/>
  <c r="E27" i="9" s="1"/>
  <c r="C27" i="9"/>
  <c r="D24" i="9"/>
  <c r="E24" i="9" s="1"/>
  <c r="C24" i="9"/>
  <c r="D21" i="9"/>
  <c r="E21" i="9" s="1"/>
  <c r="C21" i="9"/>
  <c r="D18" i="9"/>
  <c r="E18" i="9" s="1"/>
  <c r="C18" i="9"/>
  <c r="D15" i="9"/>
  <c r="E15" i="9" s="1"/>
  <c r="C15" i="9"/>
  <c r="D12" i="9"/>
  <c r="E12" i="9" s="1"/>
  <c r="C12" i="9"/>
  <c r="D9" i="9"/>
  <c r="C9" i="9"/>
  <c r="D6" i="9"/>
  <c r="C6" i="9"/>
  <c r="G41" i="8"/>
  <c r="F41" i="8"/>
  <c r="E41" i="8"/>
  <c r="D41" i="8"/>
  <c r="C41" i="8"/>
  <c r="G38" i="8"/>
  <c r="F38" i="8"/>
  <c r="E38" i="8"/>
  <c r="D38" i="8"/>
  <c r="C38" i="8"/>
  <c r="G35" i="8"/>
  <c r="F35" i="8"/>
  <c r="E35" i="8"/>
  <c r="D35" i="8"/>
  <c r="C35" i="8"/>
  <c r="G32" i="8"/>
  <c r="F32" i="8"/>
  <c r="E32" i="8"/>
  <c r="D32" i="8"/>
  <c r="C32" i="8"/>
  <c r="G29" i="8"/>
  <c r="F29" i="8"/>
  <c r="E29" i="8"/>
  <c r="D29" i="8"/>
  <c r="C29" i="8"/>
  <c r="G26" i="8"/>
  <c r="F26" i="8"/>
  <c r="E26" i="8"/>
  <c r="D26" i="8"/>
  <c r="C26" i="8"/>
  <c r="G23" i="8"/>
  <c r="F23" i="8"/>
  <c r="E23" i="8"/>
  <c r="D23" i="8"/>
  <c r="C23" i="8"/>
  <c r="H23" i="8" s="1"/>
  <c r="G20" i="8"/>
  <c r="F20" i="8"/>
  <c r="E20" i="8"/>
  <c r="D20" i="8"/>
  <c r="C20" i="8"/>
  <c r="G17" i="8"/>
  <c r="F17" i="8"/>
  <c r="E17" i="8"/>
  <c r="D17" i="8"/>
  <c r="C17" i="8"/>
  <c r="G14" i="8"/>
  <c r="F14" i="8"/>
  <c r="E14" i="8"/>
  <c r="D14" i="8"/>
  <c r="C14" i="8"/>
  <c r="G11" i="8"/>
  <c r="F11" i="8"/>
  <c r="E11" i="8"/>
  <c r="D11" i="8"/>
  <c r="C11" i="8"/>
  <c r="G8" i="8"/>
  <c r="F8" i="8"/>
  <c r="E8" i="8"/>
  <c r="D8" i="8"/>
  <c r="C8" i="8"/>
  <c r="G5" i="8"/>
  <c r="F5" i="8"/>
  <c r="E5" i="8"/>
  <c r="D5" i="8"/>
  <c r="C5" i="8"/>
  <c r="Q42" i="7"/>
  <c r="P42" i="7"/>
  <c r="O42" i="7"/>
  <c r="N42" i="7"/>
  <c r="M42" i="7"/>
  <c r="L42" i="7"/>
  <c r="Q39" i="7"/>
  <c r="P39" i="7"/>
  <c r="O39" i="7"/>
  <c r="N39" i="7"/>
  <c r="M39" i="7"/>
  <c r="L39" i="7"/>
  <c r="Q36" i="7"/>
  <c r="P36" i="7"/>
  <c r="O36" i="7"/>
  <c r="N36" i="7"/>
  <c r="M36" i="7"/>
  <c r="L36" i="7"/>
  <c r="Q33" i="7"/>
  <c r="P33" i="7"/>
  <c r="O33" i="7"/>
  <c r="N33" i="7"/>
  <c r="M33" i="7"/>
  <c r="L33" i="7"/>
  <c r="Q30" i="7"/>
  <c r="P30" i="7"/>
  <c r="O30" i="7"/>
  <c r="N30" i="7"/>
  <c r="M30" i="7"/>
  <c r="L30" i="7"/>
  <c r="Q27" i="7"/>
  <c r="P27" i="7"/>
  <c r="O27" i="7"/>
  <c r="N27" i="7"/>
  <c r="M27" i="7"/>
  <c r="L27" i="7"/>
  <c r="Q24" i="7"/>
  <c r="P24" i="7"/>
  <c r="O24" i="7"/>
  <c r="N24" i="7"/>
  <c r="M24" i="7"/>
  <c r="L24" i="7"/>
  <c r="Q21" i="7"/>
  <c r="P21" i="7"/>
  <c r="O21" i="7"/>
  <c r="N21" i="7"/>
  <c r="M21" i="7"/>
  <c r="L21" i="7"/>
  <c r="Q18" i="7"/>
  <c r="P18" i="7"/>
  <c r="O18" i="7"/>
  <c r="N18" i="7"/>
  <c r="M18" i="7"/>
  <c r="L18" i="7"/>
  <c r="Q15" i="7"/>
  <c r="P15" i="7"/>
  <c r="O15" i="7"/>
  <c r="N15" i="7"/>
  <c r="M15" i="7"/>
  <c r="L15" i="7"/>
  <c r="Q12" i="7"/>
  <c r="P12" i="7"/>
  <c r="O12" i="7"/>
  <c r="N12" i="7"/>
  <c r="M12" i="7"/>
  <c r="L12" i="7"/>
  <c r="Q9" i="7"/>
  <c r="P9" i="7"/>
  <c r="O9" i="7"/>
  <c r="N9" i="7"/>
  <c r="M9" i="7"/>
  <c r="L9" i="7"/>
  <c r="Q6" i="7"/>
  <c r="P6" i="7"/>
  <c r="O6" i="7"/>
  <c r="N6" i="7"/>
  <c r="M6" i="7"/>
  <c r="L6" i="7"/>
  <c r="K42" i="7"/>
  <c r="J42" i="7"/>
  <c r="I42" i="7"/>
  <c r="H42" i="7"/>
  <c r="G42" i="7"/>
  <c r="F42" i="7"/>
  <c r="E42" i="7"/>
  <c r="D42" i="7"/>
  <c r="C42" i="7"/>
  <c r="K39" i="7"/>
  <c r="J39" i="7"/>
  <c r="I39" i="7"/>
  <c r="H39" i="7"/>
  <c r="G39" i="7"/>
  <c r="F39" i="7"/>
  <c r="E39" i="7"/>
  <c r="D39" i="7"/>
  <c r="C39" i="7"/>
  <c r="K36" i="7"/>
  <c r="J36" i="7"/>
  <c r="I36" i="7"/>
  <c r="H36" i="7"/>
  <c r="G36" i="7"/>
  <c r="F36" i="7"/>
  <c r="E36" i="7"/>
  <c r="D36" i="7"/>
  <c r="C36" i="7"/>
  <c r="K33" i="7"/>
  <c r="J33" i="7"/>
  <c r="I33" i="7"/>
  <c r="H33" i="7"/>
  <c r="G33" i="7"/>
  <c r="F33" i="7"/>
  <c r="E33" i="7"/>
  <c r="D33" i="7"/>
  <c r="C33" i="7"/>
  <c r="K30" i="7"/>
  <c r="J30" i="7"/>
  <c r="I30" i="7"/>
  <c r="H30" i="7"/>
  <c r="G30" i="7"/>
  <c r="F30" i="7"/>
  <c r="E30" i="7"/>
  <c r="D30" i="7"/>
  <c r="C30" i="7"/>
  <c r="K27" i="7"/>
  <c r="J27" i="7"/>
  <c r="I27" i="7"/>
  <c r="H27" i="7"/>
  <c r="G27" i="7"/>
  <c r="F27" i="7"/>
  <c r="E27" i="7"/>
  <c r="D27" i="7"/>
  <c r="C27" i="7"/>
  <c r="K24" i="7"/>
  <c r="J24" i="7"/>
  <c r="I24" i="7"/>
  <c r="H24" i="7"/>
  <c r="G24" i="7"/>
  <c r="F24" i="7"/>
  <c r="E24" i="7"/>
  <c r="D24" i="7"/>
  <c r="C24" i="7"/>
  <c r="K21" i="7"/>
  <c r="J21" i="7"/>
  <c r="I21" i="7"/>
  <c r="H21" i="7"/>
  <c r="G21" i="7"/>
  <c r="F21" i="7"/>
  <c r="E21" i="7"/>
  <c r="D21" i="7"/>
  <c r="C21" i="7"/>
  <c r="K18" i="7"/>
  <c r="J18" i="7"/>
  <c r="I18" i="7"/>
  <c r="H18" i="7"/>
  <c r="G18" i="7"/>
  <c r="F18" i="7"/>
  <c r="E18" i="7"/>
  <c r="D18" i="7"/>
  <c r="C18" i="7"/>
  <c r="K15" i="7"/>
  <c r="J15" i="7"/>
  <c r="I15" i="7"/>
  <c r="H15" i="7"/>
  <c r="G15" i="7"/>
  <c r="F15" i="7"/>
  <c r="E15" i="7"/>
  <c r="D15" i="7"/>
  <c r="C15" i="7"/>
  <c r="K12" i="7"/>
  <c r="J12" i="7"/>
  <c r="I12" i="7"/>
  <c r="H12" i="7"/>
  <c r="G12" i="7"/>
  <c r="F12" i="7"/>
  <c r="E12" i="7"/>
  <c r="D12" i="7"/>
  <c r="C12" i="7"/>
  <c r="K9" i="7"/>
  <c r="J9" i="7"/>
  <c r="I9" i="7"/>
  <c r="H9" i="7"/>
  <c r="G9" i="7"/>
  <c r="F9" i="7"/>
  <c r="E9" i="7"/>
  <c r="D9" i="7"/>
  <c r="C9" i="7"/>
  <c r="K6" i="7"/>
  <c r="J6" i="7"/>
  <c r="I6" i="7"/>
  <c r="H6" i="7"/>
  <c r="G6" i="7"/>
  <c r="F6" i="7"/>
  <c r="E6" i="7"/>
  <c r="D6" i="7"/>
  <c r="C6" i="7"/>
  <c r="K42" i="4"/>
  <c r="J42" i="4"/>
  <c r="I42" i="4"/>
  <c r="H42" i="4"/>
  <c r="G42" i="4"/>
  <c r="F42" i="4"/>
  <c r="E42" i="4"/>
  <c r="D42" i="4"/>
  <c r="C42" i="4"/>
  <c r="K39" i="4"/>
  <c r="J39" i="4"/>
  <c r="I39" i="4"/>
  <c r="H39" i="4"/>
  <c r="G39" i="4"/>
  <c r="F39" i="4"/>
  <c r="E39" i="4"/>
  <c r="D39" i="4"/>
  <c r="C39" i="4"/>
  <c r="K36" i="4"/>
  <c r="J36" i="4"/>
  <c r="I36" i="4"/>
  <c r="H36" i="4"/>
  <c r="G36" i="4"/>
  <c r="F36" i="4"/>
  <c r="E36" i="4"/>
  <c r="D36" i="4"/>
  <c r="C36" i="4"/>
  <c r="K33" i="4"/>
  <c r="J33" i="4"/>
  <c r="I33" i="4"/>
  <c r="H33" i="4"/>
  <c r="G33" i="4"/>
  <c r="F33" i="4"/>
  <c r="E33" i="4"/>
  <c r="D33" i="4"/>
  <c r="C33" i="4"/>
  <c r="K30" i="4"/>
  <c r="J30" i="4"/>
  <c r="I30" i="4"/>
  <c r="H30" i="4"/>
  <c r="G30" i="4"/>
  <c r="F30" i="4"/>
  <c r="E30" i="4"/>
  <c r="D30" i="4"/>
  <c r="C30" i="4"/>
  <c r="K27" i="4"/>
  <c r="J27" i="4"/>
  <c r="I27" i="4"/>
  <c r="H27" i="4"/>
  <c r="G27" i="4"/>
  <c r="F27" i="4"/>
  <c r="E27" i="4"/>
  <c r="D27" i="4"/>
  <c r="C27" i="4"/>
  <c r="K24" i="4"/>
  <c r="J24" i="4"/>
  <c r="I24" i="4"/>
  <c r="H24" i="4"/>
  <c r="G24" i="4"/>
  <c r="F24" i="4"/>
  <c r="E24" i="4"/>
  <c r="D24" i="4"/>
  <c r="C24" i="4"/>
  <c r="K21" i="4"/>
  <c r="J21" i="4"/>
  <c r="I21" i="4"/>
  <c r="H21" i="4"/>
  <c r="G21" i="4"/>
  <c r="F21" i="4"/>
  <c r="E21" i="4"/>
  <c r="D21" i="4"/>
  <c r="C21" i="4"/>
  <c r="K18" i="4"/>
  <c r="J18" i="4"/>
  <c r="I18" i="4"/>
  <c r="H18" i="4"/>
  <c r="G18" i="4"/>
  <c r="F18" i="4"/>
  <c r="E18" i="4"/>
  <c r="D18" i="4"/>
  <c r="C18" i="4"/>
  <c r="K15" i="4"/>
  <c r="J15" i="4"/>
  <c r="I15" i="4"/>
  <c r="H15" i="4"/>
  <c r="G15" i="4"/>
  <c r="F15" i="4"/>
  <c r="E15" i="4"/>
  <c r="D15" i="4"/>
  <c r="C15" i="4"/>
  <c r="K12" i="4"/>
  <c r="J12" i="4"/>
  <c r="I12" i="4"/>
  <c r="H12" i="4"/>
  <c r="G12" i="4"/>
  <c r="F12" i="4"/>
  <c r="E12" i="4"/>
  <c r="D12" i="4"/>
  <c r="C12" i="4"/>
  <c r="K9" i="4"/>
  <c r="J9" i="4"/>
  <c r="I9" i="4"/>
  <c r="H9" i="4"/>
  <c r="G9" i="4"/>
  <c r="F9" i="4"/>
  <c r="E9" i="4"/>
  <c r="D9" i="4"/>
  <c r="C9" i="4"/>
  <c r="K6" i="4"/>
  <c r="J6" i="4"/>
  <c r="I6" i="4"/>
  <c r="H6" i="4"/>
  <c r="G6" i="4"/>
  <c r="F6" i="4"/>
  <c r="E6" i="4"/>
  <c r="D6" i="4"/>
  <c r="C6" i="4"/>
  <c r="R93" i="7" l="1"/>
  <c r="L90" i="4"/>
  <c r="R87" i="7"/>
  <c r="L84" i="4"/>
  <c r="R81" i="7"/>
  <c r="L81" i="4"/>
  <c r="L75" i="4"/>
  <c r="R75" i="7"/>
  <c r="L72" i="4"/>
  <c r="R69" i="7"/>
  <c r="R63" i="7"/>
  <c r="L63" i="4"/>
  <c r="R57" i="7"/>
  <c r="L57" i="4"/>
  <c r="L51" i="4"/>
  <c r="R51" i="7"/>
  <c r="R45" i="7"/>
  <c r="L45" i="4"/>
  <c r="H41" i="8"/>
  <c r="L42" i="4"/>
  <c r="R39" i="7"/>
  <c r="L39" i="4"/>
  <c r="R36" i="7"/>
  <c r="H35" i="8"/>
  <c r="L36" i="4"/>
  <c r="R33" i="7"/>
  <c r="R30" i="7"/>
  <c r="H29" i="8"/>
  <c r="R27" i="7"/>
  <c r="R24" i="7"/>
  <c r="R21" i="7"/>
  <c r="H17" i="8"/>
  <c r="R15" i="7"/>
  <c r="R12" i="7"/>
  <c r="H11" i="8"/>
  <c r="E9" i="9"/>
  <c r="R9" i="7"/>
  <c r="E6" i="9"/>
  <c r="H5" i="8"/>
  <c r="H83" i="8"/>
  <c r="H86" i="8"/>
  <c r="H89" i="8"/>
  <c r="H92" i="8"/>
  <c r="E45" i="9"/>
  <c r="E48" i="9"/>
  <c r="E51" i="9"/>
  <c r="E54" i="9"/>
  <c r="E57" i="9"/>
  <c r="E60" i="9"/>
  <c r="E63" i="9"/>
  <c r="E66" i="9"/>
  <c r="E69" i="9"/>
  <c r="E72" i="9"/>
  <c r="E75" i="9"/>
  <c r="E78" i="9"/>
  <c r="E81" i="9"/>
  <c r="E84" i="9"/>
  <c r="E87" i="9"/>
  <c r="E90" i="9"/>
  <c r="E93" i="9"/>
  <c r="R6" i="7"/>
  <c r="R18" i="7"/>
  <c r="R42" i="7"/>
  <c r="R48" i="7"/>
  <c r="R54" i="7"/>
  <c r="R60" i="7"/>
  <c r="R66" i="7"/>
  <c r="R72" i="7"/>
  <c r="R78" i="7"/>
  <c r="R84" i="7"/>
  <c r="R90" i="7"/>
  <c r="L48" i="4"/>
  <c r="L54" i="4"/>
  <c r="L60" i="4"/>
  <c r="L66" i="4"/>
  <c r="L69" i="4"/>
  <c r="L78" i="4"/>
  <c r="L87" i="4"/>
  <c r="H44" i="8"/>
  <c r="H53" i="8"/>
  <c r="H59" i="8"/>
  <c r="H65" i="8"/>
  <c r="H71" i="8"/>
  <c r="H74" i="8"/>
  <c r="H77" i="8"/>
  <c r="H8" i="8"/>
  <c r="H14" i="8"/>
  <c r="H20" i="8"/>
  <c r="H26" i="8"/>
  <c r="H32" i="8"/>
  <c r="H47" i="8"/>
  <c r="H50" i="8"/>
  <c r="H56" i="8"/>
  <c r="H62" i="8"/>
  <c r="H68" i="8"/>
  <c r="H80" i="8"/>
  <c r="H38" i="8"/>
  <c r="L33" i="4"/>
  <c r="L12" i="4"/>
  <c r="L18" i="4"/>
  <c r="L27" i="4"/>
  <c r="L30" i="4"/>
  <c r="L6" i="4"/>
  <c r="L9" i="4"/>
  <c r="L15" i="4"/>
  <c r="L21" i="4"/>
  <c r="L24" i="4"/>
</calcChain>
</file>

<file path=xl/sharedStrings.xml><?xml version="1.0" encoding="utf-8"?>
<sst xmlns="http://schemas.openxmlformats.org/spreadsheetml/2006/main" count="407" uniqueCount="10">
  <si>
    <t xml:space="preserve">FECHA </t>
  </si>
  <si>
    <t>TOTAL</t>
  </si>
  <si>
    <t>HIPER MODELO, REPORTE Z</t>
  </si>
  <si>
    <t>VENTAS</t>
  </si>
  <si>
    <t>IVA</t>
  </si>
  <si>
    <t>AUTOMERCADO</t>
  </si>
  <si>
    <t>BOCA</t>
  </si>
  <si>
    <t>falto z de la caja  #4 #5 #8</t>
  </si>
  <si>
    <t>dif 3</t>
  </si>
  <si>
    <t>no sacaron z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</si>
</sst>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&quot;Bs. F&quot;\ * #,##0.00_ ;_ &quot;Bs. F&quot;\ * \-#,##0.00_ ;_ &quot;Bs. F&quot;\ * &quot;-&quot;??_ ;_ @_ 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/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43" fontId="0" fillId="0" borderId="0" xfId="1" applyFont="1"/>
    <xf numFmtId="164" fontId="1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tabSelected="1" topLeftCell="C79" workbookViewId="0">
      <selection activeCell="C95" sqref="C95"/>
    </sheetView>
  </sheetViews>
  <sheetFormatPr baseColWidth="10" defaultRowHeight="15" x14ac:dyDescent="0.25"/>
  <cols>
    <col min="3" max="3" width="18.140625" bestFit="1" customWidth="1"/>
    <col min="4" max="4" width="20.7109375" bestFit="1" customWidth="1"/>
    <col min="5" max="8" width="18.140625" bestFit="1" customWidth="1"/>
    <col min="9" max="9" width="19.140625" bestFit="1" customWidth="1"/>
    <col min="10" max="11" width="18.140625" bestFit="1" customWidth="1"/>
    <col min="12" max="12" width="18" customWidth="1"/>
    <col min="13" max="13" width="23.5703125" customWidth="1"/>
  </cols>
  <sheetData>
    <row r="1" spans="1:13" x14ac:dyDescent="0.25">
      <c r="A1" s="1" t="s">
        <v>2</v>
      </c>
      <c r="B1" s="1"/>
      <c r="C1" s="1"/>
      <c r="D1" s="1"/>
    </row>
    <row r="2" spans="1:13" x14ac:dyDescent="0.25">
      <c r="A2" s="1"/>
      <c r="B2" s="1"/>
      <c r="C2" s="1"/>
      <c r="D2" s="1"/>
    </row>
    <row r="3" spans="1:13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 t="s">
        <v>1</v>
      </c>
    </row>
    <row r="4" spans="1:13" x14ac:dyDescent="0.25">
      <c r="A4" s="4">
        <v>43678</v>
      </c>
      <c r="B4" s="6" t="s">
        <v>3</v>
      </c>
      <c r="C4" s="7"/>
      <c r="D4" s="7">
        <v>10558594.630000001</v>
      </c>
      <c r="E4" s="7">
        <v>11605639.09</v>
      </c>
      <c r="F4" s="7"/>
      <c r="G4" s="7"/>
      <c r="H4" s="7">
        <v>9546653.9100000001</v>
      </c>
      <c r="I4" s="7">
        <v>10412131.93</v>
      </c>
      <c r="J4" s="7">
        <v>4703599.54</v>
      </c>
      <c r="K4" s="7">
        <v>2083209.72</v>
      </c>
      <c r="L4" s="7"/>
    </row>
    <row r="5" spans="1:13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x14ac:dyDescent="0.25">
      <c r="A6" s="4" t="s">
        <v>1</v>
      </c>
      <c r="B6" s="6"/>
      <c r="C6" s="7">
        <f t="shared" ref="C6:K6" si="0">C4+C5</f>
        <v>0</v>
      </c>
      <c r="D6" s="7">
        <f t="shared" si="0"/>
        <v>10558594.630000001</v>
      </c>
      <c r="E6" s="7">
        <f t="shared" si="0"/>
        <v>11605639.09</v>
      </c>
      <c r="F6" s="7">
        <f t="shared" si="0"/>
        <v>0</v>
      </c>
      <c r="G6" s="7">
        <f t="shared" si="0"/>
        <v>0</v>
      </c>
      <c r="H6" s="7">
        <f t="shared" si="0"/>
        <v>9546653.9100000001</v>
      </c>
      <c r="I6" s="7">
        <f t="shared" si="0"/>
        <v>10412131.93</v>
      </c>
      <c r="J6" s="7">
        <f t="shared" si="0"/>
        <v>4703599.54</v>
      </c>
      <c r="K6" s="7">
        <f t="shared" si="0"/>
        <v>2083209.72</v>
      </c>
      <c r="L6" s="7">
        <f>SUM(B6:K6)</f>
        <v>48909828.82</v>
      </c>
    </row>
    <row r="7" spans="1:13" x14ac:dyDescent="0.25">
      <c r="A7" s="4">
        <v>43679</v>
      </c>
      <c r="B7" s="6" t="s">
        <v>3</v>
      </c>
      <c r="C7" s="7"/>
      <c r="D7" s="7">
        <v>44286.16</v>
      </c>
      <c r="E7" s="7">
        <v>9919229.8300000001</v>
      </c>
      <c r="F7" s="7">
        <v>11070424.74</v>
      </c>
      <c r="G7" s="7"/>
      <c r="H7" s="7">
        <v>12164482.74</v>
      </c>
      <c r="I7" s="7">
        <v>13289577.710000001</v>
      </c>
      <c r="J7" s="7">
        <v>74672.88</v>
      </c>
      <c r="K7" s="7">
        <v>10200301.34</v>
      </c>
      <c r="L7" s="7"/>
    </row>
    <row r="8" spans="1:13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spans="1:13" x14ac:dyDescent="0.25">
      <c r="A9" s="4"/>
      <c r="B9" s="6"/>
      <c r="C9" s="7">
        <f t="shared" ref="C9:K9" si="1">C7+C8</f>
        <v>0</v>
      </c>
      <c r="D9" s="7">
        <f t="shared" si="1"/>
        <v>44286.16</v>
      </c>
      <c r="E9" s="7">
        <f t="shared" si="1"/>
        <v>9919229.8300000001</v>
      </c>
      <c r="F9" s="7">
        <f t="shared" si="1"/>
        <v>11070424.74</v>
      </c>
      <c r="G9" s="7">
        <f t="shared" si="1"/>
        <v>0</v>
      </c>
      <c r="H9" s="7">
        <f t="shared" si="1"/>
        <v>12164482.74</v>
      </c>
      <c r="I9" s="7">
        <f t="shared" si="1"/>
        <v>13289577.710000001</v>
      </c>
      <c r="J9" s="7">
        <f t="shared" si="1"/>
        <v>74672.88</v>
      </c>
      <c r="K9" s="7">
        <f t="shared" si="1"/>
        <v>10200301.34</v>
      </c>
      <c r="L9" s="7">
        <f>SUM(B9:K9)</f>
        <v>56762975.400000006</v>
      </c>
    </row>
    <row r="10" spans="1:13" x14ac:dyDescent="0.25">
      <c r="A10" s="4">
        <f>A7+1</f>
        <v>43680</v>
      </c>
      <c r="B10" s="6" t="s">
        <v>3</v>
      </c>
      <c r="C10" s="7">
        <v>4068383.84</v>
      </c>
      <c r="D10" s="7">
        <v>12903626.16</v>
      </c>
      <c r="E10" s="7">
        <v>14431063.18</v>
      </c>
      <c r="F10" s="7"/>
      <c r="G10" s="7"/>
      <c r="H10" s="7">
        <v>12358060.1</v>
      </c>
      <c r="I10" s="7">
        <v>8450749.4499999993</v>
      </c>
      <c r="J10" s="7"/>
      <c r="K10" s="7">
        <v>12896787.1</v>
      </c>
      <c r="L10" s="7"/>
    </row>
    <row r="11" spans="1:13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3" x14ac:dyDescent="0.25">
      <c r="A12" s="4"/>
      <c r="B12" s="6"/>
      <c r="C12" s="7">
        <f t="shared" ref="C12:K12" si="2">C10+C11</f>
        <v>4068383.84</v>
      </c>
      <c r="D12" s="7">
        <f t="shared" si="2"/>
        <v>12903626.16</v>
      </c>
      <c r="E12" s="7">
        <f t="shared" si="2"/>
        <v>14431063.18</v>
      </c>
      <c r="F12" s="7">
        <f t="shared" si="2"/>
        <v>0</v>
      </c>
      <c r="G12" s="7">
        <f t="shared" si="2"/>
        <v>0</v>
      </c>
      <c r="H12" s="7">
        <f t="shared" si="2"/>
        <v>12358060.1</v>
      </c>
      <c r="I12" s="7">
        <f t="shared" si="2"/>
        <v>8450749.4499999993</v>
      </c>
      <c r="J12" s="7">
        <f t="shared" si="2"/>
        <v>0</v>
      </c>
      <c r="K12" s="7">
        <f t="shared" si="2"/>
        <v>12896787.1</v>
      </c>
      <c r="L12" s="7">
        <f>SUM(B12:K12)</f>
        <v>65108669.830000006</v>
      </c>
      <c r="M12" s="8" t="s">
        <v>7</v>
      </c>
    </row>
    <row r="13" spans="1:13" x14ac:dyDescent="0.25">
      <c r="A13" s="4">
        <f>A10+1</f>
        <v>43681</v>
      </c>
      <c r="B13" s="6" t="s">
        <v>3</v>
      </c>
      <c r="C13" s="7">
        <v>2018311.32</v>
      </c>
      <c r="D13" s="7">
        <v>9898416.1899999995</v>
      </c>
      <c r="E13" s="7">
        <v>10737450.48</v>
      </c>
      <c r="F13" s="7"/>
      <c r="G13" s="7"/>
      <c r="H13" s="7">
        <v>13557965.5</v>
      </c>
      <c r="I13" s="7">
        <v>13164960.789999999</v>
      </c>
      <c r="J13" s="7">
        <v>987820.06</v>
      </c>
      <c r="K13" s="7">
        <v>11599557.52</v>
      </c>
      <c r="L13" s="7"/>
    </row>
    <row r="14" spans="1:13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1:13" x14ac:dyDescent="0.25">
      <c r="A15" s="4"/>
      <c r="B15" s="6"/>
      <c r="C15" s="7">
        <f t="shared" ref="C15:K15" si="3">C13+C14</f>
        <v>2018311.32</v>
      </c>
      <c r="D15" s="7">
        <f t="shared" si="3"/>
        <v>9898416.1899999995</v>
      </c>
      <c r="E15" s="7">
        <f t="shared" si="3"/>
        <v>10737450.48</v>
      </c>
      <c r="F15" s="7">
        <f t="shared" si="3"/>
        <v>0</v>
      </c>
      <c r="G15" s="7">
        <f t="shared" si="3"/>
        <v>0</v>
      </c>
      <c r="H15" s="7">
        <f t="shared" si="3"/>
        <v>13557965.5</v>
      </c>
      <c r="I15" s="7">
        <f t="shared" si="3"/>
        <v>13164960.789999999</v>
      </c>
      <c r="J15" s="7">
        <f t="shared" si="3"/>
        <v>987820.06</v>
      </c>
      <c r="K15" s="7">
        <f t="shared" si="3"/>
        <v>11599557.52</v>
      </c>
      <c r="L15" s="7">
        <f>SUM(B15:K15)</f>
        <v>61964481.859999999</v>
      </c>
    </row>
    <row r="16" spans="1:13" x14ac:dyDescent="0.25">
      <c r="A16" s="4">
        <f>A13+1</f>
        <v>43682</v>
      </c>
      <c r="B16" s="6" t="s">
        <v>3</v>
      </c>
      <c r="C16" s="7">
        <v>0</v>
      </c>
      <c r="D16" s="7">
        <v>8318846.4100000001</v>
      </c>
      <c r="E16" s="7">
        <v>10480180.4</v>
      </c>
      <c r="F16" s="7"/>
      <c r="G16" s="7"/>
      <c r="H16" s="7">
        <v>12329194.65</v>
      </c>
      <c r="I16" s="7">
        <v>1376959.59</v>
      </c>
      <c r="J16" s="7"/>
      <c r="K16" s="7">
        <v>7596050.4500000002</v>
      </c>
      <c r="L16" s="7"/>
    </row>
    <row r="17" spans="1:12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2" x14ac:dyDescent="0.25">
      <c r="A18" s="5"/>
      <c r="B18" s="6"/>
      <c r="C18" s="7">
        <f t="shared" ref="C18:K18" si="4">C16+C17</f>
        <v>0</v>
      </c>
      <c r="D18" s="7">
        <f t="shared" si="4"/>
        <v>8318846.4100000001</v>
      </c>
      <c r="E18" s="7">
        <f t="shared" si="4"/>
        <v>10480180.4</v>
      </c>
      <c r="F18" s="7">
        <f t="shared" si="4"/>
        <v>0</v>
      </c>
      <c r="G18" s="7">
        <f t="shared" si="4"/>
        <v>0</v>
      </c>
      <c r="H18" s="7">
        <f t="shared" si="4"/>
        <v>12329194.65</v>
      </c>
      <c r="I18" s="7">
        <f t="shared" si="4"/>
        <v>1376959.59</v>
      </c>
      <c r="J18" s="7">
        <f t="shared" si="4"/>
        <v>0</v>
      </c>
      <c r="K18" s="7">
        <f t="shared" si="4"/>
        <v>7596050.4500000002</v>
      </c>
      <c r="L18" s="7">
        <f>SUM(B18:K18)</f>
        <v>40101231.5</v>
      </c>
    </row>
    <row r="19" spans="1:12" x14ac:dyDescent="0.25">
      <c r="A19" s="4">
        <f>A16+1</f>
        <v>43683</v>
      </c>
      <c r="B19" s="6" t="s">
        <v>3</v>
      </c>
      <c r="C19" s="7"/>
      <c r="D19" s="7">
        <v>8099173.4199999999</v>
      </c>
      <c r="E19" s="7">
        <v>14779897.359999999</v>
      </c>
      <c r="F19" s="7"/>
      <c r="G19" s="7"/>
      <c r="H19" s="7">
        <v>9816794.0700000003</v>
      </c>
      <c r="I19" s="7">
        <v>4101461.24</v>
      </c>
      <c r="J19" s="7"/>
      <c r="K19" s="7">
        <v>5723710.3099999996</v>
      </c>
      <c r="L19" s="7"/>
    </row>
    <row r="20" spans="1:12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12" x14ac:dyDescent="0.25">
      <c r="A21" s="4"/>
      <c r="B21" s="6"/>
      <c r="C21" s="7">
        <f t="shared" ref="C21:K21" si="5">C19+C20</f>
        <v>0</v>
      </c>
      <c r="D21" s="7">
        <f t="shared" si="5"/>
        <v>8099173.4199999999</v>
      </c>
      <c r="E21" s="7">
        <f t="shared" si="5"/>
        <v>14779897.359999999</v>
      </c>
      <c r="F21" s="7">
        <f t="shared" si="5"/>
        <v>0</v>
      </c>
      <c r="G21" s="7">
        <f t="shared" si="5"/>
        <v>0</v>
      </c>
      <c r="H21" s="7">
        <f t="shared" si="5"/>
        <v>9816794.0700000003</v>
      </c>
      <c r="I21" s="7">
        <f t="shared" si="5"/>
        <v>4101461.24</v>
      </c>
      <c r="J21" s="7">
        <f t="shared" si="5"/>
        <v>0</v>
      </c>
      <c r="K21" s="7">
        <f t="shared" si="5"/>
        <v>5723710.3099999996</v>
      </c>
      <c r="L21" s="7">
        <f>SUM(B21:K21)</f>
        <v>42521036.400000006</v>
      </c>
    </row>
    <row r="22" spans="1:12" x14ac:dyDescent="0.25">
      <c r="A22" s="4">
        <f>A19+1</f>
        <v>43684</v>
      </c>
      <c r="B22" s="6" t="s">
        <v>3</v>
      </c>
      <c r="C22" s="7"/>
      <c r="D22" s="7">
        <v>10199176.130000001</v>
      </c>
      <c r="E22" s="7">
        <v>9427617.3399999999</v>
      </c>
      <c r="F22" s="7"/>
      <c r="G22" s="7"/>
      <c r="H22" s="7">
        <v>11743874.939999999</v>
      </c>
      <c r="I22" s="7">
        <v>4476272.83</v>
      </c>
      <c r="J22" s="7"/>
      <c r="K22" s="7">
        <v>6720197.6399999997</v>
      </c>
      <c r="L22" s="7"/>
    </row>
    <row r="23" spans="1:12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2" x14ac:dyDescent="0.25">
      <c r="A24" s="4"/>
      <c r="B24" s="6"/>
      <c r="C24" s="7">
        <f t="shared" ref="C24:K24" si="6">C22+C23</f>
        <v>0</v>
      </c>
      <c r="D24" s="7">
        <f t="shared" si="6"/>
        <v>10199176.130000001</v>
      </c>
      <c r="E24" s="7">
        <f t="shared" si="6"/>
        <v>9427617.3399999999</v>
      </c>
      <c r="F24" s="7">
        <f t="shared" si="6"/>
        <v>0</v>
      </c>
      <c r="G24" s="7">
        <f t="shared" si="6"/>
        <v>0</v>
      </c>
      <c r="H24" s="7">
        <f t="shared" si="6"/>
        <v>11743874.939999999</v>
      </c>
      <c r="I24" s="7">
        <f t="shared" si="6"/>
        <v>4476272.83</v>
      </c>
      <c r="J24" s="7">
        <f t="shared" si="6"/>
        <v>0</v>
      </c>
      <c r="K24" s="7">
        <f t="shared" si="6"/>
        <v>6720197.6399999997</v>
      </c>
      <c r="L24" s="7">
        <f>SUM(B24:K24)</f>
        <v>42567138.879999995</v>
      </c>
    </row>
    <row r="25" spans="1:12" x14ac:dyDescent="0.25">
      <c r="A25" s="4">
        <f>A22+1</f>
        <v>43685</v>
      </c>
      <c r="B25" s="6" t="s">
        <v>3</v>
      </c>
      <c r="C25" s="7"/>
      <c r="D25" s="7">
        <v>9299610.9100000001</v>
      </c>
      <c r="E25" s="7">
        <v>8872803.5600000005</v>
      </c>
      <c r="F25" s="7">
        <v>0</v>
      </c>
      <c r="G25" s="7"/>
      <c r="H25" s="7">
        <v>10148813.210000001</v>
      </c>
      <c r="I25" s="7">
        <v>4711710.68</v>
      </c>
      <c r="J25" s="7"/>
      <c r="K25" s="7">
        <v>6959259.4199999999</v>
      </c>
      <c r="L25" s="7"/>
    </row>
    <row r="26" spans="1:12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x14ac:dyDescent="0.25">
      <c r="A27" s="4"/>
      <c r="B27" s="6"/>
      <c r="C27" s="7">
        <f t="shared" ref="C27:K27" si="7">C25+C26</f>
        <v>0</v>
      </c>
      <c r="D27" s="7">
        <f t="shared" si="7"/>
        <v>9299610.9100000001</v>
      </c>
      <c r="E27" s="7">
        <f t="shared" si="7"/>
        <v>8872803.5600000005</v>
      </c>
      <c r="F27" s="7">
        <f t="shared" si="7"/>
        <v>0</v>
      </c>
      <c r="G27" s="7">
        <f t="shared" si="7"/>
        <v>0</v>
      </c>
      <c r="H27" s="7">
        <f t="shared" si="7"/>
        <v>10148813.210000001</v>
      </c>
      <c r="I27" s="7">
        <f t="shared" si="7"/>
        <v>4711710.68</v>
      </c>
      <c r="J27" s="7">
        <f t="shared" si="7"/>
        <v>0</v>
      </c>
      <c r="K27" s="7">
        <f t="shared" si="7"/>
        <v>6959259.4199999999</v>
      </c>
      <c r="L27" s="7">
        <f>SUM(B27:K27)</f>
        <v>39992197.780000001</v>
      </c>
    </row>
    <row r="28" spans="1:12" x14ac:dyDescent="0.25">
      <c r="A28" s="4">
        <f>A25+1</f>
        <v>43686</v>
      </c>
      <c r="B28" s="6" t="s">
        <v>3</v>
      </c>
      <c r="C28" s="7">
        <v>1417189.06</v>
      </c>
      <c r="D28" s="7">
        <v>8870345.6899999995</v>
      </c>
      <c r="E28" s="7">
        <v>13277854.039999999</v>
      </c>
      <c r="F28" s="7"/>
      <c r="G28" s="7"/>
      <c r="H28" s="7">
        <v>12118827.970000001</v>
      </c>
      <c r="I28" s="7">
        <v>11179774.800000001</v>
      </c>
      <c r="J28" s="7">
        <v>2067822.84</v>
      </c>
      <c r="K28" s="7">
        <v>9938826.3200000003</v>
      </c>
      <c r="L28" s="7"/>
    </row>
    <row r="29" spans="1:12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x14ac:dyDescent="0.25">
      <c r="A30" s="4"/>
      <c r="B30" s="6"/>
      <c r="C30" s="7">
        <f t="shared" ref="C30:K30" si="8">C28+C29</f>
        <v>1417189.06</v>
      </c>
      <c r="D30" s="7">
        <f t="shared" si="8"/>
        <v>8870345.6899999995</v>
      </c>
      <c r="E30" s="7">
        <f t="shared" si="8"/>
        <v>13277854.039999999</v>
      </c>
      <c r="F30" s="7">
        <f t="shared" si="8"/>
        <v>0</v>
      </c>
      <c r="G30" s="7">
        <f t="shared" si="8"/>
        <v>0</v>
      </c>
      <c r="H30" s="7">
        <f t="shared" si="8"/>
        <v>12118827.970000001</v>
      </c>
      <c r="I30" s="7">
        <f t="shared" si="8"/>
        <v>11179774.800000001</v>
      </c>
      <c r="J30" s="7">
        <f t="shared" si="8"/>
        <v>2067822.84</v>
      </c>
      <c r="K30" s="7">
        <f t="shared" si="8"/>
        <v>9938826.3200000003</v>
      </c>
      <c r="L30" s="7">
        <f>SUM(B30:K30)</f>
        <v>58870640.720000006</v>
      </c>
    </row>
    <row r="31" spans="1:12" x14ac:dyDescent="0.25">
      <c r="A31" s="4">
        <f>A28+1</f>
        <v>43687</v>
      </c>
      <c r="B31" s="6" t="s">
        <v>3</v>
      </c>
      <c r="C31" s="7">
        <v>1918181.93</v>
      </c>
      <c r="D31" s="7">
        <v>9055765.1400000006</v>
      </c>
      <c r="E31" s="7">
        <v>12559752.93</v>
      </c>
      <c r="F31" s="7"/>
      <c r="G31" s="7">
        <v>1922153.44</v>
      </c>
      <c r="H31" s="7">
        <v>15363189</v>
      </c>
      <c r="I31" s="7">
        <v>7888410.8899999997</v>
      </c>
      <c r="J31" s="7">
        <v>5481458.7400000002</v>
      </c>
      <c r="K31" s="7">
        <v>9788346.6899999995</v>
      </c>
      <c r="L31" s="7"/>
    </row>
    <row r="32" spans="1:12" x14ac:dyDescent="0.25">
      <c r="A32" s="4"/>
      <c r="B32" s="6" t="s">
        <v>4</v>
      </c>
      <c r="C32" s="7"/>
      <c r="D32" s="7"/>
      <c r="E32" s="7"/>
      <c r="F32" s="7"/>
      <c r="G32" s="7">
        <v>450</v>
      </c>
      <c r="H32" s="7">
        <v>0</v>
      </c>
      <c r="I32" s="7"/>
      <c r="J32" s="7"/>
      <c r="K32" s="7"/>
      <c r="L32" s="7"/>
    </row>
    <row r="33" spans="1:12" x14ac:dyDescent="0.25">
      <c r="A33" s="4"/>
      <c r="B33" s="6"/>
      <c r="C33" s="7">
        <f t="shared" ref="C33:K33" si="9">C31+C32</f>
        <v>1918181.93</v>
      </c>
      <c r="D33" s="7">
        <f t="shared" si="9"/>
        <v>9055765.1400000006</v>
      </c>
      <c r="E33" s="7">
        <f t="shared" si="9"/>
        <v>12559752.93</v>
      </c>
      <c r="F33" s="7">
        <f t="shared" si="9"/>
        <v>0</v>
      </c>
      <c r="G33" s="7">
        <f t="shared" si="9"/>
        <v>1922603.44</v>
      </c>
      <c r="H33" s="7">
        <f t="shared" si="9"/>
        <v>15363189</v>
      </c>
      <c r="I33" s="7">
        <f t="shared" si="9"/>
        <v>7888410.8899999997</v>
      </c>
      <c r="J33" s="7">
        <f t="shared" si="9"/>
        <v>5481458.7400000002</v>
      </c>
      <c r="K33" s="7">
        <f t="shared" si="9"/>
        <v>9788346.6899999995</v>
      </c>
      <c r="L33" s="7">
        <f>SUM(B33:K33)</f>
        <v>63977708.759999998</v>
      </c>
    </row>
    <row r="34" spans="1:12" x14ac:dyDescent="0.25">
      <c r="A34" s="4">
        <f>A31+1</f>
        <v>43688</v>
      </c>
      <c r="B34" s="6" t="s">
        <v>3</v>
      </c>
      <c r="C34" s="7">
        <v>1899039.91</v>
      </c>
      <c r="D34" s="7">
        <v>9119477.5899999999</v>
      </c>
      <c r="E34" s="7">
        <v>14319165.119999999</v>
      </c>
      <c r="F34" s="7"/>
      <c r="G34" s="7">
        <v>8302905.1600000001</v>
      </c>
      <c r="H34" s="7">
        <v>14027376.76</v>
      </c>
      <c r="I34" s="7">
        <v>7604857.4900000002</v>
      </c>
      <c r="J34" s="7">
        <v>7084189.5499999998</v>
      </c>
      <c r="K34" s="7">
        <v>8877299.5399999991</v>
      </c>
      <c r="L34" s="7"/>
    </row>
    <row r="35" spans="1:12" x14ac:dyDescent="0.25">
      <c r="A35" s="4"/>
      <c r="B35" s="6" t="s">
        <v>4</v>
      </c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x14ac:dyDescent="0.25">
      <c r="A36" s="4"/>
      <c r="B36" s="6"/>
      <c r="C36" s="7">
        <f t="shared" ref="C36:K36" si="10">C34+C35</f>
        <v>1899039.91</v>
      </c>
      <c r="D36" s="7">
        <f t="shared" si="10"/>
        <v>9119477.5899999999</v>
      </c>
      <c r="E36" s="7">
        <f t="shared" si="10"/>
        <v>14319165.119999999</v>
      </c>
      <c r="F36" s="7">
        <f t="shared" si="10"/>
        <v>0</v>
      </c>
      <c r="G36" s="7">
        <f t="shared" si="10"/>
        <v>8302905.1600000001</v>
      </c>
      <c r="H36" s="7">
        <f t="shared" si="10"/>
        <v>14027376.76</v>
      </c>
      <c r="I36" s="7">
        <f t="shared" si="10"/>
        <v>7604857.4900000002</v>
      </c>
      <c r="J36" s="7">
        <f t="shared" si="10"/>
        <v>7084189.5499999998</v>
      </c>
      <c r="K36" s="7">
        <f t="shared" si="10"/>
        <v>8877299.5399999991</v>
      </c>
      <c r="L36" s="7">
        <f>SUM(B36:K36)</f>
        <v>71234311.120000005</v>
      </c>
    </row>
    <row r="37" spans="1:12" x14ac:dyDescent="0.25">
      <c r="A37" s="4">
        <f>A34+1</f>
        <v>43689</v>
      </c>
      <c r="B37" s="6" t="s">
        <v>3</v>
      </c>
      <c r="C37" s="7">
        <v>0</v>
      </c>
      <c r="D37" s="7">
        <v>10450877.970000001</v>
      </c>
      <c r="E37" s="7">
        <v>6565307.9699999997</v>
      </c>
      <c r="F37" s="7"/>
      <c r="G37" s="7">
        <v>1920687.18</v>
      </c>
      <c r="H37" s="7"/>
      <c r="I37" s="7"/>
      <c r="J37" s="7"/>
      <c r="K37" s="7"/>
      <c r="L37" s="7"/>
    </row>
    <row r="38" spans="1:12" x14ac:dyDescent="0.25">
      <c r="A38" s="4"/>
      <c r="B38" s="6" t="s">
        <v>4</v>
      </c>
      <c r="C38" s="7"/>
      <c r="D38" s="7"/>
      <c r="E38" s="7"/>
      <c r="F38" s="7"/>
      <c r="G38" s="7">
        <v>1538329.1</v>
      </c>
      <c r="H38" s="7">
        <v>11549900.33</v>
      </c>
      <c r="I38" s="7">
        <v>3903370.26</v>
      </c>
      <c r="J38" s="7"/>
      <c r="K38" s="7">
        <v>8222607.8700000001</v>
      </c>
      <c r="L38" s="7"/>
    </row>
    <row r="39" spans="1:12" x14ac:dyDescent="0.25">
      <c r="A39" s="4"/>
      <c r="B39" s="6"/>
      <c r="C39" s="7">
        <f t="shared" ref="C39:K39" si="11">C37+C38</f>
        <v>0</v>
      </c>
      <c r="D39" s="7">
        <f t="shared" si="11"/>
        <v>10450877.970000001</v>
      </c>
      <c r="E39" s="7">
        <f t="shared" si="11"/>
        <v>6565307.9699999997</v>
      </c>
      <c r="F39" s="7">
        <f t="shared" si="11"/>
        <v>0</v>
      </c>
      <c r="G39" s="7">
        <f t="shared" si="11"/>
        <v>3459016.2800000003</v>
      </c>
      <c r="H39" s="7">
        <f t="shared" si="11"/>
        <v>11549900.33</v>
      </c>
      <c r="I39" s="7">
        <f t="shared" si="11"/>
        <v>3903370.26</v>
      </c>
      <c r="J39" s="7">
        <f t="shared" si="11"/>
        <v>0</v>
      </c>
      <c r="K39" s="7">
        <f t="shared" si="11"/>
        <v>8222607.8700000001</v>
      </c>
      <c r="L39" s="7">
        <f>SUM(B39:K39)</f>
        <v>44151080.68</v>
      </c>
    </row>
    <row r="40" spans="1:12" x14ac:dyDescent="0.25">
      <c r="A40" s="4">
        <f>A37+1</f>
        <v>43690</v>
      </c>
      <c r="B40" s="6" t="s">
        <v>3</v>
      </c>
      <c r="C40" s="7"/>
      <c r="D40" s="7">
        <v>8479831.8399999999</v>
      </c>
      <c r="E40" s="7">
        <v>9874404.0600000005</v>
      </c>
      <c r="F40" s="7"/>
      <c r="G40" s="7">
        <v>3344744.18</v>
      </c>
      <c r="H40" s="7">
        <v>11563043.550000001</v>
      </c>
      <c r="I40" s="7">
        <v>4722231.8899999997</v>
      </c>
      <c r="J40" s="7"/>
      <c r="K40" s="7">
        <v>9910619.2799999993</v>
      </c>
      <c r="L40" s="7"/>
    </row>
    <row r="41" spans="1:12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 x14ac:dyDescent="0.25">
      <c r="A42" s="5"/>
      <c r="B42" s="6"/>
      <c r="C42" s="7">
        <f t="shared" ref="C42:K42" si="12">C40+C41</f>
        <v>0</v>
      </c>
      <c r="D42" s="7">
        <f t="shared" si="12"/>
        <v>8479831.8399999999</v>
      </c>
      <c r="E42" s="7">
        <f t="shared" si="12"/>
        <v>9874404.0600000005</v>
      </c>
      <c r="F42" s="7">
        <f t="shared" si="12"/>
        <v>0</v>
      </c>
      <c r="G42" s="7">
        <f t="shared" si="12"/>
        <v>3344744.18</v>
      </c>
      <c r="H42" s="7">
        <f t="shared" si="12"/>
        <v>11563043.550000001</v>
      </c>
      <c r="I42" s="7">
        <f t="shared" si="12"/>
        <v>4722231.8899999997</v>
      </c>
      <c r="J42" s="7">
        <f t="shared" si="12"/>
        <v>0</v>
      </c>
      <c r="K42" s="7">
        <f t="shared" si="12"/>
        <v>9910619.2799999993</v>
      </c>
      <c r="L42" s="7">
        <f>SUM(B42:K42)</f>
        <v>47894874.799999997</v>
      </c>
    </row>
    <row r="43" spans="1:12" x14ac:dyDescent="0.25">
      <c r="A43" s="4">
        <f>A40+1</f>
        <v>43691</v>
      </c>
      <c r="B43" s="6" t="s">
        <v>3</v>
      </c>
      <c r="C43" s="7">
        <v>0</v>
      </c>
      <c r="D43" s="7">
        <v>9009949.4299999997</v>
      </c>
      <c r="E43" s="7">
        <v>11484216.800000001</v>
      </c>
      <c r="F43" s="7"/>
      <c r="G43" s="7">
        <v>3019415.73</v>
      </c>
      <c r="H43" s="7">
        <v>10080840.49</v>
      </c>
      <c r="I43" s="7">
        <v>5799020.25</v>
      </c>
      <c r="J43" s="7">
        <v>2213008.62</v>
      </c>
      <c r="K43" s="7">
        <v>7232708.6600000001</v>
      </c>
      <c r="L43" s="7"/>
    </row>
    <row r="44" spans="1:12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 x14ac:dyDescent="0.25">
      <c r="A45" s="4" t="s">
        <v>1</v>
      </c>
      <c r="B45" s="6"/>
      <c r="C45" s="7">
        <f t="shared" ref="C45:K45" si="13">C43+C44</f>
        <v>0</v>
      </c>
      <c r="D45" s="7">
        <f t="shared" si="13"/>
        <v>9009949.4299999997</v>
      </c>
      <c r="E45" s="7">
        <f t="shared" si="13"/>
        <v>11484216.800000001</v>
      </c>
      <c r="F45" s="7">
        <f t="shared" si="13"/>
        <v>0</v>
      </c>
      <c r="G45" s="7">
        <f t="shared" si="13"/>
        <v>3019415.73</v>
      </c>
      <c r="H45" s="7">
        <f t="shared" si="13"/>
        <v>10080840.49</v>
      </c>
      <c r="I45" s="7">
        <f t="shared" si="13"/>
        <v>5799020.25</v>
      </c>
      <c r="J45" s="7">
        <f t="shared" si="13"/>
        <v>2213008.62</v>
      </c>
      <c r="K45" s="7">
        <f t="shared" si="13"/>
        <v>7232708.6600000001</v>
      </c>
      <c r="L45" s="7">
        <f>SUM(B45:K45)</f>
        <v>48839159.980000004</v>
      </c>
    </row>
    <row r="46" spans="1:12" x14ac:dyDescent="0.25">
      <c r="A46" s="4">
        <f>A43+1</f>
        <v>43692</v>
      </c>
      <c r="B46" s="6" t="s">
        <v>3</v>
      </c>
      <c r="C46" s="7"/>
      <c r="D46" s="7">
        <v>10829260.869999999</v>
      </c>
      <c r="E46" s="7">
        <v>10126698.57</v>
      </c>
      <c r="F46" s="7">
        <v>0</v>
      </c>
      <c r="G46" s="7">
        <v>4581168.0599999996</v>
      </c>
      <c r="H46" s="7">
        <v>11089077</v>
      </c>
      <c r="I46" s="7">
        <v>4018666.46</v>
      </c>
      <c r="J46" s="7">
        <v>2828656.08</v>
      </c>
      <c r="K46" s="7">
        <v>8686574.1199999992</v>
      </c>
      <c r="L46" s="7"/>
    </row>
    <row r="47" spans="1:12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x14ac:dyDescent="0.25">
      <c r="A48" s="4"/>
      <c r="B48" s="6"/>
      <c r="C48" s="7">
        <f t="shared" ref="C48:K48" si="14">C46+C47</f>
        <v>0</v>
      </c>
      <c r="D48" s="7">
        <f t="shared" si="14"/>
        <v>10829260.869999999</v>
      </c>
      <c r="E48" s="7">
        <f t="shared" si="14"/>
        <v>10126698.57</v>
      </c>
      <c r="F48" s="7">
        <f t="shared" si="14"/>
        <v>0</v>
      </c>
      <c r="G48" s="7">
        <f t="shared" si="14"/>
        <v>4581168.0599999996</v>
      </c>
      <c r="H48" s="7">
        <f t="shared" si="14"/>
        <v>11089077</v>
      </c>
      <c r="I48" s="7">
        <f t="shared" si="14"/>
        <v>4018666.46</v>
      </c>
      <c r="J48" s="7">
        <f t="shared" si="14"/>
        <v>2828656.08</v>
      </c>
      <c r="K48" s="7">
        <f t="shared" si="14"/>
        <v>8686574.1199999992</v>
      </c>
      <c r="L48" s="7">
        <f>SUM(B48:K48)</f>
        <v>52160101.159999996</v>
      </c>
    </row>
    <row r="49" spans="1:12" x14ac:dyDescent="0.25">
      <c r="A49" s="4">
        <f>A46+1</f>
        <v>43693</v>
      </c>
      <c r="B49" s="6" t="s">
        <v>3</v>
      </c>
      <c r="C49" s="7">
        <v>12189.54</v>
      </c>
      <c r="D49" s="7">
        <v>10555117.57</v>
      </c>
      <c r="E49" s="7">
        <v>9850125.5</v>
      </c>
      <c r="F49" s="7">
        <v>3163949</v>
      </c>
      <c r="G49" s="7">
        <v>11409888.65</v>
      </c>
      <c r="H49" s="7">
        <v>9097937.9000000004</v>
      </c>
      <c r="I49" s="7">
        <v>10221856.15</v>
      </c>
      <c r="J49" s="7">
        <v>4435771.53</v>
      </c>
      <c r="K49" s="7">
        <v>9538716.0600000005</v>
      </c>
      <c r="L49" s="7"/>
    </row>
    <row r="50" spans="1:12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 x14ac:dyDescent="0.25">
      <c r="A51" s="4"/>
      <c r="B51" s="6"/>
      <c r="C51" s="7">
        <f t="shared" ref="C51:K51" si="15">C49+C50</f>
        <v>12189.54</v>
      </c>
      <c r="D51" s="7">
        <f t="shared" si="15"/>
        <v>10555117.57</v>
      </c>
      <c r="E51" s="7">
        <f t="shared" si="15"/>
        <v>9850125.5</v>
      </c>
      <c r="F51" s="7">
        <f t="shared" si="15"/>
        <v>3163949</v>
      </c>
      <c r="G51" s="7">
        <f t="shared" si="15"/>
        <v>11409888.65</v>
      </c>
      <c r="H51" s="7">
        <f t="shared" si="15"/>
        <v>9097937.9000000004</v>
      </c>
      <c r="I51" s="7">
        <f t="shared" si="15"/>
        <v>10221856.15</v>
      </c>
      <c r="J51" s="7">
        <f t="shared" si="15"/>
        <v>4435771.53</v>
      </c>
      <c r="K51" s="7">
        <f t="shared" si="15"/>
        <v>9538716.0600000005</v>
      </c>
      <c r="L51" s="7">
        <f>SUM(B51:K51)</f>
        <v>68285551.899999991</v>
      </c>
    </row>
    <row r="52" spans="1:12" x14ac:dyDescent="0.25">
      <c r="A52" s="4">
        <f>A49+1</f>
        <v>43694</v>
      </c>
      <c r="B52" s="6" t="s">
        <v>3</v>
      </c>
      <c r="C52" s="7">
        <v>5548317.0599999996</v>
      </c>
      <c r="D52" s="7">
        <v>9517683.9199999999</v>
      </c>
      <c r="E52" s="7">
        <v>8567150.7300000004</v>
      </c>
      <c r="F52" s="7">
        <v>2649713.25</v>
      </c>
      <c r="G52" s="7">
        <v>7330819.8700000001</v>
      </c>
      <c r="H52" s="7">
        <v>11002046.59</v>
      </c>
      <c r="I52" s="7">
        <v>8861264.2100000009</v>
      </c>
      <c r="J52" s="7">
        <v>3072537.1</v>
      </c>
      <c r="K52" s="7">
        <v>9118446.9600000009</v>
      </c>
      <c r="L52" s="7"/>
    </row>
    <row r="53" spans="1:12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25">
      <c r="A54" s="4"/>
      <c r="B54" s="6"/>
      <c r="C54" s="7">
        <f t="shared" ref="C54:K54" si="16">C52+C53</f>
        <v>5548317.0599999996</v>
      </c>
      <c r="D54" s="7">
        <f t="shared" si="16"/>
        <v>9517683.9199999999</v>
      </c>
      <c r="E54" s="7">
        <f t="shared" si="16"/>
        <v>8567150.7300000004</v>
      </c>
      <c r="F54" s="7">
        <f t="shared" si="16"/>
        <v>2649713.25</v>
      </c>
      <c r="G54" s="7">
        <f t="shared" si="16"/>
        <v>7330819.8700000001</v>
      </c>
      <c r="H54" s="7">
        <f t="shared" si="16"/>
        <v>11002046.59</v>
      </c>
      <c r="I54" s="7">
        <f t="shared" si="16"/>
        <v>8861264.2100000009</v>
      </c>
      <c r="J54" s="7">
        <f t="shared" si="16"/>
        <v>3072537.1</v>
      </c>
      <c r="K54" s="7">
        <f t="shared" si="16"/>
        <v>9118446.9600000009</v>
      </c>
      <c r="L54" s="7">
        <f>SUM(B54:K54)</f>
        <v>65667979.690000005</v>
      </c>
    </row>
    <row r="55" spans="1:12" x14ac:dyDescent="0.25">
      <c r="A55" s="4">
        <f>A52+1</f>
        <v>43695</v>
      </c>
      <c r="B55" s="6" t="s">
        <v>3</v>
      </c>
      <c r="C55" s="7">
        <v>2575636.11</v>
      </c>
      <c r="D55" s="7">
        <v>12077481.66</v>
      </c>
      <c r="E55" s="7">
        <v>8808004.5299999993</v>
      </c>
      <c r="F55" s="7">
        <v>1218779.57</v>
      </c>
      <c r="G55" s="7">
        <v>7219683.0800000001</v>
      </c>
      <c r="H55" s="7">
        <v>8467593.2699999996</v>
      </c>
      <c r="I55" s="7">
        <v>7803664.71</v>
      </c>
      <c r="J55" s="7">
        <v>5645387.6600000001</v>
      </c>
      <c r="K55" s="7">
        <v>8329845.1600000001</v>
      </c>
      <c r="L55" s="7"/>
    </row>
    <row r="56" spans="1:12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x14ac:dyDescent="0.25">
      <c r="A57" s="5"/>
      <c r="B57" s="6"/>
      <c r="C57" s="7">
        <f t="shared" ref="C57:K57" si="17">C55+C56</f>
        <v>2575636.11</v>
      </c>
      <c r="D57" s="7">
        <f t="shared" si="17"/>
        <v>12077481.66</v>
      </c>
      <c r="E57" s="7">
        <f t="shared" si="17"/>
        <v>8808004.5299999993</v>
      </c>
      <c r="F57" s="7">
        <f t="shared" si="17"/>
        <v>1218779.57</v>
      </c>
      <c r="G57" s="7">
        <f t="shared" si="17"/>
        <v>7219683.0800000001</v>
      </c>
      <c r="H57" s="7">
        <f t="shared" si="17"/>
        <v>8467593.2699999996</v>
      </c>
      <c r="I57" s="7">
        <f t="shared" si="17"/>
        <v>7803664.71</v>
      </c>
      <c r="J57" s="7">
        <f t="shared" si="17"/>
        <v>5645387.6600000001</v>
      </c>
      <c r="K57" s="7">
        <f t="shared" si="17"/>
        <v>8329845.1600000001</v>
      </c>
      <c r="L57" s="7">
        <f>SUM(B57:K57)</f>
        <v>62146075.75</v>
      </c>
    </row>
    <row r="58" spans="1:12" x14ac:dyDescent="0.25">
      <c r="A58" s="4">
        <f>A55+1</f>
        <v>43696</v>
      </c>
      <c r="B58" s="6" t="s">
        <v>3</v>
      </c>
      <c r="C58" s="7"/>
      <c r="D58" s="7">
        <v>8543426.9000000004</v>
      </c>
      <c r="E58" s="7">
        <v>6409860.9400000004</v>
      </c>
      <c r="F58" s="7">
        <v>42986.81</v>
      </c>
      <c r="G58" s="7"/>
      <c r="H58" s="7">
        <v>11421580.92</v>
      </c>
      <c r="I58" s="7">
        <v>3992339.09</v>
      </c>
      <c r="J58" s="7"/>
      <c r="K58" s="7">
        <v>9757228.0299999993</v>
      </c>
      <c r="L58" s="7"/>
    </row>
    <row r="59" spans="1:12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 x14ac:dyDescent="0.25">
      <c r="A60" s="4"/>
      <c r="B60" s="6"/>
      <c r="C60" s="7">
        <f t="shared" ref="C60:K60" si="18">C58+C59</f>
        <v>0</v>
      </c>
      <c r="D60" s="7">
        <f t="shared" si="18"/>
        <v>8543426.9000000004</v>
      </c>
      <c r="E60" s="7">
        <f t="shared" si="18"/>
        <v>6409860.9400000004</v>
      </c>
      <c r="F60" s="7">
        <f t="shared" si="18"/>
        <v>42986.81</v>
      </c>
      <c r="G60" s="7">
        <f t="shared" si="18"/>
        <v>0</v>
      </c>
      <c r="H60" s="7">
        <f t="shared" si="18"/>
        <v>11421580.92</v>
      </c>
      <c r="I60" s="7">
        <f t="shared" si="18"/>
        <v>3992339.09</v>
      </c>
      <c r="J60" s="7">
        <f t="shared" si="18"/>
        <v>0</v>
      </c>
      <c r="K60" s="7">
        <f t="shared" si="18"/>
        <v>9757228.0299999993</v>
      </c>
      <c r="L60" s="7">
        <f>SUM(B60:K60)</f>
        <v>40167422.689999998</v>
      </c>
    </row>
    <row r="61" spans="1:12" x14ac:dyDescent="0.25">
      <c r="A61" s="4">
        <f>A58+1</f>
        <v>43697</v>
      </c>
      <c r="B61" s="6" t="s">
        <v>3</v>
      </c>
      <c r="C61" s="7"/>
      <c r="D61" s="7">
        <v>8454361.3900000006</v>
      </c>
      <c r="E61" s="7">
        <v>7347837.1900000004</v>
      </c>
      <c r="F61" s="7">
        <v>429443.54</v>
      </c>
      <c r="G61" s="7">
        <v>1645851.7</v>
      </c>
      <c r="H61" s="7">
        <v>10342349.779999999</v>
      </c>
      <c r="I61" s="7">
        <v>5744062.5199999996</v>
      </c>
      <c r="J61" s="7"/>
      <c r="K61" s="7">
        <v>9751073.8599999994</v>
      </c>
      <c r="L61" s="7"/>
    </row>
    <row r="62" spans="1:12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 x14ac:dyDescent="0.25">
      <c r="A63" s="4"/>
      <c r="B63" s="6"/>
      <c r="C63" s="7">
        <f t="shared" ref="C63:K63" si="19">C61+C62</f>
        <v>0</v>
      </c>
      <c r="D63" s="7">
        <f t="shared" si="19"/>
        <v>8454361.3900000006</v>
      </c>
      <c r="E63" s="7">
        <f t="shared" si="19"/>
        <v>7347837.1900000004</v>
      </c>
      <c r="F63" s="7">
        <f t="shared" si="19"/>
        <v>429443.54</v>
      </c>
      <c r="G63" s="7">
        <f t="shared" si="19"/>
        <v>1645851.7</v>
      </c>
      <c r="H63" s="7">
        <f t="shared" si="19"/>
        <v>10342349.779999999</v>
      </c>
      <c r="I63" s="7">
        <f t="shared" si="19"/>
        <v>5744062.5199999996</v>
      </c>
      <c r="J63" s="7">
        <f t="shared" si="19"/>
        <v>0</v>
      </c>
      <c r="K63" s="7">
        <f t="shared" si="19"/>
        <v>9751073.8599999994</v>
      </c>
      <c r="L63" s="7">
        <f>SUM(B63:K63)</f>
        <v>43714979.980000004</v>
      </c>
    </row>
    <row r="64" spans="1:12" x14ac:dyDescent="0.25">
      <c r="A64" s="4">
        <f>A61+1</f>
        <v>43698</v>
      </c>
      <c r="B64" s="6" t="s">
        <v>3</v>
      </c>
      <c r="C64" s="7"/>
      <c r="D64" s="7">
        <v>9088722.7100000009</v>
      </c>
      <c r="E64" s="7">
        <v>12898705.300000001</v>
      </c>
      <c r="F64" s="7"/>
      <c r="G64" s="7">
        <v>916176.07</v>
      </c>
      <c r="H64" s="7">
        <v>12871609.619999999</v>
      </c>
      <c r="I64" s="7">
        <v>4432462.95</v>
      </c>
      <c r="J64" s="7"/>
      <c r="K64" s="7">
        <v>9488595.8699999992</v>
      </c>
      <c r="L64" s="7"/>
    </row>
    <row r="65" spans="1:12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x14ac:dyDescent="0.25">
      <c r="A66" s="4"/>
      <c r="B66" s="6"/>
      <c r="C66" s="7">
        <f t="shared" ref="C66:K66" si="20">C64+C65</f>
        <v>0</v>
      </c>
      <c r="D66" s="7">
        <f t="shared" si="20"/>
        <v>9088722.7100000009</v>
      </c>
      <c r="E66" s="7">
        <f t="shared" si="20"/>
        <v>12898705.300000001</v>
      </c>
      <c r="F66" s="7">
        <f t="shared" si="20"/>
        <v>0</v>
      </c>
      <c r="G66" s="7">
        <f t="shared" si="20"/>
        <v>916176.07</v>
      </c>
      <c r="H66" s="7">
        <f t="shared" si="20"/>
        <v>12871609.619999999</v>
      </c>
      <c r="I66" s="7">
        <f t="shared" si="20"/>
        <v>4432462.95</v>
      </c>
      <c r="J66" s="7">
        <f t="shared" si="20"/>
        <v>0</v>
      </c>
      <c r="K66" s="7">
        <f t="shared" si="20"/>
        <v>9488595.8699999992</v>
      </c>
      <c r="L66" s="7">
        <f>SUM(B66:K66)</f>
        <v>49696272.520000003</v>
      </c>
    </row>
    <row r="67" spans="1:12" x14ac:dyDescent="0.25">
      <c r="A67" s="4">
        <f>A64+1</f>
        <v>43699</v>
      </c>
      <c r="B67" s="6" t="s">
        <v>3</v>
      </c>
      <c r="C67" s="7"/>
      <c r="D67" s="7">
        <v>9988934.2300000004</v>
      </c>
      <c r="E67" s="7">
        <v>8162717.9199999999</v>
      </c>
      <c r="F67" s="7"/>
      <c r="G67" s="7">
        <v>6075636.4100000001</v>
      </c>
      <c r="H67" s="7">
        <v>9456365.0500000007</v>
      </c>
      <c r="I67" s="7">
        <v>9116013.4499999993</v>
      </c>
      <c r="J67" s="7"/>
      <c r="K67" s="7">
        <v>10786015.33</v>
      </c>
      <c r="L67" s="7"/>
    </row>
    <row r="68" spans="1:12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 x14ac:dyDescent="0.25">
      <c r="A69" s="4"/>
      <c r="B69" s="6"/>
      <c r="C69" s="7">
        <f t="shared" ref="C69:K69" si="21">C67+C68</f>
        <v>0</v>
      </c>
      <c r="D69" s="7">
        <f t="shared" si="21"/>
        <v>9988934.2300000004</v>
      </c>
      <c r="E69" s="7">
        <f t="shared" si="21"/>
        <v>8162717.9199999999</v>
      </c>
      <c r="F69" s="7">
        <f t="shared" si="21"/>
        <v>0</v>
      </c>
      <c r="G69" s="7">
        <f t="shared" si="21"/>
        <v>6075636.4100000001</v>
      </c>
      <c r="H69" s="7">
        <f t="shared" si="21"/>
        <v>9456365.0500000007</v>
      </c>
      <c r="I69" s="7">
        <f t="shared" si="21"/>
        <v>9116013.4499999993</v>
      </c>
      <c r="J69" s="7">
        <f t="shared" si="21"/>
        <v>0</v>
      </c>
      <c r="K69" s="7">
        <f t="shared" si="21"/>
        <v>10786015.33</v>
      </c>
      <c r="L69" s="7">
        <f>SUM(B69:K69)</f>
        <v>53585682.390000001</v>
      </c>
    </row>
    <row r="70" spans="1:12" x14ac:dyDescent="0.25">
      <c r="A70" s="4">
        <f>A67+1</f>
        <v>43700</v>
      </c>
      <c r="B70" s="6" t="s">
        <v>3</v>
      </c>
      <c r="C70" s="7"/>
      <c r="D70" s="7">
        <v>13239909.93</v>
      </c>
      <c r="E70" s="7">
        <v>13043850.99</v>
      </c>
      <c r="F70" s="7"/>
      <c r="G70" s="7">
        <v>6031997.0700000003</v>
      </c>
      <c r="H70" s="7">
        <v>8500632.4499999993</v>
      </c>
      <c r="I70" s="7">
        <v>10130522.34</v>
      </c>
      <c r="J70" s="7">
        <v>4202595.66</v>
      </c>
      <c r="K70" s="7">
        <v>9656967.5800000001</v>
      </c>
      <c r="L70" s="7"/>
    </row>
    <row r="71" spans="1:12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 x14ac:dyDescent="0.25">
      <c r="A72" s="4"/>
      <c r="B72" s="6"/>
      <c r="C72" s="7">
        <f t="shared" ref="C72:K72" si="22">C70+C71</f>
        <v>0</v>
      </c>
      <c r="D72" s="7">
        <f t="shared" si="22"/>
        <v>13239909.93</v>
      </c>
      <c r="E72" s="7">
        <f t="shared" si="22"/>
        <v>13043850.99</v>
      </c>
      <c r="F72" s="7">
        <f t="shared" si="22"/>
        <v>0</v>
      </c>
      <c r="G72" s="7">
        <f t="shared" si="22"/>
        <v>6031997.0700000003</v>
      </c>
      <c r="H72" s="7">
        <f t="shared" si="22"/>
        <v>8500632.4499999993</v>
      </c>
      <c r="I72" s="7">
        <f t="shared" si="22"/>
        <v>10130522.34</v>
      </c>
      <c r="J72" s="7">
        <f t="shared" si="22"/>
        <v>4202595.66</v>
      </c>
      <c r="K72" s="7">
        <f t="shared" si="22"/>
        <v>9656967.5800000001</v>
      </c>
      <c r="L72" s="7">
        <f>SUM(B72:K72)</f>
        <v>64806476.019999996</v>
      </c>
    </row>
    <row r="73" spans="1:12" x14ac:dyDescent="0.25">
      <c r="A73" s="4">
        <f>A70+1</f>
        <v>43701</v>
      </c>
      <c r="B73" s="6" t="s">
        <v>3</v>
      </c>
      <c r="C73" s="7">
        <v>4203546.4800000004</v>
      </c>
      <c r="D73" s="7">
        <v>10845691.630000001</v>
      </c>
      <c r="E73" s="7">
        <v>12958962.789999999</v>
      </c>
      <c r="F73" s="7"/>
      <c r="G73" s="7">
        <v>5987774.4699999997</v>
      </c>
      <c r="H73" s="7">
        <v>11307232.199999999</v>
      </c>
      <c r="I73" s="7">
        <v>11308886.390000001</v>
      </c>
      <c r="J73" s="7">
        <v>5347272.0199999996</v>
      </c>
      <c r="K73" s="7">
        <v>8363673.9199999999</v>
      </c>
      <c r="L73" s="7"/>
    </row>
    <row r="74" spans="1:12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 x14ac:dyDescent="0.25">
      <c r="A75" s="4"/>
      <c r="B75" s="6"/>
      <c r="C75" s="7">
        <f t="shared" ref="C75:K75" si="23">C73+C74</f>
        <v>4203546.4800000004</v>
      </c>
      <c r="D75" s="7">
        <f t="shared" si="23"/>
        <v>10845691.630000001</v>
      </c>
      <c r="E75" s="7">
        <f t="shared" si="23"/>
        <v>12958962.789999999</v>
      </c>
      <c r="F75" s="7">
        <f t="shared" si="23"/>
        <v>0</v>
      </c>
      <c r="G75" s="7">
        <f t="shared" si="23"/>
        <v>5987774.4699999997</v>
      </c>
      <c r="H75" s="7">
        <f t="shared" si="23"/>
        <v>11307232.199999999</v>
      </c>
      <c r="I75" s="7">
        <f t="shared" si="23"/>
        <v>11308886.390000001</v>
      </c>
      <c r="J75" s="7">
        <f t="shared" si="23"/>
        <v>5347272.0199999996</v>
      </c>
      <c r="K75" s="7">
        <f t="shared" si="23"/>
        <v>8363673.9199999999</v>
      </c>
      <c r="L75" s="7">
        <f>SUM(B75:K75)</f>
        <v>70323039.899999991</v>
      </c>
    </row>
    <row r="76" spans="1:12" x14ac:dyDescent="0.25">
      <c r="A76" s="4">
        <f>A73+1</f>
        <v>43702</v>
      </c>
      <c r="B76" s="6" t="s">
        <v>3</v>
      </c>
      <c r="C76" s="7">
        <v>3013829.57</v>
      </c>
      <c r="D76" s="7">
        <v>9627866.1099999994</v>
      </c>
      <c r="E76" s="7">
        <v>14035113.140000001</v>
      </c>
      <c r="F76" s="7"/>
      <c r="G76" s="7">
        <v>5325908.97</v>
      </c>
      <c r="H76" s="7">
        <v>13582064.210000001</v>
      </c>
      <c r="I76" s="7">
        <v>7579436.9800000004</v>
      </c>
      <c r="J76" s="7">
        <v>1833424.1</v>
      </c>
      <c r="K76" s="7">
        <v>9458966.9800000004</v>
      </c>
      <c r="L76" s="7"/>
    </row>
    <row r="77" spans="1:12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 x14ac:dyDescent="0.25">
      <c r="A78" s="4"/>
      <c r="B78" s="6"/>
      <c r="C78" s="7">
        <f t="shared" ref="C78:K78" si="24">C76+C77</f>
        <v>3013829.57</v>
      </c>
      <c r="D78" s="7">
        <f t="shared" si="24"/>
        <v>9627866.1099999994</v>
      </c>
      <c r="E78" s="7">
        <f t="shared" si="24"/>
        <v>14035113.140000001</v>
      </c>
      <c r="F78" s="7">
        <f t="shared" si="24"/>
        <v>0</v>
      </c>
      <c r="G78" s="7">
        <f t="shared" si="24"/>
        <v>5325908.97</v>
      </c>
      <c r="H78" s="7">
        <f t="shared" si="24"/>
        <v>13582064.210000001</v>
      </c>
      <c r="I78" s="7">
        <f t="shared" si="24"/>
        <v>7579436.9800000004</v>
      </c>
      <c r="J78" s="7">
        <f t="shared" si="24"/>
        <v>1833424.1</v>
      </c>
      <c r="K78" s="7">
        <f t="shared" si="24"/>
        <v>9458966.9800000004</v>
      </c>
      <c r="L78" s="7">
        <f>SUM(B78:K78)</f>
        <v>64456610.060000002</v>
      </c>
    </row>
    <row r="79" spans="1:12" x14ac:dyDescent="0.25">
      <c r="A79" s="4">
        <f>A76+1</f>
        <v>43703</v>
      </c>
      <c r="B79" s="6" t="s">
        <v>3</v>
      </c>
      <c r="C79" s="7"/>
      <c r="D79" s="7">
        <v>10526702.210000001</v>
      </c>
      <c r="E79" s="7">
        <v>5099935.29</v>
      </c>
      <c r="F79" s="7"/>
      <c r="G79" s="7"/>
      <c r="H79" s="7">
        <v>7580225.0999999996</v>
      </c>
      <c r="I79" s="7">
        <v>5867354</v>
      </c>
      <c r="J79" s="7">
        <v>3500</v>
      </c>
      <c r="K79" s="7">
        <v>6273777.46</v>
      </c>
      <c r="L79" s="7"/>
    </row>
    <row r="80" spans="1:12" x14ac:dyDescent="0.25">
      <c r="A80" s="5"/>
      <c r="B80" s="6" t="s">
        <v>4</v>
      </c>
      <c r="C80" s="7"/>
      <c r="D80" s="7">
        <v>311624.61</v>
      </c>
      <c r="E80" s="7"/>
      <c r="F80" s="7"/>
      <c r="G80" s="7"/>
      <c r="H80" s="7"/>
      <c r="I80" s="7"/>
      <c r="J80" s="7"/>
      <c r="K80" s="7">
        <v>150148.01</v>
      </c>
      <c r="L80" s="7"/>
    </row>
    <row r="81" spans="1:12" x14ac:dyDescent="0.25">
      <c r="A81" s="5"/>
      <c r="B81" s="6"/>
      <c r="C81" s="7">
        <f t="shared" ref="C81:K81" si="25">C79+C80</f>
        <v>0</v>
      </c>
      <c r="D81" s="7">
        <f t="shared" si="25"/>
        <v>10838326.82</v>
      </c>
      <c r="E81" s="7">
        <f t="shared" si="25"/>
        <v>5099935.29</v>
      </c>
      <c r="F81" s="7">
        <f t="shared" si="25"/>
        <v>0</v>
      </c>
      <c r="G81" s="7">
        <f t="shared" si="25"/>
        <v>0</v>
      </c>
      <c r="H81" s="7">
        <f t="shared" si="25"/>
        <v>7580225.0999999996</v>
      </c>
      <c r="I81" s="7">
        <f t="shared" si="25"/>
        <v>5867354</v>
      </c>
      <c r="J81" s="7">
        <f t="shared" si="25"/>
        <v>3500</v>
      </c>
      <c r="K81" s="7">
        <f t="shared" si="25"/>
        <v>6423925.4699999997</v>
      </c>
      <c r="L81" s="7">
        <f>SUM(B81:K81)</f>
        <v>35813266.68</v>
      </c>
    </row>
    <row r="82" spans="1:12" x14ac:dyDescent="0.25">
      <c r="A82" s="4">
        <f>A79+1</f>
        <v>43704</v>
      </c>
      <c r="B82" s="6" t="s">
        <v>3</v>
      </c>
      <c r="C82" s="7"/>
      <c r="D82" s="7">
        <v>9417874.3699999992</v>
      </c>
      <c r="E82" s="7">
        <v>7560575.5300000003</v>
      </c>
      <c r="F82" s="7"/>
      <c r="G82" s="7"/>
      <c r="H82" s="7">
        <v>8137419.9299999997</v>
      </c>
      <c r="I82" s="7">
        <v>4286747.6399999997</v>
      </c>
      <c r="J82" s="7"/>
      <c r="K82" s="7">
        <v>6034318.3499999996</v>
      </c>
      <c r="L82" s="7"/>
    </row>
    <row r="83" spans="1:12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 x14ac:dyDescent="0.25">
      <c r="A84" s="4"/>
      <c r="B84" s="6"/>
      <c r="C84" s="7">
        <f t="shared" ref="C84:K84" si="26">C82+C83</f>
        <v>0</v>
      </c>
      <c r="D84" s="7">
        <f t="shared" si="26"/>
        <v>9417874.3699999992</v>
      </c>
      <c r="E84" s="7">
        <f t="shared" si="26"/>
        <v>7560575.5300000003</v>
      </c>
      <c r="F84" s="7">
        <f t="shared" si="26"/>
        <v>0</v>
      </c>
      <c r="G84" s="7">
        <f t="shared" si="26"/>
        <v>0</v>
      </c>
      <c r="H84" s="7">
        <f t="shared" si="26"/>
        <v>8137419.9299999997</v>
      </c>
      <c r="I84" s="7">
        <f t="shared" si="26"/>
        <v>4286747.6399999997</v>
      </c>
      <c r="J84" s="7">
        <f t="shared" si="26"/>
        <v>0</v>
      </c>
      <c r="K84" s="7">
        <f t="shared" si="26"/>
        <v>6034318.3499999996</v>
      </c>
      <c r="L84" s="7">
        <f>SUM(B84:K84)</f>
        <v>35436935.82</v>
      </c>
    </row>
    <row r="85" spans="1:12" x14ac:dyDescent="0.25">
      <c r="A85" s="4">
        <f>A82+1</f>
        <v>43705</v>
      </c>
      <c r="B85" s="6" t="s">
        <v>3</v>
      </c>
      <c r="C85" s="7">
        <v>0</v>
      </c>
      <c r="D85" s="7">
        <v>7569683.3300000001</v>
      </c>
      <c r="E85" s="7">
        <v>11197474.43</v>
      </c>
      <c r="F85" s="7"/>
      <c r="G85" s="7"/>
      <c r="H85" s="7">
        <v>7811160.2599999998</v>
      </c>
      <c r="I85" s="7">
        <v>6643858.3200000003</v>
      </c>
      <c r="J85" s="7"/>
      <c r="K85" s="7">
        <v>6153655.9900000002</v>
      </c>
      <c r="L85" s="7"/>
    </row>
    <row r="86" spans="1:12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25">
      <c r="A87" s="4"/>
      <c r="B87" s="6"/>
      <c r="C87" s="7">
        <f t="shared" ref="C87:K87" si="27">C85+C86</f>
        <v>0</v>
      </c>
      <c r="D87" s="7">
        <f t="shared" si="27"/>
        <v>7569683.3300000001</v>
      </c>
      <c r="E87" s="7">
        <f t="shared" si="27"/>
        <v>11197474.43</v>
      </c>
      <c r="F87" s="7">
        <f t="shared" si="27"/>
        <v>0</v>
      </c>
      <c r="G87" s="7">
        <f t="shared" si="27"/>
        <v>0</v>
      </c>
      <c r="H87" s="7">
        <f t="shared" si="27"/>
        <v>7811160.2599999998</v>
      </c>
      <c r="I87" s="7">
        <f t="shared" si="27"/>
        <v>6643858.3200000003</v>
      </c>
      <c r="J87" s="7">
        <f t="shared" si="27"/>
        <v>0</v>
      </c>
      <c r="K87" s="7">
        <f t="shared" si="27"/>
        <v>6153655.9900000002</v>
      </c>
      <c r="L87" s="7">
        <f>SUM(B87:K87)</f>
        <v>39375832.329999998</v>
      </c>
    </row>
    <row r="88" spans="1:12" x14ac:dyDescent="0.25">
      <c r="A88" s="4">
        <f>A85+1</f>
        <v>43706</v>
      </c>
      <c r="B88" s="6" t="s">
        <v>3</v>
      </c>
      <c r="C88" s="7"/>
      <c r="D88" s="7">
        <v>11227340.91</v>
      </c>
      <c r="E88" s="7">
        <v>13774717.34</v>
      </c>
      <c r="F88" s="7"/>
      <c r="G88" s="7">
        <v>2181644.7400000002</v>
      </c>
      <c r="H88" s="7">
        <v>10104095.880000001</v>
      </c>
      <c r="I88" s="7">
        <v>4087611.42</v>
      </c>
      <c r="J88" s="7"/>
      <c r="K88" s="7">
        <v>9949015.25</v>
      </c>
      <c r="L88" s="7"/>
    </row>
    <row r="89" spans="1:12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 x14ac:dyDescent="0.25">
      <c r="A90" s="4"/>
      <c r="B90" s="6"/>
      <c r="C90" s="7">
        <f t="shared" ref="C90:K90" si="28">C88+C89</f>
        <v>0</v>
      </c>
      <c r="D90" s="7">
        <f t="shared" si="28"/>
        <v>11227340.91</v>
      </c>
      <c r="E90" s="7">
        <f t="shared" si="28"/>
        <v>13774717.34</v>
      </c>
      <c r="F90" s="7">
        <f t="shared" si="28"/>
        <v>0</v>
      </c>
      <c r="G90" s="7">
        <f t="shared" si="28"/>
        <v>2181644.7400000002</v>
      </c>
      <c r="H90" s="7">
        <f t="shared" si="28"/>
        <v>10104095.880000001</v>
      </c>
      <c r="I90" s="7">
        <f t="shared" si="28"/>
        <v>4087611.42</v>
      </c>
      <c r="J90" s="7">
        <f t="shared" si="28"/>
        <v>0</v>
      </c>
      <c r="K90" s="7">
        <f t="shared" si="28"/>
        <v>9949015.25</v>
      </c>
      <c r="L90" s="7">
        <f>SUM(B90:K90)</f>
        <v>51324425.540000007</v>
      </c>
    </row>
    <row r="91" spans="1:12" x14ac:dyDescent="0.25">
      <c r="A91" s="4">
        <f>A88+1</f>
        <v>43707</v>
      </c>
      <c r="B91" s="6" t="s">
        <v>3</v>
      </c>
      <c r="C91" s="7">
        <v>0</v>
      </c>
      <c r="D91" s="7">
        <v>12651350.380000001</v>
      </c>
      <c r="E91" s="7">
        <v>17638389.920000002</v>
      </c>
      <c r="F91" s="7"/>
      <c r="G91" s="7">
        <v>7160662.2999999998</v>
      </c>
      <c r="H91" s="7">
        <v>12926151.17</v>
      </c>
      <c r="I91" s="7">
        <v>11517888.43</v>
      </c>
      <c r="J91" s="7">
        <v>5754049.7400000002</v>
      </c>
      <c r="K91" s="7">
        <v>9773588.0399999991</v>
      </c>
      <c r="L91" s="7"/>
    </row>
    <row r="92" spans="1:12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 x14ac:dyDescent="0.25">
      <c r="A93" s="4"/>
      <c r="B93" s="6"/>
      <c r="C93" s="7">
        <f t="shared" ref="C93:K93" si="29">C91+C92</f>
        <v>0</v>
      </c>
      <c r="D93" s="7">
        <f t="shared" si="29"/>
        <v>12651350.380000001</v>
      </c>
      <c r="E93" s="7">
        <f t="shared" si="29"/>
        <v>17638389.920000002</v>
      </c>
      <c r="F93" s="7">
        <f>F91+F92</f>
        <v>0</v>
      </c>
      <c r="G93" s="7">
        <f t="shared" si="29"/>
        <v>7160662.2999999998</v>
      </c>
      <c r="H93" s="7">
        <f t="shared" si="29"/>
        <v>12926151.17</v>
      </c>
      <c r="I93" s="7">
        <f t="shared" si="29"/>
        <v>11517888.43</v>
      </c>
      <c r="J93" s="7">
        <f t="shared" si="29"/>
        <v>5754049.7400000002</v>
      </c>
      <c r="K93" s="7">
        <f t="shared" si="29"/>
        <v>9773588.0399999991</v>
      </c>
      <c r="L93" s="7">
        <f>SUM(B93:K93)</f>
        <v>77422079.979999989</v>
      </c>
    </row>
    <row r="94" spans="1:12" x14ac:dyDescent="0.25">
      <c r="A94" s="4">
        <v>43708</v>
      </c>
      <c r="B94" s="6" t="s">
        <v>3</v>
      </c>
      <c r="C94" s="7">
        <v>0</v>
      </c>
      <c r="D94" s="7">
        <v>16842354.43</v>
      </c>
      <c r="E94" s="7">
        <v>18964045.710000001</v>
      </c>
      <c r="F94" s="7">
        <v>13343523.16</v>
      </c>
      <c r="G94" s="7">
        <v>13324776.310000001</v>
      </c>
      <c r="H94" s="7">
        <v>5846424.7699999996</v>
      </c>
      <c r="I94" s="7">
        <v>5890223.8600000003</v>
      </c>
      <c r="J94" s="7">
        <v>0</v>
      </c>
      <c r="K94" s="7">
        <v>12318446.279999999</v>
      </c>
      <c r="L94" s="7">
        <f>D94+E94+F94+G94+H94+I94+J94+K94</f>
        <v>86529794.519999996</v>
      </c>
    </row>
    <row r="95" spans="1:12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 x14ac:dyDescent="0.25">
      <c r="A96" s="4"/>
      <c r="B96" s="6"/>
      <c r="C96" s="7">
        <v>0</v>
      </c>
      <c r="D96" s="7"/>
      <c r="E96" s="7"/>
      <c r="F96" s="7"/>
      <c r="G96" s="7"/>
      <c r="H96" s="7"/>
      <c r="I96" s="7"/>
      <c r="J96" s="7"/>
      <c r="K96" s="7"/>
      <c r="L96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6"/>
  <sheetViews>
    <sheetView topLeftCell="H81" workbookViewId="0">
      <selection activeCell="Q95" sqref="Q95"/>
    </sheetView>
  </sheetViews>
  <sheetFormatPr baseColWidth="10" defaultRowHeight="15" x14ac:dyDescent="0.25"/>
  <cols>
    <col min="3" max="12" width="18.140625" bestFit="1" customWidth="1"/>
    <col min="14" max="14" width="17.140625" bestFit="1" customWidth="1"/>
    <col min="17" max="17" width="17.140625" bestFit="1" customWidth="1"/>
    <col min="18" max="18" width="21.5703125" customWidth="1"/>
    <col min="20" max="20" width="15" customWidth="1"/>
  </cols>
  <sheetData>
    <row r="1" spans="1:20" x14ac:dyDescent="0.25">
      <c r="A1" s="1" t="s">
        <v>5</v>
      </c>
      <c r="B1" s="1"/>
      <c r="C1" s="1"/>
      <c r="D1" s="1"/>
    </row>
    <row r="2" spans="1:20" x14ac:dyDescent="0.25">
      <c r="A2" s="1"/>
      <c r="B2" s="1"/>
      <c r="C2" s="1"/>
      <c r="D2" s="1"/>
    </row>
    <row r="3" spans="1:20" s="2" customFormat="1" x14ac:dyDescent="0.25">
      <c r="A3" s="3" t="s">
        <v>0</v>
      </c>
      <c r="B3" s="3"/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 t="s">
        <v>1</v>
      </c>
    </row>
    <row r="4" spans="1:20" x14ac:dyDescent="0.25">
      <c r="A4" s="4">
        <v>43678</v>
      </c>
      <c r="B4" s="6" t="s">
        <v>3</v>
      </c>
      <c r="C4" s="7">
        <v>9453496.8100000005</v>
      </c>
      <c r="D4" s="7">
        <v>5568349.6399999997</v>
      </c>
      <c r="E4" s="7">
        <v>5926159.0199999996</v>
      </c>
      <c r="F4" s="7">
        <v>5820182.6500000004</v>
      </c>
      <c r="G4" s="7">
        <v>10262754.539999999</v>
      </c>
      <c r="H4" s="7">
        <v>15112773.560000001</v>
      </c>
      <c r="I4" s="7">
        <v>7244999.9900000002</v>
      </c>
      <c r="J4" s="7">
        <v>13556463.060000001</v>
      </c>
      <c r="K4" s="7"/>
      <c r="L4" s="7"/>
      <c r="M4" s="7"/>
      <c r="N4" s="7">
        <v>39434.18</v>
      </c>
      <c r="O4" s="7"/>
      <c r="P4" s="7"/>
      <c r="Q4" s="7">
        <v>98230.41</v>
      </c>
      <c r="R4" s="7"/>
    </row>
    <row r="5" spans="1:20" x14ac:dyDescent="0.25">
      <c r="A5" s="4"/>
      <c r="B5" s="6" t="s">
        <v>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20" x14ac:dyDescent="0.25">
      <c r="A6" s="4" t="s">
        <v>1</v>
      </c>
      <c r="B6" s="6"/>
      <c r="C6" s="7">
        <f t="shared" ref="C6:Q6" si="0">C4+C5</f>
        <v>9453496.8100000005</v>
      </c>
      <c r="D6" s="7">
        <f t="shared" si="0"/>
        <v>5568349.6399999997</v>
      </c>
      <c r="E6" s="7">
        <f t="shared" si="0"/>
        <v>5926159.0199999996</v>
      </c>
      <c r="F6" s="7">
        <f t="shared" si="0"/>
        <v>5820182.6500000004</v>
      </c>
      <c r="G6" s="7">
        <f t="shared" si="0"/>
        <v>10262754.539999999</v>
      </c>
      <c r="H6" s="7">
        <f t="shared" si="0"/>
        <v>15112773.560000001</v>
      </c>
      <c r="I6" s="7">
        <f t="shared" si="0"/>
        <v>7244999.9900000002</v>
      </c>
      <c r="J6" s="7">
        <f t="shared" si="0"/>
        <v>13556463.060000001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39434.18</v>
      </c>
      <c r="O6" s="7">
        <f t="shared" si="0"/>
        <v>0</v>
      </c>
      <c r="P6" s="7">
        <f t="shared" si="0"/>
        <v>0</v>
      </c>
      <c r="Q6" s="7">
        <f t="shared" si="0"/>
        <v>98230.41</v>
      </c>
      <c r="R6" s="7">
        <f>SUM(B6:Q6)</f>
        <v>73082843.859999999</v>
      </c>
    </row>
    <row r="7" spans="1:20" x14ac:dyDescent="0.25">
      <c r="A7" s="4">
        <v>43679</v>
      </c>
      <c r="B7" s="6" t="s">
        <v>3</v>
      </c>
      <c r="C7" s="7">
        <v>10944904.25</v>
      </c>
      <c r="D7" s="7">
        <v>8135682.7999999998</v>
      </c>
      <c r="E7" s="7">
        <v>7352352.71</v>
      </c>
      <c r="F7" s="7">
        <v>11934815.029999999</v>
      </c>
      <c r="G7" s="7">
        <v>15598214.210000001</v>
      </c>
      <c r="H7" s="7">
        <v>12897762.699999999</v>
      </c>
      <c r="I7" s="7">
        <v>7780346.5300000003</v>
      </c>
      <c r="J7" s="7">
        <v>10321219.15</v>
      </c>
      <c r="K7" s="7">
        <v>7890235.3399999999</v>
      </c>
      <c r="L7" s="7"/>
      <c r="M7" s="7"/>
      <c r="N7" s="7">
        <v>586540.04</v>
      </c>
      <c r="O7" s="7"/>
      <c r="P7" s="7"/>
      <c r="Q7" s="7">
        <v>186153.59</v>
      </c>
      <c r="R7" s="7"/>
    </row>
    <row r="8" spans="1:20" x14ac:dyDescent="0.25">
      <c r="A8" s="4"/>
      <c r="B8" s="6" t="s">
        <v>4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0" x14ac:dyDescent="0.25">
      <c r="A9" s="4"/>
      <c r="B9" s="6"/>
      <c r="C9" s="7">
        <f t="shared" ref="C9:Q9" si="1">C7+C8</f>
        <v>10944904.25</v>
      </c>
      <c r="D9" s="7">
        <f t="shared" si="1"/>
        <v>8135682.7999999998</v>
      </c>
      <c r="E9" s="7">
        <f t="shared" si="1"/>
        <v>7352352.71</v>
      </c>
      <c r="F9" s="7">
        <f t="shared" si="1"/>
        <v>11934815.029999999</v>
      </c>
      <c r="G9" s="7">
        <f t="shared" si="1"/>
        <v>15598214.210000001</v>
      </c>
      <c r="H9" s="7">
        <f t="shared" si="1"/>
        <v>12897762.699999999</v>
      </c>
      <c r="I9" s="7">
        <f t="shared" si="1"/>
        <v>7780346.5300000003</v>
      </c>
      <c r="J9" s="7">
        <f t="shared" si="1"/>
        <v>10321219.15</v>
      </c>
      <c r="K9" s="7">
        <f t="shared" si="1"/>
        <v>7890235.3399999999</v>
      </c>
      <c r="L9" s="7">
        <f t="shared" si="1"/>
        <v>0</v>
      </c>
      <c r="M9" s="7">
        <f t="shared" si="1"/>
        <v>0</v>
      </c>
      <c r="N9" s="7">
        <f t="shared" si="1"/>
        <v>586540.04</v>
      </c>
      <c r="O9" s="7">
        <f t="shared" si="1"/>
        <v>0</v>
      </c>
      <c r="P9" s="7">
        <f t="shared" si="1"/>
        <v>0</v>
      </c>
      <c r="Q9" s="7">
        <f t="shared" si="1"/>
        <v>186153.59</v>
      </c>
      <c r="R9" s="7">
        <f>SUM(B9:Q9)</f>
        <v>93628226.350000024</v>
      </c>
    </row>
    <row r="10" spans="1:20" x14ac:dyDescent="0.25">
      <c r="A10" s="4">
        <f>A7+1</f>
        <v>43680</v>
      </c>
      <c r="B10" s="6" t="s">
        <v>3</v>
      </c>
      <c r="C10" s="7">
        <v>14225960.210000001</v>
      </c>
      <c r="D10" s="7">
        <v>17546044.309999999</v>
      </c>
      <c r="E10" s="7">
        <v>12401232.880000001</v>
      </c>
      <c r="F10" s="7">
        <v>10063110.4</v>
      </c>
      <c r="G10" s="7">
        <v>16962435.780000001</v>
      </c>
      <c r="H10" s="7">
        <v>10725140.439999999</v>
      </c>
      <c r="I10" s="7">
        <v>14912460.890000001</v>
      </c>
      <c r="J10" s="7">
        <v>15233934.23</v>
      </c>
      <c r="K10" s="7">
        <v>8859036.3699999992</v>
      </c>
      <c r="L10" s="7"/>
      <c r="M10" s="7"/>
      <c r="N10" s="7">
        <v>1534335.4</v>
      </c>
      <c r="O10" s="7"/>
      <c r="P10" s="7"/>
      <c r="Q10" s="7">
        <v>8301488.0199999996</v>
      </c>
      <c r="R10" s="7"/>
      <c r="T10" s="9"/>
    </row>
    <row r="11" spans="1:20" x14ac:dyDescent="0.25">
      <c r="A11" s="4"/>
      <c r="B11" s="6" t="s">
        <v>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T11" s="9"/>
    </row>
    <row r="12" spans="1:20" x14ac:dyDescent="0.25">
      <c r="A12" s="4"/>
      <c r="B12" s="6"/>
      <c r="C12" s="7">
        <f t="shared" ref="C12:Q12" si="2">C10+C11</f>
        <v>14225960.210000001</v>
      </c>
      <c r="D12" s="7">
        <f t="shared" si="2"/>
        <v>17546044.309999999</v>
      </c>
      <c r="E12" s="7">
        <f t="shared" si="2"/>
        <v>12401232.880000001</v>
      </c>
      <c r="F12" s="7">
        <f t="shared" si="2"/>
        <v>10063110.4</v>
      </c>
      <c r="G12" s="7">
        <f t="shared" si="2"/>
        <v>16962435.780000001</v>
      </c>
      <c r="H12" s="7">
        <f t="shared" si="2"/>
        <v>10725140.439999999</v>
      </c>
      <c r="I12" s="7">
        <f t="shared" si="2"/>
        <v>14912460.890000001</v>
      </c>
      <c r="J12" s="7">
        <f t="shared" si="2"/>
        <v>15233934.23</v>
      </c>
      <c r="K12" s="7">
        <f t="shared" si="2"/>
        <v>8859036.3699999992</v>
      </c>
      <c r="L12" s="7">
        <f t="shared" si="2"/>
        <v>0</v>
      </c>
      <c r="M12" s="7">
        <f t="shared" si="2"/>
        <v>0</v>
      </c>
      <c r="N12" s="7">
        <f t="shared" si="2"/>
        <v>1534335.4</v>
      </c>
      <c r="O12" s="7">
        <f t="shared" si="2"/>
        <v>0</v>
      </c>
      <c r="P12" s="7">
        <f t="shared" si="2"/>
        <v>0</v>
      </c>
      <c r="Q12" s="7">
        <f t="shared" si="2"/>
        <v>8301488.0199999996</v>
      </c>
      <c r="R12" s="7">
        <f>SUM(B12:Q12)</f>
        <v>130765178.93000001</v>
      </c>
      <c r="T12" s="9"/>
    </row>
    <row r="13" spans="1:20" x14ac:dyDescent="0.25">
      <c r="A13" s="4">
        <f>A10+1</f>
        <v>43681</v>
      </c>
      <c r="B13" s="6" t="s">
        <v>3</v>
      </c>
      <c r="C13" s="7">
        <v>9603309.7899999991</v>
      </c>
      <c r="D13" s="7">
        <v>11762205.119999999</v>
      </c>
      <c r="E13" s="7">
        <v>6688220.5999999996</v>
      </c>
      <c r="F13" s="7">
        <v>15858204.92</v>
      </c>
      <c r="G13" s="7">
        <v>12307652.1</v>
      </c>
      <c r="H13" s="7">
        <v>15083337.630000001</v>
      </c>
      <c r="I13" s="7">
        <v>16363420.449999999</v>
      </c>
      <c r="J13" s="7">
        <v>16978763.84</v>
      </c>
      <c r="K13" s="7">
        <v>9388329.3100000005</v>
      </c>
      <c r="L13" s="7"/>
      <c r="M13" s="7"/>
      <c r="N13" s="7">
        <v>814464.51</v>
      </c>
      <c r="O13" s="7"/>
      <c r="P13" s="7"/>
      <c r="Q13" s="7">
        <v>7561116.0700000003</v>
      </c>
      <c r="R13" s="7"/>
      <c r="T13" s="9"/>
    </row>
    <row r="14" spans="1:20" x14ac:dyDescent="0.25">
      <c r="A14" s="4"/>
      <c r="B14" s="6" t="s">
        <v>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T14" s="9"/>
    </row>
    <row r="15" spans="1:20" x14ac:dyDescent="0.25">
      <c r="A15" s="4"/>
      <c r="B15" s="6"/>
      <c r="C15" s="7">
        <f t="shared" ref="C15:Q15" si="3">C13+C14</f>
        <v>9603309.7899999991</v>
      </c>
      <c r="D15" s="7">
        <f t="shared" si="3"/>
        <v>11762205.119999999</v>
      </c>
      <c r="E15" s="7">
        <f t="shared" si="3"/>
        <v>6688220.5999999996</v>
      </c>
      <c r="F15" s="7">
        <f t="shared" si="3"/>
        <v>15858204.92</v>
      </c>
      <c r="G15" s="7">
        <f t="shared" si="3"/>
        <v>12307652.1</v>
      </c>
      <c r="H15" s="7">
        <f t="shared" si="3"/>
        <v>15083337.630000001</v>
      </c>
      <c r="I15" s="7">
        <f t="shared" si="3"/>
        <v>16363420.449999999</v>
      </c>
      <c r="J15" s="7">
        <f t="shared" si="3"/>
        <v>16978763.84</v>
      </c>
      <c r="K15" s="7">
        <f t="shared" si="3"/>
        <v>9388329.3100000005</v>
      </c>
      <c r="L15" s="7">
        <f t="shared" si="3"/>
        <v>0</v>
      </c>
      <c r="M15" s="7">
        <f t="shared" si="3"/>
        <v>0</v>
      </c>
      <c r="N15" s="7">
        <f t="shared" si="3"/>
        <v>814464.51</v>
      </c>
      <c r="O15" s="7">
        <f t="shared" si="3"/>
        <v>0</v>
      </c>
      <c r="P15" s="7">
        <f t="shared" si="3"/>
        <v>0</v>
      </c>
      <c r="Q15" s="7">
        <f t="shared" si="3"/>
        <v>7561116.0700000003</v>
      </c>
      <c r="R15" s="7">
        <f>SUM(B15:Q15)</f>
        <v>122409024.34</v>
      </c>
      <c r="T15" s="9"/>
    </row>
    <row r="16" spans="1:20" x14ac:dyDescent="0.25">
      <c r="A16" s="4">
        <f>A13+1</f>
        <v>43682</v>
      </c>
      <c r="B16" s="6" t="s">
        <v>3</v>
      </c>
      <c r="C16" s="7">
        <v>8886378.0299999993</v>
      </c>
      <c r="D16" s="7">
        <v>7446651.54</v>
      </c>
      <c r="E16" s="7">
        <v>5636660.2999999998</v>
      </c>
      <c r="F16" s="7">
        <v>8788162.5899999999</v>
      </c>
      <c r="G16" s="7">
        <v>8976308.3499999996</v>
      </c>
      <c r="H16" s="7">
        <v>12939547.800000001</v>
      </c>
      <c r="I16" s="7">
        <v>7644801.1200000001</v>
      </c>
      <c r="J16" s="7">
        <v>6481499.8899999997</v>
      </c>
      <c r="K16" s="7">
        <v>9573340.7200000007</v>
      </c>
      <c r="L16" s="7"/>
      <c r="M16" s="7"/>
      <c r="N16" s="7">
        <v>38146.019999999997</v>
      </c>
      <c r="O16" s="7"/>
      <c r="P16" s="7"/>
      <c r="Q16" s="7">
        <v>163937.01</v>
      </c>
      <c r="R16" s="7"/>
    </row>
    <row r="17" spans="1:18" x14ac:dyDescent="0.25">
      <c r="A17" s="4"/>
      <c r="B17" s="6" t="s">
        <v>4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 x14ac:dyDescent="0.25">
      <c r="A18" s="5"/>
      <c r="B18" s="6"/>
      <c r="C18" s="7">
        <f t="shared" ref="C18:Q18" si="4">C16+C17</f>
        <v>8886378.0299999993</v>
      </c>
      <c r="D18" s="7">
        <f t="shared" si="4"/>
        <v>7446651.54</v>
      </c>
      <c r="E18" s="7">
        <f t="shared" si="4"/>
        <v>5636660.2999999998</v>
      </c>
      <c r="F18" s="7">
        <f t="shared" si="4"/>
        <v>8788162.5899999999</v>
      </c>
      <c r="G18" s="7">
        <f t="shared" si="4"/>
        <v>8976308.3499999996</v>
      </c>
      <c r="H18" s="7">
        <f t="shared" si="4"/>
        <v>12939547.800000001</v>
      </c>
      <c r="I18" s="7">
        <f t="shared" si="4"/>
        <v>7644801.1200000001</v>
      </c>
      <c r="J18" s="7">
        <f t="shared" si="4"/>
        <v>6481499.8899999997</v>
      </c>
      <c r="K18" s="7">
        <f t="shared" si="4"/>
        <v>9573340.7200000007</v>
      </c>
      <c r="L18" s="7">
        <f t="shared" si="4"/>
        <v>0</v>
      </c>
      <c r="M18" s="7">
        <f t="shared" si="4"/>
        <v>0</v>
      </c>
      <c r="N18" s="7">
        <f t="shared" si="4"/>
        <v>38146.019999999997</v>
      </c>
      <c r="O18" s="7">
        <f t="shared" si="4"/>
        <v>0</v>
      </c>
      <c r="P18" s="7">
        <f t="shared" si="4"/>
        <v>0</v>
      </c>
      <c r="Q18" s="7">
        <f t="shared" si="4"/>
        <v>163937.01</v>
      </c>
      <c r="R18" s="7">
        <f>SUM(B18:Q18)</f>
        <v>76575433.370000005</v>
      </c>
    </row>
    <row r="19" spans="1:18" x14ac:dyDescent="0.25">
      <c r="A19" s="4">
        <f>A16+1</f>
        <v>43683</v>
      </c>
      <c r="B19" s="6" t="s">
        <v>3</v>
      </c>
      <c r="C19" s="7">
        <v>12011271.4</v>
      </c>
      <c r="D19" s="7">
        <v>10694337.68</v>
      </c>
      <c r="E19" s="7">
        <v>6923772.2699999996</v>
      </c>
      <c r="F19" s="7">
        <v>10372918.140000001</v>
      </c>
      <c r="G19" s="7">
        <v>8111725.3799999999</v>
      </c>
      <c r="H19" s="7">
        <v>987698.6</v>
      </c>
      <c r="I19" s="7">
        <v>11748781.630000001</v>
      </c>
      <c r="J19" s="7">
        <v>12783135.84</v>
      </c>
      <c r="K19" s="7">
        <v>5347096.0999999996</v>
      </c>
      <c r="L19" s="7"/>
      <c r="M19" s="7"/>
      <c r="N19" s="7">
        <v>233838.29</v>
      </c>
      <c r="O19" s="7"/>
      <c r="P19" s="7"/>
      <c r="Q19" s="7">
        <v>17412.8</v>
      </c>
      <c r="R19" s="7"/>
    </row>
    <row r="20" spans="1:18" x14ac:dyDescent="0.25">
      <c r="A20" s="4"/>
      <c r="B20" s="6" t="s">
        <v>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 x14ac:dyDescent="0.25">
      <c r="A21" s="4"/>
      <c r="B21" s="6"/>
      <c r="C21" s="7">
        <f t="shared" ref="C21:Q21" si="5">C19+C20</f>
        <v>12011271.4</v>
      </c>
      <c r="D21" s="7">
        <f t="shared" si="5"/>
        <v>10694337.68</v>
      </c>
      <c r="E21" s="7">
        <f t="shared" si="5"/>
        <v>6923772.2699999996</v>
      </c>
      <c r="F21" s="7">
        <f t="shared" si="5"/>
        <v>10372918.140000001</v>
      </c>
      <c r="G21" s="7">
        <f t="shared" si="5"/>
        <v>8111725.3799999999</v>
      </c>
      <c r="H21" s="7">
        <f t="shared" si="5"/>
        <v>987698.6</v>
      </c>
      <c r="I21" s="7">
        <f t="shared" si="5"/>
        <v>11748781.630000001</v>
      </c>
      <c r="J21" s="7">
        <f t="shared" si="5"/>
        <v>12783135.84</v>
      </c>
      <c r="K21" s="7">
        <f t="shared" si="5"/>
        <v>5347096.0999999996</v>
      </c>
      <c r="L21" s="7">
        <f t="shared" si="5"/>
        <v>0</v>
      </c>
      <c r="M21" s="7">
        <f t="shared" si="5"/>
        <v>0</v>
      </c>
      <c r="N21" s="7">
        <f t="shared" si="5"/>
        <v>233838.29</v>
      </c>
      <c r="O21" s="7">
        <f t="shared" si="5"/>
        <v>0</v>
      </c>
      <c r="P21" s="7">
        <f t="shared" si="5"/>
        <v>0</v>
      </c>
      <c r="Q21" s="7">
        <f t="shared" si="5"/>
        <v>17412.8</v>
      </c>
      <c r="R21" s="7">
        <f>SUM(B21:Q21)</f>
        <v>79231988.129999995</v>
      </c>
    </row>
    <row r="22" spans="1:18" x14ac:dyDescent="0.25">
      <c r="A22" s="4">
        <f>A19+1</f>
        <v>43684</v>
      </c>
      <c r="B22" s="6" t="s">
        <v>3</v>
      </c>
      <c r="C22" s="7">
        <v>11206660.84</v>
      </c>
      <c r="D22" s="7">
        <v>5775686.4400000004</v>
      </c>
      <c r="E22" s="7">
        <v>11468414.289999999</v>
      </c>
      <c r="F22" s="7">
        <v>12568942.25</v>
      </c>
      <c r="G22" s="7">
        <v>6132036.9199999999</v>
      </c>
      <c r="H22" s="7">
        <v>13860270.33</v>
      </c>
      <c r="I22" s="7">
        <v>263348.42</v>
      </c>
      <c r="J22" s="7">
        <v>14551917.76</v>
      </c>
      <c r="K22" s="7">
        <v>6260738.8200000003</v>
      </c>
      <c r="L22" s="7"/>
      <c r="M22" s="7"/>
      <c r="N22" s="7">
        <v>7500</v>
      </c>
      <c r="O22" s="7"/>
      <c r="P22" s="7"/>
      <c r="Q22" s="7"/>
      <c r="R22" s="7"/>
    </row>
    <row r="23" spans="1:18" x14ac:dyDescent="0.25">
      <c r="A23" s="4"/>
      <c r="B23" s="6" t="s">
        <v>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 x14ac:dyDescent="0.25">
      <c r="A24" s="4"/>
      <c r="B24" s="6"/>
      <c r="C24" s="7">
        <f t="shared" ref="C24:Q24" si="6">C22+C23</f>
        <v>11206660.84</v>
      </c>
      <c r="D24" s="7">
        <f t="shared" si="6"/>
        <v>5775686.4400000004</v>
      </c>
      <c r="E24" s="7">
        <f t="shared" si="6"/>
        <v>11468414.289999999</v>
      </c>
      <c r="F24" s="7">
        <f t="shared" si="6"/>
        <v>12568942.25</v>
      </c>
      <c r="G24" s="7">
        <f t="shared" si="6"/>
        <v>6132036.9199999999</v>
      </c>
      <c r="H24" s="7">
        <f t="shared" si="6"/>
        <v>13860270.33</v>
      </c>
      <c r="I24" s="7">
        <f t="shared" si="6"/>
        <v>263348.42</v>
      </c>
      <c r="J24" s="7">
        <f t="shared" si="6"/>
        <v>14551917.76</v>
      </c>
      <c r="K24" s="7">
        <f t="shared" si="6"/>
        <v>6260738.8200000003</v>
      </c>
      <c r="L24" s="7">
        <f t="shared" si="6"/>
        <v>0</v>
      </c>
      <c r="M24" s="7">
        <f t="shared" si="6"/>
        <v>0</v>
      </c>
      <c r="N24" s="7">
        <f t="shared" si="6"/>
        <v>7500</v>
      </c>
      <c r="O24" s="7">
        <f t="shared" si="6"/>
        <v>0</v>
      </c>
      <c r="P24" s="7">
        <f t="shared" si="6"/>
        <v>0</v>
      </c>
      <c r="Q24" s="7">
        <f t="shared" si="6"/>
        <v>0</v>
      </c>
      <c r="R24" s="7">
        <f>SUM(B24:Q24)</f>
        <v>82095516.069999993</v>
      </c>
    </row>
    <row r="25" spans="1:18" x14ac:dyDescent="0.25">
      <c r="A25" s="4">
        <f>A22+1</f>
        <v>43685</v>
      </c>
      <c r="B25" s="6" t="s">
        <v>3</v>
      </c>
      <c r="C25" s="7">
        <v>9433377.8100000005</v>
      </c>
      <c r="D25" s="7">
        <v>8534562.8100000005</v>
      </c>
      <c r="E25" s="7">
        <v>5140778.07</v>
      </c>
      <c r="F25" s="7">
        <v>8033780.3499999996</v>
      </c>
      <c r="G25" s="7">
        <v>10372542.67</v>
      </c>
      <c r="H25" s="7">
        <v>6539309.2800000003</v>
      </c>
      <c r="I25" s="7">
        <v>7352137.0499999998</v>
      </c>
      <c r="J25" s="7">
        <v>11106168.449999999</v>
      </c>
      <c r="K25" s="7"/>
      <c r="L25" s="7"/>
      <c r="M25" s="7"/>
      <c r="N25" s="7"/>
      <c r="O25" s="7"/>
      <c r="P25" s="7"/>
      <c r="Q25" s="7">
        <v>184181.63</v>
      </c>
      <c r="R25" s="7"/>
    </row>
    <row r="26" spans="1:18" x14ac:dyDescent="0.25">
      <c r="A26" s="4"/>
      <c r="B26" s="6" t="s">
        <v>4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 x14ac:dyDescent="0.25">
      <c r="A27" s="4"/>
      <c r="B27" s="6"/>
      <c r="C27" s="7">
        <f t="shared" ref="C27:Q27" si="7">C25+C26</f>
        <v>9433377.8100000005</v>
      </c>
      <c r="D27" s="7">
        <f t="shared" si="7"/>
        <v>8534562.8100000005</v>
      </c>
      <c r="E27" s="7">
        <f t="shared" si="7"/>
        <v>5140778.07</v>
      </c>
      <c r="F27" s="7">
        <f t="shared" si="7"/>
        <v>8033780.3499999996</v>
      </c>
      <c r="G27" s="7">
        <f t="shared" si="7"/>
        <v>10372542.67</v>
      </c>
      <c r="H27" s="7">
        <f t="shared" si="7"/>
        <v>6539309.2800000003</v>
      </c>
      <c r="I27" s="7">
        <f t="shared" si="7"/>
        <v>7352137.0499999998</v>
      </c>
      <c r="J27" s="7">
        <f t="shared" si="7"/>
        <v>11106168.449999999</v>
      </c>
      <c r="K27" s="7">
        <f t="shared" si="7"/>
        <v>0</v>
      </c>
      <c r="L27" s="7">
        <f t="shared" si="7"/>
        <v>0</v>
      </c>
      <c r="M27" s="7">
        <f t="shared" si="7"/>
        <v>0</v>
      </c>
      <c r="N27" s="7">
        <f t="shared" si="7"/>
        <v>0</v>
      </c>
      <c r="O27" s="7">
        <f t="shared" si="7"/>
        <v>0</v>
      </c>
      <c r="P27" s="7">
        <f t="shared" si="7"/>
        <v>0</v>
      </c>
      <c r="Q27" s="7">
        <f t="shared" si="7"/>
        <v>184181.63</v>
      </c>
      <c r="R27" s="7">
        <f>SUM(B27:Q27)</f>
        <v>66696838.119999997</v>
      </c>
    </row>
    <row r="28" spans="1:18" x14ac:dyDescent="0.25">
      <c r="A28" s="4">
        <f>A25+1</f>
        <v>43686</v>
      </c>
      <c r="B28" s="6" t="s">
        <v>3</v>
      </c>
      <c r="C28" s="7">
        <v>10242826.960000001</v>
      </c>
      <c r="D28" s="7">
        <v>5119594.62</v>
      </c>
      <c r="E28" s="7">
        <v>4621907.18</v>
      </c>
      <c r="F28" s="7">
        <v>6565671.2599999998</v>
      </c>
      <c r="G28" s="7">
        <v>11199190.189999999</v>
      </c>
      <c r="H28" s="7">
        <v>11922652.74</v>
      </c>
      <c r="I28" s="7">
        <v>11373268.41</v>
      </c>
      <c r="J28" s="7">
        <v>11498208.720000001</v>
      </c>
      <c r="K28" s="7">
        <v>6319429.6600000001</v>
      </c>
      <c r="L28" s="7">
        <v>434904.63</v>
      </c>
      <c r="M28" s="7"/>
      <c r="N28" s="7">
        <v>243735.14</v>
      </c>
      <c r="O28" s="7"/>
      <c r="P28" s="7"/>
      <c r="Q28" s="7">
        <v>3372985.03</v>
      </c>
      <c r="R28" s="7"/>
    </row>
    <row r="29" spans="1:18" x14ac:dyDescent="0.25">
      <c r="A29" s="4"/>
      <c r="B29" s="6" t="s">
        <v>4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 x14ac:dyDescent="0.25">
      <c r="A30" s="4"/>
      <c r="B30" s="6"/>
      <c r="C30" s="7">
        <f t="shared" ref="C30:Q30" si="8">C28+C29</f>
        <v>10242826.960000001</v>
      </c>
      <c r="D30" s="7">
        <f t="shared" si="8"/>
        <v>5119594.62</v>
      </c>
      <c r="E30" s="7">
        <f t="shared" si="8"/>
        <v>4621907.18</v>
      </c>
      <c r="F30" s="7">
        <f t="shared" si="8"/>
        <v>6565671.2599999998</v>
      </c>
      <c r="G30" s="7">
        <f t="shared" si="8"/>
        <v>11199190.189999999</v>
      </c>
      <c r="H30" s="7">
        <f t="shared" si="8"/>
        <v>11922652.74</v>
      </c>
      <c r="I30" s="7">
        <f t="shared" si="8"/>
        <v>11373268.41</v>
      </c>
      <c r="J30" s="7">
        <f t="shared" si="8"/>
        <v>11498208.720000001</v>
      </c>
      <c r="K30" s="7">
        <f t="shared" si="8"/>
        <v>6319429.6600000001</v>
      </c>
      <c r="L30" s="7">
        <f t="shared" si="8"/>
        <v>434904.63</v>
      </c>
      <c r="M30" s="7">
        <f t="shared" si="8"/>
        <v>0</v>
      </c>
      <c r="N30" s="7">
        <f t="shared" si="8"/>
        <v>243735.14</v>
      </c>
      <c r="O30" s="7">
        <f t="shared" si="8"/>
        <v>0</v>
      </c>
      <c r="P30" s="7">
        <f t="shared" si="8"/>
        <v>0</v>
      </c>
      <c r="Q30" s="7">
        <f t="shared" si="8"/>
        <v>3372985.03</v>
      </c>
      <c r="R30" s="7">
        <f>SUM(B30:Q30)</f>
        <v>82914374.539999992</v>
      </c>
    </row>
    <row r="31" spans="1:18" x14ac:dyDescent="0.25">
      <c r="A31" s="4">
        <f>A28+1</f>
        <v>43687</v>
      </c>
      <c r="B31" s="6" t="s">
        <v>3</v>
      </c>
      <c r="C31" s="7">
        <v>12842867.289999999</v>
      </c>
      <c r="D31" s="7">
        <v>12865518.550000001</v>
      </c>
      <c r="E31" s="7">
        <v>11339986.26</v>
      </c>
      <c r="F31" s="7">
        <v>12697769.689999999</v>
      </c>
      <c r="G31" s="7">
        <v>15491202.82</v>
      </c>
      <c r="H31" s="7">
        <v>11784153.08</v>
      </c>
      <c r="I31" s="7">
        <v>16477704.27</v>
      </c>
      <c r="J31" s="7">
        <v>13094565.800000001</v>
      </c>
      <c r="K31" s="7">
        <v>8915342.7699999996</v>
      </c>
      <c r="L31" s="7">
        <v>4896769.1100000003</v>
      </c>
      <c r="M31" s="7"/>
      <c r="N31" s="7">
        <v>998494.05</v>
      </c>
      <c r="O31" s="7"/>
      <c r="P31" s="7"/>
      <c r="Q31" s="7">
        <v>7410864.8499999996</v>
      </c>
      <c r="R31" s="7"/>
    </row>
    <row r="32" spans="1:18" x14ac:dyDescent="0.25">
      <c r="A32" s="4"/>
      <c r="B32" s="6" t="s">
        <v>4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 x14ac:dyDescent="0.25">
      <c r="A33" s="4"/>
      <c r="B33" s="6"/>
      <c r="C33" s="7">
        <f t="shared" ref="C33:Q33" si="9">C31+C32</f>
        <v>12842867.289999999</v>
      </c>
      <c r="D33" s="7">
        <f t="shared" si="9"/>
        <v>12865518.550000001</v>
      </c>
      <c r="E33" s="7">
        <f t="shared" si="9"/>
        <v>11339986.26</v>
      </c>
      <c r="F33" s="7">
        <f t="shared" si="9"/>
        <v>12697769.689999999</v>
      </c>
      <c r="G33" s="7">
        <f t="shared" si="9"/>
        <v>15491202.82</v>
      </c>
      <c r="H33" s="7">
        <f t="shared" si="9"/>
        <v>11784153.08</v>
      </c>
      <c r="I33" s="7">
        <f t="shared" si="9"/>
        <v>16477704.27</v>
      </c>
      <c r="J33" s="7">
        <f t="shared" si="9"/>
        <v>13094565.800000001</v>
      </c>
      <c r="K33" s="7">
        <f t="shared" si="9"/>
        <v>8915342.7699999996</v>
      </c>
      <c r="L33" s="7">
        <f t="shared" si="9"/>
        <v>4896769.1100000003</v>
      </c>
      <c r="M33" s="7">
        <f t="shared" si="9"/>
        <v>0</v>
      </c>
      <c r="N33" s="7">
        <f t="shared" si="9"/>
        <v>998494.05</v>
      </c>
      <c r="O33" s="7">
        <f t="shared" si="9"/>
        <v>0</v>
      </c>
      <c r="P33" s="7">
        <f t="shared" si="9"/>
        <v>0</v>
      </c>
      <c r="Q33" s="7">
        <f t="shared" si="9"/>
        <v>7410864.8499999996</v>
      </c>
      <c r="R33" s="7">
        <f>SUM(B33:Q33)</f>
        <v>128815238.53999998</v>
      </c>
    </row>
    <row r="34" spans="1:18" x14ac:dyDescent="0.25">
      <c r="A34" s="4">
        <f>A31+1</f>
        <v>43688</v>
      </c>
      <c r="B34" s="6" t="s">
        <v>3</v>
      </c>
      <c r="C34" s="7">
        <v>8414387.1999999993</v>
      </c>
      <c r="D34" s="7">
        <v>10917154.4</v>
      </c>
      <c r="E34" s="7">
        <v>7762399.2000000002</v>
      </c>
      <c r="F34" s="7">
        <v>10407975.07</v>
      </c>
      <c r="G34" s="7">
        <v>13227385.970000001</v>
      </c>
      <c r="H34" s="7">
        <v>12399432.710000001</v>
      </c>
      <c r="I34" s="7">
        <v>11339999.949999999</v>
      </c>
      <c r="J34" s="7">
        <v>15729700.279999999</v>
      </c>
      <c r="K34" s="7">
        <v>6667146.5700000003</v>
      </c>
      <c r="L34" s="7">
        <v>2319537.7799999998</v>
      </c>
      <c r="M34" s="7"/>
      <c r="N34" s="7">
        <v>1176015.05</v>
      </c>
      <c r="O34" s="7"/>
      <c r="P34" s="7"/>
      <c r="Q34" s="7">
        <v>8787242.25</v>
      </c>
      <c r="R34" s="7"/>
    </row>
    <row r="35" spans="1:18" x14ac:dyDescent="0.25">
      <c r="A35" s="4"/>
      <c r="B35" s="6" t="s">
        <v>4</v>
      </c>
      <c r="C35" s="7"/>
      <c r="D35" s="7"/>
      <c r="E35" s="7"/>
      <c r="F35" s="7">
        <v>0</v>
      </c>
      <c r="G35" s="7"/>
      <c r="H35" s="7"/>
      <c r="I35" s="7"/>
      <c r="J35" s="7"/>
      <c r="K35" s="7"/>
      <c r="L35" s="7">
        <v>5442225.4000000004</v>
      </c>
      <c r="M35" s="7"/>
      <c r="N35" s="7"/>
      <c r="O35" s="7"/>
      <c r="P35" s="7"/>
      <c r="Q35" s="7"/>
      <c r="R35" s="7"/>
    </row>
    <row r="36" spans="1:18" x14ac:dyDescent="0.25">
      <c r="A36" s="4"/>
      <c r="B36" s="6"/>
      <c r="C36" s="7">
        <f t="shared" ref="C36:Q36" si="10">C34+C35</f>
        <v>8414387.1999999993</v>
      </c>
      <c r="D36" s="7">
        <f t="shared" si="10"/>
        <v>10917154.4</v>
      </c>
      <c r="E36" s="7">
        <f t="shared" si="10"/>
        <v>7762399.2000000002</v>
      </c>
      <c r="F36" s="7">
        <f t="shared" si="10"/>
        <v>10407975.07</v>
      </c>
      <c r="G36" s="7">
        <f t="shared" si="10"/>
        <v>13227385.970000001</v>
      </c>
      <c r="H36" s="7">
        <f t="shared" si="10"/>
        <v>12399432.710000001</v>
      </c>
      <c r="I36" s="7">
        <f t="shared" si="10"/>
        <v>11339999.949999999</v>
      </c>
      <c r="J36" s="7">
        <f t="shared" si="10"/>
        <v>15729700.279999999</v>
      </c>
      <c r="K36" s="7">
        <f t="shared" si="10"/>
        <v>6667146.5700000003</v>
      </c>
      <c r="L36" s="7">
        <f t="shared" si="10"/>
        <v>7761763.1799999997</v>
      </c>
      <c r="M36" s="7">
        <f t="shared" si="10"/>
        <v>0</v>
      </c>
      <c r="N36" s="7">
        <f t="shared" si="10"/>
        <v>1176015.05</v>
      </c>
      <c r="O36" s="7">
        <f t="shared" si="10"/>
        <v>0</v>
      </c>
      <c r="P36" s="7">
        <f t="shared" si="10"/>
        <v>0</v>
      </c>
      <c r="Q36" s="7">
        <f t="shared" si="10"/>
        <v>8787242.25</v>
      </c>
      <c r="R36" s="7">
        <f>SUM(B36:Q36)</f>
        <v>114590601.83</v>
      </c>
    </row>
    <row r="37" spans="1:18" x14ac:dyDescent="0.25">
      <c r="A37" s="4">
        <f>A34+1</f>
        <v>43689</v>
      </c>
      <c r="B37" s="6" t="s">
        <v>3</v>
      </c>
      <c r="C37" s="7">
        <v>2736085.5</v>
      </c>
      <c r="D37" s="7">
        <v>8621976.6300000008</v>
      </c>
      <c r="E37" s="7">
        <v>4123825.43</v>
      </c>
      <c r="F37" s="7">
        <v>8741490.6699999999</v>
      </c>
      <c r="G37" s="7">
        <v>7471622.4000000004</v>
      </c>
      <c r="H37" s="7">
        <v>8662808.4900000002</v>
      </c>
      <c r="I37" s="7">
        <v>7813732.9299999997</v>
      </c>
      <c r="J37" s="7">
        <v>4428719.3099999996</v>
      </c>
      <c r="K37" s="7">
        <v>7193512.5999999996</v>
      </c>
      <c r="L37" s="7">
        <v>2188783.9700000002</v>
      </c>
      <c r="M37" s="7"/>
      <c r="N37" s="7"/>
      <c r="O37" s="7"/>
      <c r="P37" s="7"/>
      <c r="Q37" s="7">
        <v>212410.93</v>
      </c>
      <c r="R37" s="7"/>
    </row>
    <row r="38" spans="1:18" x14ac:dyDescent="0.25">
      <c r="A38" s="4"/>
      <c r="B38" s="6" t="s">
        <v>4</v>
      </c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 x14ac:dyDescent="0.25">
      <c r="A39" s="4"/>
      <c r="B39" s="6"/>
      <c r="C39" s="7">
        <f t="shared" ref="C39:Q39" si="11">C37+C38</f>
        <v>2736085.5</v>
      </c>
      <c r="D39" s="7">
        <f t="shared" si="11"/>
        <v>8621976.6300000008</v>
      </c>
      <c r="E39" s="7">
        <f t="shared" si="11"/>
        <v>4123825.43</v>
      </c>
      <c r="F39" s="7">
        <f t="shared" si="11"/>
        <v>8741490.6699999999</v>
      </c>
      <c r="G39" s="7">
        <f t="shared" si="11"/>
        <v>7471622.4000000004</v>
      </c>
      <c r="H39" s="7">
        <f t="shared" si="11"/>
        <v>8662808.4900000002</v>
      </c>
      <c r="I39" s="7">
        <f t="shared" si="11"/>
        <v>7813732.9299999997</v>
      </c>
      <c r="J39" s="7">
        <f t="shared" si="11"/>
        <v>4428719.3099999996</v>
      </c>
      <c r="K39" s="7">
        <f t="shared" si="11"/>
        <v>7193512.5999999996</v>
      </c>
      <c r="L39" s="7">
        <f t="shared" si="11"/>
        <v>2188783.9700000002</v>
      </c>
      <c r="M39" s="7">
        <f t="shared" si="11"/>
        <v>0</v>
      </c>
      <c r="N39" s="7">
        <f t="shared" si="11"/>
        <v>0</v>
      </c>
      <c r="O39" s="7">
        <f t="shared" si="11"/>
        <v>0</v>
      </c>
      <c r="P39" s="7">
        <f t="shared" si="11"/>
        <v>0</v>
      </c>
      <c r="Q39" s="7">
        <f t="shared" si="11"/>
        <v>212410.93</v>
      </c>
      <c r="R39" s="7">
        <f>SUM(B39:Q39)</f>
        <v>62194968.860000007</v>
      </c>
    </row>
    <row r="40" spans="1:18" x14ac:dyDescent="0.25">
      <c r="A40" s="4">
        <f>A37+1</f>
        <v>43690</v>
      </c>
      <c r="B40" s="6" t="s">
        <v>3</v>
      </c>
      <c r="C40" s="7">
        <v>9251313.9299999997</v>
      </c>
      <c r="D40" s="7">
        <v>5607152.96</v>
      </c>
      <c r="E40" s="7">
        <v>7959481.8600000003</v>
      </c>
      <c r="F40" s="7">
        <v>5389057.4400000004</v>
      </c>
      <c r="G40" s="7">
        <v>13281908.460000001</v>
      </c>
      <c r="H40" s="7">
        <v>3868045.37</v>
      </c>
      <c r="I40" s="7">
        <v>11260016.27</v>
      </c>
      <c r="J40" s="7">
        <v>9171419.1400000006</v>
      </c>
      <c r="K40" s="7">
        <v>3909541.34</v>
      </c>
      <c r="L40" s="7">
        <v>1773935.36</v>
      </c>
      <c r="M40" s="7"/>
      <c r="N40" s="7">
        <v>80278.95</v>
      </c>
      <c r="O40" s="7"/>
      <c r="P40" s="7"/>
      <c r="Q40" s="7">
        <v>1693254.37</v>
      </c>
      <c r="R40" s="7"/>
    </row>
    <row r="41" spans="1:18" x14ac:dyDescent="0.25">
      <c r="A41" s="5"/>
      <c r="B41" s="6" t="s">
        <v>4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 x14ac:dyDescent="0.25">
      <c r="A42" s="5"/>
      <c r="B42" s="6"/>
      <c r="C42" s="7">
        <f t="shared" ref="C42:Q42" si="12">C40+C41</f>
        <v>9251313.9299999997</v>
      </c>
      <c r="D42" s="7">
        <f t="shared" si="12"/>
        <v>5607152.96</v>
      </c>
      <c r="E42" s="7">
        <f t="shared" si="12"/>
        <v>7959481.8600000003</v>
      </c>
      <c r="F42" s="7">
        <f t="shared" si="12"/>
        <v>5389057.4400000004</v>
      </c>
      <c r="G42" s="7">
        <f t="shared" si="12"/>
        <v>13281908.460000001</v>
      </c>
      <c r="H42" s="7">
        <f t="shared" si="12"/>
        <v>3868045.37</v>
      </c>
      <c r="I42" s="7">
        <f t="shared" si="12"/>
        <v>11260016.27</v>
      </c>
      <c r="J42" s="7">
        <f t="shared" si="12"/>
        <v>9171419.1400000006</v>
      </c>
      <c r="K42" s="7">
        <f t="shared" si="12"/>
        <v>3909541.34</v>
      </c>
      <c r="L42" s="7">
        <f t="shared" si="12"/>
        <v>1773935.36</v>
      </c>
      <c r="M42" s="7">
        <f t="shared" si="12"/>
        <v>0</v>
      </c>
      <c r="N42" s="7">
        <f t="shared" si="12"/>
        <v>80278.95</v>
      </c>
      <c r="O42" s="7">
        <f t="shared" si="12"/>
        <v>0</v>
      </c>
      <c r="P42" s="7">
        <f t="shared" si="12"/>
        <v>0</v>
      </c>
      <c r="Q42" s="7">
        <f t="shared" si="12"/>
        <v>1693254.37</v>
      </c>
      <c r="R42" s="7">
        <f>SUM(B42:Q42)</f>
        <v>73245405.450000018</v>
      </c>
    </row>
    <row r="43" spans="1:18" x14ac:dyDescent="0.25">
      <c r="A43" s="4">
        <v>43691</v>
      </c>
      <c r="B43" s="6" t="s">
        <v>3</v>
      </c>
      <c r="C43" s="7">
        <v>8084596.9699999997</v>
      </c>
      <c r="D43" s="7">
        <v>8622577.1899999995</v>
      </c>
      <c r="E43" s="7">
        <v>5350318.74</v>
      </c>
      <c r="F43" s="7">
        <v>9112387.5800000001</v>
      </c>
      <c r="G43" s="7">
        <v>6658370.3799999999</v>
      </c>
      <c r="H43" s="7">
        <v>4557684.33</v>
      </c>
      <c r="I43" s="7">
        <v>13750954.189999999</v>
      </c>
      <c r="J43" s="7">
        <v>6428383.6900000004</v>
      </c>
      <c r="K43" s="7">
        <v>10113343.26</v>
      </c>
      <c r="L43" s="7">
        <v>3271382.98</v>
      </c>
      <c r="M43" s="7"/>
      <c r="N43" s="7"/>
      <c r="O43" s="7"/>
      <c r="P43" s="7"/>
      <c r="Q43" s="7"/>
      <c r="R43" s="7"/>
    </row>
    <row r="44" spans="1:18" x14ac:dyDescent="0.25">
      <c r="A44" s="4"/>
      <c r="B44" s="6" t="s">
        <v>4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 x14ac:dyDescent="0.25">
      <c r="A45" s="4" t="s">
        <v>1</v>
      </c>
      <c r="B45" s="6"/>
      <c r="C45" s="7">
        <f t="shared" ref="C45:Q45" si="13">C43+C44</f>
        <v>8084596.9699999997</v>
      </c>
      <c r="D45" s="7">
        <f t="shared" si="13"/>
        <v>8622577.1899999995</v>
      </c>
      <c r="E45" s="7">
        <f t="shared" si="13"/>
        <v>5350318.74</v>
      </c>
      <c r="F45" s="7">
        <f t="shared" si="13"/>
        <v>9112387.5800000001</v>
      </c>
      <c r="G45" s="7">
        <f t="shared" si="13"/>
        <v>6658370.3799999999</v>
      </c>
      <c r="H45" s="7">
        <f t="shared" si="13"/>
        <v>4557684.33</v>
      </c>
      <c r="I45" s="7">
        <f t="shared" si="13"/>
        <v>13750954.189999999</v>
      </c>
      <c r="J45" s="7">
        <f t="shared" si="13"/>
        <v>6428383.6900000004</v>
      </c>
      <c r="K45" s="7">
        <f t="shared" si="13"/>
        <v>10113343.26</v>
      </c>
      <c r="L45" s="7">
        <f t="shared" si="13"/>
        <v>3271382.98</v>
      </c>
      <c r="M45" s="7">
        <f t="shared" si="13"/>
        <v>0</v>
      </c>
      <c r="N45" s="7">
        <f t="shared" si="13"/>
        <v>0</v>
      </c>
      <c r="O45" s="7">
        <f t="shared" si="13"/>
        <v>0</v>
      </c>
      <c r="P45" s="7">
        <f t="shared" si="13"/>
        <v>0</v>
      </c>
      <c r="Q45" s="7">
        <f t="shared" si="13"/>
        <v>0</v>
      </c>
      <c r="R45" s="7">
        <f>SUM(B45:Q45)</f>
        <v>75949999.310000002</v>
      </c>
    </row>
    <row r="46" spans="1:18" x14ac:dyDescent="0.25">
      <c r="A46" s="4">
        <v>43692</v>
      </c>
      <c r="B46" s="6" t="s">
        <v>3</v>
      </c>
      <c r="C46" s="7">
        <v>6318252.3499999996</v>
      </c>
      <c r="D46" s="7">
        <v>7556984.3899999997</v>
      </c>
      <c r="E46" s="7">
        <v>3171145.51</v>
      </c>
      <c r="F46" s="7">
        <v>8471643.5199999996</v>
      </c>
      <c r="G46" s="7">
        <v>11738355.380000001</v>
      </c>
      <c r="H46" s="7">
        <v>8126856.5999999996</v>
      </c>
      <c r="I46" s="7">
        <v>9109610.8100000005</v>
      </c>
      <c r="J46" s="7">
        <v>12658430.890000001</v>
      </c>
      <c r="K46" s="7">
        <v>6341204.7300000004</v>
      </c>
      <c r="L46" s="7">
        <v>4516832.0199999996</v>
      </c>
      <c r="M46" s="7"/>
      <c r="N46" s="7"/>
      <c r="O46" s="7"/>
      <c r="P46" s="7"/>
      <c r="Q46" s="7">
        <v>187139.26</v>
      </c>
      <c r="R46" s="7"/>
    </row>
    <row r="47" spans="1:18" x14ac:dyDescent="0.25">
      <c r="A47" s="4"/>
      <c r="B47" s="6" t="s">
        <v>4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 x14ac:dyDescent="0.25">
      <c r="A48" s="4"/>
      <c r="B48" s="6"/>
      <c r="C48" s="7">
        <f t="shared" ref="C48:Q48" si="14">C46+C47</f>
        <v>6318252.3499999996</v>
      </c>
      <c r="D48" s="7">
        <f t="shared" si="14"/>
        <v>7556984.3899999997</v>
      </c>
      <c r="E48" s="7">
        <f t="shared" si="14"/>
        <v>3171145.51</v>
      </c>
      <c r="F48" s="7">
        <f t="shared" si="14"/>
        <v>8471643.5199999996</v>
      </c>
      <c r="G48" s="7">
        <f t="shared" si="14"/>
        <v>11738355.380000001</v>
      </c>
      <c r="H48" s="7">
        <f t="shared" si="14"/>
        <v>8126856.5999999996</v>
      </c>
      <c r="I48" s="7">
        <f t="shared" si="14"/>
        <v>9109610.8100000005</v>
      </c>
      <c r="J48" s="7">
        <f t="shared" si="14"/>
        <v>12658430.890000001</v>
      </c>
      <c r="K48" s="7">
        <f t="shared" si="14"/>
        <v>6341204.7300000004</v>
      </c>
      <c r="L48" s="7">
        <f t="shared" si="14"/>
        <v>4516832.0199999996</v>
      </c>
      <c r="M48" s="7">
        <f t="shared" si="14"/>
        <v>0</v>
      </c>
      <c r="N48" s="7">
        <f t="shared" si="14"/>
        <v>0</v>
      </c>
      <c r="O48" s="7">
        <f t="shared" si="14"/>
        <v>0</v>
      </c>
      <c r="P48" s="7">
        <f t="shared" si="14"/>
        <v>0</v>
      </c>
      <c r="Q48" s="7">
        <f t="shared" si="14"/>
        <v>187139.26</v>
      </c>
      <c r="R48" s="7">
        <f>SUM(B48:Q48)</f>
        <v>78196455.460000008</v>
      </c>
    </row>
    <row r="49" spans="1:18" x14ac:dyDescent="0.25">
      <c r="A49" s="4">
        <f>A46+1</f>
        <v>43693</v>
      </c>
      <c r="B49" s="6" t="s">
        <v>3</v>
      </c>
      <c r="C49" s="7">
        <v>9984313.7100000009</v>
      </c>
      <c r="D49" s="7">
        <v>8807962.5700000003</v>
      </c>
      <c r="E49" s="7">
        <v>9149616.3200000003</v>
      </c>
      <c r="F49" s="7">
        <v>10313138.039999999</v>
      </c>
      <c r="G49" s="7">
        <v>12252574.960000001</v>
      </c>
      <c r="H49" s="7">
        <v>11994805.630000001</v>
      </c>
      <c r="I49" s="7">
        <v>9723451.0600000005</v>
      </c>
      <c r="J49" s="7">
        <v>5335832.5599999996</v>
      </c>
      <c r="K49" s="7">
        <v>10975988.960000001</v>
      </c>
      <c r="L49" s="7">
        <v>1147838.04</v>
      </c>
      <c r="M49" s="7"/>
      <c r="N49" s="7">
        <v>1346850.32</v>
      </c>
      <c r="O49" s="7"/>
      <c r="P49" s="7"/>
      <c r="Q49" s="7">
        <v>5755226.9299999997</v>
      </c>
      <c r="R49" s="7"/>
    </row>
    <row r="50" spans="1:18" x14ac:dyDescent="0.25">
      <c r="A50" s="4"/>
      <c r="B50" s="6" t="s">
        <v>4</v>
      </c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 x14ac:dyDescent="0.25">
      <c r="A51" s="4"/>
      <c r="B51" s="6"/>
      <c r="C51" s="7">
        <f t="shared" ref="C51:Q51" si="15">C49+C50</f>
        <v>9984313.7100000009</v>
      </c>
      <c r="D51" s="7">
        <f t="shared" si="15"/>
        <v>8807962.5700000003</v>
      </c>
      <c r="E51" s="7">
        <f t="shared" si="15"/>
        <v>9149616.3200000003</v>
      </c>
      <c r="F51" s="7">
        <f t="shared" si="15"/>
        <v>10313138.039999999</v>
      </c>
      <c r="G51" s="7">
        <f t="shared" si="15"/>
        <v>12252574.960000001</v>
      </c>
      <c r="H51" s="7">
        <f t="shared" si="15"/>
        <v>11994805.630000001</v>
      </c>
      <c r="I51" s="7">
        <f t="shared" si="15"/>
        <v>9723451.0600000005</v>
      </c>
      <c r="J51" s="7">
        <f t="shared" si="15"/>
        <v>5335832.5599999996</v>
      </c>
      <c r="K51" s="7">
        <f t="shared" si="15"/>
        <v>10975988.960000001</v>
      </c>
      <c r="L51" s="7">
        <f t="shared" si="15"/>
        <v>1147838.04</v>
      </c>
      <c r="M51" s="7">
        <f t="shared" si="15"/>
        <v>0</v>
      </c>
      <c r="N51" s="7">
        <f t="shared" si="15"/>
        <v>1346850.32</v>
      </c>
      <c r="O51" s="7">
        <f t="shared" si="15"/>
        <v>0</v>
      </c>
      <c r="P51" s="7">
        <f t="shared" si="15"/>
        <v>0</v>
      </c>
      <c r="Q51" s="7">
        <f t="shared" si="15"/>
        <v>5755226.9299999997</v>
      </c>
      <c r="R51" s="7">
        <f>SUM(B51:Q51)</f>
        <v>96787599.099999994</v>
      </c>
    </row>
    <row r="52" spans="1:18" x14ac:dyDescent="0.25">
      <c r="A52" s="4">
        <f>A49+1</f>
        <v>43694</v>
      </c>
      <c r="B52" s="6" t="s">
        <v>3</v>
      </c>
      <c r="C52" s="7">
        <v>11848494.390000001</v>
      </c>
      <c r="D52" s="7">
        <v>12810196.25</v>
      </c>
      <c r="E52" s="7">
        <v>7732937.8499999996</v>
      </c>
      <c r="F52" s="7">
        <v>12606440.32</v>
      </c>
      <c r="G52" s="7">
        <v>13213800.539999999</v>
      </c>
      <c r="H52" s="7">
        <v>11457161.109999999</v>
      </c>
      <c r="I52" s="7">
        <v>10876872.4</v>
      </c>
      <c r="J52" s="7">
        <v>10104180</v>
      </c>
      <c r="K52" s="7">
        <v>16416001.460000001</v>
      </c>
      <c r="L52" s="7">
        <v>8622975.1300000008</v>
      </c>
      <c r="M52" s="7"/>
      <c r="N52" s="7">
        <v>1019932.06</v>
      </c>
      <c r="O52" s="7"/>
      <c r="P52" s="7"/>
      <c r="Q52" s="7">
        <v>6216556.6600000001</v>
      </c>
      <c r="R52" s="7"/>
    </row>
    <row r="53" spans="1:18" x14ac:dyDescent="0.25">
      <c r="A53" s="4"/>
      <c r="B53" s="6" t="s">
        <v>4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x14ac:dyDescent="0.25">
      <c r="A54" s="4"/>
      <c r="B54" s="6"/>
      <c r="C54" s="7">
        <f t="shared" ref="C54:Q54" si="16">C52+C53</f>
        <v>11848494.390000001</v>
      </c>
      <c r="D54" s="7">
        <f t="shared" si="16"/>
        <v>12810196.25</v>
      </c>
      <c r="E54" s="7">
        <f t="shared" si="16"/>
        <v>7732937.8499999996</v>
      </c>
      <c r="F54" s="7">
        <f t="shared" si="16"/>
        <v>12606440.32</v>
      </c>
      <c r="G54" s="7">
        <f t="shared" si="16"/>
        <v>13213800.539999999</v>
      </c>
      <c r="H54" s="7">
        <f t="shared" si="16"/>
        <v>11457161.109999999</v>
      </c>
      <c r="I54" s="7">
        <f t="shared" si="16"/>
        <v>10876872.4</v>
      </c>
      <c r="J54" s="7">
        <f t="shared" si="16"/>
        <v>10104180</v>
      </c>
      <c r="K54" s="7">
        <f t="shared" si="16"/>
        <v>16416001.460000001</v>
      </c>
      <c r="L54" s="7">
        <f t="shared" si="16"/>
        <v>8622975.1300000008</v>
      </c>
      <c r="M54" s="7">
        <f t="shared" si="16"/>
        <v>0</v>
      </c>
      <c r="N54" s="7">
        <f t="shared" si="16"/>
        <v>1019932.06</v>
      </c>
      <c r="O54" s="7">
        <f t="shared" si="16"/>
        <v>0</v>
      </c>
      <c r="P54" s="7">
        <f t="shared" si="16"/>
        <v>0</v>
      </c>
      <c r="Q54" s="7">
        <f t="shared" si="16"/>
        <v>6216556.6600000001</v>
      </c>
      <c r="R54" s="7">
        <f>SUM(B54:Q54)</f>
        <v>122925548.17000002</v>
      </c>
    </row>
    <row r="55" spans="1:18" x14ac:dyDescent="0.25">
      <c r="A55" s="4">
        <f>A52+1</f>
        <v>43695</v>
      </c>
      <c r="B55" s="6" t="s">
        <v>3</v>
      </c>
      <c r="C55" s="7">
        <v>10790961.24</v>
      </c>
      <c r="D55" s="7">
        <v>10827764.609999999</v>
      </c>
      <c r="E55" s="7">
        <v>10577311.949999999</v>
      </c>
      <c r="F55" s="7">
        <v>9402613.1500000004</v>
      </c>
      <c r="G55" s="7">
        <v>17652614.219999999</v>
      </c>
      <c r="H55" s="7">
        <v>5093531.53</v>
      </c>
      <c r="I55" s="7">
        <v>15680730.810000001</v>
      </c>
      <c r="J55" s="7">
        <v>13844266.220000001</v>
      </c>
      <c r="K55" s="7">
        <v>11852465.57</v>
      </c>
      <c r="L55" s="7">
        <v>8918119.4499999993</v>
      </c>
      <c r="M55" s="7"/>
      <c r="N55" s="7">
        <v>1486210.46</v>
      </c>
      <c r="O55" s="7"/>
      <c r="P55" s="7"/>
      <c r="Q55" s="7">
        <v>5217265.8899999997</v>
      </c>
      <c r="R55" s="7"/>
    </row>
    <row r="56" spans="1:18" x14ac:dyDescent="0.25">
      <c r="A56" s="4"/>
      <c r="B56" s="6" t="s">
        <v>4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x14ac:dyDescent="0.25">
      <c r="A57" s="5"/>
      <c r="B57" s="6"/>
      <c r="C57" s="7">
        <f t="shared" ref="C57:Q57" si="17">C55+C56</f>
        <v>10790961.24</v>
      </c>
      <c r="D57" s="7">
        <f t="shared" si="17"/>
        <v>10827764.609999999</v>
      </c>
      <c r="E57" s="7">
        <f t="shared" si="17"/>
        <v>10577311.949999999</v>
      </c>
      <c r="F57" s="7">
        <f t="shared" si="17"/>
        <v>9402613.1500000004</v>
      </c>
      <c r="G57" s="7">
        <f t="shared" si="17"/>
        <v>17652614.219999999</v>
      </c>
      <c r="H57" s="7">
        <f t="shared" si="17"/>
        <v>5093531.53</v>
      </c>
      <c r="I57" s="7">
        <f t="shared" si="17"/>
        <v>15680730.810000001</v>
      </c>
      <c r="J57" s="7">
        <f t="shared" si="17"/>
        <v>13844266.220000001</v>
      </c>
      <c r="K57" s="7">
        <f t="shared" si="17"/>
        <v>11852465.57</v>
      </c>
      <c r="L57" s="7">
        <f t="shared" si="17"/>
        <v>8918119.4499999993</v>
      </c>
      <c r="M57" s="7">
        <f t="shared" si="17"/>
        <v>0</v>
      </c>
      <c r="N57" s="7">
        <f t="shared" si="17"/>
        <v>1486210.46</v>
      </c>
      <c r="O57" s="7">
        <f t="shared" si="17"/>
        <v>0</v>
      </c>
      <c r="P57" s="7">
        <f t="shared" si="17"/>
        <v>0</v>
      </c>
      <c r="Q57" s="7">
        <f t="shared" si="17"/>
        <v>5217265.8899999997</v>
      </c>
      <c r="R57" s="7">
        <f>SUM(B57:Q57)</f>
        <v>121343855.10000001</v>
      </c>
    </row>
    <row r="58" spans="1:18" x14ac:dyDescent="0.25">
      <c r="A58" s="4">
        <f>A55+1</f>
        <v>43696</v>
      </c>
      <c r="B58" s="6" t="s">
        <v>3</v>
      </c>
      <c r="C58" s="7">
        <v>12868336.189999999</v>
      </c>
      <c r="D58" s="7">
        <v>718141.99</v>
      </c>
      <c r="E58" s="7">
        <v>6259340.0700000003</v>
      </c>
      <c r="F58" s="7">
        <v>700461.28</v>
      </c>
      <c r="G58" s="7">
        <v>10104477.380000001</v>
      </c>
      <c r="H58" s="7">
        <v>12640677.359999999</v>
      </c>
      <c r="I58" s="7">
        <v>14540418.98</v>
      </c>
      <c r="J58" s="7">
        <v>6576166.3600000003</v>
      </c>
      <c r="K58" s="7">
        <v>12442214.6</v>
      </c>
      <c r="L58" s="7">
        <v>353580.49</v>
      </c>
      <c r="M58" s="7"/>
      <c r="N58" s="7">
        <v>349025.75</v>
      </c>
      <c r="O58" s="7"/>
      <c r="P58" s="7"/>
      <c r="Q58" s="7">
        <v>54235.18</v>
      </c>
      <c r="R58" s="7"/>
    </row>
    <row r="59" spans="1:18" x14ac:dyDescent="0.25">
      <c r="A59" s="4"/>
      <c r="B59" s="6" t="s">
        <v>4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 x14ac:dyDescent="0.25">
      <c r="A60" s="4"/>
      <c r="B60" s="6"/>
      <c r="C60" s="7">
        <f t="shared" ref="C60:Q60" si="18">C58+C59</f>
        <v>12868336.189999999</v>
      </c>
      <c r="D60" s="7">
        <f t="shared" si="18"/>
        <v>718141.99</v>
      </c>
      <c r="E60" s="7">
        <f t="shared" si="18"/>
        <v>6259340.0700000003</v>
      </c>
      <c r="F60" s="7">
        <f t="shared" si="18"/>
        <v>700461.28</v>
      </c>
      <c r="G60" s="7">
        <f t="shared" si="18"/>
        <v>10104477.380000001</v>
      </c>
      <c r="H60" s="7">
        <f t="shared" si="18"/>
        <v>12640677.359999999</v>
      </c>
      <c r="I60" s="7">
        <f t="shared" si="18"/>
        <v>14540418.98</v>
      </c>
      <c r="J60" s="7">
        <f t="shared" si="18"/>
        <v>6576166.3600000003</v>
      </c>
      <c r="K60" s="7">
        <f t="shared" si="18"/>
        <v>12442214.6</v>
      </c>
      <c r="L60" s="7">
        <f t="shared" si="18"/>
        <v>353580.49</v>
      </c>
      <c r="M60" s="7">
        <f t="shared" si="18"/>
        <v>0</v>
      </c>
      <c r="N60" s="7">
        <f t="shared" si="18"/>
        <v>349025.75</v>
      </c>
      <c r="O60" s="7">
        <f t="shared" si="18"/>
        <v>0</v>
      </c>
      <c r="P60" s="7">
        <f t="shared" si="18"/>
        <v>0</v>
      </c>
      <c r="Q60" s="7">
        <f t="shared" si="18"/>
        <v>54235.18</v>
      </c>
      <c r="R60" s="7">
        <f>SUM(B60:Q60)</f>
        <v>77607075.629999995</v>
      </c>
    </row>
    <row r="61" spans="1:18" x14ac:dyDescent="0.25">
      <c r="A61" s="4">
        <f>A58+1</f>
        <v>43697</v>
      </c>
      <c r="B61" s="6" t="s">
        <v>3</v>
      </c>
      <c r="C61" s="7">
        <v>11700605.91</v>
      </c>
      <c r="D61" s="7">
        <v>463395.39</v>
      </c>
      <c r="E61" s="7">
        <v>139973.67000000001</v>
      </c>
      <c r="F61" s="7">
        <v>12958409.92</v>
      </c>
      <c r="G61" s="7">
        <v>3759845.62</v>
      </c>
      <c r="H61" s="7">
        <v>11964259.91</v>
      </c>
      <c r="I61" s="7">
        <v>8929155.9600000009</v>
      </c>
      <c r="J61" s="7">
        <v>2948221.94</v>
      </c>
      <c r="K61" s="7">
        <v>13025687.710000001</v>
      </c>
      <c r="L61" s="7"/>
      <c r="M61" s="7"/>
      <c r="N61" s="7">
        <v>195946.8</v>
      </c>
      <c r="O61" s="7"/>
      <c r="P61" s="7"/>
      <c r="Q61" s="7"/>
      <c r="R61" s="7"/>
    </row>
    <row r="62" spans="1:18" x14ac:dyDescent="0.25">
      <c r="A62" s="4"/>
      <c r="B62" s="6" t="s">
        <v>4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 x14ac:dyDescent="0.25">
      <c r="A63" s="4"/>
      <c r="B63" s="6"/>
      <c r="C63" s="7">
        <f t="shared" ref="C63:Q63" si="19">C61+C62</f>
        <v>11700605.91</v>
      </c>
      <c r="D63" s="7">
        <f t="shared" si="19"/>
        <v>463395.39</v>
      </c>
      <c r="E63" s="7">
        <f t="shared" si="19"/>
        <v>139973.67000000001</v>
      </c>
      <c r="F63" s="7">
        <f t="shared" si="19"/>
        <v>12958409.92</v>
      </c>
      <c r="G63" s="7">
        <f t="shared" si="19"/>
        <v>3759845.62</v>
      </c>
      <c r="H63" s="7">
        <f t="shared" si="19"/>
        <v>11964259.91</v>
      </c>
      <c r="I63" s="7">
        <f t="shared" si="19"/>
        <v>8929155.9600000009</v>
      </c>
      <c r="J63" s="7">
        <f t="shared" si="19"/>
        <v>2948221.94</v>
      </c>
      <c r="K63" s="7">
        <f t="shared" si="19"/>
        <v>13025687.710000001</v>
      </c>
      <c r="L63" s="7">
        <f t="shared" si="19"/>
        <v>0</v>
      </c>
      <c r="M63" s="7">
        <f t="shared" si="19"/>
        <v>0</v>
      </c>
      <c r="N63" s="7">
        <f t="shared" si="19"/>
        <v>195946.8</v>
      </c>
      <c r="O63" s="7">
        <f t="shared" si="19"/>
        <v>0</v>
      </c>
      <c r="P63" s="7">
        <f t="shared" si="19"/>
        <v>0</v>
      </c>
      <c r="Q63" s="7">
        <f t="shared" si="19"/>
        <v>0</v>
      </c>
      <c r="R63" s="7">
        <f>SUM(B63:Q63)</f>
        <v>66085502.829999998</v>
      </c>
    </row>
    <row r="64" spans="1:18" x14ac:dyDescent="0.25">
      <c r="A64" s="4">
        <f>A61+1</f>
        <v>43698</v>
      </c>
      <c r="B64" s="6" t="s">
        <v>3</v>
      </c>
      <c r="C64" s="7">
        <v>9225322.5</v>
      </c>
      <c r="D64" s="7">
        <v>3858969.47</v>
      </c>
      <c r="E64" s="7">
        <v>6587232</v>
      </c>
      <c r="F64" s="7">
        <v>12699642.890000001</v>
      </c>
      <c r="G64" s="7">
        <v>3557174.23</v>
      </c>
      <c r="H64" s="7">
        <v>12317360.800000001</v>
      </c>
      <c r="I64" s="7">
        <v>3352735.82</v>
      </c>
      <c r="J64" s="7">
        <v>5091799.82</v>
      </c>
      <c r="K64" s="7">
        <v>10110798.57</v>
      </c>
      <c r="L64" s="7"/>
      <c r="M64" s="7"/>
      <c r="N64" s="7"/>
      <c r="O64" s="7"/>
      <c r="P64" s="7"/>
      <c r="Q64" s="7">
        <v>0</v>
      </c>
      <c r="R64" s="7"/>
    </row>
    <row r="65" spans="1:18" x14ac:dyDescent="0.25">
      <c r="A65" s="4"/>
      <c r="B65" s="6" t="s">
        <v>4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 x14ac:dyDescent="0.25">
      <c r="A66" s="4"/>
      <c r="B66" s="6"/>
      <c r="C66" s="7">
        <f t="shared" ref="C66:Q66" si="20">C64+C65</f>
        <v>9225322.5</v>
      </c>
      <c r="D66" s="7">
        <f t="shared" si="20"/>
        <v>3858969.47</v>
      </c>
      <c r="E66" s="7">
        <f t="shared" si="20"/>
        <v>6587232</v>
      </c>
      <c r="F66" s="7">
        <f t="shared" si="20"/>
        <v>12699642.890000001</v>
      </c>
      <c r="G66" s="7">
        <f t="shared" si="20"/>
        <v>3557174.23</v>
      </c>
      <c r="H66" s="7">
        <f t="shared" si="20"/>
        <v>12317360.800000001</v>
      </c>
      <c r="I66" s="7">
        <f t="shared" si="20"/>
        <v>3352735.82</v>
      </c>
      <c r="J66" s="7">
        <f t="shared" si="20"/>
        <v>5091799.82</v>
      </c>
      <c r="K66" s="7">
        <f t="shared" si="20"/>
        <v>10110798.57</v>
      </c>
      <c r="L66" s="7">
        <f t="shared" si="20"/>
        <v>0</v>
      </c>
      <c r="M66" s="7">
        <f t="shared" si="20"/>
        <v>0</v>
      </c>
      <c r="N66" s="7">
        <f t="shared" si="20"/>
        <v>0</v>
      </c>
      <c r="O66" s="7">
        <f t="shared" si="20"/>
        <v>0</v>
      </c>
      <c r="P66" s="7">
        <f t="shared" si="20"/>
        <v>0</v>
      </c>
      <c r="Q66" s="7">
        <f t="shared" si="20"/>
        <v>0</v>
      </c>
      <c r="R66" s="7">
        <f>SUM(B66:Q66)</f>
        <v>66801036.100000001</v>
      </c>
    </row>
    <row r="67" spans="1:18" x14ac:dyDescent="0.25">
      <c r="A67" s="4">
        <f>A64+1</f>
        <v>43699</v>
      </c>
      <c r="B67" s="6" t="s">
        <v>3</v>
      </c>
      <c r="C67" s="7">
        <v>11839285.35</v>
      </c>
      <c r="D67" s="7">
        <v>8441854.7899999991</v>
      </c>
      <c r="E67" s="7"/>
      <c r="F67" s="7">
        <v>15351101.310000001</v>
      </c>
      <c r="G67" s="7">
        <v>2628060.62</v>
      </c>
      <c r="H67" s="7">
        <v>2245247.5299999998</v>
      </c>
      <c r="I67" s="7">
        <v>13216474.560000001</v>
      </c>
      <c r="J67" s="7">
        <v>3744070.57</v>
      </c>
      <c r="K67" s="7">
        <v>18407616.510000002</v>
      </c>
      <c r="L67" s="7"/>
      <c r="M67" s="7"/>
      <c r="N67" s="7">
        <v>4104.1099999999997</v>
      </c>
      <c r="O67" s="7"/>
      <c r="P67" s="7"/>
      <c r="Q67" s="7">
        <v>125225.64</v>
      </c>
      <c r="R67" s="7"/>
    </row>
    <row r="68" spans="1:18" x14ac:dyDescent="0.25">
      <c r="A68" s="4"/>
      <c r="B68" s="6" t="s">
        <v>4</v>
      </c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x14ac:dyDescent="0.25">
      <c r="A69" s="4"/>
      <c r="B69" s="6"/>
      <c r="C69" s="7">
        <f t="shared" ref="C69:Q69" si="21">C67+C68</f>
        <v>11839285.35</v>
      </c>
      <c r="D69" s="7">
        <f t="shared" si="21"/>
        <v>8441854.7899999991</v>
      </c>
      <c r="E69" s="7">
        <f t="shared" si="21"/>
        <v>0</v>
      </c>
      <c r="F69" s="7">
        <f t="shared" si="21"/>
        <v>15351101.310000001</v>
      </c>
      <c r="G69" s="7">
        <f t="shared" si="21"/>
        <v>2628060.62</v>
      </c>
      <c r="H69" s="7">
        <f t="shared" si="21"/>
        <v>2245247.5299999998</v>
      </c>
      <c r="I69" s="7">
        <f t="shared" si="21"/>
        <v>13216474.560000001</v>
      </c>
      <c r="J69" s="7">
        <f t="shared" si="21"/>
        <v>3744070.57</v>
      </c>
      <c r="K69" s="7">
        <f t="shared" si="21"/>
        <v>18407616.510000002</v>
      </c>
      <c r="L69" s="7">
        <f t="shared" si="21"/>
        <v>0</v>
      </c>
      <c r="M69" s="7">
        <f t="shared" si="21"/>
        <v>0</v>
      </c>
      <c r="N69" s="7">
        <f t="shared" si="21"/>
        <v>4104.1099999999997</v>
      </c>
      <c r="O69" s="7">
        <f t="shared" si="21"/>
        <v>0</v>
      </c>
      <c r="P69" s="7">
        <f t="shared" si="21"/>
        <v>0</v>
      </c>
      <c r="Q69" s="7">
        <f t="shared" si="21"/>
        <v>125225.64</v>
      </c>
      <c r="R69" s="7">
        <f>SUM(B69:Q69)</f>
        <v>76003040.99000001</v>
      </c>
    </row>
    <row r="70" spans="1:18" x14ac:dyDescent="0.25">
      <c r="A70" s="4">
        <f>A67+1</f>
        <v>43700</v>
      </c>
      <c r="B70" s="6" t="s">
        <v>3</v>
      </c>
      <c r="C70" s="7">
        <v>8834913.6899999995</v>
      </c>
      <c r="D70" s="7">
        <v>4496278.99</v>
      </c>
      <c r="E70" s="7">
        <v>6964063.0199999996</v>
      </c>
      <c r="F70" s="7">
        <v>13857205.09</v>
      </c>
      <c r="G70" s="7">
        <v>8558616.0199999996</v>
      </c>
      <c r="H70" s="7">
        <v>11060052.439999999</v>
      </c>
      <c r="I70" s="7">
        <v>11526854.66</v>
      </c>
      <c r="J70" s="7">
        <v>8303600.5700000003</v>
      </c>
      <c r="K70" s="7">
        <v>8350799.6299999999</v>
      </c>
      <c r="L70" s="7"/>
      <c r="M70" s="7"/>
      <c r="N70" s="7">
        <v>1205028.7</v>
      </c>
      <c r="O70" s="7"/>
      <c r="P70" s="7"/>
      <c r="Q70" s="7">
        <v>2606914.08</v>
      </c>
      <c r="R70" s="7"/>
    </row>
    <row r="71" spans="1:18" x14ac:dyDescent="0.25">
      <c r="A71" s="4"/>
      <c r="B71" s="6" t="s">
        <v>4</v>
      </c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 x14ac:dyDescent="0.25">
      <c r="A72" s="4"/>
      <c r="B72" s="6"/>
      <c r="C72" s="7">
        <f t="shared" ref="C72:Q72" si="22">C70+C71</f>
        <v>8834913.6899999995</v>
      </c>
      <c r="D72" s="7">
        <f t="shared" si="22"/>
        <v>4496278.99</v>
      </c>
      <c r="E72" s="7">
        <f t="shared" si="22"/>
        <v>6964063.0199999996</v>
      </c>
      <c r="F72" s="7">
        <f t="shared" si="22"/>
        <v>13857205.09</v>
      </c>
      <c r="G72" s="7">
        <f t="shared" si="22"/>
        <v>8558616.0199999996</v>
      </c>
      <c r="H72" s="7">
        <f t="shared" si="22"/>
        <v>11060052.439999999</v>
      </c>
      <c r="I72" s="7">
        <f t="shared" si="22"/>
        <v>11526854.66</v>
      </c>
      <c r="J72" s="7">
        <f t="shared" si="22"/>
        <v>8303600.5700000003</v>
      </c>
      <c r="K72" s="7">
        <f t="shared" si="22"/>
        <v>8350799.6299999999</v>
      </c>
      <c r="L72" s="7">
        <f t="shared" si="22"/>
        <v>0</v>
      </c>
      <c r="M72" s="7">
        <f t="shared" si="22"/>
        <v>0</v>
      </c>
      <c r="N72" s="7">
        <f t="shared" si="22"/>
        <v>1205028.7</v>
      </c>
      <c r="O72" s="7">
        <f t="shared" si="22"/>
        <v>0</v>
      </c>
      <c r="P72" s="7">
        <f t="shared" si="22"/>
        <v>0</v>
      </c>
      <c r="Q72" s="7">
        <f t="shared" si="22"/>
        <v>2606914.08</v>
      </c>
      <c r="R72" s="7">
        <f>SUM(B72:Q72)</f>
        <v>85764326.889999986</v>
      </c>
    </row>
    <row r="73" spans="1:18" x14ac:dyDescent="0.25">
      <c r="A73" s="4">
        <f>A70+1</f>
        <v>43701</v>
      </c>
      <c r="B73" s="6" t="s">
        <v>3</v>
      </c>
      <c r="C73" s="7">
        <v>12298177.48</v>
      </c>
      <c r="D73" s="7">
        <v>11505649.42</v>
      </c>
      <c r="E73" s="7">
        <v>2525268.33</v>
      </c>
      <c r="F73" s="7">
        <v>17580609.370000001</v>
      </c>
      <c r="G73" s="7">
        <v>14390913.32</v>
      </c>
      <c r="H73" s="7">
        <v>18810183.84</v>
      </c>
      <c r="I73" s="7">
        <v>12622715.58</v>
      </c>
      <c r="J73" s="7">
        <v>11587505.720000001</v>
      </c>
      <c r="K73" s="7">
        <v>12484072.16</v>
      </c>
      <c r="L73" s="7">
        <v>4515445.91</v>
      </c>
      <c r="M73" s="7"/>
      <c r="N73" s="7">
        <v>5210518.22</v>
      </c>
      <c r="O73" s="7"/>
      <c r="P73" s="7"/>
      <c r="Q73" s="7">
        <v>2686220.3</v>
      </c>
      <c r="R73" s="7"/>
    </row>
    <row r="74" spans="1:18" x14ac:dyDescent="0.25">
      <c r="A74" s="4"/>
      <c r="B74" s="6" t="s">
        <v>4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 x14ac:dyDescent="0.25">
      <c r="A75" s="4"/>
      <c r="B75" s="6"/>
      <c r="C75" s="7">
        <f t="shared" ref="C75:Q75" si="23">C73+C74</f>
        <v>12298177.48</v>
      </c>
      <c r="D75" s="7">
        <f t="shared" si="23"/>
        <v>11505649.42</v>
      </c>
      <c r="E75" s="7">
        <f t="shared" si="23"/>
        <v>2525268.33</v>
      </c>
      <c r="F75" s="7">
        <f t="shared" si="23"/>
        <v>17580609.370000001</v>
      </c>
      <c r="G75" s="7">
        <f t="shared" si="23"/>
        <v>14390913.32</v>
      </c>
      <c r="H75" s="7">
        <f t="shared" si="23"/>
        <v>18810183.84</v>
      </c>
      <c r="I75" s="7">
        <f t="shared" si="23"/>
        <v>12622715.58</v>
      </c>
      <c r="J75" s="7">
        <f t="shared" si="23"/>
        <v>11587505.720000001</v>
      </c>
      <c r="K75" s="7">
        <f t="shared" si="23"/>
        <v>12484072.16</v>
      </c>
      <c r="L75" s="7">
        <f t="shared" si="23"/>
        <v>4515445.91</v>
      </c>
      <c r="M75" s="7">
        <f t="shared" si="23"/>
        <v>0</v>
      </c>
      <c r="N75" s="7">
        <f t="shared" si="23"/>
        <v>5210518.22</v>
      </c>
      <c r="O75" s="7">
        <f t="shared" si="23"/>
        <v>0</v>
      </c>
      <c r="P75" s="7">
        <f t="shared" si="23"/>
        <v>0</v>
      </c>
      <c r="Q75" s="7">
        <f t="shared" si="23"/>
        <v>2686220.3</v>
      </c>
      <c r="R75" s="7">
        <f>SUM(B75:Q75)</f>
        <v>126217279.64999998</v>
      </c>
    </row>
    <row r="76" spans="1:18" x14ac:dyDescent="0.25">
      <c r="A76" s="4">
        <f>A73+1</f>
        <v>43702</v>
      </c>
      <c r="B76" s="6" t="s">
        <v>3</v>
      </c>
      <c r="C76" s="7">
        <v>12513879.66</v>
      </c>
      <c r="D76" s="7">
        <v>9834735.5999999996</v>
      </c>
      <c r="E76" s="7">
        <v>2096754.84</v>
      </c>
      <c r="F76" s="7">
        <v>12556491.01</v>
      </c>
      <c r="G76" s="7">
        <v>12766850</v>
      </c>
      <c r="H76" s="7">
        <v>14183882.43</v>
      </c>
      <c r="I76" s="7">
        <v>14530515.32</v>
      </c>
      <c r="J76" s="7">
        <v>13062221.640000001</v>
      </c>
      <c r="K76" s="7">
        <v>14431792</v>
      </c>
      <c r="L76" s="7">
        <v>1240714.53</v>
      </c>
      <c r="M76" s="7"/>
      <c r="N76" s="7">
        <v>1674647.57</v>
      </c>
      <c r="O76" s="7"/>
      <c r="P76" s="7"/>
      <c r="Q76" s="7">
        <v>3264424.59</v>
      </c>
      <c r="R76" s="7"/>
    </row>
    <row r="77" spans="1:18" x14ac:dyDescent="0.25">
      <c r="A77" s="4"/>
      <c r="B77" s="6" t="s">
        <v>4</v>
      </c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x14ac:dyDescent="0.25">
      <c r="A78" s="4"/>
      <c r="B78" s="6"/>
      <c r="C78" s="7">
        <f t="shared" ref="C78:Q78" si="24">C76+C77</f>
        <v>12513879.66</v>
      </c>
      <c r="D78" s="7">
        <f t="shared" si="24"/>
        <v>9834735.5999999996</v>
      </c>
      <c r="E78" s="7">
        <f t="shared" si="24"/>
        <v>2096754.84</v>
      </c>
      <c r="F78" s="7">
        <f t="shared" si="24"/>
        <v>12556491.01</v>
      </c>
      <c r="G78" s="7">
        <f t="shared" si="24"/>
        <v>12766850</v>
      </c>
      <c r="H78" s="7">
        <f t="shared" si="24"/>
        <v>14183882.43</v>
      </c>
      <c r="I78" s="7">
        <f t="shared" si="24"/>
        <v>14530515.32</v>
      </c>
      <c r="J78" s="7">
        <f t="shared" si="24"/>
        <v>13062221.640000001</v>
      </c>
      <c r="K78" s="7">
        <f t="shared" si="24"/>
        <v>14431792</v>
      </c>
      <c r="L78" s="7">
        <f t="shared" si="24"/>
        <v>1240714.53</v>
      </c>
      <c r="M78" s="7">
        <f t="shared" si="24"/>
        <v>0</v>
      </c>
      <c r="N78" s="7">
        <f t="shared" si="24"/>
        <v>1674647.57</v>
      </c>
      <c r="O78" s="7">
        <f t="shared" si="24"/>
        <v>0</v>
      </c>
      <c r="P78" s="7">
        <f t="shared" si="24"/>
        <v>0</v>
      </c>
      <c r="Q78" s="7">
        <f t="shared" si="24"/>
        <v>3264424.59</v>
      </c>
      <c r="R78" s="7">
        <f>SUM(B78:Q78)</f>
        <v>112156909.19</v>
      </c>
    </row>
    <row r="79" spans="1:18" x14ac:dyDescent="0.25">
      <c r="A79" s="4">
        <f>A76+1</f>
        <v>43703</v>
      </c>
      <c r="B79" s="6" t="s">
        <v>3</v>
      </c>
      <c r="C79" s="7">
        <v>5378168.7400000002</v>
      </c>
      <c r="D79" s="7">
        <v>4756371.42</v>
      </c>
      <c r="E79" s="7">
        <v>4363578.3899999997</v>
      </c>
      <c r="F79" s="7">
        <v>3698986.44</v>
      </c>
      <c r="G79" s="7">
        <v>8531428.5299999993</v>
      </c>
      <c r="H79" s="7">
        <v>8203441.6299999999</v>
      </c>
      <c r="I79" s="7">
        <v>6496896.3799999999</v>
      </c>
      <c r="J79" s="7">
        <v>10719309.25</v>
      </c>
      <c r="K79" s="7">
        <v>10900247.310000001</v>
      </c>
      <c r="L79" s="7"/>
      <c r="M79" s="7"/>
      <c r="N79" s="7">
        <v>290982.2</v>
      </c>
      <c r="O79" s="7"/>
      <c r="P79" s="7"/>
      <c r="Q79" s="7"/>
      <c r="R79" s="7"/>
    </row>
    <row r="80" spans="1:18" x14ac:dyDescent="0.25">
      <c r="A80" s="5"/>
      <c r="B80" s="6" t="s">
        <v>4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 x14ac:dyDescent="0.25">
      <c r="A81" s="5"/>
      <c r="B81" s="6"/>
      <c r="C81" s="7">
        <f t="shared" ref="C81:Q81" si="25">C79+C80</f>
        <v>5378168.7400000002</v>
      </c>
      <c r="D81" s="7">
        <f t="shared" si="25"/>
        <v>4756371.42</v>
      </c>
      <c r="E81" s="7">
        <f t="shared" si="25"/>
        <v>4363578.3899999997</v>
      </c>
      <c r="F81" s="7">
        <f t="shared" si="25"/>
        <v>3698986.44</v>
      </c>
      <c r="G81" s="7">
        <f t="shared" si="25"/>
        <v>8531428.5299999993</v>
      </c>
      <c r="H81" s="7">
        <f t="shared" si="25"/>
        <v>8203441.6299999999</v>
      </c>
      <c r="I81" s="7">
        <f t="shared" si="25"/>
        <v>6496896.3799999999</v>
      </c>
      <c r="J81" s="7">
        <f t="shared" si="25"/>
        <v>10719309.25</v>
      </c>
      <c r="K81" s="7">
        <f t="shared" si="25"/>
        <v>10900247.310000001</v>
      </c>
      <c r="L81" s="7">
        <f t="shared" si="25"/>
        <v>0</v>
      </c>
      <c r="M81" s="7">
        <f t="shared" si="25"/>
        <v>0</v>
      </c>
      <c r="N81" s="7">
        <f t="shared" si="25"/>
        <v>290982.2</v>
      </c>
      <c r="O81" s="7">
        <f t="shared" si="25"/>
        <v>0</v>
      </c>
      <c r="P81" s="7">
        <f t="shared" si="25"/>
        <v>0</v>
      </c>
      <c r="Q81" s="7">
        <f t="shared" si="25"/>
        <v>0</v>
      </c>
      <c r="R81" s="7">
        <f>SUM(B81:Q81)</f>
        <v>63339410.290000014</v>
      </c>
    </row>
    <row r="82" spans="1:18" x14ac:dyDescent="0.25">
      <c r="A82" s="4">
        <f>A79+1</f>
        <v>43704</v>
      </c>
      <c r="B82" s="6" t="s">
        <v>3</v>
      </c>
      <c r="C82" s="7">
        <v>9251102.7100000009</v>
      </c>
      <c r="D82" s="7">
        <v>6822263.2999999998</v>
      </c>
      <c r="E82" s="7">
        <v>1398752.85</v>
      </c>
      <c r="F82" s="7">
        <v>5876623.4400000004</v>
      </c>
      <c r="G82" s="7">
        <v>9119231.7699999996</v>
      </c>
      <c r="H82" s="7">
        <v>13460064.210000001</v>
      </c>
      <c r="I82" s="7">
        <v>3155052.04</v>
      </c>
      <c r="J82" s="7">
        <v>4665019.8899999997</v>
      </c>
      <c r="K82" s="7">
        <v>10995527.619999999</v>
      </c>
      <c r="L82" s="7"/>
      <c r="M82" s="7"/>
      <c r="N82" s="7">
        <v>484695.57</v>
      </c>
      <c r="O82" s="7"/>
      <c r="P82" s="7"/>
      <c r="Q82" s="7"/>
      <c r="R82" s="7"/>
    </row>
    <row r="83" spans="1:18" x14ac:dyDescent="0.25">
      <c r="A83" s="4"/>
      <c r="B83" s="6" t="s">
        <v>4</v>
      </c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 x14ac:dyDescent="0.25">
      <c r="A84" s="4"/>
      <c r="B84" s="6"/>
      <c r="C84" s="7">
        <f t="shared" ref="C84:Q84" si="26">C82+C83</f>
        <v>9251102.7100000009</v>
      </c>
      <c r="D84" s="7">
        <f t="shared" si="26"/>
        <v>6822263.2999999998</v>
      </c>
      <c r="E84" s="7">
        <f t="shared" si="26"/>
        <v>1398752.85</v>
      </c>
      <c r="F84" s="7">
        <f t="shared" si="26"/>
        <v>5876623.4400000004</v>
      </c>
      <c r="G84" s="7">
        <f t="shared" si="26"/>
        <v>9119231.7699999996</v>
      </c>
      <c r="H84" s="7">
        <f t="shared" si="26"/>
        <v>13460064.210000001</v>
      </c>
      <c r="I84" s="7">
        <f t="shared" si="26"/>
        <v>3155052.04</v>
      </c>
      <c r="J84" s="7">
        <f t="shared" si="26"/>
        <v>4665019.8899999997</v>
      </c>
      <c r="K84" s="7">
        <f t="shared" si="26"/>
        <v>10995527.619999999</v>
      </c>
      <c r="L84" s="7">
        <f t="shared" si="26"/>
        <v>0</v>
      </c>
      <c r="M84" s="7">
        <f t="shared" si="26"/>
        <v>0</v>
      </c>
      <c r="N84" s="7">
        <f t="shared" si="26"/>
        <v>484695.57</v>
      </c>
      <c r="O84" s="7">
        <f t="shared" si="26"/>
        <v>0</v>
      </c>
      <c r="P84" s="7">
        <f t="shared" si="26"/>
        <v>0</v>
      </c>
      <c r="Q84" s="7">
        <f t="shared" si="26"/>
        <v>0</v>
      </c>
      <c r="R84" s="7">
        <f>SUM(B84:Q84)</f>
        <v>65228333.399999999</v>
      </c>
    </row>
    <row r="85" spans="1:18" x14ac:dyDescent="0.25">
      <c r="A85" s="4">
        <f>A82+1</f>
        <v>43705</v>
      </c>
      <c r="B85" s="6" t="s">
        <v>3</v>
      </c>
      <c r="C85" s="7">
        <v>14792776.119999999</v>
      </c>
      <c r="D85" s="7">
        <v>7328276.75</v>
      </c>
      <c r="E85" s="7">
        <v>12315414.279999999</v>
      </c>
      <c r="F85" s="7"/>
      <c r="G85" s="7">
        <v>9068757.7899999991</v>
      </c>
      <c r="H85" s="7">
        <v>925668.52</v>
      </c>
      <c r="I85" s="7">
        <v>9928933.4399999995</v>
      </c>
      <c r="J85" s="7">
        <v>7271430.3499999996</v>
      </c>
      <c r="K85" s="7">
        <v>4080555.1</v>
      </c>
      <c r="L85" s="7">
        <v>7689107.5499999998</v>
      </c>
      <c r="M85" s="7"/>
      <c r="N85" s="7"/>
      <c r="O85" s="7"/>
      <c r="P85" s="7"/>
      <c r="Q85" s="7"/>
      <c r="R85" s="7"/>
    </row>
    <row r="86" spans="1:18" x14ac:dyDescent="0.25">
      <c r="A86" s="4"/>
      <c r="B86" s="6" t="s">
        <v>4</v>
      </c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 x14ac:dyDescent="0.25">
      <c r="A87" s="4"/>
      <c r="B87" s="6"/>
      <c r="C87" s="7">
        <f t="shared" ref="C87:Q87" si="27">C85+C86</f>
        <v>14792776.119999999</v>
      </c>
      <c r="D87" s="7">
        <f t="shared" si="27"/>
        <v>7328276.75</v>
      </c>
      <c r="E87" s="7">
        <f t="shared" si="27"/>
        <v>12315414.279999999</v>
      </c>
      <c r="F87" s="7">
        <f t="shared" si="27"/>
        <v>0</v>
      </c>
      <c r="G87" s="7">
        <f t="shared" si="27"/>
        <v>9068757.7899999991</v>
      </c>
      <c r="H87" s="7">
        <f t="shared" si="27"/>
        <v>925668.52</v>
      </c>
      <c r="I87" s="7">
        <f t="shared" si="27"/>
        <v>9928933.4399999995</v>
      </c>
      <c r="J87" s="7">
        <f t="shared" si="27"/>
        <v>7271430.3499999996</v>
      </c>
      <c r="K87" s="7">
        <f t="shared" si="27"/>
        <v>4080555.1</v>
      </c>
      <c r="L87" s="7">
        <f t="shared" si="27"/>
        <v>7689107.5499999998</v>
      </c>
      <c r="M87" s="7">
        <f t="shared" si="27"/>
        <v>0</v>
      </c>
      <c r="N87" s="7">
        <f t="shared" si="27"/>
        <v>0</v>
      </c>
      <c r="O87" s="7">
        <f t="shared" si="27"/>
        <v>0</v>
      </c>
      <c r="P87" s="7">
        <f t="shared" si="27"/>
        <v>0</v>
      </c>
      <c r="Q87" s="7">
        <f t="shared" si="27"/>
        <v>0</v>
      </c>
      <c r="R87" s="7">
        <f>SUM(B87:Q87)</f>
        <v>73400919.900000006</v>
      </c>
    </row>
    <row r="88" spans="1:18" x14ac:dyDescent="0.25">
      <c r="A88" s="4">
        <f>A85+1</f>
        <v>43706</v>
      </c>
      <c r="B88" s="6" t="s">
        <v>3</v>
      </c>
      <c r="C88" s="7">
        <v>11693649.34</v>
      </c>
      <c r="D88" s="7">
        <v>4812969.51</v>
      </c>
      <c r="E88" s="7">
        <v>5380335.0999999996</v>
      </c>
      <c r="F88" s="7">
        <v>15057837.220000001</v>
      </c>
      <c r="G88" s="7">
        <v>9555660.1699999999</v>
      </c>
      <c r="H88" s="7">
        <v>6123505.7999999998</v>
      </c>
      <c r="I88" s="7">
        <v>8656392.0899999999</v>
      </c>
      <c r="J88" s="7">
        <v>7408883.71</v>
      </c>
      <c r="K88" s="7">
        <v>6290685</v>
      </c>
      <c r="L88" s="7"/>
      <c r="M88" s="7"/>
      <c r="N88" s="7">
        <v>308258.28999999998</v>
      </c>
      <c r="O88" s="7"/>
      <c r="P88" s="7"/>
      <c r="Q88" s="7"/>
      <c r="R88" s="7"/>
    </row>
    <row r="89" spans="1:18" x14ac:dyDescent="0.25">
      <c r="A89" s="4"/>
      <c r="B89" s="6" t="s">
        <v>4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 x14ac:dyDescent="0.25">
      <c r="A90" s="4"/>
      <c r="B90" s="6"/>
      <c r="C90" s="7">
        <f t="shared" ref="C90:Q90" si="28">C88+C89</f>
        <v>11693649.34</v>
      </c>
      <c r="D90" s="7">
        <f t="shared" si="28"/>
        <v>4812969.51</v>
      </c>
      <c r="E90" s="7">
        <f t="shared" si="28"/>
        <v>5380335.0999999996</v>
      </c>
      <c r="F90" s="7">
        <f t="shared" si="28"/>
        <v>15057837.220000001</v>
      </c>
      <c r="G90" s="7">
        <f t="shared" si="28"/>
        <v>9555660.1699999999</v>
      </c>
      <c r="H90" s="7">
        <f t="shared" si="28"/>
        <v>6123505.7999999998</v>
      </c>
      <c r="I90" s="7">
        <f t="shared" si="28"/>
        <v>8656392.0899999999</v>
      </c>
      <c r="J90" s="7">
        <f t="shared" si="28"/>
        <v>7408883.71</v>
      </c>
      <c r="K90" s="7">
        <f t="shared" si="28"/>
        <v>6290685</v>
      </c>
      <c r="L90" s="7">
        <f t="shared" si="28"/>
        <v>0</v>
      </c>
      <c r="M90" s="7">
        <f t="shared" si="28"/>
        <v>0</v>
      </c>
      <c r="N90" s="7">
        <f t="shared" si="28"/>
        <v>308258.28999999998</v>
      </c>
      <c r="O90" s="7">
        <f t="shared" si="28"/>
        <v>0</v>
      </c>
      <c r="P90" s="7">
        <f t="shared" si="28"/>
        <v>0</v>
      </c>
      <c r="Q90" s="7">
        <f t="shared" si="28"/>
        <v>0</v>
      </c>
      <c r="R90" s="7">
        <f>SUM(B90:Q90)</f>
        <v>75288176.230000004</v>
      </c>
    </row>
    <row r="91" spans="1:18" x14ac:dyDescent="0.25">
      <c r="A91" s="4">
        <v>43707</v>
      </c>
      <c r="B91" s="6" t="s">
        <v>3</v>
      </c>
      <c r="C91" s="7">
        <v>9420235.9700000007</v>
      </c>
      <c r="D91" s="7">
        <v>12779103.07</v>
      </c>
      <c r="E91" s="7">
        <v>10062268.99</v>
      </c>
      <c r="F91" s="7">
        <v>11818589.199999999</v>
      </c>
      <c r="G91" s="7">
        <v>9429682.2599999998</v>
      </c>
      <c r="H91" s="7">
        <v>14305723.24</v>
      </c>
      <c r="I91" s="7">
        <v>12192295.76</v>
      </c>
      <c r="J91" s="7">
        <v>13967350.23</v>
      </c>
      <c r="K91" s="7">
        <v>11196117.310000001</v>
      </c>
      <c r="L91" s="7"/>
      <c r="M91" s="7"/>
      <c r="N91" s="7">
        <v>610737.65</v>
      </c>
      <c r="O91" s="7"/>
      <c r="P91" s="7"/>
      <c r="Q91" s="7">
        <v>5723243.3099999996</v>
      </c>
      <c r="R91" s="7"/>
    </row>
    <row r="92" spans="1:18" x14ac:dyDescent="0.25">
      <c r="A92" s="4"/>
      <c r="B92" s="6" t="s">
        <v>4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 x14ac:dyDescent="0.25">
      <c r="A93" s="4"/>
      <c r="B93" s="6"/>
      <c r="C93" s="7">
        <f t="shared" ref="C93:Q93" si="29">C91+C92</f>
        <v>9420235.9700000007</v>
      </c>
      <c r="D93" s="7">
        <f t="shared" si="29"/>
        <v>12779103.07</v>
      </c>
      <c r="E93" s="7">
        <f t="shared" si="29"/>
        <v>10062268.99</v>
      </c>
      <c r="F93" s="7">
        <f t="shared" si="29"/>
        <v>11818589.199999999</v>
      </c>
      <c r="G93" s="7">
        <f t="shared" si="29"/>
        <v>9429682.2599999998</v>
      </c>
      <c r="H93" s="7">
        <f t="shared" si="29"/>
        <v>14305723.24</v>
      </c>
      <c r="I93" s="7">
        <f t="shared" si="29"/>
        <v>12192295.76</v>
      </c>
      <c r="J93" s="7">
        <f t="shared" si="29"/>
        <v>13967350.23</v>
      </c>
      <c r="K93" s="7">
        <f t="shared" si="29"/>
        <v>11196117.310000001</v>
      </c>
      <c r="L93" s="7">
        <f t="shared" si="29"/>
        <v>0</v>
      </c>
      <c r="M93" s="7">
        <f t="shared" si="29"/>
        <v>0</v>
      </c>
      <c r="N93" s="7">
        <f t="shared" si="29"/>
        <v>610737.65</v>
      </c>
      <c r="O93" s="7">
        <f t="shared" si="29"/>
        <v>0</v>
      </c>
      <c r="P93" s="7">
        <f t="shared" si="29"/>
        <v>0</v>
      </c>
      <c r="Q93" s="7">
        <f t="shared" si="29"/>
        <v>5723243.3099999996</v>
      </c>
      <c r="R93" s="7">
        <f>SUM(B93:Q93)</f>
        <v>111505346.99000002</v>
      </c>
    </row>
    <row r="94" spans="1:18" x14ac:dyDescent="0.25">
      <c r="A94" s="4">
        <v>43708</v>
      </c>
      <c r="B94" s="6" t="s">
        <v>3</v>
      </c>
      <c r="C94" s="7">
        <v>11617674.58</v>
      </c>
      <c r="D94" s="7">
        <v>12974668.75</v>
      </c>
      <c r="E94" s="7">
        <v>14918068.24</v>
      </c>
      <c r="F94" s="7">
        <v>14737579.310000001</v>
      </c>
      <c r="G94" s="7">
        <v>14796800.51</v>
      </c>
      <c r="H94" s="7">
        <v>21069237.449999999</v>
      </c>
      <c r="I94" s="7">
        <v>16843934.699999999</v>
      </c>
      <c r="J94" s="7">
        <v>15213081.52</v>
      </c>
      <c r="K94" s="7">
        <v>16132528.17</v>
      </c>
      <c r="L94" s="7">
        <v>11285164.41</v>
      </c>
      <c r="M94" s="7"/>
      <c r="N94" s="7">
        <v>1925713.21</v>
      </c>
      <c r="O94" s="7"/>
      <c r="P94" s="7"/>
      <c r="Q94" s="7">
        <v>9639354.8000000007</v>
      </c>
      <c r="R94" s="7"/>
    </row>
    <row r="95" spans="1:18" x14ac:dyDescent="0.25">
      <c r="A95" s="4"/>
      <c r="B95" s="6" t="s">
        <v>4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 x14ac:dyDescent="0.25">
      <c r="A96" s="4"/>
      <c r="B96" s="6"/>
      <c r="C96" s="7">
        <f t="shared" ref="C96:Q96" si="30">C94+C95</f>
        <v>11617674.58</v>
      </c>
      <c r="D96" s="7">
        <f t="shared" si="30"/>
        <v>12974668.75</v>
      </c>
      <c r="E96" s="7">
        <f t="shared" si="30"/>
        <v>14918068.24</v>
      </c>
      <c r="F96" s="7">
        <f t="shared" si="30"/>
        <v>14737579.310000001</v>
      </c>
      <c r="G96" s="7">
        <f t="shared" si="30"/>
        <v>14796800.51</v>
      </c>
      <c r="H96" s="7">
        <f t="shared" si="30"/>
        <v>21069237.449999999</v>
      </c>
      <c r="I96" s="7">
        <f t="shared" si="30"/>
        <v>16843934.699999999</v>
      </c>
      <c r="J96" s="7">
        <f t="shared" si="30"/>
        <v>15213081.52</v>
      </c>
      <c r="K96" s="7">
        <f t="shared" si="30"/>
        <v>16132528.17</v>
      </c>
      <c r="L96" s="7">
        <f t="shared" si="30"/>
        <v>11285164.41</v>
      </c>
      <c r="M96" s="7">
        <f t="shared" si="30"/>
        <v>0</v>
      </c>
      <c r="N96" s="7">
        <f t="shared" si="30"/>
        <v>1925713.21</v>
      </c>
      <c r="O96" s="7">
        <f t="shared" si="30"/>
        <v>0</v>
      </c>
      <c r="P96" s="7">
        <f t="shared" si="30"/>
        <v>0</v>
      </c>
      <c r="Q96" s="7">
        <f t="shared" si="30"/>
        <v>9639354.8000000007</v>
      </c>
      <c r="R96" s="7">
        <f>SUM(B96:Q96)</f>
        <v>161153805.65000001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85" workbookViewId="0">
      <selection activeCell="D95" sqref="D95"/>
    </sheetView>
  </sheetViews>
  <sheetFormatPr baseColWidth="10" defaultRowHeight="15" x14ac:dyDescent="0.25"/>
  <cols>
    <col min="3" max="3" width="17.140625" bestFit="1" customWidth="1"/>
    <col min="4" max="4" width="18.140625" bestFit="1" customWidth="1"/>
    <col min="5" max="5" width="18.7109375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43678</v>
      </c>
      <c r="B4" s="6" t="s">
        <v>3</v>
      </c>
      <c r="C4" s="7">
        <v>5772285.4800000004</v>
      </c>
      <c r="D4" s="7"/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5772285.4800000004</v>
      </c>
      <c r="D6" s="7">
        <f>D4+D5</f>
        <v>0</v>
      </c>
      <c r="E6" s="7">
        <f>SUM(B6:D6)</f>
        <v>5772285.4800000004</v>
      </c>
    </row>
    <row r="7" spans="1:5" x14ac:dyDescent="0.25">
      <c r="A7" s="4">
        <v>43679</v>
      </c>
      <c r="B7" s="6" t="s">
        <v>3</v>
      </c>
      <c r="C7" s="7">
        <v>8412404</v>
      </c>
      <c r="D7" s="7"/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8412404</v>
      </c>
      <c r="D9" s="7">
        <f>D7+D8</f>
        <v>0</v>
      </c>
      <c r="E9" s="7">
        <f>SUM(B9:D9)</f>
        <v>8412404</v>
      </c>
    </row>
    <row r="10" spans="1:5" x14ac:dyDescent="0.25">
      <c r="A10" s="4">
        <f>A7+1</f>
        <v>43680</v>
      </c>
      <c r="B10" s="6" t="s">
        <v>3</v>
      </c>
      <c r="C10" s="7">
        <v>8937995.5899999999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8937995.5899999999</v>
      </c>
      <c r="D12" s="7">
        <f>D10+D11</f>
        <v>0</v>
      </c>
      <c r="E12" s="7">
        <f>SUM(B12:D12)</f>
        <v>8937995.5899999999</v>
      </c>
    </row>
    <row r="13" spans="1:5" x14ac:dyDescent="0.25">
      <c r="A13" s="4">
        <f>A10+1</f>
        <v>43681</v>
      </c>
      <c r="B13" s="6" t="s">
        <v>3</v>
      </c>
      <c r="C13" s="7">
        <v>6481463.6200000001</v>
      </c>
      <c r="D13" s="7"/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6481463.6200000001</v>
      </c>
      <c r="D15" s="7">
        <f>D13+D14</f>
        <v>0</v>
      </c>
      <c r="E15" s="7">
        <f>SUM(B15:D15)</f>
        <v>6481463.6200000001</v>
      </c>
    </row>
    <row r="16" spans="1:5" x14ac:dyDescent="0.25">
      <c r="A16" s="4">
        <f>A13+1</f>
        <v>43682</v>
      </c>
      <c r="B16" s="6" t="s">
        <v>3</v>
      </c>
      <c r="C16" s="7">
        <v>3590735.04</v>
      </c>
      <c r="D16" s="7"/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3590735.04</v>
      </c>
      <c r="D18" s="7">
        <f>D16+D17</f>
        <v>0</v>
      </c>
      <c r="E18" s="7">
        <f>SUM(B18:D18)</f>
        <v>3590735.04</v>
      </c>
    </row>
    <row r="19" spans="1:5" x14ac:dyDescent="0.25">
      <c r="A19" s="4">
        <f>A16+1</f>
        <v>43683</v>
      </c>
      <c r="B19" s="6" t="s">
        <v>3</v>
      </c>
      <c r="C19" s="7"/>
      <c r="D19" s="7">
        <v>3461714</v>
      </c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0</v>
      </c>
      <c r="D21" s="7">
        <f>D19+D20</f>
        <v>3461714</v>
      </c>
      <c r="E21" s="7">
        <f>SUM(B21:D21)</f>
        <v>3461714</v>
      </c>
    </row>
    <row r="22" spans="1:5" x14ac:dyDescent="0.25">
      <c r="A22" s="4">
        <f>A19+1</f>
        <v>43684</v>
      </c>
      <c r="B22" s="6" t="s">
        <v>3</v>
      </c>
      <c r="C22" s="7"/>
      <c r="D22" s="7">
        <v>3253511.62</v>
      </c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0</v>
      </c>
      <c r="D24" s="7">
        <f>D22+D23</f>
        <v>3253511.62</v>
      </c>
      <c r="E24" s="7">
        <f>SUM(B24:D24)</f>
        <v>3253511.62</v>
      </c>
    </row>
    <row r="25" spans="1:5" x14ac:dyDescent="0.25">
      <c r="A25" s="4">
        <f>A22+1</f>
        <v>43685</v>
      </c>
      <c r="B25" s="6" t="s">
        <v>3</v>
      </c>
      <c r="C25" s="7"/>
      <c r="D25" s="7">
        <v>3378964</v>
      </c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0</v>
      </c>
      <c r="D27" s="7">
        <f>D25+D26</f>
        <v>3378964</v>
      </c>
      <c r="E27" s="7">
        <f>SUM(B27:D27)</f>
        <v>3378964</v>
      </c>
    </row>
    <row r="28" spans="1:5" x14ac:dyDescent="0.25">
      <c r="A28" s="4">
        <f>A25+1</f>
        <v>43686</v>
      </c>
      <c r="B28" s="6" t="s">
        <v>3</v>
      </c>
      <c r="C28" s="7"/>
      <c r="D28" s="7">
        <v>7403781.7199999997</v>
      </c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0</v>
      </c>
      <c r="D30" s="7">
        <f>D28+D29</f>
        <v>7403781.7199999997</v>
      </c>
      <c r="E30" s="7">
        <f>SUM(B30:D30)</f>
        <v>7403781.7199999997</v>
      </c>
    </row>
    <row r="31" spans="1:5" x14ac:dyDescent="0.25">
      <c r="A31" s="4">
        <f>A28+1</f>
        <v>43687</v>
      </c>
      <c r="B31" s="6" t="s">
        <v>3</v>
      </c>
      <c r="C31" s="7"/>
      <c r="D31" s="7">
        <v>9783595.3200000003</v>
      </c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0</v>
      </c>
      <c r="D33" s="7">
        <f>D31+D32</f>
        <v>9783595.3200000003</v>
      </c>
      <c r="E33" s="7">
        <f>SUM(B33:D33)</f>
        <v>9783595.3200000003</v>
      </c>
    </row>
    <row r="34" spans="1:5" x14ac:dyDescent="0.25">
      <c r="A34" s="4">
        <f>A31+1</f>
        <v>43688</v>
      </c>
      <c r="B34" s="6" t="s">
        <v>3</v>
      </c>
      <c r="C34" s="7"/>
      <c r="D34" s="7">
        <v>9059768.3900000006</v>
      </c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0</v>
      </c>
      <c r="D36" s="7">
        <f>D34+D35</f>
        <v>9059768.3900000006</v>
      </c>
      <c r="E36" s="7">
        <f>SUM(B36:D36)</f>
        <v>9059768.3900000006</v>
      </c>
    </row>
    <row r="37" spans="1:5" x14ac:dyDescent="0.25">
      <c r="A37" s="4">
        <f>A34+1</f>
        <v>43689</v>
      </c>
      <c r="B37" s="6" t="s">
        <v>3</v>
      </c>
      <c r="C37" s="7"/>
      <c r="D37" s="7">
        <v>2753213.71</v>
      </c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0</v>
      </c>
      <c r="D39" s="7">
        <f>D37+D38</f>
        <v>2753213.71</v>
      </c>
      <c r="E39" s="7">
        <f>SUM(B39:D39)</f>
        <v>2753213.71</v>
      </c>
    </row>
    <row r="40" spans="1:5" x14ac:dyDescent="0.25">
      <c r="A40" s="4">
        <f>A37+1</f>
        <v>43690</v>
      </c>
      <c r="B40" s="6" t="s">
        <v>3</v>
      </c>
      <c r="C40" s="7"/>
      <c r="D40" s="7">
        <v>2504360.6800000002</v>
      </c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0</v>
      </c>
      <c r="D42" s="7">
        <f>D40+D41</f>
        <v>2504360.6800000002</v>
      </c>
      <c r="E42" s="7">
        <f>SUM(B42:D42)</f>
        <v>2504360.6800000002</v>
      </c>
    </row>
    <row r="43" spans="1:5" x14ac:dyDescent="0.25">
      <c r="A43" s="4">
        <f>A40+1</f>
        <v>43691</v>
      </c>
      <c r="B43" s="6" t="s">
        <v>3</v>
      </c>
      <c r="C43" s="7"/>
      <c r="D43" s="7">
        <v>4684705</v>
      </c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0</v>
      </c>
      <c r="D45" s="7">
        <f>D43+D44</f>
        <v>4684705</v>
      </c>
      <c r="E45" s="7">
        <f>SUM(B45:D45)</f>
        <v>4684705</v>
      </c>
    </row>
    <row r="46" spans="1:5" x14ac:dyDescent="0.25">
      <c r="A46" s="4">
        <f>A43+1</f>
        <v>43692</v>
      </c>
      <c r="B46" s="6" t="s">
        <v>3</v>
      </c>
      <c r="C46" s="7"/>
      <c r="D46" s="7">
        <v>3103946</v>
      </c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0</v>
      </c>
      <c r="D48" s="7">
        <f>D46+D47</f>
        <v>3103946</v>
      </c>
      <c r="E48" s="7">
        <f>SUM(B48:D48)</f>
        <v>3103946</v>
      </c>
    </row>
    <row r="49" spans="1:5" x14ac:dyDescent="0.25">
      <c r="A49" s="4">
        <f>A46+1</f>
        <v>43693</v>
      </c>
      <c r="B49" s="6" t="s">
        <v>3</v>
      </c>
      <c r="C49" s="7"/>
      <c r="D49" s="7">
        <v>3039155.24</v>
      </c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0</v>
      </c>
      <c r="D51" s="7">
        <f>D49+D50</f>
        <v>3039155.24</v>
      </c>
      <c r="E51" s="7">
        <f>SUM(B51:D51)</f>
        <v>3039155.24</v>
      </c>
    </row>
    <row r="52" spans="1:5" x14ac:dyDescent="0.25">
      <c r="A52" s="4">
        <f>A49+1</f>
        <v>43694</v>
      </c>
      <c r="B52" s="6" t="s">
        <v>3</v>
      </c>
      <c r="C52" s="7"/>
      <c r="D52" s="7">
        <v>7107224</v>
      </c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0</v>
      </c>
      <c r="D54" s="7">
        <f>D52+D53</f>
        <v>7107224</v>
      </c>
      <c r="E54" s="7">
        <f>SUM(B54:D54)</f>
        <v>7107224</v>
      </c>
    </row>
    <row r="55" spans="1:5" x14ac:dyDescent="0.25">
      <c r="A55" s="4">
        <f>A52+1</f>
        <v>43695</v>
      </c>
      <c r="B55" s="6" t="s">
        <v>3</v>
      </c>
      <c r="C55" s="7"/>
      <c r="D55" s="7">
        <v>8037530.71</v>
      </c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0</v>
      </c>
      <c r="D57" s="7">
        <f>D55+D56</f>
        <v>8037530.71</v>
      </c>
      <c r="E57" s="7">
        <f>SUM(B57:D57)</f>
        <v>8037530.71</v>
      </c>
    </row>
    <row r="58" spans="1:5" x14ac:dyDescent="0.25">
      <c r="A58" s="4">
        <f>A55+1</f>
        <v>43696</v>
      </c>
      <c r="B58" s="6" t="s">
        <v>3</v>
      </c>
      <c r="C58" s="7"/>
      <c r="D58" s="7">
        <v>2540535.3199999998</v>
      </c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0</v>
      </c>
      <c r="D60" s="7">
        <f>D58+D59</f>
        <v>2540535.3199999998</v>
      </c>
      <c r="E60" s="7">
        <f>SUM(B60:D60)</f>
        <v>2540535.3199999998</v>
      </c>
    </row>
    <row r="61" spans="1:5" x14ac:dyDescent="0.25">
      <c r="A61" s="4">
        <f>A58+1</f>
        <v>43697</v>
      </c>
      <c r="B61" s="6" t="s">
        <v>3</v>
      </c>
      <c r="C61" s="7"/>
      <c r="D61" s="7">
        <v>3067279</v>
      </c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0</v>
      </c>
      <c r="D63" s="7">
        <f>D61+D62</f>
        <v>3067279</v>
      </c>
      <c r="E63" s="7">
        <f>SUM(B63:D63)</f>
        <v>3067279</v>
      </c>
    </row>
    <row r="64" spans="1:5" x14ac:dyDescent="0.25">
      <c r="A64" s="4">
        <f>A61+1</f>
        <v>43698</v>
      </c>
      <c r="B64" s="6" t="s">
        <v>3</v>
      </c>
      <c r="C64" s="7"/>
      <c r="D64" s="7">
        <v>2814707</v>
      </c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0</v>
      </c>
      <c r="D66" s="7">
        <f>D64+D65</f>
        <v>2814707</v>
      </c>
      <c r="E66" s="7">
        <f>SUM(B66:D66)</f>
        <v>2814707</v>
      </c>
    </row>
    <row r="67" spans="1:5" x14ac:dyDescent="0.25">
      <c r="A67" s="4">
        <f>A64+1</f>
        <v>43699</v>
      </c>
      <c r="B67" s="6" t="s">
        <v>3</v>
      </c>
      <c r="C67" s="7"/>
      <c r="D67" s="7">
        <v>4548798</v>
      </c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0</v>
      </c>
      <c r="D69" s="7">
        <f>D67+D68</f>
        <v>4548798</v>
      </c>
      <c r="E69" s="7">
        <f>SUM(B69:D69)</f>
        <v>4548798</v>
      </c>
    </row>
    <row r="70" spans="1:5" x14ac:dyDescent="0.25">
      <c r="A70" s="4">
        <f>A67+1</f>
        <v>43700</v>
      </c>
      <c r="B70" s="6" t="s">
        <v>3</v>
      </c>
      <c r="C70" s="7"/>
      <c r="D70" s="7">
        <v>7664745.71</v>
      </c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0</v>
      </c>
      <c r="D72" s="7">
        <f>D70+D71</f>
        <v>7664745.71</v>
      </c>
      <c r="E72" s="7">
        <f>SUM(B72:D72)</f>
        <v>7664745.71</v>
      </c>
    </row>
    <row r="73" spans="1:5" x14ac:dyDescent="0.25">
      <c r="A73" s="4">
        <f>A70+1</f>
        <v>43701</v>
      </c>
      <c r="B73" s="6" t="s">
        <v>3</v>
      </c>
      <c r="C73" s="7"/>
      <c r="D73" s="7">
        <v>9210939</v>
      </c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0</v>
      </c>
      <c r="D75" s="7">
        <f>D73+D74</f>
        <v>9210939</v>
      </c>
      <c r="E75" s="7">
        <f>SUM(B75:D75)</f>
        <v>9210939</v>
      </c>
    </row>
    <row r="76" spans="1:5" x14ac:dyDescent="0.25">
      <c r="A76" s="4">
        <f>A73+1</f>
        <v>43702</v>
      </c>
      <c r="B76" s="6" t="s">
        <v>3</v>
      </c>
      <c r="C76" s="7"/>
      <c r="D76" s="7">
        <v>7205405.6100000003</v>
      </c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0</v>
      </c>
      <c r="D78" s="7">
        <f>D76+D77</f>
        <v>7205405.6100000003</v>
      </c>
      <c r="E78" s="7">
        <f>SUM(B78:D78)</f>
        <v>7205405.6100000003</v>
      </c>
    </row>
    <row r="79" spans="1:5" x14ac:dyDescent="0.25">
      <c r="A79" s="4">
        <f>A76+1</f>
        <v>43703</v>
      </c>
      <c r="B79" s="6" t="s">
        <v>3</v>
      </c>
      <c r="C79" s="7"/>
      <c r="D79" s="7">
        <v>4130819</v>
      </c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0</v>
      </c>
      <c r="D81" s="7">
        <f>D79+D80</f>
        <v>4130819</v>
      </c>
      <c r="E81" s="7">
        <f>SUM(B81:D81)</f>
        <v>4130819</v>
      </c>
    </row>
    <row r="82" spans="1:5" x14ac:dyDescent="0.25">
      <c r="A82" s="4">
        <f>A79+1</f>
        <v>43704</v>
      </c>
      <c r="B82" s="6" t="s">
        <v>3</v>
      </c>
      <c r="C82" s="7"/>
      <c r="D82" s="7">
        <v>3773924</v>
      </c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0</v>
      </c>
      <c r="D84" s="7">
        <f>D82+D83</f>
        <v>3773924</v>
      </c>
      <c r="E84" s="7">
        <f>SUM(B84:D84)</f>
        <v>3773924</v>
      </c>
    </row>
    <row r="85" spans="1:5" x14ac:dyDescent="0.25">
      <c r="A85" s="4">
        <f>A82+1</f>
        <v>43705</v>
      </c>
      <c r="B85" s="6" t="s">
        <v>3</v>
      </c>
      <c r="C85" s="7"/>
      <c r="D85" s="7">
        <v>2536403</v>
      </c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0</v>
      </c>
      <c r="D87" s="7">
        <f>D85+D86</f>
        <v>2536403</v>
      </c>
      <c r="E87" s="7">
        <f>SUM(B87:D87)</f>
        <v>2536403</v>
      </c>
    </row>
    <row r="88" spans="1:5" x14ac:dyDescent="0.25">
      <c r="A88" s="4">
        <f>A85+1</f>
        <v>43706</v>
      </c>
      <c r="B88" s="6" t="s">
        <v>3</v>
      </c>
      <c r="C88" s="7"/>
      <c r="D88" s="7">
        <v>3364898</v>
      </c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0</v>
      </c>
      <c r="D90" s="7">
        <f>D88+D89</f>
        <v>3364898</v>
      </c>
      <c r="E90" s="7">
        <f>SUM(B90:D90)</f>
        <v>3364898</v>
      </c>
    </row>
    <row r="91" spans="1:5" x14ac:dyDescent="0.25">
      <c r="A91" s="4">
        <f>A88+1</f>
        <v>43707</v>
      </c>
      <c r="B91" s="6" t="s">
        <v>3</v>
      </c>
      <c r="C91" s="7"/>
      <c r="D91" s="7">
        <v>11369089</v>
      </c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0</v>
      </c>
      <c r="D93" s="7">
        <f>D91+D92</f>
        <v>11369089</v>
      </c>
      <c r="E93" s="7">
        <f>SUM(B93:D93)</f>
        <v>11369089</v>
      </c>
    </row>
    <row r="94" spans="1:5" x14ac:dyDescent="0.25">
      <c r="A94" s="4">
        <f>A91+1</f>
        <v>43708</v>
      </c>
      <c r="B94" s="6" t="s">
        <v>3</v>
      </c>
      <c r="C94" s="7"/>
      <c r="D94" s="7">
        <v>14899153</v>
      </c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0</v>
      </c>
      <c r="D96" s="7">
        <f>D94+D95</f>
        <v>14899153</v>
      </c>
      <c r="E96" s="7">
        <f>SUM(B96:D96)</f>
        <v>14899153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76" workbookViewId="0">
      <selection activeCell="C95" sqref="C95"/>
    </sheetView>
  </sheetViews>
  <sheetFormatPr baseColWidth="10" defaultRowHeight="15" x14ac:dyDescent="0.25"/>
  <cols>
    <col min="3" max="3" width="17.140625" bestFit="1" customWidth="1"/>
    <col min="4" max="4" width="12.5703125" bestFit="1" customWidth="1"/>
    <col min="5" max="5" width="21" customWidth="1"/>
  </cols>
  <sheetData>
    <row r="1" spans="1:5" x14ac:dyDescent="0.25">
      <c r="A1" s="1" t="s">
        <v>6</v>
      </c>
      <c r="B1" s="1"/>
      <c r="C1" s="1"/>
      <c r="D1" s="1"/>
    </row>
    <row r="2" spans="1:5" x14ac:dyDescent="0.25">
      <c r="A2" s="1"/>
      <c r="B2" s="1"/>
      <c r="C2" s="1"/>
      <c r="D2" s="1"/>
    </row>
    <row r="3" spans="1:5" s="2" customFormat="1" x14ac:dyDescent="0.25">
      <c r="A3" s="3" t="s">
        <v>0</v>
      </c>
      <c r="B3" s="3"/>
      <c r="C3" s="3">
        <v>1</v>
      </c>
      <c r="D3" s="3">
        <v>2</v>
      </c>
      <c r="E3" s="3" t="s">
        <v>1</v>
      </c>
    </row>
    <row r="4" spans="1:5" x14ac:dyDescent="0.25">
      <c r="A4" s="4">
        <v>43678</v>
      </c>
      <c r="B4" s="6" t="s">
        <v>3</v>
      </c>
      <c r="C4" s="7">
        <v>2778710.81</v>
      </c>
      <c r="D4" s="7"/>
      <c r="E4" s="7"/>
    </row>
    <row r="5" spans="1:5" x14ac:dyDescent="0.25">
      <c r="A5" s="4"/>
      <c r="B5" s="6" t="s">
        <v>4</v>
      </c>
      <c r="C5" s="7"/>
      <c r="D5" s="7"/>
      <c r="E5" s="7"/>
    </row>
    <row r="6" spans="1:5" x14ac:dyDescent="0.25">
      <c r="A6" s="4" t="s">
        <v>1</v>
      </c>
      <c r="B6" s="6"/>
      <c r="C6" s="7">
        <f>C4+C5</f>
        <v>2778710.81</v>
      </c>
      <c r="D6" s="7">
        <f>D4+D5</f>
        <v>0</v>
      </c>
      <c r="E6" s="7">
        <f>SUM(B6:D6)</f>
        <v>2778710.81</v>
      </c>
    </row>
    <row r="7" spans="1:5" x14ac:dyDescent="0.25">
      <c r="A7" s="4">
        <v>43679</v>
      </c>
      <c r="B7" s="6" t="s">
        <v>3</v>
      </c>
      <c r="C7" s="7">
        <v>2603600.7599999998</v>
      </c>
      <c r="D7" s="7"/>
      <c r="E7" s="7"/>
    </row>
    <row r="8" spans="1:5" x14ac:dyDescent="0.25">
      <c r="A8" s="4"/>
      <c r="B8" s="6" t="s">
        <v>4</v>
      </c>
      <c r="C8" s="7"/>
      <c r="D8" s="7"/>
      <c r="E8" s="7"/>
    </row>
    <row r="9" spans="1:5" x14ac:dyDescent="0.25">
      <c r="A9" s="4"/>
      <c r="B9" s="6"/>
      <c r="C9" s="7">
        <f>C7+C8</f>
        <v>2603600.7599999998</v>
      </c>
      <c r="D9" s="7">
        <f>D7+D8</f>
        <v>0</v>
      </c>
      <c r="E9" s="7">
        <f>SUM(B9:D9)</f>
        <v>2603600.7599999998</v>
      </c>
    </row>
    <row r="10" spans="1:5" x14ac:dyDescent="0.25">
      <c r="A10" s="4">
        <f>A7+1</f>
        <v>43680</v>
      </c>
      <c r="B10" s="6" t="s">
        <v>3</v>
      </c>
      <c r="C10" s="7">
        <v>3307396.51</v>
      </c>
      <c r="D10" s="7"/>
      <c r="E10" s="7"/>
    </row>
    <row r="11" spans="1:5" x14ac:dyDescent="0.25">
      <c r="A11" s="4"/>
      <c r="B11" s="6" t="s">
        <v>4</v>
      </c>
      <c r="C11" s="7"/>
      <c r="D11" s="7"/>
      <c r="E11" s="7"/>
    </row>
    <row r="12" spans="1:5" x14ac:dyDescent="0.25">
      <c r="A12" s="4"/>
      <c r="B12" s="6"/>
      <c r="C12" s="7">
        <f>C10+C11</f>
        <v>3307396.51</v>
      </c>
      <c r="D12" s="7">
        <f>D10+D11</f>
        <v>0</v>
      </c>
      <c r="E12" s="7">
        <f>SUM(B12:D12)</f>
        <v>3307396.51</v>
      </c>
    </row>
    <row r="13" spans="1:5" x14ac:dyDescent="0.25">
      <c r="A13" s="4">
        <f>A10+1</f>
        <v>43681</v>
      </c>
      <c r="B13" s="6" t="s">
        <v>3</v>
      </c>
      <c r="C13" s="7">
        <v>1982542.17</v>
      </c>
      <c r="D13" s="7"/>
      <c r="E13" s="7"/>
    </row>
    <row r="14" spans="1:5" x14ac:dyDescent="0.25">
      <c r="A14" s="4"/>
      <c r="B14" s="6" t="s">
        <v>4</v>
      </c>
      <c r="C14" s="7"/>
      <c r="D14" s="7"/>
      <c r="E14" s="7"/>
    </row>
    <row r="15" spans="1:5" x14ac:dyDescent="0.25">
      <c r="A15" s="4"/>
      <c r="B15" s="6"/>
      <c r="C15" s="7">
        <f>C13+C14</f>
        <v>1982542.17</v>
      </c>
      <c r="D15" s="7">
        <f>D13+D14</f>
        <v>0</v>
      </c>
      <c r="E15" s="7">
        <f>SUM(B15:D15)</f>
        <v>1982542.17</v>
      </c>
    </row>
    <row r="16" spans="1:5" x14ac:dyDescent="0.25">
      <c r="A16" s="4">
        <f>A13+1</f>
        <v>43682</v>
      </c>
      <c r="B16" s="6" t="s">
        <v>3</v>
      </c>
      <c r="C16" s="7">
        <v>2146481.69</v>
      </c>
      <c r="D16" s="7"/>
      <c r="E16" s="7"/>
    </row>
    <row r="17" spans="1:5" x14ac:dyDescent="0.25">
      <c r="A17" s="4"/>
      <c r="B17" s="6" t="s">
        <v>4</v>
      </c>
      <c r="C17" s="7"/>
      <c r="D17" s="7"/>
      <c r="E17" s="7"/>
    </row>
    <row r="18" spans="1:5" x14ac:dyDescent="0.25">
      <c r="A18" s="5"/>
      <c r="B18" s="6"/>
      <c r="C18" s="7">
        <f>C16+C17</f>
        <v>2146481.69</v>
      </c>
      <c r="D18" s="7">
        <f>D16+D17</f>
        <v>0</v>
      </c>
      <c r="E18" s="7">
        <f>SUM(B18:D18)</f>
        <v>2146481.69</v>
      </c>
    </row>
    <row r="19" spans="1:5" x14ac:dyDescent="0.25">
      <c r="A19" s="4">
        <f>A16+1</f>
        <v>43683</v>
      </c>
      <c r="B19" s="6" t="s">
        <v>3</v>
      </c>
      <c r="C19" s="7">
        <v>2448369.0699999998</v>
      </c>
      <c r="D19" s="7"/>
      <c r="E19" s="7"/>
    </row>
    <row r="20" spans="1:5" x14ac:dyDescent="0.25">
      <c r="A20" s="4"/>
      <c r="B20" s="6" t="s">
        <v>4</v>
      </c>
      <c r="C20" s="7"/>
      <c r="D20" s="7"/>
      <c r="E20" s="7"/>
    </row>
    <row r="21" spans="1:5" x14ac:dyDescent="0.25">
      <c r="A21" s="4"/>
      <c r="B21" s="6"/>
      <c r="C21" s="7">
        <f>C19+C20</f>
        <v>2448369.0699999998</v>
      </c>
      <c r="D21" s="7">
        <f>D19+D20</f>
        <v>0</v>
      </c>
      <c r="E21" s="7">
        <f>SUM(B21:D21)</f>
        <v>2448369.0699999998</v>
      </c>
    </row>
    <row r="22" spans="1:5" x14ac:dyDescent="0.25">
      <c r="A22" s="4">
        <f>A19+1</f>
        <v>43684</v>
      </c>
      <c r="B22" s="6" t="s">
        <v>3</v>
      </c>
      <c r="C22" s="7">
        <v>2475560.84</v>
      </c>
      <c r="D22" s="7"/>
      <c r="E22" s="7"/>
    </row>
    <row r="23" spans="1:5" x14ac:dyDescent="0.25">
      <c r="A23" s="4"/>
      <c r="B23" s="6" t="s">
        <v>4</v>
      </c>
      <c r="C23" s="7"/>
      <c r="D23" s="7"/>
      <c r="E23" s="7"/>
    </row>
    <row r="24" spans="1:5" x14ac:dyDescent="0.25">
      <c r="A24" s="4"/>
      <c r="B24" s="6"/>
      <c r="C24" s="7">
        <f>C22+C23</f>
        <v>2475560.84</v>
      </c>
      <c r="D24" s="7">
        <f>D22+D23</f>
        <v>0</v>
      </c>
      <c r="E24" s="7">
        <f>SUM(B24:D24)</f>
        <v>2475560.84</v>
      </c>
    </row>
    <row r="25" spans="1:5" x14ac:dyDescent="0.25">
      <c r="A25" s="4">
        <f>A22+1</f>
        <v>43685</v>
      </c>
      <c r="B25" s="6" t="s">
        <v>3</v>
      </c>
      <c r="C25" s="7">
        <v>2010189.59</v>
      </c>
      <c r="D25" s="7"/>
      <c r="E25" s="7"/>
    </row>
    <row r="26" spans="1:5" x14ac:dyDescent="0.25">
      <c r="A26" s="4"/>
      <c r="B26" s="6" t="s">
        <v>4</v>
      </c>
      <c r="C26" s="7"/>
      <c r="D26" s="7"/>
      <c r="E26" s="7"/>
    </row>
    <row r="27" spans="1:5" x14ac:dyDescent="0.25">
      <c r="A27" s="4"/>
      <c r="B27" s="6"/>
      <c r="C27" s="7">
        <f>C25+C26</f>
        <v>2010189.59</v>
      </c>
      <c r="D27" s="7">
        <f>D25+D26</f>
        <v>0</v>
      </c>
      <c r="E27" s="7">
        <f>SUM(B27:D27)</f>
        <v>2010189.59</v>
      </c>
    </row>
    <row r="28" spans="1:5" x14ac:dyDescent="0.25">
      <c r="A28" s="4">
        <f>A25+1</f>
        <v>43686</v>
      </c>
      <c r="B28" s="6" t="s">
        <v>3</v>
      </c>
      <c r="C28" s="7">
        <v>2326914.1800000002</v>
      </c>
      <c r="D28" s="7"/>
      <c r="E28" s="7"/>
    </row>
    <row r="29" spans="1:5" x14ac:dyDescent="0.25">
      <c r="A29" s="4"/>
      <c r="B29" s="6" t="s">
        <v>4</v>
      </c>
      <c r="C29" s="7"/>
      <c r="D29" s="7"/>
      <c r="E29" s="7"/>
    </row>
    <row r="30" spans="1:5" x14ac:dyDescent="0.25">
      <c r="A30" s="4"/>
      <c r="B30" s="6"/>
      <c r="C30" s="7">
        <f>C28+C29</f>
        <v>2326914.1800000002</v>
      </c>
      <c r="D30" s="7">
        <f>D28+D29</f>
        <v>0</v>
      </c>
      <c r="E30" s="7">
        <f>SUM(B30:D30)</f>
        <v>2326914.1800000002</v>
      </c>
    </row>
    <row r="31" spans="1:5" x14ac:dyDescent="0.25">
      <c r="A31" s="4">
        <f>A28+1</f>
        <v>43687</v>
      </c>
      <c r="B31" s="6" t="s">
        <v>3</v>
      </c>
      <c r="C31" s="7">
        <v>3099826.72</v>
      </c>
      <c r="D31" s="7"/>
      <c r="E31" s="7"/>
    </row>
    <row r="32" spans="1:5" x14ac:dyDescent="0.25">
      <c r="A32" s="4"/>
      <c r="B32" s="6" t="s">
        <v>4</v>
      </c>
      <c r="C32" s="7"/>
      <c r="D32" s="7"/>
      <c r="E32" s="7"/>
    </row>
    <row r="33" spans="1:5" x14ac:dyDescent="0.25">
      <c r="A33" s="4"/>
      <c r="B33" s="6"/>
      <c r="C33" s="7">
        <f>C31+C32</f>
        <v>3099826.72</v>
      </c>
      <c r="D33" s="7">
        <f>D31+D32</f>
        <v>0</v>
      </c>
      <c r="E33" s="7">
        <f>SUM(B33:D33)</f>
        <v>3099826.72</v>
      </c>
    </row>
    <row r="34" spans="1:5" x14ac:dyDescent="0.25">
      <c r="A34" s="4">
        <f>A31+1</f>
        <v>43688</v>
      </c>
      <c r="B34" s="6" t="s">
        <v>3</v>
      </c>
      <c r="C34" s="7">
        <v>2251057.09</v>
      </c>
      <c r="D34" s="7"/>
      <c r="E34" s="7"/>
    </row>
    <row r="35" spans="1:5" x14ac:dyDescent="0.25">
      <c r="A35" s="4"/>
      <c r="B35" s="6" t="s">
        <v>4</v>
      </c>
      <c r="C35" s="7"/>
      <c r="D35" s="7"/>
      <c r="E35" s="7"/>
    </row>
    <row r="36" spans="1:5" x14ac:dyDescent="0.25">
      <c r="A36" s="4"/>
      <c r="B36" s="6"/>
      <c r="C36" s="7">
        <f>C34+C35</f>
        <v>2251057.09</v>
      </c>
      <c r="D36" s="7">
        <f>D34+D35</f>
        <v>0</v>
      </c>
      <c r="E36" s="7">
        <f>SUM(B36:D36)</f>
        <v>2251057.09</v>
      </c>
    </row>
    <row r="37" spans="1:5" x14ac:dyDescent="0.25">
      <c r="A37" s="4">
        <f>A34+1</f>
        <v>43689</v>
      </c>
      <c r="B37" s="6" t="s">
        <v>3</v>
      </c>
      <c r="C37" s="7">
        <v>2726579.03</v>
      </c>
      <c r="D37" s="7"/>
      <c r="E37" s="7"/>
    </row>
    <row r="38" spans="1:5" x14ac:dyDescent="0.25">
      <c r="A38" s="4"/>
      <c r="B38" s="6" t="s">
        <v>4</v>
      </c>
      <c r="C38" s="7"/>
      <c r="D38" s="7"/>
      <c r="E38" s="7"/>
    </row>
    <row r="39" spans="1:5" x14ac:dyDescent="0.25">
      <c r="A39" s="4"/>
      <c r="B39" s="6"/>
      <c r="C39" s="7">
        <f>C37+C38</f>
        <v>2726579.03</v>
      </c>
      <c r="D39" s="7">
        <f>D37+D38</f>
        <v>0</v>
      </c>
      <c r="E39" s="7">
        <f>SUM(B39:D39)</f>
        <v>2726579.03</v>
      </c>
    </row>
    <row r="40" spans="1:5" x14ac:dyDescent="0.25">
      <c r="A40" s="4">
        <f>A37+1</f>
        <v>43690</v>
      </c>
      <c r="B40" s="6" t="s">
        <v>3</v>
      </c>
      <c r="C40" s="7">
        <v>2725579.03</v>
      </c>
      <c r="D40" s="7"/>
      <c r="E40" s="7"/>
    </row>
    <row r="41" spans="1:5" x14ac:dyDescent="0.25">
      <c r="A41" s="5"/>
      <c r="B41" s="6" t="s">
        <v>4</v>
      </c>
      <c r="C41" s="7"/>
      <c r="D41" s="7"/>
      <c r="E41" s="7"/>
    </row>
    <row r="42" spans="1:5" x14ac:dyDescent="0.25">
      <c r="A42" s="5"/>
      <c r="B42" s="6"/>
      <c r="C42" s="7">
        <f>C40+C41</f>
        <v>2725579.03</v>
      </c>
      <c r="D42" s="7">
        <f>D40+D41</f>
        <v>0</v>
      </c>
      <c r="E42" s="7">
        <f>SUM(B42:D42)</f>
        <v>2725579.03</v>
      </c>
    </row>
    <row r="43" spans="1:5" x14ac:dyDescent="0.25">
      <c r="A43" s="4">
        <f>A40+1</f>
        <v>43691</v>
      </c>
      <c r="B43" s="6" t="s">
        <v>3</v>
      </c>
      <c r="C43" s="7">
        <v>2541474.3199999998</v>
      </c>
      <c r="D43" s="7"/>
      <c r="E43" s="7"/>
    </row>
    <row r="44" spans="1:5" x14ac:dyDescent="0.25">
      <c r="A44" s="4"/>
      <c r="B44" s="6" t="s">
        <v>4</v>
      </c>
      <c r="C44" s="7"/>
      <c r="D44" s="7"/>
      <c r="E44" s="7"/>
    </row>
    <row r="45" spans="1:5" x14ac:dyDescent="0.25">
      <c r="A45" s="4" t="s">
        <v>1</v>
      </c>
      <c r="B45" s="6"/>
      <c r="C45" s="7">
        <f>C43+C44</f>
        <v>2541474.3199999998</v>
      </c>
      <c r="D45" s="7">
        <f>D43+D44</f>
        <v>0</v>
      </c>
      <c r="E45" s="7">
        <f>SUM(B45:D45)</f>
        <v>2541474.3199999998</v>
      </c>
    </row>
    <row r="46" spans="1:5" x14ac:dyDescent="0.25">
      <c r="A46" s="4">
        <f>A43+1</f>
        <v>43692</v>
      </c>
      <c r="B46" s="6" t="s">
        <v>3</v>
      </c>
      <c r="C46" s="7">
        <v>2175838.89</v>
      </c>
      <c r="D46" s="7"/>
      <c r="E46" s="7"/>
    </row>
    <row r="47" spans="1:5" x14ac:dyDescent="0.25">
      <c r="A47" s="4"/>
      <c r="B47" s="6" t="s">
        <v>4</v>
      </c>
      <c r="C47" s="7"/>
      <c r="D47" s="7"/>
      <c r="E47" s="7"/>
    </row>
    <row r="48" spans="1:5" x14ac:dyDescent="0.25">
      <c r="A48" s="4"/>
      <c r="B48" s="6"/>
      <c r="C48" s="7">
        <f>C46+C47</f>
        <v>2175838.89</v>
      </c>
      <c r="D48" s="7">
        <f>D46+D47</f>
        <v>0</v>
      </c>
      <c r="E48" s="7">
        <f>SUM(B48:D48)</f>
        <v>2175838.89</v>
      </c>
    </row>
    <row r="49" spans="1:5" x14ac:dyDescent="0.25">
      <c r="A49" s="4">
        <f>A46+1</f>
        <v>43693</v>
      </c>
      <c r="B49" s="6" t="s">
        <v>3</v>
      </c>
      <c r="C49" s="7">
        <v>9055945.7100000009</v>
      </c>
      <c r="D49" s="7"/>
      <c r="E49" s="7"/>
    </row>
    <row r="50" spans="1:5" x14ac:dyDescent="0.25">
      <c r="A50" s="4"/>
      <c r="B50" s="6" t="s">
        <v>4</v>
      </c>
      <c r="C50" s="7"/>
      <c r="D50" s="7"/>
      <c r="E50" s="7"/>
    </row>
    <row r="51" spans="1:5" x14ac:dyDescent="0.25">
      <c r="A51" s="4"/>
      <c r="B51" s="6"/>
      <c r="C51" s="7">
        <f>C49+C50</f>
        <v>9055945.7100000009</v>
      </c>
      <c r="D51" s="7">
        <f>D49+D50</f>
        <v>0</v>
      </c>
      <c r="E51" s="7">
        <f>SUM(B51:D51)</f>
        <v>9055945.7100000009</v>
      </c>
    </row>
    <row r="52" spans="1:5" x14ac:dyDescent="0.25">
      <c r="A52" s="4">
        <f>A49+1</f>
        <v>43694</v>
      </c>
      <c r="B52" s="6" t="s">
        <v>3</v>
      </c>
      <c r="C52" s="7">
        <v>2368973.06</v>
      </c>
      <c r="D52" s="7"/>
      <c r="E52" s="7"/>
    </row>
    <row r="53" spans="1:5" x14ac:dyDescent="0.25">
      <c r="A53" s="4"/>
      <c r="B53" s="6" t="s">
        <v>4</v>
      </c>
      <c r="C53" s="7"/>
      <c r="D53" s="7"/>
      <c r="E53" s="7"/>
    </row>
    <row r="54" spans="1:5" x14ac:dyDescent="0.25">
      <c r="A54" s="4"/>
      <c r="B54" s="6"/>
      <c r="C54" s="7">
        <f>C52+C53</f>
        <v>2368973.06</v>
      </c>
      <c r="D54" s="7">
        <f>D52+D53</f>
        <v>0</v>
      </c>
      <c r="E54" s="7">
        <f>SUM(B54:D54)</f>
        <v>2368973.06</v>
      </c>
    </row>
    <row r="55" spans="1:5" x14ac:dyDescent="0.25">
      <c r="A55" s="4">
        <f>A52+1</f>
        <v>43695</v>
      </c>
      <c r="B55" s="6" t="s">
        <v>3</v>
      </c>
      <c r="C55" s="7">
        <v>2899336.32</v>
      </c>
      <c r="D55" s="7"/>
      <c r="E55" s="7"/>
    </row>
    <row r="56" spans="1:5" x14ac:dyDescent="0.25">
      <c r="A56" s="4"/>
      <c r="B56" s="6" t="s">
        <v>4</v>
      </c>
      <c r="C56" s="7"/>
      <c r="D56" s="7"/>
      <c r="E56" s="7"/>
    </row>
    <row r="57" spans="1:5" x14ac:dyDescent="0.25">
      <c r="A57" s="5"/>
      <c r="B57" s="6"/>
      <c r="C57" s="7">
        <f>C55+C56</f>
        <v>2899336.32</v>
      </c>
      <c r="D57" s="7">
        <f>D55+D56</f>
        <v>0</v>
      </c>
      <c r="E57" s="7">
        <f>SUM(B57:D57)</f>
        <v>2899336.32</v>
      </c>
    </row>
    <row r="58" spans="1:5" x14ac:dyDescent="0.25">
      <c r="A58" s="4">
        <f>A55+1</f>
        <v>43696</v>
      </c>
      <c r="B58" s="6" t="s">
        <v>3</v>
      </c>
      <c r="C58" s="7">
        <v>2162422.42</v>
      </c>
      <c r="D58" s="7"/>
      <c r="E58" s="7"/>
    </row>
    <row r="59" spans="1:5" x14ac:dyDescent="0.25">
      <c r="A59" s="4"/>
      <c r="B59" s="6" t="s">
        <v>4</v>
      </c>
      <c r="C59" s="7"/>
      <c r="D59" s="7"/>
      <c r="E59" s="7"/>
    </row>
    <row r="60" spans="1:5" x14ac:dyDescent="0.25">
      <c r="A60" s="4"/>
      <c r="B60" s="6"/>
      <c r="C60" s="7">
        <f>C58+C59</f>
        <v>2162422.42</v>
      </c>
      <c r="D60" s="7">
        <f>D58+D59</f>
        <v>0</v>
      </c>
      <c r="E60" s="7">
        <f>SUM(B60:D60)</f>
        <v>2162422.42</v>
      </c>
    </row>
    <row r="61" spans="1:5" x14ac:dyDescent="0.25">
      <c r="A61" s="4">
        <f>A58+1</f>
        <v>43697</v>
      </c>
      <c r="B61" s="6" t="s">
        <v>3</v>
      </c>
      <c r="C61" s="7">
        <v>1955675.29</v>
      </c>
      <c r="D61" s="7"/>
      <c r="E61" s="7"/>
    </row>
    <row r="62" spans="1:5" x14ac:dyDescent="0.25">
      <c r="A62" s="4"/>
      <c r="B62" s="6" t="s">
        <v>4</v>
      </c>
      <c r="C62" s="7"/>
      <c r="D62" s="7"/>
      <c r="E62" s="7"/>
    </row>
    <row r="63" spans="1:5" x14ac:dyDescent="0.25">
      <c r="A63" s="4"/>
      <c r="B63" s="6"/>
      <c r="C63" s="7">
        <f>C61+C62</f>
        <v>1955675.29</v>
      </c>
      <c r="D63" s="7">
        <f>D61+D62</f>
        <v>0</v>
      </c>
      <c r="E63" s="7">
        <f>SUM(B63:D63)</f>
        <v>1955675.29</v>
      </c>
    </row>
    <row r="64" spans="1:5" x14ac:dyDescent="0.25">
      <c r="A64" s="4">
        <f>A61+1</f>
        <v>43698</v>
      </c>
      <c r="B64" s="6" t="s">
        <v>3</v>
      </c>
      <c r="C64" s="7">
        <v>2406412.11</v>
      </c>
      <c r="D64" s="7"/>
      <c r="E64" s="7"/>
    </row>
    <row r="65" spans="1:5" x14ac:dyDescent="0.25">
      <c r="A65" s="4"/>
      <c r="B65" s="6" t="s">
        <v>4</v>
      </c>
      <c r="C65" s="7"/>
      <c r="D65" s="7"/>
      <c r="E65" s="7"/>
    </row>
    <row r="66" spans="1:5" x14ac:dyDescent="0.25">
      <c r="A66" s="4"/>
      <c r="B66" s="6"/>
      <c r="C66" s="7">
        <f>C64+C65</f>
        <v>2406412.11</v>
      </c>
      <c r="D66" s="7">
        <f>D64+D65</f>
        <v>0</v>
      </c>
      <c r="E66" s="7">
        <f>SUM(B66:D66)</f>
        <v>2406412.11</v>
      </c>
    </row>
    <row r="67" spans="1:5" x14ac:dyDescent="0.25">
      <c r="A67" s="4">
        <f>A64+1</f>
        <v>43699</v>
      </c>
      <c r="B67" s="6" t="s">
        <v>3</v>
      </c>
      <c r="C67" s="7">
        <v>1967610.64</v>
      </c>
      <c r="D67" s="7"/>
      <c r="E67" s="7"/>
    </row>
    <row r="68" spans="1:5" x14ac:dyDescent="0.25">
      <c r="A68" s="4"/>
      <c r="B68" s="6" t="s">
        <v>4</v>
      </c>
      <c r="C68" s="7"/>
      <c r="D68" s="7"/>
      <c r="E68" s="7"/>
    </row>
    <row r="69" spans="1:5" x14ac:dyDescent="0.25">
      <c r="A69" s="4"/>
      <c r="B69" s="6"/>
      <c r="C69" s="7">
        <f>C67+C68</f>
        <v>1967610.64</v>
      </c>
      <c r="D69" s="7">
        <f>D67+D68</f>
        <v>0</v>
      </c>
      <c r="E69" s="7">
        <f>SUM(B69:D69)</f>
        <v>1967610.64</v>
      </c>
    </row>
    <row r="70" spans="1:5" x14ac:dyDescent="0.25">
      <c r="A70" s="4">
        <f>A67+1</f>
        <v>43700</v>
      </c>
      <c r="B70" s="6" t="s">
        <v>3</v>
      </c>
      <c r="C70" s="7">
        <v>2476249.17</v>
      </c>
      <c r="D70" s="7"/>
      <c r="E70" s="7"/>
    </row>
    <row r="71" spans="1:5" x14ac:dyDescent="0.25">
      <c r="A71" s="4"/>
      <c r="B71" s="6" t="s">
        <v>4</v>
      </c>
      <c r="C71" s="7"/>
      <c r="D71" s="7"/>
      <c r="E71" s="7"/>
    </row>
    <row r="72" spans="1:5" x14ac:dyDescent="0.25">
      <c r="A72" s="4"/>
      <c r="B72" s="6"/>
      <c r="C72" s="7">
        <f>C70+C71</f>
        <v>2476249.17</v>
      </c>
      <c r="D72" s="7">
        <f>D70+D71</f>
        <v>0</v>
      </c>
      <c r="E72" s="7">
        <f>SUM(B72:D72)</f>
        <v>2476249.17</v>
      </c>
    </row>
    <row r="73" spans="1:5" x14ac:dyDescent="0.25">
      <c r="A73" s="4">
        <f>A70+1</f>
        <v>43701</v>
      </c>
      <c r="B73" s="6" t="s">
        <v>3</v>
      </c>
      <c r="C73" s="7">
        <v>2454482.9900000002</v>
      </c>
      <c r="D73" s="7"/>
      <c r="E73" s="7"/>
    </row>
    <row r="74" spans="1:5" x14ac:dyDescent="0.25">
      <c r="A74" s="4"/>
      <c r="B74" s="6" t="s">
        <v>4</v>
      </c>
      <c r="C74" s="7"/>
      <c r="D74" s="7"/>
      <c r="E74" s="7"/>
    </row>
    <row r="75" spans="1:5" x14ac:dyDescent="0.25">
      <c r="A75" s="4"/>
      <c r="B75" s="6"/>
      <c r="C75" s="7">
        <f>C73+C74</f>
        <v>2454482.9900000002</v>
      </c>
      <c r="D75" s="7">
        <f>D73+D74</f>
        <v>0</v>
      </c>
      <c r="E75" s="7">
        <f>SUM(B75:D75)</f>
        <v>2454482.9900000002</v>
      </c>
    </row>
    <row r="76" spans="1:5" x14ac:dyDescent="0.25">
      <c r="A76" s="4">
        <f>A73+1</f>
        <v>43702</v>
      </c>
      <c r="B76" s="6" t="s">
        <v>3</v>
      </c>
      <c r="C76" s="7">
        <v>1622789.77</v>
      </c>
      <c r="D76" s="7"/>
      <c r="E76" s="7"/>
    </row>
    <row r="77" spans="1:5" x14ac:dyDescent="0.25">
      <c r="A77" s="4"/>
      <c r="B77" s="6" t="s">
        <v>4</v>
      </c>
      <c r="C77" s="7"/>
      <c r="D77" s="7"/>
      <c r="E77" s="7"/>
    </row>
    <row r="78" spans="1:5" x14ac:dyDescent="0.25">
      <c r="A78" s="4"/>
      <c r="B78" s="6"/>
      <c r="C78" s="7">
        <f>C76+C77</f>
        <v>1622789.77</v>
      </c>
      <c r="D78" s="7">
        <f>D76+D77</f>
        <v>0</v>
      </c>
      <c r="E78" s="7">
        <f>SUM(B78:D78)</f>
        <v>1622789.77</v>
      </c>
    </row>
    <row r="79" spans="1:5" x14ac:dyDescent="0.25">
      <c r="A79" s="4">
        <f>A76+1</f>
        <v>43703</v>
      </c>
      <c r="B79" s="6" t="s">
        <v>3</v>
      </c>
      <c r="C79" s="7">
        <v>2409776.21</v>
      </c>
      <c r="D79" s="7"/>
      <c r="E79" s="7"/>
    </row>
    <row r="80" spans="1:5" x14ac:dyDescent="0.25">
      <c r="A80" s="5"/>
      <c r="B80" s="6" t="s">
        <v>4</v>
      </c>
      <c r="C80" s="7"/>
      <c r="D80" s="7"/>
      <c r="E80" s="7"/>
    </row>
    <row r="81" spans="1:5" x14ac:dyDescent="0.25">
      <c r="A81" s="5"/>
      <c r="B81" s="6"/>
      <c r="C81" s="7">
        <f>C79+C80</f>
        <v>2409776.21</v>
      </c>
      <c r="D81" s="7">
        <f>D79+D80</f>
        <v>0</v>
      </c>
      <c r="E81" s="7">
        <f>SUM(B81:D81)</f>
        <v>2409776.21</v>
      </c>
    </row>
    <row r="82" spans="1:5" x14ac:dyDescent="0.25">
      <c r="A82" s="4">
        <f>A79+1</f>
        <v>43704</v>
      </c>
      <c r="B82" s="6" t="s">
        <v>3</v>
      </c>
      <c r="C82" s="7">
        <v>2246418.9300000002</v>
      </c>
      <c r="D82" s="7"/>
      <c r="E82" s="7"/>
    </row>
    <row r="83" spans="1:5" x14ac:dyDescent="0.25">
      <c r="A83" s="4"/>
      <c r="B83" s="6" t="s">
        <v>4</v>
      </c>
      <c r="C83" s="7"/>
      <c r="D83" s="7"/>
      <c r="E83" s="7"/>
    </row>
    <row r="84" spans="1:5" x14ac:dyDescent="0.25">
      <c r="A84" s="4"/>
      <c r="B84" s="6"/>
      <c r="C84" s="7">
        <f>C82+C83</f>
        <v>2246418.9300000002</v>
      </c>
      <c r="D84" s="7">
        <f>D82+D83</f>
        <v>0</v>
      </c>
      <c r="E84" s="7">
        <f>SUM(B84:D84)</f>
        <v>2246418.9300000002</v>
      </c>
    </row>
    <row r="85" spans="1:5" x14ac:dyDescent="0.25">
      <c r="A85" s="4">
        <f>A82+1</f>
        <v>43705</v>
      </c>
      <c r="B85" s="6" t="s">
        <v>3</v>
      </c>
      <c r="C85" s="7">
        <v>2646105.2000000002</v>
      </c>
      <c r="D85" s="7"/>
      <c r="E85" s="7"/>
    </row>
    <row r="86" spans="1:5" x14ac:dyDescent="0.25">
      <c r="A86" s="4"/>
      <c r="B86" s="6" t="s">
        <v>4</v>
      </c>
      <c r="C86" s="7"/>
      <c r="D86" s="7"/>
      <c r="E86" s="7"/>
    </row>
    <row r="87" spans="1:5" x14ac:dyDescent="0.25">
      <c r="A87" s="4"/>
      <c r="B87" s="6"/>
      <c r="C87" s="7">
        <f>C85+C86</f>
        <v>2646105.2000000002</v>
      </c>
      <c r="D87" s="7">
        <f>D85+D86</f>
        <v>0</v>
      </c>
      <c r="E87" s="7">
        <f>SUM(B87:D87)</f>
        <v>2646105.2000000002</v>
      </c>
    </row>
    <row r="88" spans="1:5" x14ac:dyDescent="0.25">
      <c r="A88" s="4">
        <f>A85+1</f>
        <v>43706</v>
      </c>
      <c r="B88" s="6" t="s">
        <v>3</v>
      </c>
      <c r="C88" s="7">
        <v>2248181.58</v>
      </c>
      <c r="D88" s="7"/>
      <c r="E88" s="7"/>
    </row>
    <row r="89" spans="1:5" x14ac:dyDescent="0.25">
      <c r="A89" s="4"/>
      <c r="B89" s="6" t="s">
        <v>4</v>
      </c>
      <c r="C89" s="7"/>
      <c r="D89" s="7"/>
      <c r="E89" s="7"/>
    </row>
    <row r="90" spans="1:5" x14ac:dyDescent="0.25">
      <c r="A90" s="4"/>
      <c r="B90" s="6"/>
      <c r="C90" s="7">
        <f>C88+C89</f>
        <v>2248181.58</v>
      </c>
      <c r="D90" s="7">
        <f>D88+D89</f>
        <v>0</v>
      </c>
      <c r="E90" s="7">
        <f>SUM(B90:D90)</f>
        <v>2248181.58</v>
      </c>
    </row>
    <row r="91" spans="1:5" x14ac:dyDescent="0.25">
      <c r="A91" s="4">
        <f>A88+1</f>
        <v>43707</v>
      </c>
      <c r="B91" s="6" t="s">
        <v>3</v>
      </c>
      <c r="C91" s="7">
        <v>1953057.47</v>
      </c>
      <c r="D91" s="7"/>
      <c r="E91" s="7"/>
    </row>
    <row r="92" spans="1:5" x14ac:dyDescent="0.25">
      <c r="A92" s="4"/>
      <c r="B92" s="6" t="s">
        <v>4</v>
      </c>
      <c r="C92" s="7"/>
      <c r="D92" s="7"/>
      <c r="E92" s="7"/>
    </row>
    <row r="93" spans="1:5" x14ac:dyDescent="0.25">
      <c r="A93" s="4"/>
      <c r="B93" s="6"/>
      <c r="C93" s="7">
        <f>C91+C92</f>
        <v>1953057.47</v>
      </c>
      <c r="D93" s="7">
        <f>D91+D92</f>
        <v>0</v>
      </c>
      <c r="E93" s="7">
        <f>SUM(B93:D93)</f>
        <v>1953057.47</v>
      </c>
    </row>
    <row r="94" spans="1:5" x14ac:dyDescent="0.25">
      <c r="A94" s="4">
        <f>A91+1</f>
        <v>43708</v>
      </c>
      <c r="B94" s="6" t="s">
        <v>3</v>
      </c>
      <c r="C94" s="7">
        <v>2418205.5699999998</v>
      </c>
      <c r="D94" s="7"/>
      <c r="E94" s="7"/>
    </row>
    <row r="95" spans="1:5" x14ac:dyDescent="0.25">
      <c r="A95" s="4"/>
      <c r="B95" s="6" t="s">
        <v>4</v>
      </c>
      <c r="C95" s="7"/>
      <c r="D95" s="7"/>
      <c r="E95" s="7"/>
    </row>
    <row r="96" spans="1:5" x14ac:dyDescent="0.25">
      <c r="A96" s="4"/>
      <c r="B96" s="6"/>
      <c r="C96" s="7">
        <f>C94+C95</f>
        <v>2418205.5699999998</v>
      </c>
      <c r="D96" s="7">
        <f>D94+D95</f>
        <v>0</v>
      </c>
      <c r="E96" s="7">
        <f>SUM(B96:D96)</f>
        <v>2418205.5699999998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76" workbookViewId="0">
      <selection activeCell="C94" sqref="C94"/>
    </sheetView>
  </sheetViews>
  <sheetFormatPr baseColWidth="10" defaultRowHeight="15" x14ac:dyDescent="0.25"/>
  <cols>
    <col min="3" max="4" width="17.140625" bestFit="1" customWidth="1"/>
    <col min="5" max="7" width="18.140625" bestFit="1" customWidth="1"/>
    <col min="8" max="8" width="17.7109375" customWidth="1"/>
    <col min="10" max="10" width="14.5703125" customWidth="1"/>
  </cols>
  <sheetData>
    <row r="1" spans="1:10" x14ac:dyDescent="0.25">
      <c r="A1" s="1" t="s">
        <v>2</v>
      </c>
      <c r="B1" s="1"/>
      <c r="C1" s="1"/>
      <c r="D1" s="1"/>
    </row>
    <row r="2" spans="1:10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>
        <v>5</v>
      </c>
      <c r="H2" s="3" t="s">
        <v>1</v>
      </c>
    </row>
    <row r="3" spans="1:10" x14ac:dyDescent="0.25">
      <c r="A3" s="4">
        <v>43678</v>
      </c>
      <c r="B3" s="6" t="s">
        <v>3</v>
      </c>
      <c r="C3" s="7">
        <v>6488646.6500000004</v>
      </c>
      <c r="D3" s="7">
        <v>0</v>
      </c>
      <c r="E3" s="7">
        <v>6620030.1299999999</v>
      </c>
      <c r="F3" s="7">
        <v>4389971.12</v>
      </c>
      <c r="G3" s="7">
        <v>6633983.4199999999</v>
      </c>
      <c r="H3" s="7"/>
    </row>
    <row r="4" spans="1:10" x14ac:dyDescent="0.25">
      <c r="A4" s="4"/>
      <c r="B4" s="6" t="s">
        <v>4</v>
      </c>
      <c r="C4" s="7"/>
      <c r="D4" s="7"/>
      <c r="E4" s="7"/>
      <c r="F4" s="7"/>
      <c r="G4" s="7"/>
      <c r="H4" s="7"/>
    </row>
    <row r="5" spans="1:10" x14ac:dyDescent="0.25">
      <c r="A5" s="4" t="s">
        <v>1</v>
      </c>
      <c r="B5" s="6"/>
      <c r="C5" s="7">
        <f>C3+C4</f>
        <v>6488646.6500000004</v>
      </c>
      <c r="D5" s="7">
        <f>D3+D4</f>
        <v>0</v>
      </c>
      <c r="E5" s="7">
        <f>E3+E4</f>
        <v>6620030.1299999999</v>
      </c>
      <c r="F5" s="7">
        <f>F3+F4</f>
        <v>4389971.12</v>
      </c>
      <c r="G5" s="7">
        <f>G3+G4</f>
        <v>6633983.4199999999</v>
      </c>
      <c r="H5" s="7">
        <f>SUM(B5:G5)</f>
        <v>24132631.32</v>
      </c>
    </row>
    <row r="6" spans="1:10" x14ac:dyDescent="0.25">
      <c r="A6" s="4">
        <v>43679</v>
      </c>
      <c r="B6" s="6" t="s">
        <v>3</v>
      </c>
      <c r="C6" s="7">
        <v>4919375.84</v>
      </c>
      <c r="D6" s="7"/>
      <c r="E6" s="7">
        <v>6213342.0700000003</v>
      </c>
      <c r="F6" s="7">
        <v>7092684.1100000003</v>
      </c>
      <c r="G6" s="7">
        <v>10008522.210000001</v>
      </c>
      <c r="H6" s="7"/>
    </row>
    <row r="7" spans="1:10" x14ac:dyDescent="0.25">
      <c r="A7" s="4"/>
      <c r="B7" s="6" t="s">
        <v>4</v>
      </c>
      <c r="C7" s="7"/>
      <c r="D7" s="7"/>
      <c r="E7" s="7"/>
      <c r="F7" s="7"/>
      <c r="G7" s="7"/>
      <c r="H7" s="7"/>
    </row>
    <row r="8" spans="1:10" x14ac:dyDescent="0.25">
      <c r="A8" s="4"/>
      <c r="B8" s="6"/>
      <c r="C8" s="7">
        <f>C6+C7</f>
        <v>4919375.84</v>
      </c>
      <c r="D8" s="7">
        <f>D6+D7</f>
        <v>0</v>
      </c>
      <c r="E8" s="7">
        <f>E6+E7</f>
        <v>6213342.0700000003</v>
      </c>
      <c r="F8" s="7">
        <f>F6+F7</f>
        <v>7092684.1100000003</v>
      </c>
      <c r="G8" s="7">
        <f>G6+G7</f>
        <v>10008522.210000001</v>
      </c>
      <c r="H8" s="7">
        <f>SUM(B8:G8)</f>
        <v>28233924.23</v>
      </c>
    </row>
    <row r="9" spans="1:10" x14ac:dyDescent="0.25">
      <c r="A9" s="4">
        <f>A6+1</f>
        <v>43680</v>
      </c>
      <c r="B9" s="6" t="s">
        <v>3</v>
      </c>
      <c r="C9" s="7">
        <v>2647539.77</v>
      </c>
      <c r="D9" s="7"/>
      <c r="E9" s="7">
        <v>8516736.3399999999</v>
      </c>
      <c r="F9" s="7">
        <v>7479842.6200000001</v>
      </c>
      <c r="G9" s="7">
        <v>8894100.0800000001</v>
      </c>
      <c r="H9" s="7"/>
    </row>
    <row r="10" spans="1:10" x14ac:dyDescent="0.25">
      <c r="A10" s="4"/>
      <c r="B10" s="6" t="s">
        <v>4</v>
      </c>
      <c r="C10" s="7"/>
      <c r="D10" s="7"/>
      <c r="E10" s="7"/>
      <c r="F10" s="7"/>
      <c r="G10" s="7"/>
      <c r="H10" s="7"/>
    </row>
    <row r="11" spans="1:10" x14ac:dyDescent="0.25">
      <c r="A11" s="4"/>
      <c r="B11" s="6"/>
      <c r="C11" s="7">
        <f>C9+C10</f>
        <v>2647539.77</v>
      </c>
      <c r="D11" s="7">
        <f>D9+D10</f>
        <v>0</v>
      </c>
      <c r="E11" s="7">
        <f>E9+E10</f>
        <v>8516736.3399999999</v>
      </c>
      <c r="F11" s="7">
        <f>F9+F10</f>
        <v>7479842.6200000001</v>
      </c>
      <c r="G11" s="7">
        <f>G9+G10</f>
        <v>8894100.0800000001</v>
      </c>
      <c r="H11" s="7">
        <f>SUM(B11:G11)</f>
        <v>27538218.810000002</v>
      </c>
    </row>
    <row r="12" spans="1:10" x14ac:dyDescent="0.25">
      <c r="A12" s="4">
        <f>A9+1</f>
        <v>43681</v>
      </c>
      <c r="B12" s="6" t="s">
        <v>3</v>
      </c>
      <c r="C12" s="7">
        <v>6726557.75</v>
      </c>
      <c r="D12" s="7"/>
      <c r="E12" s="10">
        <v>13141373.52</v>
      </c>
      <c r="F12" s="7">
        <v>10813712.699999999</v>
      </c>
      <c r="G12" s="7"/>
      <c r="H12" s="7"/>
    </row>
    <row r="13" spans="1:10" x14ac:dyDescent="0.25">
      <c r="A13" s="4"/>
      <c r="B13" s="6" t="s">
        <v>4</v>
      </c>
      <c r="C13" s="7"/>
      <c r="D13" s="7"/>
      <c r="E13" s="10"/>
      <c r="F13" s="7"/>
      <c r="G13" s="7"/>
      <c r="H13" s="7"/>
    </row>
    <row r="14" spans="1:10" x14ac:dyDescent="0.25">
      <c r="A14" s="4"/>
      <c r="B14" s="6"/>
      <c r="C14" s="7">
        <f>C12+C13</f>
        <v>6726557.75</v>
      </c>
      <c r="D14" s="7">
        <f>D12+D13</f>
        <v>0</v>
      </c>
      <c r="E14" s="10">
        <f>E12+E13</f>
        <v>13141373.52</v>
      </c>
      <c r="F14" s="7">
        <f>F12+F13</f>
        <v>10813712.699999999</v>
      </c>
      <c r="G14" s="7">
        <f>G12+G13</f>
        <v>0</v>
      </c>
      <c r="H14" s="7">
        <f>SUM(B14:G14)</f>
        <v>30681643.969999999</v>
      </c>
      <c r="I14" s="1" t="s">
        <v>8</v>
      </c>
      <c r="J14" s="1" t="s">
        <v>9</v>
      </c>
    </row>
    <row r="15" spans="1:10" x14ac:dyDescent="0.25">
      <c r="A15" s="4">
        <f>A12+1</f>
        <v>43682</v>
      </c>
      <c r="B15" s="6" t="s">
        <v>3</v>
      </c>
      <c r="C15" s="7">
        <v>7658355.96</v>
      </c>
      <c r="D15" s="7"/>
      <c r="E15" s="10">
        <v>8044802.3600000003</v>
      </c>
      <c r="F15" s="7">
        <v>6552398.7199999997</v>
      </c>
      <c r="G15" s="7"/>
      <c r="H15" s="7"/>
      <c r="I15" s="1"/>
      <c r="J15" s="1"/>
    </row>
    <row r="16" spans="1:10" x14ac:dyDescent="0.25">
      <c r="A16" s="4"/>
      <c r="B16" s="6" t="s">
        <v>4</v>
      </c>
      <c r="C16" s="7"/>
      <c r="D16" s="7"/>
      <c r="E16" s="10"/>
      <c r="F16" s="7"/>
      <c r="G16" s="7"/>
      <c r="H16" s="7"/>
      <c r="I16" s="1"/>
      <c r="J16" s="1"/>
    </row>
    <row r="17" spans="1:10" x14ac:dyDescent="0.25">
      <c r="A17" s="5"/>
      <c r="B17" s="6"/>
      <c r="C17" s="7">
        <f>C15+C16</f>
        <v>7658355.96</v>
      </c>
      <c r="D17" s="7">
        <f>D15+D16</f>
        <v>0</v>
      </c>
      <c r="E17" s="10">
        <f>E15+E16</f>
        <v>8044802.3600000003</v>
      </c>
      <c r="F17" s="7">
        <f>F15+F16</f>
        <v>6552398.7199999997</v>
      </c>
      <c r="G17" s="7">
        <f>G15+G16</f>
        <v>0</v>
      </c>
      <c r="H17" s="7">
        <f>SUM(B17:G17)</f>
        <v>22255557.039999999</v>
      </c>
      <c r="I17" s="1" t="s">
        <v>8</v>
      </c>
      <c r="J17" s="1" t="s">
        <v>9</v>
      </c>
    </row>
    <row r="18" spans="1:10" x14ac:dyDescent="0.25">
      <c r="A18" s="4">
        <f>A15+1</f>
        <v>43683</v>
      </c>
      <c r="B18" s="6" t="s">
        <v>3</v>
      </c>
      <c r="C18" s="7">
        <v>8801497.3499999996</v>
      </c>
      <c r="D18" s="7"/>
      <c r="E18" s="7">
        <v>7095431.5899999999</v>
      </c>
      <c r="F18" s="7">
        <v>7012830.0499999998</v>
      </c>
      <c r="G18" s="7"/>
      <c r="H18" s="7"/>
      <c r="I18" s="1"/>
      <c r="J18" s="1"/>
    </row>
    <row r="19" spans="1:10" x14ac:dyDescent="0.25">
      <c r="A19" s="4"/>
      <c r="B19" s="6" t="s">
        <v>4</v>
      </c>
      <c r="C19" s="7"/>
      <c r="D19" s="7"/>
      <c r="E19" s="7"/>
      <c r="F19" s="7"/>
      <c r="G19" s="7"/>
      <c r="H19" s="7"/>
    </row>
    <row r="20" spans="1:10" x14ac:dyDescent="0.25">
      <c r="A20" s="4"/>
      <c r="B20" s="6"/>
      <c r="C20" s="7">
        <f>C18+C19</f>
        <v>8801497.3499999996</v>
      </c>
      <c r="D20" s="7">
        <f>D18+D19</f>
        <v>0</v>
      </c>
      <c r="E20" s="7">
        <f>E18+E19</f>
        <v>7095431.5899999999</v>
      </c>
      <c r="F20" s="7">
        <f>F18+F19</f>
        <v>7012830.0499999998</v>
      </c>
      <c r="G20" s="7">
        <f>G18+G19</f>
        <v>0</v>
      </c>
      <c r="H20" s="7">
        <f>SUM(B20:G20)</f>
        <v>22909758.989999998</v>
      </c>
    </row>
    <row r="21" spans="1:10" x14ac:dyDescent="0.25">
      <c r="A21" s="4">
        <f>A18+1</f>
        <v>43684</v>
      </c>
      <c r="B21" s="6" t="s">
        <v>3</v>
      </c>
      <c r="C21" s="7">
        <v>8216824.5300000003</v>
      </c>
      <c r="D21" s="7"/>
      <c r="E21" s="7">
        <v>9995239.7200000007</v>
      </c>
      <c r="F21" s="7">
        <v>3956115.82</v>
      </c>
      <c r="G21" s="7">
        <v>3098975.58</v>
      </c>
      <c r="H21" s="7"/>
    </row>
    <row r="22" spans="1:10" x14ac:dyDescent="0.25">
      <c r="A22" s="4"/>
      <c r="B22" s="6" t="s">
        <v>4</v>
      </c>
      <c r="C22" s="7"/>
      <c r="D22" s="7"/>
      <c r="E22" s="7"/>
      <c r="F22" s="7"/>
      <c r="G22" s="7"/>
      <c r="H22" s="7"/>
    </row>
    <row r="23" spans="1:10" x14ac:dyDescent="0.25">
      <c r="A23" s="4"/>
      <c r="B23" s="6"/>
      <c r="C23" s="7">
        <f>C21+C22</f>
        <v>8216824.5300000003</v>
      </c>
      <c r="D23" s="7">
        <f>D21+D22</f>
        <v>0</v>
      </c>
      <c r="E23" s="7">
        <f>E21+E22</f>
        <v>9995239.7200000007</v>
      </c>
      <c r="F23" s="7">
        <f>F21+F22</f>
        <v>3956115.82</v>
      </c>
      <c r="G23" s="7">
        <f>G21+G22</f>
        <v>3098975.58</v>
      </c>
      <c r="H23" s="7">
        <f>SUM(B23:G23)</f>
        <v>25267155.649999999</v>
      </c>
    </row>
    <row r="24" spans="1:10" x14ac:dyDescent="0.25">
      <c r="A24" s="4">
        <f>A21+1</f>
        <v>43685</v>
      </c>
      <c r="B24" s="6" t="s">
        <v>3</v>
      </c>
      <c r="C24" s="7">
        <v>4876729.58</v>
      </c>
      <c r="D24" s="7"/>
      <c r="E24" s="7">
        <v>5688091.5</v>
      </c>
      <c r="F24" s="7">
        <v>6100763.4900000002</v>
      </c>
      <c r="G24" s="7">
        <v>5146537.18</v>
      </c>
      <c r="H24" s="7"/>
    </row>
    <row r="25" spans="1:10" x14ac:dyDescent="0.25">
      <c r="A25" s="4"/>
      <c r="B25" s="6" t="s">
        <v>4</v>
      </c>
      <c r="C25" s="7"/>
      <c r="D25" s="7"/>
      <c r="E25" s="7"/>
      <c r="F25" s="7"/>
      <c r="G25" s="7"/>
      <c r="H25" s="7"/>
    </row>
    <row r="26" spans="1:10" x14ac:dyDescent="0.25">
      <c r="A26" s="4"/>
      <c r="B26" s="6"/>
      <c r="C26" s="7">
        <f>C24+C25</f>
        <v>4876729.58</v>
      </c>
      <c r="D26" s="7">
        <f>D24+D25</f>
        <v>0</v>
      </c>
      <c r="E26" s="7">
        <f>E24+E25</f>
        <v>5688091.5</v>
      </c>
      <c r="F26" s="7">
        <f>F24+F25</f>
        <v>6100763.4900000002</v>
      </c>
      <c r="G26" s="7">
        <f>G24+G25</f>
        <v>5146537.18</v>
      </c>
      <c r="H26" s="7">
        <f>SUM(B26:G26)</f>
        <v>21812121.75</v>
      </c>
    </row>
    <row r="27" spans="1:10" x14ac:dyDescent="0.25">
      <c r="A27" s="4">
        <f>A24+1</f>
        <v>43686</v>
      </c>
      <c r="B27" s="6" t="s">
        <v>3</v>
      </c>
      <c r="C27" s="7">
        <v>6461385.5199999996</v>
      </c>
      <c r="D27" s="7"/>
      <c r="E27" s="7">
        <v>5455405.5</v>
      </c>
      <c r="F27" s="7">
        <v>7555333.3300000001</v>
      </c>
      <c r="G27" s="7">
        <v>8455719.9100000001</v>
      </c>
      <c r="H27" s="7"/>
    </row>
    <row r="28" spans="1:10" x14ac:dyDescent="0.25">
      <c r="A28" s="4"/>
      <c r="B28" s="6" t="s">
        <v>4</v>
      </c>
      <c r="C28" s="7"/>
      <c r="D28" s="7"/>
      <c r="E28" s="7"/>
      <c r="F28" s="7"/>
      <c r="G28" s="7"/>
      <c r="H28" s="7"/>
    </row>
    <row r="29" spans="1:10" x14ac:dyDescent="0.25">
      <c r="A29" s="4"/>
      <c r="B29" s="6"/>
      <c r="C29" s="7">
        <f>C27+C28</f>
        <v>6461385.5199999996</v>
      </c>
      <c r="D29" s="7">
        <f>D27+D28</f>
        <v>0</v>
      </c>
      <c r="E29" s="7">
        <f>E27+E28</f>
        <v>5455405.5</v>
      </c>
      <c r="F29" s="7">
        <f>F27+F28</f>
        <v>7555333.3300000001</v>
      </c>
      <c r="G29" s="7">
        <f>G27+G28</f>
        <v>8455719.9100000001</v>
      </c>
      <c r="H29" s="7">
        <f>SUM(B29:G29)</f>
        <v>27927844.260000002</v>
      </c>
    </row>
    <row r="30" spans="1:10" x14ac:dyDescent="0.25">
      <c r="A30" s="4">
        <f>A27+1</f>
        <v>43687</v>
      </c>
      <c r="B30" s="6" t="s">
        <v>3</v>
      </c>
      <c r="C30" s="7">
        <v>6290967.3099999996</v>
      </c>
      <c r="D30" s="7"/>
      <c r="E30" s="7">
        <v>8242779.3799999999</v>
      </c>
      <c r="F30" s="7">
        <v>6888880.8899999997</v>
      </c>
      <c r="G30" s="7">
        <v>9446718.4900000002</v>
      </c>
      <c r="H30" s="7"/>
    </row>
    <row r="31" spans="1:10" x14ac:dyDescent="0.25">
      <c r="A31" s="4"/>
      <c r="B31" s="6" t="s">
        <v>4</v>
      </c>
      <c r="C31" s="7"/>
      <c r="D31" s="7"/>
      <c r="E31" s="7"/>
      <c r="F31" s="7"/>
      <c r="G31" s="7"/>
      <c r="H31" s="7"/>
    </row>
    <row r="32" spans="1:10" x14ac:dyDescent="0.25">
      <c r="A32" s="4"/>
      <c r="B32" s="6"/>
      <c r="C32" s="7">
        <f>C30+C31</f>
        <v>6290967.3099999996</v>
      </c>
      <c r="D32" s="7">
        <f>D30+D31</f>
        <v>0</v>
      </c>
      <c r="E32" s="7">
        <f>E30+E31</f>
        <v>8242779.3799999999</v>
      </c>
      <c r="F32" s="7">
        <f>F30+F31</f>
        <v>6888880.8899999997</v>
      </c>
      <c r="G32" s="7">
        <f>G30+G31</f>
        <v>9446718.4900000002</v>
      </c>
      <c r="H32" s="7">
        <f>SUM(B32:G32)</f>
        <v>30869346.07</v>
      </c>
    </row>
    <row r="33" spans="1:8" x14ac:dyDescent="0.25">
      <c r="A33" s="4">
        <f>A30+1</f>
        <v>43688</v>
      </c>
      <c r="B33" s="6" t="s">
        <v>3</v>
      </c>
      <c r="C33" s="7">
        <v>8468849.6199999992</v>
      </c>
      <c r="D33" s="7"/>
      <c r="E33" s="7">
        <v>7587654.1900000004</v>
      </c>
      <c r="F33" s="7">
        <v>7304689.75</v>
      </c>
      <c r="G33" s="7">
        <v>12701197.199999999</v>
      </c>
      <c r="H33" s="7"/>
    </row>
    <row r="34" spans="1:8" x14ac:dyDescent="0.25">
      <c r="A34" s="4"/>
      <c r="B34" s="6" t="s">
        <v>4</v>
      </c>
      <c r="C34" s="7"/>
      <c r="D34" s="7"/>
      <c r="E34" s="7"/>
      <c r="F34" s="7"/>
      <c r="G34" s="7"/>
      <c r="H34" s="7"/>
    </row>
    <row r="35" spans="1:8" x14ac:dyDescent="0.25">
      <c r="A35" s="4"/>
      <c r="B35" s="6"/>
      <c r="C35" s="7">
        <f>C33+C34</f>
        <v>8468849.6199999992</v>
      </c>
      <c r="D35" s="7">
        <f>D33+D34</f>
        <v>0</v>
      </c>
      <c r="E35" s="7">
        <f>E33+E34</f>
        <v>7587654.1900000004</v>
      </c>
      <c r="F35" s="7">
        <f>F33+F34</f>
        <v>7304689.75</v>
      </c>
      <c r="G35" s="7">
        <f>G33+G34</f>
        <v>12701197.199999999</v>
      </c>
      <c r="H35" s="7">
        <f>SUM(B35:G35)</f>
        <v>36062390.759999998</v>
      </c>
    </row>
    <row r="36" spans="1:8" x14ac:dyDescent="0.25">
      <c r="A36" s="4">
        <f>A33+1</f>
        <v>43689</v>
      </c>
      <c r="B36" s="6" t="s">
        <v>3</v>
      </c>
      <c r="C36" s="7">
        <v>8098320.5700000003</v>
      </c>
      <c r="D36" s="7">
        <v>0</v>
      </c>
      <c r="E36" s="7">
        <v>6039868.3799999999</v>
      </c>
      <c r="F36" s="7">
        <v>3646976.7</v>
      </c>
      <c r="G36" s="7">
        <v>6402767.6900000004</v>
      </c>
      <c r="H36" s="7"/>
    </row>
    <row r="37" spans="1:8" x14ac:dyDescent="0.25">
      <c r="A37" s="4"/>
      <c r="B37" s="6" t="s">
        <v>4</v>
      </c>
      <c r="C37" s="7"/>
      <c r="D37" s="7"/>
      <c r="E37" s="7"/>
      <c r="F37" s="7"/>
      <c r="G37" s="7"/>
      <c r="H37" s="7"/>
    </row>
    <row r="38" spans="1:8" x14ac:dyDescent="0.25">
      <c r="A38" s="4"/>
      <c r="B38" s="6"/>
      <c r="C38" s="7">
        <f>C36+C37</f>
        <v>8098320.5700000003</v>
      </c>
      <c r="D38" s="7">
        <f>D36+D37</f>
        <v>0</v>
      </c>
      <c r="E38" s="7">
        <f>E36+E37</f>
        <v>6039868.3799999999</v>
      </c>
      <c r="F38" s="7">
        <f>F36+F37</f>
        <v>3646976.7</v>
      </c>
      <c r="G38" s="7">
        <f>G36+G37</f>
        <v>6402767.6900000004</v>
      </c>
      <c r="H38" s="7">
        <f>SUM(B38:G38)</f>
        <v>24187933.34</v>
      </c>
    </row>
    <row r="39" spans="1:8" x14ac:dyDescent="0.25">
      <c r="A39" s="4">
        <f>A36+1</f>
        <v>43690</v>
      </c>
      <c r="B39" s="6" t="s">
        <v>3</v>
      </c>
      <c r="C39" s="7">
        <v>5344423.92</v>
      </c>
      <c r="D39" s="7"/>
      <c r="E39" s="7">
        <v>5201411.63</v>
      </c>
      <c r="F39" s="7">
        <v>4685209.1900000004</v>
      </c>
      <c r="G39" s="7">
        <v>7685282.25</v>
      </c>
      <c r="H39" s="7"/>
    </row>
    <row r="40" spans="1:8" x14ac:dyDescent="0.25">
      <c r="A40" s="5"/>
      <c r="B40" s="6" t="s">
        <v>4</v>
      </c>
      <c r="C40" s="7"/>
      <c r="D40" s="7"/>
      <c r="E40" s="7"/>
      <c r="F40" s="7"/>
      <c r="G40" s="7"/>
      <c r="H40" s="7"/>
    </row>
    <row r="41" spans="1:8" x14ac:dyDescent="0.25">
      <c r="A41" s="5"/>
      <c r="B41" s="6"/>
      <c r="C41" s="7">
        <f>C39+C40</f>
        <v>5344423.92</v>
      </c>
      <c r="D41" s="7">
        <f>D39+D40</f>
        <v>0</v>
      </c>
      <c r="E41" s="7">
        <f>E39+E40</f>
        <v>5201411.63</v>
      </c>
      <c r="F41" s="7">
        <f>F39+F40</f>
        <v>4685209.1900000004</v>
      </c>
      <c r="G41" s="7">
        <f>G39+G40</f>
        <v>7685282.25</v>
      </c>
      <c r="H41" s="7">
        <f>SUM(B41:G41)</f>
        <v>22916326.990000002</v>
      </c>
    </row>
    <row r="42" spans="1:8" x14ac:dyDescent="0.25">
      <c r="A42" s="4">
        <f>A39+1</f>
        <v>43691</v>
      </c>
      <c r="B42" s="6" t="s">
        <v>3</v>
      </c>
      <c r="C42" s="7">
        <v>7154174.46</v>
      </c>
      <c r="D42" s="7"/>
      <c r="E42" s="7">
        <v>5406217.2000000002</v>
      </c>
      <c r="F42" s="7">
        <v>5395054.9299999997</v>
      </c>
      <c r="G42" s="7">
        <v>5247097.82</v>
      </c>
      <c r="H42" s="7"/>
    </row>
    <row r="43" spans="1:8" x14ac:dyDescent="0.25">
      <c r="A43" s="4"/>
      <c r="B43" s="6" t="s">
        <v>4</v>
      </c>
      <c r="C43" s="7"/>
      <c r="D43" s="7"/>
      <c r="E43" s="7"/>
      <c r="F43" s="7"/>
      <c r="G43" s="7"/>
      <c r="H43" s="7"/>
    </row>
    <row r="44" spans="1:8" x14ac:dyDescent="0.25">
      <c r="A44" s="4" t="s">
        <v>1</v>
      </c>
      <c r="B44" s="6"/>
      <c r="C44" s="7">
        <f>C42+C43</f>
        <v>7154174.46</v>
      </c>
      <c r="D44" s="7">
        <f>D42+D43</f>
        <v>0</v>
      </c>
      <c r="E44" s="7">
        <f>E42+E43</f>
        <v>5406217.2000000002</v>
      </c>
      <c r="F44" s="7">
        <f>F42+F43</f>
        <v>5395054.9299999997</v>
      </c>
      <c r="G44" s="7">
        <f>G42+G43</f>
        <v>5247097.82</v>
      </c>
      <c r="H44" s="7">
        <f>SUM(B44:G44)</f>
        <v>23202544.41</v>
      </c>
    </row>
    <row r="45" spans="1:8" x14ac:dyDescent="0.25">
      <c r="A45" s="4">
        <f>A42+1</f>
        <v>43692</v>
      </c>
      <c r="B45" s="6" t="s">
        <v>3</v>
      </c>
      <c r="C45" s="7">
        <v>6349028.4699999997</v>
      </c>
      <c r="D45" s="7"/>
      <c r="E45" s="7">
        <v>4228443.59</v>
      </c>
      <c r="F45" s="7">
        <v>4459209.08</v>
      </c>
      <c r="G45" s="7">
        <v>8223525.1200000001</v>
      </c>
      <c r="H45" s="7"/>
    </row>
    <row r="46" spans="1:8" x14ac:dyDescent="0.25">
      <c r="A46" s="4"/>
      <c r="B46" s="6" t="s">
        <v>4</v>
      </c>
      <c r="C46" s="7"/>
      <c r="D46" s="7"/>
      <c r="E46" s="7"/>
      <c r="F46" s="7"/>
      <c r="G46" s="7"/>
      <c r="H46" s="7"/>
    </row>
    <row r="47" spans="1:8" x14ac:dyDescent="0.25">
      <c r="A47" s="4"/>
      <c r="B47" s="6"/>
      <c r="C47" s="7">
        <f>C45+C46</f>
        <v>6349028.4699999997</v>
      </c>
      <c r="D47" s="7">
        <f>D45+D46</f>
        <v>0</v>
      </c>
      <c r="E47" s="7">
        <f>E45+E46</f>
        <v>4228443.59</v>
      </c>
      <c r="F47" s="7">
        <f>F45+F46</f>
        <v>4459209.08</v>
      </c>
      <c r="G47" s="7">
        <f>G45+G46</f>
        <v>8223525.1200000001</v>
      </c>
      <c r="H47" s="7">
        <f>SUM(B47:G47)</f>
        <v>23260206.259999998</v>
      </c>
    </row>
    <row r="48" spans="1:8" x14ac:dyDescent="0.25">
      <c r="A48" s="4">
        <f>A45+1</f>
        <v>43693</v>
      </c>
      <c r="B48" s="6" t="s">
        <v>3</v>
      </c>
      <c r="C48" s="7">
        <v>8885904.1699999999</v>
      </c>
      <c r="D48" s="7"/>
      <c r="E48" s="7">
        <v>6874383.9699999997</v>
      </c>
      <c r="F48" s="7">
        <v>5071266.78</v>
      </c>
      <c r="G48" s="7">
        <v>7081977.1500000004</v>
      </c>
      <c r="H48" s="7"/>
    </row>
    <row r="49" spans="1:8" x14ac:dyDescent="0.25">
      <c r="A49" s="4"/>
      <c r="B49" s="6" t="s">
        <v>4</v>
      </c>
      <c r="C49" s="7"/>
      <c r="D49" s="7"/>
      <c r="E49" s="7"/>
      <c r="F49" s="7"/>
      <c r="G49" s="7"/>
      <c r="H49" s="7"/>
    </row>
    <row r="50" spans="1:8" x14ac:dyDescent="0.25">
      <c r="A50" s="4"/>
      <c r="B50" s="6"/>
      <c r="C50" s="7">
        <f>C48+C49</f>
        <v>8885904.1699999999</v>
      </c>
      <c r="D50" s="7">
        <f>D48+D49</f>
        <v>0</v>
      </c>
      <c r="E50" s="7">
        <f>E48+E49</f>
        <v>6874383.9699999997</v>
      </c>
      <c r="F50" s="7">
        <f>F48+F49</f>
        <v>5071266.78</v>
      </c>
      <c r="G50" s="7">
        <f>G48+G49</f>
        <v>7081977.1500000004</v>
      </c>
      <c r="H50" s="7">
        <f>SUM(B50:G50)</f>
        <v>27913532.07</v>
      </c>
    </row>
    <row r="51" spans="1:8" x14ac:dyDescent="0.25">
      <c r="A51" s="4">
        <f>A48+1</f>
        <v>43694</v>
      </c>
      <c r="B51" s="6" t="s">
        <v>3</v>
      </c>
      <c r="C51" s="7">
        <v>7245315.5700000003</v>
      </c>
      <c r="D51" s="7"/>
      <c r="E51" s="7">
        <v>7497539.0199999996</v>
      </c>
      <c r="F51" s="7">
        <v>7201892.46</v>
      </c>
      <c r="G51" s="7">
        <v>8086469.3700000001</v>
      </c>
      <c r="H51" s="7"/>
    </row>
    <row r="52" spans="1:8" x14ac:dyDescent="0.25">
      <c r="A52" s="4"/>
      <c r="B52" s="6" t="s">
        <v>4</v>
      </c>
      <c r="C52" s="7"/>
      <c r="D52" s="7"/>
      <c r="E52" s="7"/>
      <c r="F52" s="7"/>
      <c r="G52" s="7"/>
      <c r="H52" s="7"/>
    </row>
    <row r="53" spans="1:8" x14ac:dyDescent="0.25">
      <c r="A53" s="4"/>
      <c r="B53" s="6"/>
      <c r="C53" s="7">
        <f>C51+C52</f>
        <v>7245315.5700000003</v>
      </c>
      <c r="D53" s="7">
        <f>D51+D52</f>
        <v>0</v>
      </c>
      <c r="E53" s="7">
        <f>E51+E52</f>
        <v>7497539.0199999996</v>
      </c>
      <c r="F53" s="7">
        <f>F51+F52</f>
        <v>7201892.46</v>
      </c>
      <c r="G53" s="7">
        <f>G51+G52</f>
        <v>8086469.3700000001</v>
      </c>
      <c r="H53" s="7">
        <f>SUM(B53:G53)</f>
        <v>30031216.420000002</v>
      </c>
    </row>
    <row r="54" spans="1:8" x14ac:dyDescent="0.25">
      <c r="A54" s="4">
        <f>A51+1</f>
        <v>43695</v>
      </c>
      <c r="B54" s="6" t="s">
        <v>3</v>
      </c>
      <c r="C54" s="7">
        <v>7795308.2400000002</v>
      </c>
      <c r="D54" s="7">
        <v>0</v>
      </c>
      <c r="E54" s="7">
        <v>6342865.8600000003</v>
      </c>
      <c r="F54" s="7">
        <v>5408952.7999999998</v>
      </c>
      <c r="G54" s="7">
        <v>8104126.9000000004</v>
      </c>
      <c r="H54" s="7"/>
    </row>
    <row r="55" spans="1:8" x14ac:dyDescent="0.25">
      <c r="A55" s="4"/>
      <c r="B55" s="6" t="s">
        <v>4</v>
      </c>
      <c r="C55" s="7"/>
      <c r="D55" s="7"/>
      <c r="E55" s="7"/>
      <c r="F55" s="7"/>
      <c r="G55" s="7"/>
      <c r="H55" s="7"/>
    </row>
    <row r="56" spans="1:8" x14ac:dyDescent="0.25">
      <c r="A56" s="5"/>
      <c r="B56" s="6"/>
      <c r="C56" s="7">
        <f>C54+C55</f>
        <v>7795308.2400000002</v>
      </c>
      <c r="D56" s="7">
        <f>D54+D55</f>
        <v>0</v>
      </c>
      <c r="E56" s="7">
        <f>E54+E55</f>
        <v>6342865.8600000003</v>
      </c>
      <c r="F56" s="7">
        <f>F54+F55</f>
        <v>5408952.7999999998</v>
      </c>
      <c r="G56" s="7">
        <f>G54+G55</f>
        <v>8104126.9000000004</v>
      </c>
      <c r="H56" s="7">
        <f>SUM(B56:G56)</f>
        <v>27651253.800000004</v>
      </c>
    </row>
    <row r="57" spans="1:8" x14ac:dyDescent="0.25">
      <c r="A57" s="4">
        <f>A54+1</f>
        <v>43696</v>
      </c>
      <c r="B57" s="6" t="s">
        <v>3</v>
      </c>
      <c r="C57" s="7">
        <v>6246859.6200000001</v>
      </c>
      <c r="D57" s="7"/>
      <c r="E57" s="7">
        <v>5392063.5999999996</v>
      </c>
      <c r="F57" s="7">
        <v>2679258.37</v>
      </c>
      <c r="G57" s="7">
        <v>3216711.02</v>
      </c>
      <c r="H57" s="7"/>
    </row>
    <row r="58" spans="1:8" x14ac:dyDescent="0.25">
      <c r="A58" s="4"/>
      <c r="B58" s="6" t="s">
        <v>4</v>
      </c>
      <c r="C58" s="7"/>
      <c r="D58" s="7"/>
      <c r="E58" s="7"/>
      <c r="F58" s="7"/>
      <c r="G58" s="7"/>
      <c r="H58" s="7"/>
    </row>
    <row r="59" spans="1:8" x14ac:dyDescent="0.25">
      <c r="A59" s="4"/>
      <c r="B59" s="6"/>
      <c r="C59" s="7">
        <f>C57+C58</f>
        <v>6246859.6200000001</v>
      </c>
      <c r="D59" s="7">
        <f>D57+D58</f>
        <v>0</v>
      </c>
      <c r="E59" s="7">
        <f>E57+E58</f>
        <v>5392063.5999999996</v>
      </c>
      <c r="F59" s="7">
        <f>F57+F58</f>
        <v>2679258.37</v>
      </c>
      <c r="G59" s="7">
        <f>G57+G58</f>
        <v>3216711.02</v>
      </c>
      <c r="H59" s="7">
        <f>SUM(B59:G59)</f>
        <v>17534892.609999999</v>
      </c>
    </row>
    <row r="60" spans="1:8" x14ac:dyDescent="0.25">
      <c r="A60" s="4">
        <f>A57+1</f>
        <v>43697</v>
      </c>
      <c r="B60" s="6" t="s">
        <v>3</v>
      </c>
      <c r="C60" s="7">
        <v>5297793.21</v>
      </c>
      <c r="D60" s="7"/>
      <c r="E60" s="7">
        <v>3183096.66</v>
      </c>
      <c r="F60" s="7">
        <v>2656575.6</v>
      </c>
      <c r="G60" s="7">
        <v>5858536.7599999998</v>
      </c>
      <c r="H60" s="7"/>
    </row>
    <row r="61" spans="1:8" x14ac:dyDescent="0.25">
      <c r="A61" s="4"/>
      <c r="B61" s="6" t="s">
        <v>4</v>
      </c>
      <c r="C61" s="7"/>
      <c r="D61" s="7"/>
      <c r="E61" s="7"/>
      <c r="F61" s="7"/>
      <c r="G61" s="7"/>
      <c r="H61" s="7"/>
    </row>
    <row r="62" spans="1:8" x14ac:dyDescent="0.25">
      <c r="A62" s="4"/>
      <c r="B62" s="6"/>
      <c r="C62" s="7">
        <f>C60+C61</f>
        <v>5297793.21</v>
      </c>
      <c r="D62" s="7">
        <f>D60+D61</f>
        <v>0</v>
      </c>
      <c r="E62" s="7">
        <f>E60+E61</f>
        <v>3183096.66</v>
      </c>
      <c r="F62" s="7">
        <f>F60+F61</f>
        <v>2656575.6</v>
      </c>
      <c r="G62" s="7">
        <f>G60+G61</f>
        <v>5858536.7599999998</v>
      </c>
      <c r="H62" s="7">
        <f>SUM(B62:G62)</f>
        <v>16996002.23</v>
      </c>
    </row>
    <row r="63" spans="1:8" x14ac:dyDescent="0.25">
      <c r="A63" s="4">
        <f>A60+1</f>
        <v>43698</v>
      </c>
      <c r="B63" s="6" t="s">
        <v>3</v>
      </c>
      <c r="C63" s="7">
        <v>7320777.5300000003</v>
      </c>
      <c r="D63" s="7">
        <v>0</v>
      </c>
      <c r="E63" s="7">
        <v>3027029.67</v>
      </c>
      <c r="F63" s="7">
        <v>6022969.4299999997</v>
      </c>
      <c r="G63" s="7">
        <v>5725463.7400000002</v>
      </c>
      <c r="H63" s="7"/>
    </row>
    <row r="64" spans="1:8" x14ac:dyDescent="0.25">
      <c r="A64" s="4"/>
      <c r="B64" s="6" t="s">
        <v>4</v>
      </c>
      <c r="C64" s="7"/>
      <c r="D64" s="7"/>
      <c r="E64" s="7"/>
      <c r="F64" s="7"/>
      <c r="G64" s="7"/>
      <c r="H64" s="7"/>
    </row>
    <row r="65" spans="1:8" x14ac:dyDescent="0.25">
      <c r="A65" s="4"/>
      <c r="B65" s="6"/>
      <c r="C65" s="7">
        <f>C63+C64</f>
        <v>7320777.5300000003</v>
      </c>
      <c r="D65" s="7">
        <f>D63+D64</f>
        <v>0</v>
      </c>
      <c r="E65" s="7">
        <f>E63+E64</f>
        <v>3027029.67</v>
      </c>
      <c r="F65" s="7">
        <f>F63+F64</f>
        <v>6022969.4299999997</v>
      </c>
      <c r="G65" s="7">
        <f>G63+G64</f>
        <v>5725463.7400000002</v>
      </c>
      <c r="H65" s="7">
        <f>SUM(B65:G65)</f>
        <v>22096240.369999997</v>
      </c>
    </row>
    <row r="66" spans="1:8" x14ac:dyDescent="0.25">
      <c r="A66" s="4">
        <f>A63+1</f>
        <v>43699</v>
      </c>
      <c r="B66" s="6" t="s">
        <v>3</v>
      </c>
      <c r="C66" s="7">
        <v>3042104.36</v>
      </c>
      <c r="D66" s="7">
        <v>0</v>
      </c>
      <c r="E66" s="7">
        <v>5671934.5599999996</v>
      </c>
      <c r="F66" s="7">
        <v>6113684.7000000002</v>
      </c>
      <c r="G66" s="7">
        <v>4764122.2699999996</v>
      </c>
      <c r="H66" s="7"/>
    </row>
    <row r="67" spans="1:8" x14ac:dyDescent="0.25">
      <c r="A67" s="4"/>
      <c r="B67" s="6" t="s">
        <v>4</v>
      </c>
      <c r="C67" s="7"/>
      <c r="D67" s="7"/>
      <c r="E67" s="7"/>
      <c r="F67" s="7"/>
      <c r="G67" s="7"/>
      <c r="H67" s="7"/>
    </row>
    <row r="68" spans="1:8" x14ac:dyDescent="0.25">
      <c r="A68" s="4"/>
      <c r="B68" s="6"/>
      <c r="C68" s="7">
        <f>C66+C67</f>
        <v>3042104.36</v>
      </c>
      <c r="D68" s="7">
        <f>D66+D67</f>
        <v>0</v>
      </c>
      <c r="E68" s="7">
        <f>E66+E67</f>
        <v>5671934.5599999996</v>
      </c>
      <c r="F68" s="7">
        <f>F66+F67</f>
        <v>6113684.7000000002</v>
      </c>
      <c r="G68" s="7">
        <f>G66+G67</f>
        <v>4764122.2699999996</v>
      </c>
      <c r="H68" s="7">
        <f>SUM(B68:G68)</f>
        <v>19591845.890000001</v>
      </c>
    </row>
    <row r="69" spans="1:8" x14ac:dyDescent="0.25">
      <c r="A69" s="4">
        <f>A66+1</f>
        <v>43700</v>
      </c>
      <c r="B69" s="6" t="s">
        <v>3</v>
      </c>
      <c r="C69" s="7">
        <v>5320160.88</v>
      </c>
      <c r="D69" s="7"/>
      <c r="E69" s="7">
        <v>5605855</v>
      </c>
      <c r="F69" s="7">
        <v>4277125.75</v>
      </c>
      <c r="G69" s="7">
        <v>6676103.0499999998</v>
      </c>
      <c r="H69" s="7"/>
    </row>
    <row r="70" spans="1:8" x14ac:dyDescent="0.25">
      <c r="A70" s="4"/>
      <c r="B70" s="6" t="s">
        <v>4</v>
      </c>
      <c r="C70" s="7"/>
      <c r="D70" s="7"/>
      <c r="E70" s="7"/>
      <c r="F70" s="7"/>
      <c r="G70" s="7"/>
      <c r="H70" s="7"/>
    </row>
    <row r="71" spans="1:8" x14ac:dyDescent="0.25">
      <c r="A71" s="4"/>
      <c r="B71" s="6"/>
      <c r="C71" s="7">
        <f>C69+C70</f>
        <v>5320160.88</v>
      </c>
      <c r="D71" s="7">
        <f>D69+D70</f>
        <v>0</v>
      </c>
      <c r="E71" s="7">
        <f>E69+E70</f>
        <v>5605855</v>
      </c>
      <c r="F71" s="7">
        <f>F69+F70</f>
        <v>4277125.75</v>
      </c>
      <c r="G71" s="7">
        <f>G69+G70</f>
        <v>6676103.0499999998</v>
      </c>
      <c r="H71" s="7">
        <f>SUM(B71:G71)</f>
        <v>21879244.68</v>
      </c>
    </row>
    <row r="72" spans="1:8" x14ac:dyDescent="0.25">
      <c r="A72" s="4">
        <f>A69+1</f>
        <v>43701</v>
      </c>
      <c r="B72" s="6" t="s">
        <v>3</v>
      </c>
      <c r="C72" s="7">
        <v>7756544.0999999996</v>
      </c>
      <c r="D72" s="7"/>
      <c r="E72" s="7">
        <v>5016765.0999999996</v>
      </c>
      <c r="F72" s="7">
        <v>3746939.96</v>
      </c>
      <c r="G72" s="7">
        <v>6677765.0999999996</v>
      </c>
      <c r="H72" s="7"/>
    </row>
    <row r="73" spans="1:8" x14ac:dyDescent="0.25">
      <c r="A73" s="4"/>
      <c r="B73" s="6" t="s">
        <v>4</v>
      </c>
      <c r="C73" s="7"/>
      <c r="D73" s="7"/>
      <c r="E73" s="7"/>
      <c r="F73" s="7"/>
      <c r="G73" s="7"/>
      <c r="H73" s="7"/>
    </row>
    <row r="74" spans="1:8" x14ac:dyDescent="0.25">
      <c r="A74" s="4"/>
      <c r="B74" s="6"/>
      <c r="C74" s="7">
        <f>C72+C73</f>
        <v>7756544.0999999996</v>
      </c>
      <c r="D74" s="7">
        <f>D72+D73</f>
        <v>0</v>
      </c>
      <c r="E74" s="7">
        <f>E72+E73</f>
        <v>5016765.0999999996</v>
      </c>
      <c r="F74" s="7">
        <f>F72+F73</f>
        <v>3746939.96</v>
      </c>
      <c r="G74" s="7">
        <f>G72+G73</f>
        <v>6677765.0999999996</v>
      </c>
      <c r="H74" s="7">
        <f>SUM(B74:G74)</f>
        <v>23198014.259999998</v>
      </c>
    </row>
    <row r="75" spans="1:8" x14ac:dyDescent="0.25">
      <c r="A75" s="4">
        <f>A72+1</f>
        <v>43702</v>
      </c>
      <c r="B75" s="6" t="s">
        <v>3</v>
      </c>
      <c r="C75" s="7">
        <v>7582456.75</v>
      </c>
      <c r="D75" s="7"/>
      <c r="E75" s="7">
        <v>5830018.46</v>
      </c>
      <c r="F75" s="7">
        <v>5023814.6399999997</v>
      </c>
      <c r="G75" s="7">
        <v>7278155.2400000002</v>
      </c>
      <c r="H75" s="7"/>
    </row>
    <row r="76" spans="1:8" x14ac:dyDescent="0.25">
      <c r="A76" s="4"/>
      <c r="B76" s="6" t="s">
        <v>4</v>
      </c>
      <c r="C76" s="7"/>
      <c r="D76" s="7"/>
      <c r="E76" s="7"/>
      <c r="F76" s="7"/>
      <c r="G76" s="7"/>
      <c r="H76" s="7"/>
    </row>
    <row r="77" spans="1:8" x14ac:dyDescent="0.25">
      <c r="A77" s="4"/>
      <c r="B77" s="6"/>
      <c r="C77" s="7">
        <f>C75+C76</f>
        <v>7582456.75</v>
      </c>
      <c r="D77" s="7">
        <f>D75+D76</f>
        <v>0</v>
      </c>
      <c r="E77" s="7">
        <f>E75+E76</f>
        <v>5830018.46</v>
      </c>
      <c r="F77" s="7">
        <f>F75+F76</f>
        <v>5023814.6399999997</v>
      </c>
      <c r="G77" s="7">
        <f>G75+G76</f>
        <v>7278155.2400000002</v>
      </c>
      <c r="H77" s="7">
        <f>SUM(B77:G77)</f>
        <v>25714445.090000004</v>
      </c>
    </row>
    <row r="78" spans="1:8" x14ac:dyDescent="0.25">
      <c r="A78" s="4">
        <f>A75+1</f>
        <v>43703</v>
      </c>
      <c r="B78" s="6" t="s">
        <v>3</v>
      </c>
      <c r="C78" s="7">
        <v>7862742.3899999997</v>
      </c>
      <c r="D78" s="7"/>
      <c r="E78" s="7">
        <v>3348091.89</v>
      </c>
      <c r="F78" s="7">
        <v>2873503.3</v>
      </c>
      <c r="G78" s="7">
        <v>5619530.2300000004</v>
      </c>
      <c r="H78" s="7"/>
    </row>
    <row r="79" spans="1:8" x14ac:dyDescent="0.25">
      <c r="A79" s="5"/>
      <c r="B79" s="6" t="s">
        <v>4</v>
      </c>
      <c r="C79" s="7"/>
      <c r="D79" s="7"/>
      <c r="E79" s="7"/>
      <c r="F79" s="7"/>
      <c r="G79" s="7"/>
      <c r="H79" s="7"/>
    </row>
    <row r="80" spans="1:8" x14ac:dyDescent="0.25">
      <c r="A80" s="5"/>
      <c r="B80" s="6"/>
      <c r="C80" s="7">
        <f>C78+C79</f>
        <v>7862742.3899999997</v>
      </c>
      <c r="D80" s="7">
        <f>D78+D79</f>
        <v>0</v>
      </c>
      <c r="E80" s="7">
        <f>E78+E79</f>
        <v>3348091.89</v>
      </c>
      <c r="F80" s="7">
        <f>F78+F79</f>
        <v>2873503.3</v>
      </c>
      <c r="G80" s="7">
        <f>G78+G79</f>
        <v>5619530.2300000004</v>
      </c>
      <c r="H80" s="7">
        <f>SUM(B80:G80)</f>
        <v>19703867.809999999</v>
      </c>
    </row>
    <row r="81" spans="1:8" x14ac:dyDescent="0.25">
      <c r="A81" s="4">
        <f>A78+1</f>
        <v>43704</v>
      </c>
      <c r="B81" s="6" t="s">
        <v>3</v>
      </c>
      <c r="C81" s="7">
        <v>3076608.93</v>
      </c>
      <c r="D81" s="7"/>
      <c r="E81" s="7">
        <v>4272253.8099999996</v>
      </c>
      <c r="F81" s="7">
        <v>2893456.24</v>
      </c>
      <c r="G81" s="7">
        <v>6775502.9199999999</v>
      </c>
      <c r="H81" s="7"/>
    </row>
    <row r="82" spans="1:8" x14ac:dyDescent="0.25">
      <c r="A82" s="4"/>
      <c r="B82" s="6" t="s">
        <v>4</v>
      </c>
      <c r="C82" s="7"/>
      <c r="D82" s="7"/>
      <c r="E82" s="7"/>
      <c r="F82" s="7"/>
      <c r="G82" s="7"/>
      <c r="H82" s="7"/>
    </row>
    <row r="83" spans="1:8" x14ac:dyDescent="0.25">
      <c r="A83" s="4"/>
      <c r="B83" s="6"/>
      <c r="C83" s="7">
        <f>C81+C82</f>
        <v>3076608.93</v>
      </c>
      <c r="D83" s="7">
        <f>D81+D82</f>
        <v>0</v>
      </c>
      <c r="E83" s="7">
        <f>E81+E82</f>
        <v>4272253.8099999996</v>
      </c>
      <c r="F83" s="7">
        <f>F81+F82</f>
        <v>2893456.24</v>
      </c>
      <c r="G83" s="7">
        <f>G81+G82</f>
        <v>6775502.9199999999</v>
      </c>
      <c r="H83" s="7">
        <f>SUM(B83:G83)</f>
        <v>17017821.899999999</v>
      </c>
    </row>
    <row r="84" spans="1:8" x14ac:dyDescent="0.25">
      <c r="A84" s="4">
        <f>A81+1</f>
        <v>43705</v>
      </c>
      <c r="B84" s="6" t="s">
        <v>3</v>
      </c>
      <c r="C84" s="7">
        <v>7604246.9400000004</v>
      </c>
      <c r="D84" s="7"/>
      <c r="E84" s="7">
        <v>1097198.47</v>
      </c>
      <c r="F84" s="7">
        <v>4713507.34</v>
      </c>
      <c r="G84" s="7">
        <v>6402990.25</v>
      </c>
      <c r="H84" s="7"/>
    </row>
    <row r="85" spans="1:8" x14ac:dyDescent="0.25">
      <c r="A85" s="4"/>
      <c r="B85" s="6" t="s">
        <v>4</v>
      </c>
      <c r="C85" s="7"/>
      <c r="D85" s="7"/>
      <c r="E85" s="7"/>
      <c r="F85" s="7"/>
      <c r="G85" s="7"/>
      <c r="H85" s="7"/>
    </row>
    <row r="86" spans="1:8" x14ac:dyDescent="0.25">
      <c r="A86" s="4"/>
      <c r="B86" s="6"/>
      <c r="C86" s="7">
        <f>C84+C85</f>
        <v>7604246.9400000004</v>
      </c>
      <c r="D86" s="7">
        <f>D84+D85</f>
        <v>0</v>
      </c>
      <c r="E86" s="7">
        <f>E84+E85</f>
        <v>1097198.47</v>
      </c>
      <c r="F86" s="7">
        <f>F84+F85</f>
        <v>4713507.34</v>
      </c>
      <c r="G86" s="7">
        <f>G84+G85</f>
        <v>6402990.25</v>
      </c>
      <c r="H86" s="7">
        <f>SUM(B86:G86)</f>
        <v>19817943</v>
      </c>
    </row>
    <row r="87" spans="1:8" x14ac:dyDescent="0.25">
      <c r="A87" s="4">
        <f>A84+1</f>
        <v>43706</v>
      </c>
      <c r="B87" s="6" t="s">
        <v>3</v>
      </c>
      <c r="C87" s="7">
        <v>7672814.6299999999</v>
      </c>
      <c r="D87" s="7"/>
      <c r="E87" s="7">
        <v>4656251.95</v>
      </c>
      <c r="F87" s="7">
        <v>1689190.26</v>
      </c>
      <c r="G87" s="7">
        <v>10054028.92</v>
      </c>
      <c r="H87" s="7"/>
    </row>
    <row r="88" spans="1:8" x14ac:dyDescent="0.25">
      <c r="A88" s="4"/>
      <c r="B88" s="6" t="s">
        <v>4</v>
      </c>
      <c r="C88" s="7"/>
      <c r="D88" s="7"/>
      <c r="E88" s="7"/>
      <c r="F88" s="7"/>
      <c r="G88" s="7"/>
      <c r="H88" s="7"/>
    </row>
    <row r="89" spans="1:8" x14ac:dyDescent="0.25">
      <c r="A89" s="4"/>
      <c r="B89" s="6"/>
      <c r="C89" s="7">
        <f>C87+C88</f>
        <v>7672814.6299999999</v>
      </c>
      <c r="D89" s="7">
        <f>D87+D88</f>
        <v>0</v>
      </c>
      <c r="E89" s="7">
        <f>E87+E88</f>
        <v>4656251.95</v>
      </c>
      <c r="F89" s="7">
        <f>F87+F88</f>
        <v>1689190.26</v>
      </c>
      <c r="G89" s="7">
        <f>G87+G88</f>
        <v>10054028.92</v>
      </c>
      <c r="H89" s="7">
        <f>SUM(B89:G89)</f>
        <v>24072285.759999998</v>
      </c>
    </row>
    <row r="90" spans="1:8" x14ac:dyDescent="0.25">
      <c r="A90" s="4">
        <f>A87+1</f>
        <v>43707</v>
      </c>
      <c r="B90" s="6" t="s">
        <v>3</v>
      </c>
      <c r="C90" s="7">
        <v>9842448.75</v>
      </c>
      <c r="D90" s="7">
        <v>4293266.96</v>
      </c>
      <c r="E90" s="7">
        <v>0</v>
      </c>
      <c r="F90" s="7">
        <v>7433466.3700000001</v>
      </c>
      <c r="G90" s="7">
        <v>8525137.4000000004</v>
      </c>
      <c r="H90" s="7"/>
    </row>
    <row r="91" spans="1:8" x14ac:dyDescent="0.25">
      <c r="A91" s="4"/>
      <c r="B91" s="6" t="s">
        <v>4</v>
      </c>
      <c r="C91" s="7"/>
      <c r="D91" s="7"/>
      <c r="E91" s="7"/>
      <c r="F91" s="7"/>
      <c r="G91" s="7"/>
      <c r="H91" s="7"/>
    </row>
    <row r="92" spans="1:8" x14ac:dyDescent="0.25">
      <c r="A92" s="4"/>
      <c r="B92" s="6"/>
      <c r="C92" s="7">
        <f>C90+C91</f>
        <v>9842448.75</v>
      </c>
      <c r="D92" s="7">
        <f>D90+D91</f>
        <v>4293266.96</v>
      </c>
      <c r="E92" s="7">
        <f>E90+E91</f>
        <v>0</v>
      </c>
      <c r="F92" s="7">
        <f>F90+F91</f>
        <v>7433466.3700000001</v>
      </c>
      <c r="G92" s="7">
        <f>G90+G91</f>
        <v>8525137.4000000004</v>
      </c>
      <c r="H92" s="7">
        <f>SUM(B92:G92)</f>
        <v>30094319.480000004</v>
      </c>
    </row>
    <row r="93" spans="1:8" x14ac:dyDescent="0.25">
      <c r="A93" s="4">
        <f>A90+1</f>
        <v>43708</v>
      </c>
      <c r="B93" s="6" t="s">
        <v>3</v>
      </c>
      <c r="C93" s="7">
        <v>9995810.7200000007</v>
      </c>
      <c r="D93" s="7">
        <v>0</v>
      </c>
      <c r="E93" s="7">
        <v>7938200.6699999999</v>
      </c>
      <c r="F93" s="7">
        <v>6978267.25</v>
      </c>
      <c r="G93" s="7">
        <v>14965535.310000001</v>
      </c>
      <c r="H93" s="7">
        <f>SUM(B93:G93)</f>
        <v>39877813.950000003</v>
      </c>
    </row>
    <row r="94" spans="1:8" x14ac:dyDescent="0.25">
      <c r="A94" s="4"/>
      <c r="B94" s="6" t="s">
        <v>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/>
    </row>
    <row r="95" spans="1:8" x14ac:dyDescent="0.25">
      <c r="A95" s="4"/>
      <c r="B95" s="6"/>
      <c r="C95" s="7"/>
      <c r="D95" s="7"/>
      <c r="E95" s="7"/>
      <c r="F95" s="7"/>
      <c r="G95" s="7"/>
      <c r="H95" s="7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opLeftCell="A79" workbookViewId="0">
      <selection activeCell="F93" sqref="F93"/>
    </sheetView>
  </sheetViews>
  <sheetFormatPr baseColWidth="10" defaultRowHeight="15" x14ac:dyDescent="0.25"/>
  <cols>
    <col min="3" max="4" width="17.140625" bestFit="1" customWidth="1"/>
    <col min="5" max="5" width="18.140625" bestFit="1" customWidth="1"/>
    <col min="6" max="6" width="16.85546875" customWidth="1"/>
    <col min="7" max="7" width="18.85546875" customWidth="1"/>
  </cols>
  <sheetData>
    <row r="1" spans="1:7" x14ac:dyDescent="0.25">
      <c r="A1" s="1" t="s">
        <v>2</v>
      </c>
      <c r="B1" s="1"/>
      <c r="C1" s="1"/>
      <c r="D1" s="1"/>
    </row>
    <row r="2" spans="1:7" s="2" customFormat="1" x14ac:dyDescent="0.25">
      <c r="A2" s="3" t="s">
        <v>0</v>
      </c>
      <c r="B2" s="3"/>
      <c r="C2" s="3">
        <v>1</v>
      </c>
      <c r="D2" s="3">
        <v>2</v>
      </c>
      <c r="E2" s="3">
        <v>3</v>
      </c>
      <c r="F2" s="3">
        <v>4</v>
      </c>
      <c r="G2" s="3" t="s">
        <v>1</v>
      </c>
    </row>
    <row r="3" spans="1:7" x14ac:dyDescent="0.25">
      <c r="A3" s="4">
        <v>43678</v>
      </c>
      <c r="B3" s="6" t="s">
        <v>3</v>
      </c>
      <c r="C3" s="7">
        <v>3540927.42</v>
      </c>
      <c r="D3" s="7">
        <v>7554819.7300000004</v>
      </c>
      <c r="E3" s="7">
        <v>4254599.18</v>
      </c>
      <c r="F3" s="7"/>
      <c r="G3" s="7"/>
    </row>
    <row r="4" spans="1:7" x14ac:dyDescent="0.25">
      <c r="A4" s="4"/>
      <c r="B4" s="6" t="s">
        <v>4</v>
      </c>
      <c r="C4" s="7"/>
      <c r="D4" s="7"/>
      <c r="E4" s="7"/>
      <c r="F4" s="7"/>
      <c r="G4" s="7"/>
    </row>
    <row r="5" spans="1:7" x14ac:dyDescent="0.25">
      <c r="A5" s="4" t="s">
        <v>1</v>
      </c>
      <c r="B5" s="6"/>
      <c r="C5" s="7">
        <f>C3+C4</f>
        <v>3540927.42</v>
      </c>
      <c r="D5" s="7">
        <f>D3+D4</f>
        <v>7554819.7300000004</v>
      </c>
      <c r="E5" s="7">
        <f>E3+E4</f>
        <v>4254599.18</v>
      </c>
      <c r="F5" s="7">
        <f>F3+F4</f>
        <v>0</v>
      </c>
      <c r="G5" s="7">
        <f>C5+D5+E5+F5</f>
        <v>15350346.33</v>
      </c>
    </row>
    <row r="6" spans="1:7" x14ac:dyDescent="0.25">
      <c r="A6" s="4">
        <v>43679</v>
      </c>
      <c r="B6" s="6" t="s">
        <v>3</v>
      </c>
      <c r="C6" s="7">
        <v>5266986.22</v>
      </c>
      <c r="D6" s="7">
        <v>6877077.9800000004</v>
      </c>
      <c r="E6" s="7">
        <v>6350427.5599999996</v>
      </c>
      <c r="F6" s="7">
        <v>161891.62</v>
      </c>
      <c r="G6" s="7"/>
    </row>
    <row r="7" spans="1:7" x14ac:dyDescent="0.25">
      <c r="A7" s="4"/>
      <c r="B7" s="6" t="s">
        <v>4</v>
      </c>
      <c r="C7" s="7"/>
      <c r="D7" s="7"/>
      <c r="E7" s="7"/>
      <c r="F7" s="7"/>
      <c r="G7" s="7"/>
    </row>
    <row r="8" spans="1:7" x14ac:dyDescent="0.25">
      <c r="A8" s="4"/>
      <c r="B8" s="6"/>
      <c r="C8" s="7">
        <f>C6+C7</f>
        <v>5266986.22</v>
      </c>
      <c r="D8" s="7">
        <f>D6+D7</f>
        <v>6877077.9800000004</v>
      </c>
      <c r="E8" s="7">
        <f>E6+E7</f>
        <v>6350427.5599999996</v>
      </c>
      <c r="F8" s="7">
        <f>F6+F7</f>
        <v>161891.62</v>
      </c>
      <c r="G8" s="7">
        <f>C8+D8+E8+F8</f>
        <v>18656383.379999999</v>
      </c>
    </row>
    <row r="9" spans="1:7" x14ac:dyDescent="0.25">
      <c r="A9" s="4">
        <f>A6+1</f>
        <v>43680</v>
      </c>
      <c r="B9" s="6" t="s">
        <v>3</v>
      </c>
      <c r="C9" s="7"/>
      <c r="D9" s="7"/>
      <c r="E9" s="7"/>
      <c r="F9" s="7"/>
      <c r="G9" s="7"/>
    </row>
    <row r="10" spans="1:7" x14ac:dyDescent="0.25">
      <c r="A10" s="4"/>
      <c r="B10" s="6" t="s">
        <v>4</v>
      </c>
      <c r="C10" s="7"/>
      <c r="D10" s="7"/>
      <c r="E10" s="7"/>
      <c r="F10" s="7"/>
      <c r="G10" s="7"/>
    </row>
    <row r="11" spans="1:7" x14ac:dyDescent="0.25">
      <c r="A11" s="4"/>
      <c r="B11" s="6"/>
      <c r="C11" s="7">
        <f>C9+C10</f>
        <v>0</v>
      </c>
      <c r="D11" s="7">
        <f>D9+D10</f>
        <v>0</v>
      </c>
      <c r="E11" s="7">
        <f>E9+E10</f>
        <v>0</v>
      </c>
      <c r="F11" s="7">
        <f>F9+F10</f>
        <v>0</v>
      </c>
      <c r="G11" s="7">
        <f>C11+D11+E11+F11</f>
        <v>0</v>
      </c>
    </row>
    <row r="12" spans="1:7" x14ac:dyDescent="0.25">
      <c r="A12" s="4">
        <f>A9+1</f>
        <v>43681</v>
      </c>
      <c r="B12" s="6" t="s">
        <v>3</v>
      </c>
      <c r="C12" s="7">
        <v>6423365.1500000004</v>
      </c>
      <c r="D12" s="7">
        <v>6826259.3499999996</v>
      </c>
      <c r="E12" s="7">
        <v>4156441.05</v>
      </c>
      <c r="F12" s="7">
        <v>115165.6</v>
      </c>
      <c r="G12" s="7"/>
    </row>
    <row r="13" spans="1:7" x14ac:dyDescent="0.25">
      <c r="A13" s="4"/>
      <c r="B13" s="6" t="s">
        <v>4</v>
      </c>
      <c r="C13" s="7"/>
      <c r="D13" s="7"/>
      <c r="E13" s="7"/>
      <c r="F13" s="7"/>
      <c r="G13" s="7"/>
    </row>
    <row r="14" spans="1:7" x14ac:dyDescent="0.25">
      <c r="A14" s="4"/>
      <c r="B14" s="6"/>
      <c r="C14" s="7">
        <f>C12+C13</f>
        <v>6423365.1500000004</v>
      </c>
      <c r="D14" s="7">
        <f>D12+D13</f>
        <v>6826259.3499999996</v>
      </c>
      <c r="E14" s="7">
        <f>E12+E13</f>
        <v>4156441.05</v>
      </c>
      <c r="F14" s="7">
        <f>F12+F13</f>
        <v>115165.6</v>
      </c>
      <c r="G14" s="7">
        <f>C14+D14+E14+F14</f>
        <v>17521231.150000002</v>
      </c>
    </row>
    <row r="15" spans="1:7" x14ac:dyDescent="0.25">
      <c r="A15" s="4">
        <f>A12+1</f>
        <v>43682</v>
      </c>
      <c r="B15" s="6" t="s">
        <v>3</v>
      </c>
      <c r="C15" s="7">
        <v>6125690.0499999998</v>
      </c>
      <c r="D15" s="7">
        <v>6488791.0599999996</v>
      </c>
      <c r="E15" s="7">
        <v>6437072.9400000004</v>
      </c>
      <c r="F15" s="7">
        <v>1239222.29</v>
      </c>
      <c r="G15" s="7"/>
    </row>
    <row r="16" spans="1:7" x14ac:dyDescent="0.25">
      <c r="A16" s="4"/>
      <c r="B16" s="6" t="s">
        <v>4</v>
      </c>
      <c r="C16" s="7"/>
      <c r="D16" s="7"/>
      <c r="E16" s="7"/>
      <c r="F16" s="7"/>
      <c r="G16" s="7"/>
    </row>
    <row r="17" spans="1:7" x14ac:dyDescent="0.25">
      <c r="A17" s="5"/>
      <c r="B17" s="6"/>
      <c r="C17" s="7">
        <f>C15+C16</f>
        <v>6125690.0499999998</v>
      </c>
      <c r="D17" s="7">
        <f>D15+D16</f>
        <v>6488791.0599999996</v>
      </c>
      <c r="E17" s="7">
        <f>E15+E16</f>
        <v>6437072.9400000004</v>
      </c>
      <c r="F17" s="7">
        <f>F15+F16</f>
        <v>1239222.29</v>
      </c>
      <c r="G17" s="7">
        <f>C17+D17+E17+F17</f>
        <v>20290776.34</v>
      </c>
    </row>
    <row r="18" spans="1:7" x14ac:dyDescent="0.25">
      <c r="A18" s="4">
        <f>A15+1</f>
        <v>43683</v>
      </c>
      <c r="B18" s="6" t="s">
        <v>3</v>
      </c>
      <c r="C18" s="7">
        <v>7600680.96</v>
      </c>
      <c r="D18" s="7">
        <v>7489111.0499999998</v>
      </c>
      <c r="E18" s="7">
        <v>7878663.46</v>
      </c>
      <c r="F18" s="7">
        <v>99274.97</v>
      </c>
      <c r="G18" s="7"/>
    </row>
    <row r="19" spans="1:7" x14ac:dyDescent="0.25">
      <c r="A19" s="4"/>
      <c r="B19" s="6" t="s">
        <v>4</v>
      </c>
      <c r="C19" s="7"/>
      <c r="D19" s="7"/>
      <c r="E19" s="7"/>
      <c r="F19" s="7"/>
      <c r="G19" s="7"/>
    </row>
    <row r="20" spans="1:7" x14ac:dyDescent="0.25">
      <c r="A20" s="4"/>
      <c r="B20" s="6"/>
      <c r="C20" s="7">
        <f>C18+C19</f>
        <v>7600680.96</v>
      </c>
      <c r="D20" s="7">
        <f>D18+D19</f>
        <v>7489111.0499999998</v>
      </c>
      <c r="E20" s="7">
        <f>E18+E19</f>
        <v>7878663.46</v>
      </c>
      <c r="F20" s="7">
        <f>F18+F19</f>
        <v>99274.97</v>
      </c>
      <c r="G20" s="7">
        <f>C20+D20+E20+F20</f>
        <v>23067730.439999998</v>
      </c>
    </row>
    <row r="21" spans="1:7" x14ac:dyDescent="0.25">
      <c r="A21" s="4">
        <f>A18+1</f>
        <v>43684</v>
      </c>
      <c r="B21" s="6" t="s">
        <v>3</v>
      </c>
      <c r="C21" s="7">
        <v>7980782.71</v>
      </c>
      <c r="D21" s="7">
        <v>8693893.2200000007</v>
      </c>
      <c r="E21" s="7">
        <v>7619646.3799999999</v>
      </c>
      <c r="F21" s="7">
        <v>663764.63</v>
      </c>
      <c r="G21" s="7"/>
    </row>
    <row r="22" spans="1:7" x14ac:dyDescent="0.25">
      <c r="A22" s="4"/>
      <c r="B22" s="6" t="s">
        <v>4</v>
      </c>
      <c r="C22" s="7"/>
      <c r="D22" s="7"/>
      <c r="E22" s="7"/>
      <c r="F22" s="7"/>
      <c r="G22" s="7"/>
    </row>
    <row r="23" spans="1:7" x14ac:dyDescent="0.25">
      <c r="A23" s="4"/>
      <c r="B23" s="6"/>
      <c r="C23" s="7">
        <f>C21+C22</f>
        <v>7980782.71</v>
      </c>
      <c r="D23" s="7">
        <f>D21+D22</f>
        <v>8693893.2200000007</v>
      </c>
      <c r="E23" s="7">
        <f>E21+E22</f>
        <v>7619646.3799999999</v>
      </c>
      <c r="F23" s="7">
        <f>F21+F22</f>
        <v>663764.63</v>
      </c>
      <c r="G23" s="7">
        <f>C23+D23+E23+F23</f>
        <v>24958086.939999998</v>
      </c>
    </row>
    <row r="24" spans="1:7" x14ac:dyDescent="0.25">
      <c r="A24" s="4">
        <f>A21+1</f>
        <v>43685</v>
      </c>
      <c r="B24" s="6" t="s">
        <v>3</v>
      </c>
      <c r="C24" s="7">
        <v>5026380.6500000004</v>
      </c>
      <c r="D24" s="7">
        <v>5426445.3300000001</v>
      </c>
      <c r="E24" s="7">
        <v>6918060.9299999997</v>
      </c>
      <c r="F24" s="7">
        <v>265500.83</v>
      </c>
      <c r="G24" s="7"/>
    </row>
    <row r="25" spans="1:7" x14ac:dyDescent="0.25">
      <c r="A25" s="4"/>
      <c r="B25" s="6" t="s">
        <v>4</v>
      </c>
      <c r="C25" s="7"/>
      <c r="D25" s="7"/>
      <c r="E25" s="7"/>
      <c r="F25" s="7"/>
      <c r="G25" s="7"/>
    </row>
    <row r="26" spans="1:7" x14ac:dyDescent="0.25">
      <c r="A26" s="4"/>
      <c r="B26" s="6"/>
      <c r="C26" s="7">
        <f>C24+C25</f>
        <v>5026380.6500000004</v>
      </c>
      <c r="D26" s="7">
        <f>D24+D25</f>
        <v>5426445.3300000001</v>
      </c>
      <c r="E26" s="7">
        <f>E24+E25</f>
        <v>6918060.9299999997</v>
      </c>
      <c r="F26" s="7">
        <f>F24+F25</f>
        <v>265500.83</v>
      </c>
      <c r="G26" s="7">
        <f>SUM(C26:F26)</f>
        <v>17636387.739999998</v>
      </c>
    </row>
    <row r="27" spans="1:7" x14ac:dyDescent="0.25">
      <c r="A27" s="4">
        <f>A24+1</f>
        <v>43686</v>
      </c>
      <c r="B27" s="6" t="s">
        <v>3</v>
      </c>
      <c r="C27" s="7">
        <v>4051756.69</v>
      </c>
      <c r="D27" s="7">
        <v>3951793.16</v>
      </c>
      <c r="E27" s="7">
        <v>6694626.7699999996</v>
      </c>
      <c r="F27" s="7">
        <v>229267.34</v>
      </c>
      <c r="G27" s="7"/>
    </row>
    <row r="28" spans="1:7" x14ac:dyDescent="0.25">
      <c r="A28" s="4"/>
      <c r="B28" s="6" t="s">
        <v>4</v>
      </c>
      <c r="C28" s="7"/>
      <c r="D28" s="7"/>
      <c r="E28" s="7"/>
      <c r="F28" s="7"/>
      <c r="G28" s="7"/>
    </row>
    <row r="29" spans="1:7" x14ac:dyDescent="0.25">
      <c r="A29" s="4"/>
      <c r="B29" s="6"/>
      <c r="C29" s="7">
        <f>C27+C28</f>
        <v>4051756.69</v>
      </c>
      <c r="D29" s="7">
        <f>D27+D28</f>
        <v>3951793.16</v>
      </c>
      <c r="E29" s="7">
        <f>E27+E28</f>
        <v>6694626.7699999996</v>
      </c>
      <c r="F29" s="7">
        <f>F27+F28</f>
        <v>229267.34</v>
      </c>
      <c r="G29" s="7">
        <f>SUM(C29:F29)</f>
        <v>14927443.959999999</v>
      </c>
    </row>
    <row r="30" spans="1:7" x14ac:dyDescent="0.25">
      <c r="A30" s="4">
        <f>A27+1</f>
        <v>43687</v>
      </c>
      <c r="B30" s="6" t="s">
        <v>3</v>
      </c>
      <c r="C30" s="7">
        <v>4777384.38</v>
      </c>
      <c r="D30" s="7">
        <v>5437859.3899999997</v>
      </c>
      <c r="E30" s="7">
        <v>6254140.0499999998</v>
      </c>
      <c r="F30" s="7">
        <v>869435.01</v>
      </c>
      <c r="G30" s="7"/>
    </row>
    <row r="31" spans="1:7" x14ac:dyDescent="0.25">
      <c r="A31" s="4"/>
      <c r="B31" s="6" t="s">
        <v>4</v>
      </c>
      <c r="C31" s="7"/>
      <c r="D31" s="7"/>
      <c r="E31" s="7"/>
      <c r="F31" s="7"/>
      <c r="G31" s="7"/>
    </row>
    <row r="32" spans="1:7" x14ac:dyDescent="0.25">
      <c r="A32" s="4"/>
      <c r="B32" s="6"/>
      <c r="C32" s="7">
        <f>C30+C31</f>
        <v>4777384.38</v>
      </c>
      <c r="D32" s="7">
        <f>D30+D31</f>
        <v>5437859.3899999997</v>
      </c>
      <c r="E32" s="7">
        <f>E30+E31</f>
        <v>6254140.0499999998</v>
      </c>
      <c r="F32" s="7">
        <f>F30+F31</f>
        <v>869435.01</v>
      </c>
      <c r="G32" s="7">
        <f>SUM(C32:F32)</f>
        <v>17338818.830000002</v>
      </c>
    </row>
    <row r="33" spans="1:7" x14ac:dyDescent="0.25">
      <c r="A33" s="4">
        <f>A30+1</f>
        <v>43688</v>
      </c>
      <c r="B33" s="6" t="s">
        <v>3</v>
      </c>
      <c r="C33" s="7">
        <v>3760783.84</v>
      </c>
      <c r="D33" s="7">
        <v>4038754.62</v>
      </c>
      <c r="E33" s="7">
        <v>5434868.7599999998</v>
      </c>
      <c r="F33" s="7">
        <v>300218.43</v>
      </c>
      <c r="G33" s="7"/>
    </row>
    <row r="34" spans="1:7" x14ac:dyDescent="0.25">
      <c r="A34" s="4"/>
      <c r="B34" s="6" t="s">
        <v>4</v>
      </c>
      <c r="C34" s="7"/>
      <c r="D34" s="7"/>
      <c r="E34" s="7"/>
      <c r="F34" s="7"/>
      <c r="G34" s="7"/>
    </row>
    <row r="35" spans="1:7" x14ac:dyDescent="0.25">
      <c r="A35" s="4"/>
      <c r="B35" s="6"/>
      <c r="C35" s="7">
        <f>C33+C34</f>
        <v>3760783.84</v>
      </c>
      <c r="D35" s="7">
        <f>D33+D34</f>
        <v>4038754.62</v>
      </c>
      <c r="E35" s="7">
        <f>E33+E34</f>
        <v>5434868.7599999998</v>
      </c>
      <c r="F35" s="7">
        <f>F33+F34</f>
        <v>300218.43</v>
      </c>
      <c r="G35" s="7">
        <f>SUM(C35:F35)</f>
        <v>13534625.649999999</v>
      </c>
    </row>
    <row r="36" spans="1:7" x14ac:dyDescent="0.25">
      <c r="A36" s="4">
        <f>A33+1</f>
        <v>43689</v>
      </c>
      <c r="B36" s="6" t="s">
        <v>3</v>
      </c>
      <c r="C36" s="7">
        <v>3862008.31</v>
      </c>
      <c r="D36" s="7">
        <v>4271841.9000000004</v>
      </c>
      <c r="E36" s="7">
        <v>3846457.09</v>
      </c>
      <c r="F36" s="7">
        <v>27871.4</v>
      </c>
      <c r="G36" s="7"/>
    </row>
    <row r="37" spans="1:7" x14ac:dyDescent="0.25">
      <c r="A37" s="4"/>
      <c r="B37" s="6" t="s">
        <v>4</v>
      </c>
      <c r="C37" s="7"/>
      <c r="D37" s="7"/>
      <c r="E37" s="7"/>
      <c r="F37" s="7"/>
      <c r="G37" s="7"/>
    </row>
    <row r="38" spans="1:7" x14ac:dyDescent="0.25">
      <c r="A38" s="4"/>
      <c r="B38" s="6"/>
      <c r="C38" s="7">
        <f>C36+C37</f>
        <v>3862008.31</v>
      </c>
      <c r="D38" s="7">
        <f>D36+D37</f>
        <v>4271841.9000000004</v>
      </c>
      <c r="E38" s="7">
        <f>E36+E37</f>
        <v>3846457.09</v>
      </c>
      <c r="F38" s="7">
        <f>F36+F37</f>
        <v>27871.4</v>
      </c>
      <c r="G38" s="7">
        <f>SUM(C38:F38)</f>
        <v>12008178.700000001</v>
      </c>
    </row>
    <row r="39" spans="1:7" x14ac:dyDescent="0.25">
      <c r="A39" s="4">
        <f>A36+1</f>
        <v>43690</v>
      </c>
      <c r="B39" s="6" t="s">
        <v>3</v>
      </c>
      <c r="C39" s="7">
        <v>4143651.77</v>
      </c>
      <c r="D39" s="7">
        <v>5928812.9400000004</v>
      </c>
      <c r="E39" s="7">
        <v>6304163.7400000002</v>
      </c>
      <c r="F39" s="7">
        <v>330718.05</v>
      </c>
      <c r="G39" s="7"/>
    </row>
    <row r="40" spans="1:7" x14ac:dyDescent="0.25">
      <c r="A40" s="5"/>
      <c r="B40" s="6" t="s">
        <v>4</v>
      </c>
      <c r="C40" s="7"/>
      <c r="D40" s="7"/>
      <c r="E40" s="7"/>
      <c r="F40" s="7"/>
      <c r="G40" s="7"/>
    </row>
    <row r="41" spans="1:7" x14ac:dyDescent="0.25">
      <c r="A41" s="5"/>
      <c r="B41" s="6"/>
      <c r="C41" s="7">
        <f>C39+C40</f>
        <v>4143651.77</v>
      </c>
      <c r="D41" s="7">
        <f>D39+D40</f>
        <v>5928812.9400000004</v>
      </c>
      <c r="E41" s="7">
        <f>E39+E40</f>
        <v>6304163.7400000002</v>
      </c>
      <c r="F41" s="7">
        <f>F39+F40</f>
        <v>330718.05</v>
      </c>
      <c r="G41" s="7">
        <f>SUM(C41:F41)</f>
        <v>16707346.500000002</v>
      </c>
    </row>
    <row r="42" spans="1:7" x14ac:dyDescent="0.25">
      <c r="A42" s="4">
        <f>A39+1</f>
        <v>43691</v>
      </c>
      <c r="B42" s="6" t="s">
        <v>3</v>
      </c>
      <c r="C42" s="7">
        <v>4818869.75</v>
      </c>
      <c r="D42" s="7">
        <v>5936460.4299999997</v>
      </c>
      <c r="E42" s="7">
        <v>6259303.1299999999</v>
      </c>
      <c r="F42" s="7">
        <v>294493.99</v>
      </c>
      <c r="G42" s="7"/>
    </row>
    <row r="43" spans="1:7" x14ac:dyDescent="0.25">
      <c r="A43" s="4"/>
      <c r="B43" s="6" t="s">
        <v>4</v>
      </c>
      <c r="C43" s="7"/>
      <c r="D43" s="7"/>
      <c r="E43" s="7"/>
      <c r="F43" s="7"/>
      <c r="G43" s="7"/>
    </row>
    <row r="44" spans="1:7" x14ac:dyDescent="0.25">
      <c r="A44" s="4" t="s">
        <v>1</v>
      </c>
      <c r="B44" s="6"/>
      <c r="C44" s="7">
        <f>C42+C43</f>
        <v>4818869.75</v>
      </c>
      <c r="D44" s="7">
        <f>D42+D43</f>
        <v>5936460.4299999997</v>
      </c>
      <c r="E44" s="7">
        <f>E42+E43</f>
        <v>6259303.1299999999</v>
      </c>
      <c r="F44" s="7">
        <f>F42+F43</f>
        <v>294493.99</v>
      </c>
      <c r="G44" s="7">
        <f>SUM(C44:F44)</f>
        <v>17309127.299999997</v>
      </c>
    </row>
    <row r="45" spans="1:7" x14ac:dyDescent="0.25">
      <c r="A45" s="4">
        <f>A42+1</f>
        <v>43692</v>
      </c>
      <c r="B45" s="6" t="s">
        <v>3</v>
      </c>
      <c r="C45" s="7">
        <v>2305724.4300000002</v>
      </c>
      <c r="D45" s="7">
        <v>1783789.93</v>
      </c>
      <c r="E45" s="7">
        <v>2973309.23</v>
      </c>
      <c r="F45" s="7"/>
      <c r="G45" s="7"/>
    </row>
    <row r="46" spans="1:7" x14ac:dyDescent="0.25">
      <c r="A46" s="4"/>
      <c r="B46" s="6" t="s">
        <v>4</v>
      </c>
      <c r="C46" s="7"/>
      <c r="D46" s="7"/>
      <c r="E46" s="7"/>
      <c r="F46" s="7"/>
      <c r="G46" s="7"/>
    </row>
    <row r="47" spans="1:7" x14ac:dyDescent="0.25">
      <c r="A47" s="4"/>
      <c r="B47" s="6"/>
      <c r="C47" s="7">
        <f>C45+C46</f>
        <v>2305724.4300000002</v>
      </c>
      <c r="D47" s="7">
        <f>D45+D46</f>
        <v>1783789.93</v>
      </c>
      <c r="E47" s="7">
        <f>E45+E46</f>
        <v>2973309.23</v>
      </c>
      <c r="F47" s="7">
        <f>F45+F46</f>
        <v>0</v>
      </c>
      <c r="G47" s="7">
        <f>SUM(C47:F47)</f>
        <v>7062823.5899999999</v>
      </c>
    </row>
    <row r="48" spans="1:7" x14ac:dyDescent="0.25">
      <c r="A48" s="4">
        <f>A45+1</f>
        <v>43693</v>
      </c>
      <c r="B48" s="6" t="s">
        <v>3</v>
      </c>
      <c r="C48" s="7">
        <v>4541283.88</v>
      </c>
      <c r="D48" s="7">
        <v>4422244.9800000004</v>
      </c>
      <c r="E48" s="7">
        <v>5058445.92</v>
      </c>
      <c r="F48" s="7">
        <v>98361.79</v>
      </c>
      <c r="G48" s="7"/>
    </row>
    <row r="49" spans="1:7" x14ac:dyDescent="0.25">
      <c r="A49" s="4"/>
      <c r="B49" s="6" t="s">
        <v>4</v>
      </c>
      <c r="C49" s="7"/>
      <c r="D49" s="7"/>
      <c r="E49" s="7"/>
      <c r="F49" s="7"/>
      <c r="G49" s="7"/>
    </row>
    <row r="50" spans="1:7" x14ac:dyDescent="0.25">
      <c r="A50" s="4"/>
      <c r="B50" s="6"/>
      <c r="C50" s="7">
        <f>C48+C49</f>
        <v>4541283.88</v>
      </c>
      <c r="D50" s="7">
        <f>D48+D49</f>
        <v>4422244.9800000004</v>
      </c>
      <c r="E50" s="7">
        <f>E48+E49</f>
        <v>5058445.92</v>
      </c>
      <c r="F50" s="7">
        <f>F48+F49</f>
        <v>98361.79</v>
      </c>
      <c r="G50" s="7">
        <f>SUM(C50:F50)</f>
        <v>14120336.569999998</v>
      </c>
    </row>
    <row r="51" spans="1:7" x14ac:dyDescent="0.25">
      <c r="A51" s="4">
        <f>A48+1</f>
        <v>43694</v>
      </c>
      <c r="B51" s="6" t="s">
        <v>3</v>
      </c>
      <c r="C51" s="7">
        <v>7967556.2800000003</v>
      </c>
      <c r="D51" s="7">
        <v>7780726.0899999999</v>
      </c>
      <c r="E51" s="7">
        <v>4455661.8099999996</v>
      </c>
      <c r="F51" s="7">
        <v>435184.41</v>
      </c>
      <c r="G51" s="7"/>
    </row>
    <row r="52" spans="1:7" x14ac:dyDescent="0.25">
      <c r="A52" s="4"/>
      <c r="B52" s="6" t="s">
        <v>4</v>
      </c>
      <c r="C52" s="7"/>
      <c r="D52" s="7"/>
      <c r="E52" s="7"/>
      <c r="F52" s="7"/>
      <c r="G52" s="7"/>
    </row>
    <row r="53" spans="1:7" x14ac:dyDescent="0.25">
      <c r="A53" s="4"/>
      <c r="B53" s="6"/>
      <c r="C53" s="7">
        <f>C51+C52</f>
        <v>7967556.2800000003</v>
      </c>
      <c r="D53" s="7">
        <f>D51+D52</f>
        <v>7780726.0899999999</v>
      </c>
      <c r="E53" s="7">
        <f>E51+E52</f>
        <v>4455661.8099999996</v>
      </c>
      <c r="F53" s="7">
        <f>F51+F52</f>
        <v>435184.41</v>
      </c>
      <c r="G53" s="7">
        <f>SUM(C53:F53)</f>
        <v>20639128.59</v>
      </c>
    </row>
    <row r="54" spans="1:7" x14ac:dyDescent="0.25">
      <c r="A54" s="4">
        <f>A51+1</f>
        <v>43695</v>
      </c>
      <c r="B54" s="6" t="s">
        <v>3</v>
      </c>
      <c r="C54" s="7">
        <v>4047835.64</v>
      </c>
      <c r="D54" s="7">
        <v>4377833.32</v>
      </c>
      <c r="E54" s="7">
        <v>5048090.84</v>
      </c>
      <c r="F54" s="7">
        <v>125337.58</v>
      </c>
      <c r="G54" s="7"/>
    </row>
    <row r="55" spans="1:7" x14ac:dyDescent="0.25">
      <c r="A55" s="4"/>
      <c r="B55" s="6" t="s">
        <v>4</v>
      </c>
      <c r="C55" s="7"/>
      <c r="D55" s="7"/>
      <c r="E55" s="7"/>
      <c r="F55" s="7"/>
      <c r="G55" s="7"/>
    </row>
    <row r="56" spans="1:7" x14ac:dyDescent="0.25">
      <c r="A56" s="5"/>
      <c r="B56" s="6"/>
      <c r="C56" s="7">
        <f>C54+C55</f>
        <v>4047835.64</v>
      </c>
      <c r="D56" s="7">
        <f>D54+D55</f>
        <v>4377833.32</v>
      </c>
      <c r="E56" s="7">
        <f>E54+E55</f>
        <v>5048090.84</v>
      </c>
      <c r="F56" s="7">
        <f>F54+F55</f>
        <v>125337.58</v>
      </c>
      <c r="G56" s="7">
        <f>SUM(C56:F56)</f>
        <v>13599097.380000001</v>
      </c>
    </row>
    <row r="57" spans="1:7" x14ac:dyDescent="0.25">
      <c r="A57" s="4">
        <f>A54+1</f>
        <v>43696</v>
      </c>
      <c r="B57" s="6" t="s">
        <v>3</v>
      </c>
      <c r="C57" s="7">
        <v>4945196.2</v>
      </c>
      <c r="D57" s="7">
        <v>3640785.18</v>
      </c>
      <c r="E57" s="7">
        <v>4250124.41</v>
      </c>
      <c r="F57" s="7">
        <v>0</v>
      </c>
      <c r="G57" s="7"/>
    </row>
    <row r="58" spans="1:7" x14ac:dyDescent="0.25">
      <c r="A58" s="4"/>
      <c r="B58" s="6" t="s">
        <v>4</v>
      </c>
      <c r="C58" s="7"/>
      <c r="D58" s="7"/>
      <c r="E58" s="7"/>
      <c r="F58" s="7"/>
      <c r="G58" s="7"/>
    </row>
    <row r="59" spans="1:7" x14ac:dyDescent="0.25">
      <c r="A59" s="4"/>
      <c r="B59" s="6"/>
      <c r="C59" s="7">
        <f>C57+C58</f>
        <v>4945196.2</v>
      </c>
      <c r="D59" s="7">
        <f>D57+D58</f>
        <v>3640785.18</v>
      </c>
      <c r="E59" s="7">
        <f>E57+E58</f>
        <v>4250124.41</v>
      </c>
      <c r="F59" s="7">
        <f>F57+F58</f>
        <v>0</v>
      </c>
      <c r="G59" s="7">
        <f>SUM(C59:F59)</f>
        <v>12836105.790000001</v>
      </c>
    </row>
    <row r="60" spans="1:7" x14ac:dyDescent="0.25">
      <c r="A60" s="4">
        <f>A57+1</f>
        <v>43697</v>
      </c>
      <c r="B60" s="6" t="s">
        <v>3</v>
      </c>
      <c r="C60" s="7">
        <v>2808908.8</v>
      </c>
      <c r="D60" s="7">
        <v>2426881.63</v>
      </c>
      <c r="E60" s="7">
        <v>3574562.5</v>
      </c>
      <c r="F60" s="7">
        <v>291490.77</v>
      </c>
      <c r="G60" s="7"/>
    </row>
    <row r="61" spans="1:7" x14ac:dyDescent="0.25">
      <c r="A61" s="4"/>
      <c r="B61" s="6" t="s">
        <v>4</v>
      </c>
      <c r="C61" s="7"/>
      <c r="D61" s="7"/>
      <c r="E61" s="7"/>
      <c r="F61" s="7"/>
      <c r="G61" s="7"/>
    </row>
    <row r="62" spans="1:7" x14ac:dyDescent="0.25">
      <c r="A62" s="4"/>
      <c r="B62" s="6"/>
      <c r="C62" s="7">
        <f>C60+C61</f>
        <v>2808908.8</v>
      </c>
      <c r="D62" s="7">
        <f>D60+D61</f>
        <v>2426881.63</v>
      </c>
      <c r="E62" s="7">
        <f>E60+E61</f>
        <v>3574562.5</v>
      </c>
      <c r="F62" s="7">
        <f>F60+F61</f>
        <v>291490.77</v>
      </c>
      <c r="G62" s="7">
        <f>SUM(C62:F62)</f>
        <v>9101843.6999999993</v>
      </c>
    </row>
    <row r="63" spans="1:7" x14ac:dyDescent="0.25">
      <c r="A63" s="4">
        <f>A60+1</f>
        <v>43698</v>
      </c>
      <c r="B63" s="6" t="s">
        <v>3</v>
      </c>
      <c r="C63" s="7">
        <v>4736028.08</v>
      </c>
      <c r="D63" s="7">
        <v>3830119.29</v>
      </c>
      <c r="E63" s="7">
        <v>4229541.37</v>
      </c>
      <c r="F63" s="7">
        <v>15699</v>
      </c>
      <c r="G63" s="7"/>
    </row>
    <row r="64" spans="1:7" x14ac:dyDescent="0.25">
      <c r="A64" s="4"/>
      <c r="B64" s="6" t="s">
        <v>4</v>
      </c>
      <c r="C64" s="7"/>
      <c r="D64" s="7"/>
      <c r="E64" s="7"/>
      <c r="F64" s="7"/>
      <c r="G64" s="7"/>
    </row>
    <row r="65" spans="1:7" x14ac:dyDescent="0.25">
      <c r="A65" s="4"/>
      <c r="B65" s="6"/>
      <c r="C65" s="7">
        <f>C63+C64</f>
        <v>4736028.08</v>
      </c>
      <c r="D65" s="7">
        <f>D63+D64</f>
        <v>3830119.29</v>
      </c>
      <c r="E65" s="7">
        <f>E63+E64</f>
        <v>4229541.37</v>
      </c>
      <c r="F65" s="7">
        <f>F63+F64</f>
        <v>15699</v>
      </c>
      <c r="G65" s="7">
        <f>SUM(C65:F65)</f>
        <v>12811387.740000002</v>
      </c>
    </row>
    <row r="66" spans="1:7" x14ac:dyDescent="0.25">
      <c r="A66" s="4">
        <f>A63+1</f>
        <v>43699</v>
      </c>
      <c r="B66" s="6" t="s">
        <v>3</v>
      </c>
      <c r="C66" s="7">
        <v>4579004.99</v>
      </c>
      <c r="D66" s="7">
        <v>3701032.38</v>
      </c>
      <c r="E66" s="7">
        <v>4588485.3</v>
      </c>
      <c r="F66" s="7">
        <v>44028</v>
      </c>
      <c r="G66" s="7"/>
    </row>
    <row r="67" spans="1:7" x14ac:dyDescent="0.25">
      <c r="A67" s="4"/>
      <c r="B67" s="6" t="s">
        <v>4</v>
      </c>
      <c r="C67" s="7"/>
      <c r="D67" s="7"/>
      <c r="E67" s="7"/>
      <c r="F67" s="7"/>
      <c r="G67" s="7"/>
    </row>
    <row r="68" spans="1:7" x14ac:dyDescent="0.25">
      <c r="A68" s="4"/>
      <c r="B68" s="6"/>
      <c r="C68" s="7">
        <f>C66+C67</f>
        <v>4579004.99</v>
      </c>
      <c r="D68" s="7">
        <f>D66+D67</f>
        <v>3701032.38</v>
      </c>
      <c r="E68" s="7">
        <f>E66+E67</f>
        <v>4588485.3</v>
      </c>
      <c r="F68" s="7">
        <f>F66+F67</f>
        <v>44028</v>
      </c>
      <c r="G68" s="7">
        <f>SUM(C68:F68)</f>
        <v>12912550.67</v>
      </c>
    </row>
    <row r="69" spans="1:7" x14ac:dyDescent="0.25">
      <c r="A69" s="4">
        <f>A66+1</f>
        <v>43700</v>
      </c>
      <c r="B69" s="6" t="s">
        <v>3</v>
      </c>
      <c r="C69" s="7">
        <v>3763681.07</v>
      </c>
      <c r="D69" s="7">
        <v>3572904.14</v>
      </c>
      <c r="E69" s="7">
        <v>4408869.2300000004</v>
      </c>
      <c r="F69" s="7"/>
      <c r="G69" s="7"/>
    </row>
    <row r="70" spans="1:7" x14ac:dyDescent="0.25">
      <c r="A70" s="4"/>
      <c r="B70" s="6" t="s">
        <v>4</v>
      </c>
      <c r="C70" s="7"/>
      <c r="D70" s="7"/>
      <c r="E70" s="7">
        <v>260700.76</v>
      </c>
      <c r="F70" s="7"/>
      <c r="G70" s="7"/>
    </row>
    <row r="71" spans="1:7" x14ac:dyDescent="0.25">
      <c r="A71" s="4"/>
      <c r="B71" s="6"/>
      <c r="C71" s="7">
        <f>C69+C70</f>
        <v>3763681.07</v>
      </c>
      <c r="D71" s="7">
        <f>D69+D70</f>
        <v>3572904.14</v>
      </c>
      <c r="E71" s="7">
        <f>E69+E70</f>
        <v>4669569.99</v>
      </c>
      <c r="F71" s="7">
        <f>F69+F70</f>
        <v>0</v>
      </c>
      <c r="G71" s="7">
        <f>SUM(C71:F71)</f>
        <v>12006155.199999999</v>
      </c>
    </row>
    <row r="72" spans="1:7" x14ac:dyDescent="0.25">
      <c r="A72" s="4">
        <f>A69+1</f>
        <v>43701</v>
      </c>
      <c r="B72" s="6" t="s">
        <v>3</v>
      </c>
      <c r="C72" s="7">
        <v>5664175.0899999999</v>
      </c>
      <c r="D72" s="7">
        <v>5094694.37</v>
      </c>
      <c r="E72" s="7">
        <v>4795608.9000000004</v>
      </c>
      <c r="F72" s="7">
        <v>858269.55</v>
      </c>
      <c r="G72" s="7"/>
    </row>
    <row r="73" spans="1:7" x14ac:dyDescent="0.25">
      <c r="A73" s="4"/>
      <c r="B73" s="6" t="s">
        <v>4</v>
      </c>
      <c r="C73" s="7"/>
      <c r="D73" s="7"/>
      <c r="E73" s="7"/>
      <c r="F73" s="7"/>
      <c r="G73" s="7"/>
    </row>
    <row r="74" spans="1:7" x14ac:dyDescent="0.25">
      <c r="A74" s="4"/>
      <c r="B74" s="6"/>
      <c r="C74" s="7">
        <f>C72+C73</f>
        <v>5664175.0899999999</v>
      </c>
      <c r="D74" s="7">
        <f>D72+D73</f>
        <v>5094694.37</v>
      </c>
      <c r="E74" s="7">
        <f>E72+E73</f>
        <v>4795608.9000000004</v>
      </c>
      <c r="F74" s="7">
        <f>F72+F73</f>
        <v>858269.55</v>
      </c>
      <c r="G74" s="7">
        <f>SUM(C74:F74)</f>
        <v>16412747.910000002</v>
      </c>
    </row>
    <row r="75" spans="1:7" x14ac:dyDescent="0.25">
      <c r="A75" s="4">
        <f>A72+1</f>
        <v>43702</v>
      </c>
      <c r="B75" s="6" t="s">
        <v>3</v>
      </c>
      <c r="C75" s="7">
        <v>3771939.45</v>
      </c>
      <c r="D75" s="7">
        <v>3706702.93</v>
      </c>
      <c r="E75" s="7">
        <v>4394445.7300000004</v>
      </c>
      <c r="F75" s="7">
        <v>32789.57</v>
      </c>
      <c r="G75" s="7"/>
    </row>
    <row r="76" spans="1:7" x14ac:dyDescent="0.25">
      <c r="A76" s="4"/>
      <c r="B76" s="6" t="s">
        <v>4</v>
      </c>
      <c r="C76" s="7"/>
      <c r="D76" s="7"/>
      <c r="E76" s="7"/>
      <c r="F76" s="7"/>
      <c r="G76" s="7"/>
    </row>
    <row r="77" spans="1:7" x14ac:dyDescent="0.25">
      <c r="A77" s="4"/>
      <c r="B77" s="6"/>
      <c r="C77" s="7">
        <f>C75+C76</f>
        <v>3771939.45</v>
      </c>
      <c r="D77" s="7">
        <f>D75+D76</f>
        <v>3706702.93</v>
      </c>
      <c r="E77" s="7">
        <f>E75+E76</f>
        <v>4394445.7300000004</v>
      </c>
      <c r="F77" s="7">
        <f>F75+F76</f>
        <v>32789.57</v>
      </c>
      <c r="G77" s="7">
        <f>SUM(C77:F77)</f>
        <v>11905877.680000002</v>
      </c>
    </row>
    <row r="78" spans="1:7" x14ac:dyDescent="0.25">
      <c r="A78" s="4">
        <f>A75+1</f>
        <v>43703</v>
      </c>
      <c r="B78" s="6" t="s">
        <v>3</v>
      </c>
      <c r="C78" s="7">
        <v>4236196.46</v>
      </c>
      <c r="D78" s="7">
        <v>4345305.46</v>
      </c>
      <c r="E78" s="7">
        <v>4455235.7</v>
      </c>
      <c r="F78" s="7">
        <v>71034.33</v>
      </c>
      <c r="G78" s="7"/>
    </row>
    <row r="79" spans="1:7" x14ac:dyDescent="0.25">
      <c r="A79" s="5"/>
      <c r="B79" s="6" t="s">
        <v>4</v>
      </c>
      <c r="C79" s="7"/>
      <c r="D79" s="7"/>
      <c r="E79" s="7"/>
      <c r="F79" s="7"/>
      <c r="G79" s="7"/>
    </row>
    <row r="80" spans="1:7" x14ac:dyDescent="0.25">
      <c r="A80" s="5"/>
      <c r="B80" s="6"/>
      <c r="C80" s="7">
        <f>C78+C79</f>
        <v>4236196.46</v>
      </c>
      <c r="D80" s="7">
        <f>D78+D79</f>
        <v>4345305.46</v>
      </c>
      <c r="E80" s="7">
        <f>E78+E79</f>
        <v>4455235.7</v>
      </c>
      <c r="F80" s="7">
        <f>F78+F79</f>
        <v>71034.33</v>
      </c>
      <c r="G80" s="7">
        <f>SUM(C80:F80)</f>
        <v>13107771.950000001</v>
      </c>
    </row>
    <row r="81" spans="1:7" x14ac:dyDescent="0.25">
      <c r="A81" s="4">
        <f>A78+1</f>
        <v>43704</v>
      </c>
      <c r="B81" s="6" t="s">
        <v>3</v>
      </c>
      <c r="C81" s="7">
        <v>5389063.6500000004</v>
      </c>
      <c r="D81" s="7">
        <v>4474707.3099999996</v>
      </c>
      <c r="E81" s="7">
        <v>3488683.86</v>
      </c>
      <c r="F81" s="7">
        <v>154389.6</v>
      </c>
      <c r="G81" s="7"/>
    </row>
    <row r="82" spans="1:7" x14ac:dyDescent="0.25">
      <c r="A82" s="4"/>
      <c r="B82" s="6" t="s">
        <v>4</v>
      </c>
      <c r="C82" s="7"/>
      <c r="D82" s="7"/>
      <c r="E82" s="7"/>
      <c r="F82" s="7"/>
      <c r="G82" s="7"/>
    </row>
    <row r="83" spans="1:7" x14ac:dyDescent="0.25">
      <c r="A83" s="4"/>
      <c r="B83" s="6"/>
      <c r="C83" s="7">
        <f>C81+C82</f>
        <v>5389063.6500000004</v>
      </c>
      <c r="D83" s="7">
        <f>D81+D82</f>
        <v>4474707.3099999996</v>
      </c>
      <c r="E83" s="7">
        <f>E81+E82</f>
        <v>3488683.86</v>
      </c>
      <c r="F83" s="7">
        <f>F81+F82</f>
        <v>154389.6</v>
      </c>
      <c r="G83" s="7">
        <f>SUM(C83:F83)</f>
        <v>13506844.42</v>
      </c>
    </row>
    <row r="84" spans="1:7" x14ac:dyDescent="0.25">
      <c r="A84" s="4">
        <f>A81+1</f>
        <v>43705</v>
      </c>
      <c r="B84" s="6" t="s">
        <v>3</v>
      </c>
      <c r="C84" s="7">
        <v>5414234.3600000003</v>
      </c>
      <c r="D84" s="7">
        <v>4957336.78</v>
      </c>
      <c r="E84" s="7">
        <v>3491177.23</v>
      </c>
      <c r="F84" s="7">
        <v>11498.99</v>
      </c>
      <c r="G84" s="7"/>
    </row>
    <row r="85" spans="1:7" x14ac:dyDescent="0.25">
      <c r="A85" s="4"/>
      <c r="B85" s="6" t="s">
        <v>4</v>
      </c>
      <c r="C85" s="7"/>
      <c r="D85" s="7"/>
      <c r="E85" s="7"/>
      <c r="F85" s="7"/>
      <c r="G85" s="7"/>
    </row>
    <row r="86" spans="1:7" x14ac:dyDescent="0.25">
      <c r="A86" s="4"/>
      <c r="B86" s="6"/>
      <c r="C86" s="7">
        <f>C84+C85</f>
        <v>5414234.3600000003</v>
      </c>
      <c r="D86" s="7">
        <f>D84+D85</f>
        <v>4957336.78</v>
      </c>
      <c r="E86" s="7">
        <f>E84+E85</f>
        <v>3491177.23</v>
      </c>
      <c r="F86" s="7">
        <f>F84+F85</f>
        <v>11498.99</v>
      </c>
      <c r="G86" s="7">
        <f>SUM(C86:F86)</f>
        <v>13874247.360000001</v>
      </c>
    </row>
    <row r="87" spans="1:7" x14ac:dyDescent="0.25">
      <c r="A87" s="4">
        <f>A84+1</f>
        <v>43706</v>
      </c>
      <c r="B87" s="6" t="s">
        <v>3</v>
      </c>
      <c r="C87" s="7">
        <v>7047223.0599999996</v>
      </c>
      <c r="D87" s="7">
        <v>6368123.9400000004</v>
      </c>
      <c r="E87" s="7">
        <v>7037675.3300000001</v>
      </c>
      <c r="F87" s="7">
        <v>293500</v>
      </c>
      <c r="G87" s="7"/>
    </row>
    <row r="88" spans="1:7" x14ac:dyDescent="0.25">
      <c r="A88" s="4"/>
      <c r="B88" s="6" t="s">
        <v>4</v>
      </c>
      <c r="C88" s="7"/>
      <c r="D88" s="7"/>
      <c r="E88" s="7"/>
      <c r="F88" s="7"/>
      <c r="G88" s="7"/>
    </row>
    <row r="89" spans="1:7" x14ac:dyDescent="0.25">
      <c r="A89" s="4"/>
      <c r="B89" s="6"/>
      <c r="C89" s="7">
        <f>C87+C88</f>
        <v>7047223.0599999996</v>
      </c>
      <c r="D89" s="7">
        <f>D87+D88</f>
        <v>6368123.9400000004</v>
      </c>
      <c r="E89" s="7">
        <f>E87+E88</f>
        <v>7037675.3300000001</v>
      </c>
      <c r="F89" s="7">
        <f>F87+F88</f>
        <v>293500</v>
      </c>
      <c r="G89" s="7">
        <f>SUM(C89:F89)</f>
        <v>20746522.329999998</v>
      </c>
    </row>
    <row r="90" spans="1:7" x14ac:dyDescent="0.25">
      <c r="A90" s="4">
        <f>A87+1</f>
        <v>43707</v>
      </c>
      <c r="B90" s="6" t="s">
        <v>3</v>
      </c>
      <c r="C90" s="7">
        <v>5616029.3499999996</v>
      </c>
      <c r="D90" s="7">
        <v>5474890.8600000003</v>
      </c>
      <c r="E90" s="7">
        <v>5773691.7699999996</v>
      </c>
      <c r="F90" s="7">
        <v>4433468.46</v>
      </c>
      <c r="G90" s="7"/>
    </row>
    <row r="91" spans="1:7" x14ac:dyDescent="0.25">
      <c r="A91" s="4"/>
      <c r="B91" s="6" t="s">
        <v>4</v>
      </c>
      <c r="C91" s="7"/>
      <c r="D91" s="7"/>
      <c r="E91" s="7"/>
      <c r="F91" s="7"/>
      <c r="G91" s="7"/>
    </row>
    <row r="92" spans="1:7" x14ac:dyDescent="0.25">
      <c r="A92" s="4"/>
      <c r="B92" s="6"/>
      <c r="C92" s="7">
        <f>C90+C91</f>
        <v>5616029.3499999996</v>
      </c>
      <c r="D92" s="7">
        <f>D90+D91</f>
        <v>5474890.8600000003</v>
      </c>
      <c r="E92" s="7">
        <f>E90+E91</f>
        <v>5773691.7699999996</v>
      </c>
      <c r="F92" s="7">
        <f>F90+F91</f>
        <v>4433468.46</v>
      </c>
      <c r="G92" s="7">
        <f>SUM(C92:F92)</f>
        <v>21298080.440000001</v>
      </c>
    </row>
    <row r="93" spans="1:7" x14ac:dyDescent="0.25">
      <c r="A93" s="4">
        <f>A90+1</f>
        <v>43708</v>
      </c>
      <c r="B93" s="6" t="s">
        <v>3</v>
      </c>
      <c r="C93" s="7">
        <v>6577614.3799999999</v>
      </c>
      <c r="D93" s="7">
        <v>6758000.1200000001</v>
      </c>
      <c r="E93" s="7">
        <v>10550577.369999999</v>
      </c>
      <c r="F93" s="7">
        <v>6163979.5599999996</v>
      </c>
      <c r="G93" s="7"/>
    </row>
    <row r="94" spans="1:7" x14ac:dyDescent="0.25">
      <c r="A94" s="4"/>
      <c r="B94" s="6" t="s">
        <v>4</v>
      </c>
      <c r="C94" s="7"/>
      <c r="D94" s="7"/>
      <c r="E94" s="7"/>
      <c r="F94" s="7"/>
      <c r="G94" s="7"/>
    </row>
    <row r="95" spans="1:7" x14ac:dyDescent="0.25">
      <c r="A95" s="4"/>
      <c r="B95" s="6"/>
      <c r="C95" s="7">
        <f>C93+C94</f>
        <v>6577614.3799999999</v>
      </c>
      <c r="D95" s="7">
        <f>D93+D94</f>
        <v>6758000.1200000001</v>
      </c>
      <c r="E95" s="7">
        <f>E93+E94</f>
        <v>10550577.369999999</v>
      </c>
      <c r="F95" s="7">
        <f>F93+F94</f>
        <v>6163979.5599999996</v>
      </c>
      <c r="G95" s="7">
        <f>SUM(C95:F95)</f>
        <v>30050171.429999996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HIPER MODELO, C.A</vt:lpstr>
      <vt:lpstr>AUTOMERCADO </vt:lpstr>
      <vt:lpstr>BOCA</vt:lpstr>
      <vt:lpstr>FARMACIA</vt:lpstr>
      <vt:lpstr>EXQUISITECES</vt:lpstr>
      <vt:lpstr>SUCURSAL LA HOYADA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YURANNY</dc:creator>
  <cp:lastModifiedBy>user</cp:lastModifiedBy>
  <dcterms:created xsi:type="dcterms:W3CDTF">2018-02-16T19:03:38Z</dcterms:created>
  <dcterms:modified xsi:type="dcterms:W3CDTF">2019-09-01T17:47:03Z</dcterms:modified>
</cp:coreProperties>
</file>