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3F4E2849-045C-46AD-9570-19E09DE54DBB}" xr6:coauthVersionLast="45" xr6:coauthVersionMax="45" xr10:uidLastSave="{00000000-0000-0000-0000-000000000000}"/>
  <bookViews>
    <workbookView xWindow="-120" yWindow="-120" windowWidth="20730" windowHeight="11160" tabRatio="646" xr2:uid="{00000000-000D-0000-FFFF-FFFF00000000}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81029"/>
</workbook>
</file>

<file path=xl/calcChain.xml><?xml version="1.0" encoding="utf-8"?>
<calcChain xmlns="http://schemas.openxmlformats.org/spreadsheetml/2006/main">
  <c r="A93" i="8" l="1"/>
  <c r="C95" i="8"/>
  <c r="D95" i="8"/>
  <c r="E95" i="8"/>
  <c r="F95" i="8"/>
  <c r="G95" i="8"/>
  <c r="A94" i="10"/>
  <c r="C96" i="10"/>
  <c r="D96" i="10"/>
  <c r="E96" i="10" s="1"/>
  <c r="A94" i="9"/>
  <c r="C96" i="9"/>
  <c r="D96" i="9"/>
  <c r="E96" i="9" s="1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P96" i="7"/>
  <c r="Q96" i="7"/>
  <c r="A94" i="4"/>
  <c r="C96" i="4"/>
  <c r="D96" i="4"/>
  <c r="E96" i="4"/>
  <c r="F96" i="4"/>
  <c r="G96" i="4"/>
  <c r="H96" i="4"/>
  <c r="I96" i="4"/>
  <c r="J96" i="4"/>
  <c r="K96" i="4"/>
  <c r="R96" i="7" l="1"/>
  <c r="H95" i="8"/>
  <c r="L96" i="4"/>
  <c r="F85" i="11"/>
  <c r="C47" i="8" l="1"/>
  <c r="F95" i="11" l="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C92" i="11"/>
  <c r="E89" i="11"/>
  <c r="D89" i="11"/>
  <c r="C89" i="11"/>
  <c r="E86" i="11"/>
  <c r="D86" i="11"/>
  <c r="C86" i="11"/>
  <c r="E83" i="11"/>
  <c r="D83" i="11"/>
  <c r="C83" i="11"/>
  <c r="E80" i="11"/>
  <c r="D80" i="11"/>
  <c r="C80" i="11"/>
  <c r="E77" i="11"/>
  <c r="D77" i="11"/>
  <c r="C77" i="11"/>
  <c r="E74" i="11"/>
  <c r="D74" i="11"/>
  <c r="C74" i="11"/>
  <c r="E71" i="11"/>
  <c r="D71" i="11"/>
  <c r="C71" i="11"/>
  <c r="E68" i="11"/>
  <c r="D68" i="11"/>
  <c r="C68" i="11"/>
  <c r="E65" i="11"/>
  <c r="D65" i="11"/>
  <c r="C65" i="11"/>
  <c r="E62" i="11"/>
  <c r="D62" i="11"/>
  <c r="C62" i="11"/>
  <c r="E59" i="11"/>
  <c r="D59" i="11"/>
  <c r="C59" i="11"/>
  <c r="E56" i="11"/>
  <c r="D56" i="11"/>
  <c r="C56" i="11"/>
  <c r="E53" i="11"/>
  <c r="D53" i="11"/>
  <c r="C53" i="11"/>
  <c r="E50" i="11"/>
  <c r="D50" i="11"/>
  <c r="C50" i="11"/>
  <c r="E47" i="11"/>
  <c r="D47" i="11"/>
  <c r="C47" i="11"/>
  <c r="E44" i="11"/>
  <c r="D44" i="11"/>
  <c r="C44" i="11"/>
  <c r="E41" i="11"/>
  <c r="D41" i="11"/>
  <c r="C41" i="11"/>
  <c r="E38" i="11"/>
  <c r="D38" i="11"/>
  <c r="C38" i="11"/>
  <c r="E35" i="11"/>
  <c r="D35" i="11"/>
  <c r="C35" i="11"/>
  <c r="E32" i="11"/>
  <c r="D32" i="11"/>
  <c r="C32" i="11"/>
  <c r="E29" i="11"/>
  <c r="D29" i="11"/>
  <c r="C29" i="11"/>
  <c r="E26" i="11"/>
  <c r="D26" i="11"/>
  <c r="C26" i="11"/>
  <c r="E23" i="11"/>
  <c r="D23" i="11"/>
  <c r="C23" i="11"/>
  <c r="E20" i="11"/>
  <c r="D20" i="11"/>
  <c r="C20" i="11"/>
  <c r="E17" i="11"/>
  <c r="D17" i="11"/>
  <c r="C17" i="11"/>
  <c r="E14" i="11"/>
  <c r="D14" i="11"/>
  <c r="C14" i="1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E5" i="11"/>
  <c r="D5" i="11"/>
  <c r="C5" i="11"/>
  <c r="G20" i="11" l="1"/>
  <c r="G26" i="11"/>
  <c r="G32" i="11"/>
  <c r="G38" i="11"/>
  <c r="G44" i="11"/>
  <c r="G50" i="11"/>
  <c r="G56" i="11"/>
  <c r="G62" i="11"/>
  <c r="G68" i="11"/>
  <c r="G74" i="11"/>
  <c r="G80" i="11"/>
  <c r="G86" i="11"/>
  <c r="G92" i="11"/>
  <c r="G14" i="11"/>
  <c r="G8" i="11"/>
  <c r="G11" i="11"/>
  <c r="G17" i="11"/>
  <c r="G23" i="11"/>
  <c r="G29" i="11"/>
  <c r="G35" i="11"/>
  <c r="G41" i="11"/>
  <c r="G47" i="11"/>
  <c r="G53" i="11"/>
  <c r="G59" i="11"/>
  <c r="G65" i="11"/>
  <c r="G71" i="11"/>
  <c r="G77" i="11"/>
  <c r="G83" i="11"/>
  <c r="G89" i="11"/>
  <c r="G95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E90" i="10" s="1"/>
  <c r="D87" i="10"/>
  <c r="C87" i="10"/>
  <c r="E87" i="10" s="1"/>
  <c r="D84" i="10"/>
  <c r="C84" i="10"/>
  <c r="E84" i="10" s="1"/>
  <c r="D81" i="10"/>
  <c r="C81" i="10"/>
  <c r="E81" i="10" s="1"/>
  <c r="D78" i="10"/>
  <c r="C78" i="10"/>
  <c r="E78" i="10" s="1"/>
  <c r="D75" i="10"/>
  <c r="C75" i="10"/>
  <c r="E75" i="10" s="1"/>
  <c r="D72" i="10"/>
  <c r="C72" i="10"/>
  <c r="E72" i="10" s="1"/>
  <c r="D69" i="10"/>
  <c r="C69" i="10"/>
  <c r="E69" i="10" s="1"/>
  <c r="D66" i="10"/>
  <c r="C66" i="10"/>
  <c r="E66" i="10" s="1"/>
  <c r="D63" i="10"/>
  <c r="C63" i="10"/>
  <c r="E63" i="10" s="1"/>
  <c r="D60" i="10"/>
  <c r="C60" i="10"/>
  <c r="E60" i="10" s="1"/>
  <c r="D57" i="10"/>
  <c r="C57" i="10"/>
  <c r="E57" i="10" s="1"/>
  <c r="D54" i="10"/>
  <c r="C54" i="10"/>
  <c r="E54" i="10" s="1"/>
  <c r="D51" i="10"/>
  <c r="C51" i="10"/>
  <c r="E51" i="10" s="1"/>
  <c r="D48" i="10"/>
  <c r="C48" i="10"/>
  <c r="D45" i="10"/>
  <c r="C45" i="10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R93" i="7" s="1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R87" i="7" s="1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R81" i="7" s="1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R75" i="7" s="1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R63" i="7" s="1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O51" i="7"/>
  <c r="M51" i="7"/>
  <c r="R51" i="7"/>
  <c r="Q48" i="7"/>
  <c r="P48" i="7"/>
  <c r="O48" i="7"/>
  <c r="N48" i="7"/>
  <c r="M48" i="7"/>
  <c r="L48" i="7"/>
  <c r="K48" i="7"/>
  <c r="J48" i="7"/>
  <c r="I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91" i="7" s="1"/>
  <c r="A94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K93" i="4"/>
  <c r="J93" i="4"/>
  <c r="I93" i="4"/>
  <c r="H93" i="4"/>
  <c r="G93" i="4"/>
  <c r="F93" i="4"/>
  <c r="E93" i="4"/>
  <c r="D93" i="4"/>
  <c r="C93" i="4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D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G44" i="8"/>
  <c r="F44" i="8"/>
  <c r="E44" i="8"/>
  <c r="D44" i="8"/>
  <c r="C44" i="8"/>
  <c r="D42" i="10"/>
  <c r="C42" i="10"/>
  <c r="D39" i="10"/>
  <c r="C39" i="10"/>
  <c r="D36" i="10"/>
  <c r="C36" i="10"/>
  <c r="D33" i="10"/>
  <c r="C33" i="10"/>
  <c r="D30" i="10"/>
  <c r="C30" i="10"/>
  <c r="D27" i="10"/>
  <c r="C27" i="10"/>
  <c r="D24" i="10"/>
  <c r="C24" i="10"/>
  <c r="D21" i="10"/>
  <c r="C21" i="10"/>
  <c r="D18" i="10"/>
  <c r="C18" i="10"/>
  <c r="D15" i="10"/>
  <c r="C15" i="10"/>
  <c r="D12" i="10"/>
  <c r="C12" i="10"/>
  <c r="D9" i="10"/>
  <c r="C9" i="10"/>
  <c r="E9" i="10" s="1"/>
  <c r="D6" i="10"/>
  <c r="C6" i="10"/>
  <c r="E6" i="10" s="1"/>
  <c r="D42" i="9"/>
  <c r="C42" i="9"/>
  <c r="D39" i="9"/>
  <c r="C39" i="9"/>
  <c r="D36" i="9"/>
  <c r="C36" i="9"/>
  <c r="D33" i="9"/>
  <c r="C33" i="9"/>
  <c r="D30" i="9"/>
  <c r="C30" i="9"/>
  <c r="D27" i="9"/>
  <c r="C27" i="9"/>
  <c r="D24" i="9"/>
  <c r="C24" i="9"/>
  <c r="D21" i="9"/>
  <c r="C21" i="9"/>
  <c r="D18" i="9"/>
  <c r="C18" i="9"/>
  <c r="D15" i="9"/>
  <c r="C15" i="9"/>
  <c r="D12" i="9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L93" i="4" l="1"/>
  <c r="L90" i="4"/>
  <c r="L84" i="4"/>
  <c r="L81" i="4"/>
  <c r="L75" i="4"/>
  <c r="L72" i="4"/>
  <c r="R69" i="7"/>
  <c r="L63" i="4"/>
  <c r="R57" i="7"/>
  <c r="L57" i="4"/>
  <c r="L51" i="4"/>
  <c r="E48" i="10"/>
  <c r="L45" i="4"/>
  <c r="R45" i="7"/>
  <c r="E45" i="10"/>
  <c r="E42" i="10"/>
  <c r="E39" i="10"/>
  <c r="R39" i="7"/>
  <c r="E36" i="10"/>
  <c r="R36" i="7"/>
  <c r="E33" i="10"/>
  <c r="R33" i="7"/>
  <c r="E30" i="10"/>
  <c r="R30" i="7"/>
  <c r="R27" i="7"/>
  <c r="E27" i="10"/>
  <c r="R24" i="7"/>
  <c r="E24" i="10"/>
  <c r="E21" i="10"/>
  <c r="R21" i="7"/>
  <c r="E18" i="10"/>
  <c r="E15" i="10"/>
  <c r="E12" i="10"/>
  <c r="R12" i="7"/>
  <c r="L36" i="4"/>
  <c r="L39" i="4"/>
  <c r="L42" i="4"/>
  <c r="R9" i="7"/>
  <c r="R15" i="7"/>
  <c r="H5" i="8"/>
  <c r="H11" i="8"/>
  <c r="H17" i="8"/>
  <c r="H23" i="8"/>
  <c r="H29" i="8"/>
  <c r="H35" i="8"/>
  <c r="H41" i="8"/>
  <c r="E6" i="9"/>
  <c r="E9" i="9"/>
  <c r="E12" i="9"/>
  <c r="E15" i="9"/>
  <c r="E18" i="9"/>
  <c r="E21" i="9"/>
  <c r="E24" i="9"/>
  <c r="E27" i="9"/>
  <c r="E30" i="9"/>
  <c r="E33" i="9"/>
  <c r="E36" i="9"/>
  <c r="E39" i="9"/>
  <c r="E42" i="9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sharedStrings.xml><?xml version="1.0" encoding="utf-8"?>
<sst xmlns="http://schemas.openxmlformats.org/spreadsheetml/2006/main" count="406" uniqueCount="10">
  <si>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</si>
  <si>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</si>
  <si>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</si>
  <si>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</si>
  <si>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</si>
  <si>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</si>
  <si>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</si>
  <si>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>total</t>
  </si>
  <si>
    <t xml:space="preserve"> </t>
  </si>
  <si>
    <t>Caja 3 Dañada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</si>
</sst>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&quot;Bs. F&quot;\ * #,##0.00_ ;_ &quot;Bs. F&quot;\ * \-#,##0.00_ ;_ &quot;Bs. F&quot;\ * &quot;-&quot;??_ ;_ @_ "/>
    <numFmt numFmtId="165" formatCode="_ [$Bs.S-200A]* #,##0.00_ ;_ [$Bs.S-200A]* \-#,##0.00_ ;_ [$Bs.S-200A]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0" xfId="0" applyFill="1"/>
    <xf numFmtId="14" fontId="1" fillId="0" borderId="0" xfId="0" applyNumberFormat="1" applyFont="1" applyFill="1" applyBorder="1"/>
    <xf numFmtId="165" fontId="0" fillId="0" borderId="0" xfId="1" applyNumberFormat="1" applyFont="1" applyFill="1" applyBorder="1"/>
    <xf numFmtId="165" fontId="0" fillId="0" borderId="0" xfId="0" applyNumberFormat="1" applyFill="1" applyBorder="1"/>
    <xf numFmtId="164" fontId="0" fillId="2" borderId="1" xfId="0" applyNumberFormat="1" applyFill="1" applyBorder="1"/>
    <xf numFmtId="164" fontId="0" fillId="0" borderId="1" xfId="0" applyNumberFormat="1" applyFill="1" applyBorder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topLeftCell="D78" workbookViewId="0">
      <selection activeCell="L94" sqref="L94"/>
    </sheetView>
  </sheetViews>
  <sheetFormatPr baseColWidth="10" defaultRowHeight="15" x14ac:dyDescent="0.25"/>
  <cols>
    <col min="3" max="6" width="19.140625" bestFit="1" customWidth="1"/>
    <col min="7" max="8" width="20.7109375" bestFit="1" customWidth="1"/>
    <col min="9" max="10" width="18.140625" bestFit="1" customWidth="1"/>
    <col min="11" max="11" width="19.140625" bestFit="1" customWidth="1"/>
    <col min="12" max="12" width="21.710937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44044</v>
      </c>
      <c r="B4" s="6" t="s">
        <v>3</v>
      </c>
      <c r="C4" s="7">
        <v>69060742.459999993</v>
      </c>
      <c r="D4" s="7">
        <v>88191442.799999997</v>
      </c>
      <c r="E4" s="7">
        <v>101804483.34</v>
      </c>
      <c r="F4" s="7">
        <v>98636016.379999995</v>
      </c>
      <c r="G4" s="7"/>
      <c r="H4" s="7">
        <v>72511318.219999999</v>
      </c>
      <c r="I4" s="7"/>
      <c r="J4" s="7"/>
      <c r="K4" s="7">
        <v>87080032.879999995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69060742.459999993</v>
      </c>
      <c r="D6" s="7">
        <f t="shared" si="0"/>
        <v>88191442.799999997</v>
      </c>
      <c r="E6" s="7">
        <f t="shared" si="0"/>
        <v>101804483.34</v>
      </c>
      <c r="F6" s="7">
        <f t="shared" si="0"/>
        <v>98636016.379999995</v>
      </c>
      <c r="G6" s="7">
        <f t="shared" si="0"/>
        <v>0</v>
      </c>
      <c r="H6" s="7">
        <f t="shared" si="0"/>
        <v>72511318.219999999</v>
      </c>
      <c r="I6" s="7">
        <f t="shared" si="0"/>
        <v>0</v>
      </c>
      <c r="J6" s="7">
        <f t="shared" si="0"/>
        <v>0</v>
      </c>
      <c r="K6" s="7">
        <f t="shared" si="0"/>
        <v>87080032.879999995</v>
      </c>
      <c r="L6" s="7">
        <f>SUM(B6:K6)</f>
        <v>517284036.08000004</v>
      </c>
    </row>
    <row r="7" spans="1:12" x14ac:dyDescent="0.25">
      <c r="A7" s="4">
        <v>44045</v>
      </c>
      <c r="B7" s="6" t="s">
        <v>3</v>
      </c>
      <c r="C7" s="7">
        <v>85384027.920000002</v>
      </c>
      <c r="D7" s="7">
        <v>99777326.5</v>
      </c>
      <c r="E7" s="7">
        <v>97716384.290000007</v>
      </c>
      <c r="F7" s="7">
        <v>76986008.390000001</v>
      </c>
      <c r="G7" s="7"/>
      <c r="H7" s="7">
        <v>85447568.280000001</v>
      </c>
      <c r="I7" s="7">
        <v>0</v>
      </c>
      <c r="J7" s="7">
        <v>59999985.5</v>
      </c>
      <c r="K7" s="7">
        <v>63896406.380000003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85384027.920000002</v>
      </c>
      <c r="D9" s="7">
        <f t="shared" si="1"/>
        <v>99777326.5</v>
      </c>
      <c r="E9" s="7">
        <f t="shared" si="1"/>
        <v>97716384.290000007</v>
      </c>
      <c r="F9" s="7">
        <f t="shared" si="1"/>
        <v>76986008.390000001</v>
      </c>
      <c r="G9" s="7">
        <f t="shared" si="1"/>
        <v>0</v>
      </c>
      <c r="H9" s="7">
        <f t="shared" si="1"/>
        <v>85447568.280000001</v>
      </c>
      <c r="I9" s="7">
        <f t="shared" si="1"/>
        <v>0</v>
      </c>
      <c r="J9" s="7">
        <f t="shared" si="1"/>
        <v>59999985.5</v>
      </c>
      <c r="K9" s="7">
        <f t="shared" si="1"/>
        <v>63896406.380000003</v>
      </c>
      <c r="L9" s="7">
        <f>SUM(B9:K9)</f>
        <v>569207707.25999999</v>
      </c>
    </row>
    <row r="10" spans="1:12" x14ac:dyDescent="0.25">
      <c r="A10" s="4">
        <f>A7+1</f>
        <v>44046</v>
      </c>
      <c r="B10" s="6" t="s">
        <v>3</v>
      </c>
      <c r="C10" s="7">
        <v>36320277.18</v>
      </c>
      <c r="D10" s="7">
        <v>35293266.149999999</v>
      </c>
      <c r="E10" s="7">
        <v>50638042.439999998</v>
      </c>
      <c r="F10" s="7">
        <v>66888441.659999996</v>
      </c>
      <c r="G10" s="7"/>
      <c r="H10" s="7"/>
      <c r="I10" s="7"/>
      <c r="J10" s="7">
        <v>0</v>
      </c>
      <c r="K10" s="7">
        <v>34090745.119999997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36320277.18</v>
      </c>
      <c r="D12" s="7">
        <f t="shared" si="2"/>
        <v>35293266.149999999</v>
      </c>
      <c r="E12" s="7">
        <f t="shared" si="2"/>
        <v>50638042.439999998</v>
      </c>
      <c r="F12" s="7">
        <f t="shared" si="2"/>
        <v>66888441.659999996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34090745.119999997</v>
      </c>
      <c r="L12" s="7">
        <f>SUM(B12:K12)</f>
        <v>223230772.55000001</v>
      </c>
    </row>
    <row r="13" spans="1:12" x14ac:dyDescent="0.25">
      <c r="A13" s="4">
        <f>A10+1</f>
        <v>44047</v>
      </c>
      <c r="B13" s="6" t="s">
        <v>3</v>
      </c>
      <c r="C13" s="7">
        <v>122292783.75</v>
      </c>
      <c r="D13" s="7">
        <v>42785583.740000002</v>
      </c>
      <c r="E13" s="7">
        <v>41870418.390000001</v>
      </c>
      <c r="F13" s="7">
        <v>104870132.64</v>
      </c>
      <c r="G13" s="7"/>
      <c r="H13" s="7"/>
      <c r="I13" s="7"/>
      <c r="J13" s="7"/>
      <c r="K13" s="7">
        <v>32493185.359999999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122292783.75</v>
      </c>
      <c r="D15" s="7">
        <f t="shared" si="3"/>
        <v>42785583.740000002</v>
      </c>
      <c r="E15" s="7">
        <f t="shared" si="3"/>
        <v>41870418.390000001</v>
      </c>
      <c r="F15" s="7">
        <f t="shared" si="3"/>
        <v>104870132.64</v>
      </c>
      <c r="G15" s="7">
        <f t="shared" si="3"/>
        <v>0</v>
      </c>
      <c r="H15" s="7">
        <f t="shared" si="3"/>
        <v>0</v>
      </c>
      <c r="I15" s="7">
        <f t="shared" si="3"/>
        <v>0</v>
      </c>
      <c r="J15" s="7">
        <f t="shared" si="3"/>
        <v>0</v>
      </c>
      <c r="K15" s="7">
        <f t="shared" si="3"/>
        <v>32493185.359999999</v>
      </c>
      <c r="L15" s="7">
        <f>SUM(B15:K15)</f>
        <v>344312103.88</v>
      </c>
    </row>
    <row r="16" spans="1:12" x14ac:dyDescent="0.25">
      <c r="A16" s="4">
        <f>A13+1</f>
        <v>44048</v>
      </c>
      <c r="B16" s="6" t="s">
        <v>3</v>
      </c>
      <c r="C16" s="7">
        <v>58790501.530000001</v>
      </c>
      <c r="D16" s="7">
        <v>64201470.009999998</v>
      </c>
      <c r="E16" s="7">
        <v>61638058.609999999</v>
      </c>
      <c r="F16" s="7">
        <v>76534840.650000006</v>
      </c>
      <c r="G16" s="7"/>
      <c r="H16" s="7"/>
      <c r="I16" s="7"/>
      <c r="J16" s="7"/>
      <c r="K16" s="7">
        <v>42875892.789999999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58790501.530000001</v>
      </c>
      <c r="D18" s="7">
        <f t="shared" si="4"/>
        <v>64201470.009999998</v>
      </c>
      <c r="E18" s="7">
        <f t="shared" si="4"/>
        <v>61638058.609999999</v>
      </c>
      <c r="F18" s="7">
        <f t="shared" si="4"/>
        <v>76534840.650000006</v>
      </c>
      <c r="G18" s="7">
        <f t="shared" si="4"/>
        <v>0</v>
      </c>
      <c r="H18" s="7">
        <f t="shared" si="4"/>
        <v>0</v>
      </c>
      <c r="I18" s="7">
        <f t="shared" si="4"/>
        <v>0</v>
      </c>
      <c r="J18" s="7">
        <f t="shared" si="4"/>
        <v>0</v>
      </c>
      <c r="K18" s="7">
        <f t="shared" si="4"/>
        <v>42875892.789999999</v>
      </c>
      <c r="L18" s="7">
        <f>SUM(B18:K18)</f>
        <v>304040763.58999997</v>
      </c>
    </row>
    <row r="19" spans="1:12" x14ac:dyDescent="0.25">
      <c r="A19" s="4">
        <f>A16+1</f>
        <v>44049</v>
      </c>
      <c r="B19" s="6" t="s">
        <v>3</v>
      </c>
      <c r="C19" s="7">
        <v>86144007.760000005</v>
      </c>
      <c r="D19" s="7">
        <v>52082051</v>
      </c>
      <c r="E19" s="7">
        <v>63367838.579999998</v>
      </c>
      <c r="F19" s="7">
        <v>59570338.630000003</v>
      </c>
      <c r="G19" s="7"/>
      <c r="H19" s="7"/>
      <c r="I19" s="7"/>
      <c r="J19" s="7"/>
      <c r="K19" s="7">
        <v>54468066.649999999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86144007.760000005</v>
      </c>
      <c r="D21" s="7">
        <f t="shared" si="5"/>
        <v>52082051</v>
      </c>
      <c r="E21" s="7">
        <f t="shared" si="5"/>
        <v>63367838.579999998</v>
      </c>
      <c r="F21" s="7">
        <f t="shared" si="5"/>
        <v>59570338.630000003</v>
      </c>
      <c r="G21" s="7">
        <f t="shared" si="5"/>
        <v>0</v>
      </c>
      <c r="H21" s="7">
        <f t="shared" si="5"/>
        <v>0</v>
      </c>
      <c r="I21" s="7">
        <f t="shared" si="5"/>
        <v>0</v>
      </c>
      <c r="J21" s="7">
        <f t="shared" si="5"/>
        <v>0</v>
      </c>
      <c r="K21" s="7">
        <f t="shared" si="5"/>
        <v>54468066.649999999</v>
      </c>
      <c r="L21" s="7">
        <f>SUM(B21:K21)</f>
        <v>315632302.61999995</v>
      </c>
    </row>
    <row r="22" spans="1:12" x14ac:dyDescent="0.25">
      <c r="A22" s="4">
        <f>A19+1</f>
        <v>44050</v>
      </c>
      <c r="B22" s="6" t="s">
        <v>3</v>
      </c>
      <c r="C22" s="7">
        <v>60325306.439999998</v>
      </c>
      <c r="D22" s="7">
        <v>71831331.260000005</v>
      </c>
      <c r="E22" s="7">
        <v>55322467.700000003</v>
      </c>
      <c r="F22" s="7">
        <v>98481479.909999996</v>
      </c>
      <c r="G22" s="7">
        <v>0</v>
      </c>
      <c r="H22" s="7">
        <v>111816237.59</v>
      </c>
      <c r="I22" s="7"/>
      <c r="J22" s="7">
        <v>58577050.710000001</v>
      </c>
      <c r="K22" s="7">
        <v>35538193.810000002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60325306.439999998</v>
      </c>
      <c r="D24" s="7">
        <f t="shared" si="6"/>
        <v>71831331.260000005</v>
      </c>
      <c r="E24" s="7">
        <f t="shared" si="6"/>
        <v>55322467.700000003</v>
      </c>
      <c r="F24" s="7">
        <f t="shared" si="6"/>
        <v>98481479.909999996</v>
      </c>
      <c r="G24" s="7">
        <f t="shared" si="6"/>
        <v>0</v>
      </c>
      <c r="H24" s="7">
        <f t="shared" si="6"/>
        <v>111816237.59</v>
      </c>
      <c r="I24" s="7">
        <f t="shared" si="6"/>
        <v>0</v>
      </c>
      <c r="J24" s="7">
        <f t="shared" si="6"/>
        <v>58577050.710000001</v>
      </c>
      <c r="K24" s="7">
        <f t="shared" si="6"/>
        <v>35538193.810000002</v>
      </c>
      <c r="L24" s="7">
        <f>SUM(B24:K24)</f>
        <v>491892067.41999996</v>
      </c>
    </row>
    <row r="25" spans="1:12" x14ac:dyDescent="0.25">
      <c r="A25" s="4">
        <f>A22+1</f>
        <v>44051</v>
      </c>
      <c r="B25" s="6" t="s">
        <v>3</v>
      </c>
      <c r="C25" s="7">
        <v>111403570.09</v>
      </c>
      <c r="D25" s="7">
        <v>129548286.29000001</v>
      </c>
      <c r="E25" s="7">
        <v>175478340.06999999</v>
      </c>
      <c r="F25" s="7">
        <v>57469738.530000001</v>
      </c>
      <c r="G25" s="7"/>
      <c r="H25" s="7">
        <v>97621422.870000005</v>
      </c>
      <c r="I25" s="7"/>
      <c r="J25" s="7">
        <v>53668209.93</v>
      </c>
      <c r="K25" s="7">
        <v>64522986.25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111403570.09</v>
      </c>
      <c r="D27" s="7">
        <f t="shared" si="7"/>
        <v>129548286.29000001</v>
      </c>
      <c r="E27" s="7">
        <f t="shared" si="7"/>
        <v>175478340.06999999</v>
      </c>
      <c r="F27" s="7">
        <f t="shared" si="7"/>
        <v>57469738.530000001</v>
      </c>
      <c r="G27" s="7">
        <f t="shared" si="7"/>
        <v>0</v>
      </c>
      <c r="H27" s="7">
        <f t="shared" si="7"/>
        <v>97621422.870000005</v>
      </c>
      <c r="I27" s="7">
        <f t="shared" si="7"/>
        <v>0</v>
      </c>
      <c r="J27" s="7">
        <f t="shared" si="7"/>
        <v>53668209.93</v>
      </c>
      <c r="K27" s="7">
        <f t="shared" si="7"/>
        <v>64522986.25</v>
      </c>
      <c r="L27" s="7">
        <f>SUM(B27:K27)</f>
        <v>689712554.02999997</v>
      </c>
    </row>
    <row r="28" spans="1:12" x14ac:dyDescent="0.25">
      <c r="A28" s="4">
        <f>A25+1</f>
        <v>44052</v>
      </c>
      <c r="B28" s="6" t="s">
        <v>3</v>
      </c>
      <c r="C28" s="14"/>
      <c r="D28" s="7">
        <v>109351418.31</v>
      </c>
      <c r="E28" s="7">
        <v>127192285.2</v>
      </c>
      <c r="F28" s="7">
        <v>115587913.20999999</v>
      </c>
      <c r="G28" s="7"/>
      <c r="H28" s="7">
        <v>133177533.52</v>
      </c>
      <c r="I28" s="7"/>
      <c r="J28" s="7">
        <v>30072692.210000001</v>
      </c>
      <c r="K28" s="7">
        <v>66779589.159999996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0</v>
      </c>
      <c r="D30" s="7">
        <f t="shared" si="8"/>
        <v>109351418.31</v>
      </c>
      <c r="E30" s="7">
        <f t="shared" si="8"/>
        <v>127192285.2</v>
      </c>
      <c r="F30" s="7">
        <f t="shared" si="8"/>
        <v>115587913.20999999</v>
      </c>
      <c r="G30" s="7">
        <f t="shared" si="8"/>
        <v>0</v>
      </c>
      <c r="H30" s="7">
        <f t="shared" si="8"/>
        <v>133177533.52</v>
      </c>
      <c r="I30" s="7">
        <f t="shared" si="8"/>
        <v>0</v>
      </c>
      <c r="J30" s="7">
        <f t="shared" si="8"/>
        <v>30072692.210000001</v>
      </c>
      <c r="K30" s="7">
        <f t="shared" si="8"/>
        <v>66779589.159999996</v>
      </c>
      <c r="L30" s="7">
        <f>SUM(B30:K30)</f>
        <v>582161431.6099999</v>
      </c>
    </row>
    <row r="31" spans="1:12" x14ac:dyDescent="0.25">
      <c r="A31" s="4">
        <f>A28+1</f>
        <v>44053</v>
      </c>
      <c r="B31" s="6" t="s">
        <v>3</v>
      </c>
      <c r="C31" s="14"/>
      <c r="D31" s="7">
        <v>151365595.88</v>
      </c>
      <c r="E31" s="7">
        <v>116211775.06999999</v>
      </c>
      <c r="F31" s="7">
        <v>100261398.59</v>
      </c>
      <c r="G31" s="7"/>
      <c r="H31" s="7">
        <v>127188064.75</v>
      </c>
      <c r="I31" s="7"/>
      <c r="J31" s="7"/>
      <c r="K31" s="7">
        <v>67345552.370000005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0</v>
      </c>
      <c r="D33" s="7">
        <f t="shared" si="9"/>
        <v>151365595.88</v>
      </c>
      <c r="E33" s="7">
        <f t="shared" si="9"/>
        <v>116211775.06999999</v>
      </c>
      <c r="F33" s="7">
        <f t="shared" si="9"/>
        <v>100261398.59</v>
      </c>
      <c r="G33" s="7">
        <f t="shared" si="9"/>
        <v>0</v>
      </c>
      <c r="H33" s="7">
        <f t="shared" si="9"/>
        <v>127188064.75</v>
      </c>
      <c r="I33" s="7">
        <f t="shared" si="9"/>
        <v>0</v>
      </c>
      <c r="J33" s="7">
        <f t="shared" si="9"/>
        <v>0</v>
      </c>
      <c r="K33" s="7">
        <f t="shared" si="9"/>
        <v>67345552.370000005</v>
      </c>
      <c r="L33" s="7">
        <f>SUM(B33:K33)</f>
        <v>562372386.65999997</v>
      </c>
    </row>
    <row r="34" spans="1:12" x14ac:dyDescent="0.25">
      <c r="A34" s="4">
        <f>A31+1</f>
        <v>44054</v>
      </c>
      <c r="B34" s="6" t="s">
        <v>3</v>
      </c>
      <c r="C34" s="7">
        <v>122288717.06</v>
      </c>
      <c r="D34" s="7">
        <v>77468772.969999999</v>
      </c>
      <c r="E34" s="7">
        <v>89097911.200000003</v>
      </c>
      <c r="F34" s="7">
        <v>49732950.619999997</v>
      </c>
      <c r="G34" s="7"/>
      <c r="H34" s="7">
        <v>194309195.06999999</v>
      </c>
      <c r="I34" s="7"/>
      <c r="J34" s="7">
        <v>88200</v>
      </c>
      <c r="K34" s="7">
        <v>52108039.920000002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122288717.06</v>
      </c>
      <c r="D36" s="7">
        <f t="shared" si="10"/>
        <v>77468772.969999999</v>
      </c>
      <c r="E36" s="7">
        <f t="shared" si="10"/>
        <v>89097911.200000003</v>
      </c>
      <c r="F36" s="7">
        <f t="shared" si="10"/>
        <v>49732950.619999997</v>
      </c>
      <c r="G36" s="7">
        <f t="shared" si="10"/>
        <v>0</v>
      </c>
      <c r="H36" s="7">
        <f t="shared" si="10"/>
        <v>194309195.06999999</v>
      </c>
      <c r="I36" s="7">
        <f t="shared" si="10"/>
        <v>0</v>
      </c>
      <c r="J36" s="7">
        <f t="shared" si="10"/>
        <v>88200</v>
      </c>
      <c r="K36" s="7">
        <f t="shared" si="10"/>
        <v>52108039.920000002</v>
      </c>
      <c r="L36" s="7">
        <f>SUM(B36:K36)</f>
        <v>585093786.84000003</v>
      </c>
    </row>
    <row r="37" spans="1:12" x14ac:dyDescent="0.25">
      <c r="A37" s="4">
        <f>A34+1</f>
        <v>44055</v>
      </c>
      <c r="B37" s="6" t="s">
        <v>3</v>
      </c>
      <c r="C37" s="7">
        <v>12811573.539999999</v>
      </c>
      <c r="D37" s="7">
        <v>102951622.98</v>
      </c>
      <c r="E37" s="7">
        <v>131473731.8</v>
      </c>
      <c r="F37" s="7">
        <v>99306526.540000007</v>
      </c>
      <c r="G37" s="7"/>
      <c r="H37" s="7">
        <v>122594643.34</v>
      </c>
      <c r="I37" s="7">
        <v>0</v>
      </c>
      <c r="J37" s="7">
        <v>25337016.210000001</v>
      </c>
      <c r="K37" s="7"/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12811573.539999999</v>
      </c>
      <c r="D39" s="7">
        <f t="shared" si="11"/>
        <v>102951622.98</v>
      </c>
      <c r="E39" s="7">
        <f t="shared" si="11"/>
        <v>131473731.8</v>
      </c>
      <c r="F39" s="7">
        <f t="shared" si="11"/>
        <v>99306526.540000007</v>
      </c>
      <c r="G39" s="7">
        <f t="shared" si="11"/>
        <v>0</v>
      </c>
      <c r="H39" s="7">
        <f t="shared" si="11"/>
        <v>122594643.34</v>
      </c>
      <c r="I39" s="7">
        <f t="shared" si="11"/>
        <v>0</v>
      </c>
      <c r="J39" s="7">
        <f t="shared" si="11"/>
        <v>25337016.210000001</v>
      </c>
      <c r="K39" s="7">
        <f t="shared" si="11"/>
        <v>0</v>
      </c>
      <c r="L39" s="7">
        <f>SUM(B39:K39)</f>
        <v>494475114.41000003</v>
      </c>
    </row>
    <row r="40" spans="1:12" x14ac:dyDescent="0.25">
      <c r="A40" s="4">
        <f>A37+1</f>
        <v>44056</v>
      </c>
      <c r="B40" s="6" t="s">
        <v>3</v>
      </c>
      <c r="C40" s="7">
        <v>73496416.819999993</v>
      </c>
      <c r="D40" s="7">
        <v>52775157.890000001</v>
      </c>
      <c r="E40" s="7">
        <v>118331493.13</v>
      </c>
      <c r="F40" s="7">
        <v>134117032.15000001</v>
      </c>
      <c r="G40" s="7"/>
      <c r="H40" s="7"/>
      <c r="I40" s="7"/>
      <c r="J40" s="7"/>
      <c r="K40" s="7">
        <v>65502569.939999998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73496416.819999993</v>
      </c>
      <c r="D42" s="7">
        <f t="shared" si="12"/>
        <v>52775157.890000001</v>
      </c>
      <c r="E42" s="7">
        <f t="shared" si="12"/>
        <v>118331493.13</v>
      </c>
      <c r="F42" s="7">
        <f t="shared" si="12"/>
        <v>134117032.15000001</v>
      </c>
      <c r="G42" s="7">
        <f t="shared" si="12"/>
        <v>0</v>
      </c>
      <c r="H42" s="7">
        <f t="shared" si="12"/>
        <v>0</v>
      </c>
      <c r="I42" s="7">
        <f t="shared" si="12"/>
        <v>0</v>
      </c>
      <c r="J42" s="7">
        <f t="shared" si="12"/>
        <v>0</v>
      </c>
      <c r="K42" s="7">
        <f t="shared" si="12"/>
        <v>65502569.939999998</v>
      </c>
      <c r="L42" s="7">
        <f>SUM(B42:K42)</f>
        <v>444222669.93000001</v>
      </c>
    </row>
    <row r="43" spans="1:12" x14ac:dyDescent="0.25">
      <c r="A43" s="4">
        <f>A40+1</f>
        <v>44057</v>
      </c>
      <c r="B43" s="6" t="s">
        <v>3</v>
      </c>
      <c r="C43" s="7">
        <v>80831658.170000002</v>
      </c>
      <c r="D43" s="7">
        <v>106269361.87</v>
      </c>
      <c r="E43" s="7">
        <v>97421122.280000001</v>
      </c>
      <c r="F43" s="7">
        <v>105312973.89</v>
      </c>
      <c r="G43" s="7">
        <v>0</v>
      </c>
      <c r="H43" s="7">
        <v>127312809.91</v>
      </c>
      <c r="I43" s="7"/>
      <c r="J43" s="7">
        <v>69286859.540000007</v>
      </c>
      <c r="K43" s="7">
        <v>37852954.060000002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80831658.170000002</v>
      </c>
      <c r="D45" s="7">
        <f t="shared" si="13"/>
        <v>106269361.87</v>
      </c>
      <c r="E45" s="7">
        <f t="shared" si="13"/>
        <v>97421122.280000001</v>
      </c>
      <c r="F45" s="7">
        <f t="shared" si="13"/>
        <v>105312973.89</v>
      </c>
      <c r="G45" s="7">
        <f t="shared" si="13"/>
        <v>0</v>
      </c>
      <c r="H45" s="7">
        <f t="shared" si="13"/>
        <v>127312809.91</v>
      </c>
      <c r="I45" s="7">
        <f t="shared" si="13"/>
        <v>0</v>
      </c>
      <c r="J45" s="7">
        <f t="shared" si="13"/>
        <v>69286859.540000007</v>
      </c>
      <c r="K45" s="7">
        <f t="shared" si="13"/>
        <v>37852954.060000002</v>
      </c>
      <c r="L45" s="7">
        <f>SUM(B45:K45)</f>
        <v>624287739.72000003</v>
      </c>
    </row>
    <row r="46" spans="1:12" x14ac:dyDescent="0.25">
      <c r="A46" s="4">
        <f>A43+1</f>
        <v>44058</v>
      </c>
      <c r="B46" s="6" t="s">
        <v>3</v>
      </c>
      <c r="C46" s="7">
        <v>139471410.63</v>
      </c>
      <c r="D46" s="7">
        <v>124140022.65000001</v>
      </c>
      <c r="E46" s="7">
        <v>109704667.75</v>
      </c>
      <c r="F46" s="7">
        <v>172758482.93000001</v>
      </c>
      <c r="G46" s="7"/>
      <c r="H46" s="7">
        <v>163289498.78</v>
      </c>
      <c r="I46" s="7">
        <v>0</v>
      </c>
      <c r="J46" s="7">
        <v>28870965.660999998</v>
      </c>
      <c r="K46" s="7">
        <v>52612004.090000004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139471410.63</v>
      </c>
      <c r="D48" s="7">
        <f t="shared" si="14"/>
        <v>124140022.65000001</v>
      </c>
      <c r="E48" s="7">
        <f t="shared" si="14"/>
        <v>109704667.75</v>
      </c>
      <c r="F48" s="7">
        <f t="shared" si="14"/>
        <v>172758482.93000001</v>
      </c>
      <c r="G48" s="7">
        <f t="shared" si="14"/>
        <v>0</v>
      </c>
      <c r="H48" s="7">
        <f t="shared" si="14"/>
        <v>163289498.78</v>
      </c>
      <c r="I48" s="7">
        <f t="shared" si="14"/>
        <v>0</v>
      </c>
      <c r="J48" s="7">
        <f t="shared" si="14"/>
        <v>28870965.660999998</v>
      </c>
      <c r="K48" s="7">
        <f t="shared" si="14"/>
        <v>52612004.090000004</v>
      </c>
      <c r="L48" s="7">
        <f>SUM(B48:K48)</f>
        <v>790847052.49100006</v>
      </c>
    </row>
    <row r="49" spans="1:12" x14ac:dyDescent="0.25">
      <c r="A49" s="4">
        <f>A46+1</f>
        <v>44059</v>
      </c>
      <c r="B49" s="6" t="s">
        <v>3</v>
      </c>
      <c r="C49" s="7">
        <v>116413600.25</v>
      </c>
      <c r="D49" s="7">
        <v>80997134.620000005</v>
      </c>
      <c r="E49" s="7">
        <v>126233946.45999999</v>
      </c>
      <c r="F49" s="7">
        <v>97308232.909999996</v>
      </c>
      <c r="G49" s="7"/>
      <c r="H49" s="7">
        <v>145443456.91999999</v>
      </c>
      <c r="I49" s="7"/>
      <c r="J49" s="7">
        <v>43124369.979999997</v>
      </c>
      <c r="K49" s="7">
        <v>46424056.630000003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116413600.25</v>
      </c>
      <c r="D51" s="7">
        <f t="shared" si="15"/>
        <v>80997134.620000005</v>
      </c>
      <c r="E51" s="7">
        <f t="shared" si="15"/>
        <v>126233946.45999999</v>
      </c>
      <c r="F51" s="7">
        <f t="shared" si="15"/>
        <v>97308232.909999996</v>
      </c>
      <c r="G51" s="7">
        <f t="shared" si="15"/>
        <v>0</v>
      </c>
      <c r="H51" s="7">
        <f t="shared" si="15"/>
        <v>145443456.91999999</v>
      </c>
      <c r="I51" s="7">
        <f t="shared" si="15"/>
        <v>0</v>
      </c>
      <c r="J51" s="7">
        <f t="shared" si="15"/>
        <v>43124369.979999997</v>
      </c>
      <c r="K51" s="7">
        <f t="shared" si="15"/>
        <v>46424056.630000003</v>
      </c>
      <c r="L51" s="7">
        <f>SUM(B51:K51)</f>
        <v>655944797.76999998</v>
      </c>
    </row>
    <row r="52" spans="1:12" x14ac:dyDescent="0.25">
      <c r="A52" s="4">
        <f>A49+1</f>
        <v>44060</v>
      </c>
      <c r="B52" s="6" t="s">
        <v>3</v>
      </c>
      <c r="C52" s="7">
        <v>85177524.870000005</v>
      </c>
      <c r="D52" s="7">
        <v>89240532.719999999</v>
      </c>
      <c r="E52" s="7">
        <v>77220446</v>
      </c>
      <c r="F52" s="7">
        <v>11302613.93</v>
      </c>
      <c r="G52" s="7"/>
      <c r="H52" s="7"/>
      <c r="I52" s="7"/>
      <c r="J52" s="7"/>
      <c r="K52" s="7">
        <v>34692129.719999999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85177524.870000005</v>
      </c>
      <c r="D54" s="7">
        <f t="shared" si="16"/>
        <v>89240532.719999999</v>
      </c>
      <c r="E54" s="7">
        <f t="shared" si="16"/>
        <v>77220446</v>
      </c>
      <c r="F54" s="7">
        <f t="shared" si="16"/>
        <v>11302613.93</v>
      </c>
      <c r="G54" s="7">
        <f t="shared" si="16"/>
        <v>0</v>
      </c>
      <c r="H54" s="7">
        <f t="shared" si="16"/>
        <v>0</v>
      </c>
      <c r="I54" s="7">
        <f t="shared" si="16"/>
        <v>0</v>
      </c>
      <c r="J54" s="7">
        <f t="shared" si="16"/>
        <v>0</v>
      </c>
      <c r="K54" s="7">
        <f t="shared" si="16"/>
        <v>34692129.719999999</v>
      </c>
      <c r="L54" s="7">
        <f>SUM(B54:K54)</f>
        <v>297633247.24000001</v>
      </c>
    </row>
    <row r="55" spans="1:12" x14ac:dyDescent="0.25">
      <c r="A55" s="4">
        <f>A52+1</f>
        <v>44061</v>
      </c>
      <c r="B55" s="6" t="s">
        <v>3</v>
      </c>
      <c r="C55" s="7">
        <v>15417555.220000001</v>
      </c>
      <c r="D55" s="7">
        <v>123878593.90000001</v>
      </c>
      <c r="E55" s="7">
        <v>101647396.34999999</v>
      </c>
      <c r="F55" s="7">
        <v>65786608.590000004</v>
      </c>
      <c r="G55" s="7"/>
      <c r="H55" s="7">
        <v>47686952.509999998</v>
      </c>
      <c r="I55" s="7"/>
      <c r="J55" s="7"/>
      <c r="K55" s="7">
        <v>74746235.200000003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v>105417555.22</v>
      </c>
      <c r="D57" s="7">
        <f t="shared" ref="D57:K57" si="17">D55+D56</f>
        <v>123878593.90000001</v>
      </c>
      <c r="E57" s="7">
        <f t="shared" si="17"/>
        <v>101647396.34999999</v>
      </c>
      <c r="F57" s="7">
        <f t="shared" si="17"/>
        <v>65786608.590000004</v>
      </c>
      <c r="G57" s="7">
        <f t="shared" si="17"/>
        <v>0</v>
      </c>
      <c r="H57" s="7">
        <f t="shared" si="17"/>
        <v>47686952.509999998</v>
      </c>
      <c r="I57" s="7">
        <f t="shared" si="17"/>
        <v>0</v>
      </c>
      <c r="J57" s="7">
        <f t="shared" si="17"/>
        <v>0</v>
      </c>
      <c r="K57" s="7">
        <f t="shared" si="17"/>
        <v>74746235.200000003</v>
      </c>
      <c r="L57" s="7">
        <f>SUM(B57:K57)</f>
        <v>519163341.77000004</v>
      </c>
    </row>
    <row r="58" spans="1:12" x14ac:dyDescent="0.25">
      <c r="A58" s="4">
        <f>A55+1</f>
        <v>44062</v>
      </c>
      <c r="B58" s="6" t="s">
        <v>3</v>
      </c>
      <c r="C58" s="7">
        <v>575000</v>
      </c>
      <c r="D58" s="7">
        <v>97137143.959999993</v>
      </c>
      <c r="E58" s="7">
        <v>93520883.170000002</v>
      </c>
      <c r="F58" s="7">
        <v>113991041.13</v>
      </c>
      <c r="G58" s="7">
        <v>86990474.430000007</v>
      </c>
      <c r="H58" s="7"/>
      <c r="I58" s="7"/>
      <c r="J58" s="7"/>
      <c r="K58" s="7">
        <v>79359118.900000006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575000</v>
      </c>
      <c r="D60" s="7">
        <f t="shared" si="18"/>
        <v>97137143.959999993</v>
      </c>
      <c r="E60" s="7">
        <f t="shared" si="18"/>
        <v>93520883.170000002</v>
      </c>
      <c r="F60" s="7">
        <f t="shared" si="18"/>
        <v>113991041.13</v>
      </c>
      <c r="G60" s="7">
        <f t="shared" si="18"/>
        <v>86990474.430000007</v>
      </c>
      <c r="H60" s="7">
        <f t="shared" si="18"/>
        <v>0</v>
      </c>
      <c r="I60" s="7">
        <f t="shared" si="18"/>
        <v>0</v>
      </c>
      <c r="J60" s="7">
        <f t="shared" si="18"/>
        <v>0</v>
      </c>
      <c r="K60" s="7">
        <f t="shared" si="18"/>
        <v>79359118.900000006</v>
      </c>
      <c r="L60" s="7">
        <f>SUM(B60:K60)</f>
        <v>471573661.59000003</v>
      </c>
    </row>
    <row r="61" spans="1:12" x14ac:dyDescent="0.25">
      <c r="A61" s="4">
        <f>A58+1</f>
        <v>44063</v>
      </c>
      <c r="B61" s="6" t="s">
        <v>3</v>
      </c>
      <c r="C61" s="7">
        <v>67499959.680000007</v>
      </c>
      <c r="D61" s="7">
        <v>98258740.640000001</v>
      </c>
      <c r="E61" s="7">
        <v>109090487.06</v>
      </c>
      <c r="F61" s="7">
        <v>114121529.15000001</v>
      </c>
      <c r="G61" s="7"/>
      <c r="H61" s="7"/>
      <c r="I61" s="7"/>
      <c r="J61" s="7"/>
      <c r="K61" s="7">
        <v>78263485.260000005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67499959.680000007</v>
      </c>
      <c r="D63" s="7">
        <f t="shared" si="19"/>
        <v>98258740.640000001</v>
      </c>
      <c r="E63" s="7">
        <f t="shared" si="19"/>
        <v>109090487.06</v>
      </c>
      <c r="F63" s="7">
        <f t="shared" si="19"/>
        <v>114121529.15000001</v>
      </c>
      <c r="G63" s="7">
        <f t="shared" si="19"/>
        <v>0</v>
      </c>
      <c r="H63" s="7">
        <f t="shared" si="19"/>
        <v>0</v>
      </c>
      <c r="I63" s="7">
        <f t="shared" si="19"/>
        <v>0</v>
      </c>
      <c r="J63" s="7">
        <f t="shared" si="19"/>
        <v>0</v>
      </c>
      <c r="K63" s="7">
        <f t="shared" si="19"/>
        <v>78263485.260000005</v>
      </c>
      <c r="L63" s="7">
        <f>SUM(B63:K63)</f>
        <v>467234201.78999996</v>
      </c>
    </row>
    <row r="64" spans="1:12" x14ac:dyDescent="0.25">
      <c r="A64" s="4">
        <f>A61+1</f>
        <v>44064</v>
      </c>
      <c r="B64" s="6" t="s">
        <v>3</v>
      </c>
      <c r="C64" s="7">
        <v>89918536.959999993</v>
      </c>
      <c r="D64" s="7">
        <v>103348059.05</v>
      </c>
      <c r="E64" s="7">
        <v>102365286.34999999</v>
      </c>
      <c r="F64" s="7">
        <v>133851781.48</v>
      </c>
      <c r="G64" s="7"/>
      <c r="H64" s="7">
        <v>101856781.26000001</v>
      </c>
      <c r="I64" s="7"/>
      <c r="J64" s="7">
        <v>34563804.530000001</v>
      </c>
      <c r="K64" s="7">
        <v>46512785.619999997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89918536.959999993</v>
      </c>
      <c r="D66" s="7">
        <f t="shared" si="20"/>
        <v>103348059.05</v>
      </c>
      <c r="E66" s="7">
        <f t="shared" si="20"/>
        <v>102365286.34999999</v>
      </c>
      <c r="F66" s="7">
        <f t="shared" si="20"/>
        <v>133851781.48</v>
      </c>
      <c r="G66" s="7">
        <f t="shared" si="20"/>
        <v>0</v>
      </c>
      <c r="H66" s="7">
        <f t="shared" si="20"/>
        <v>101856781.26000001</v>
      </c>
      <c r="I66" s="7">
        <f t="shared" si="20"/>
        <v>0</v>
      </c>
      <c r="J66" s="7">
        <f t="shared" si="20"/>
        <v>34563804.530000001</v>
      </c>
      <c r="K66" s="7">
        <f t="shared" si="20"/>
        <v>46512785.619999997</v>
      </c>
      <c r="L66" s="7">
        <f>SUM(B66:K66)</f>
        <v>612417035.25</v>
      </c>
    </row>
    <row r="67" spans="1:12" x14ac:dyDescent="0.25">
      <c r="A67" s="4">
        <f>A64+1</f>
        <v>44065</v>
      </c>
      <c r="B67" s="6" t="s">
        <v>3</v>
      </c>
      <c r="C67" s="7">
        <v>57896206.859999999</v>
      </c>
      <c r="D67" s="7">
        <v>113057906.83</v>
      </c>
      <c r="E67" s="7">
        <v>116796851.14</v>
      </c>
      <c r="F67" s="7">
        <v>132868641.97</v>
      </c>
      <c r="G67" s="7"/>
      <c r="H67" s="7">
        <v>150713926.96000001</v>
      </c>
      <c r="I67" s="7"/>
      <c r="J67" s="7">
        <v>69215980.840000004</v>
      </c>
      <c r="K67" s="7">
        <v>55013600.890000001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57896206.859999999</v>
      </c>
      <c r="D69" s="7">
        <f t="shared" si="21"/>
        <v>113057906.83</v>
      </c>
      <c r="E69" s="7">
        <f t="shared" si="21"/>
        <v>116796851.14</v>
      </c>
      <c r="F69" s="7">
        <f t="shared" si="21"/>
        <v>132868641.97</v>
      </c>
      <c r="G69" s="7">
        <f t="shared" si="21"/>
        <v>0</v>
      </c>
      <c r="H69" s="7">
        <f t="shared" si="21"/>
        <v>150713926.96000001</v>
      </c>
      <c r="I69" s="7">
        <f t="shared" si="21"/>
        <v>0</v>
      </c>
      <c r="J69" s="7">
        <f t="shared" si="21"/>
        <v>69215980.840000004</v>
      </c>
      <c r="K69" s="7">
        <f t="shared" si="21"/>
        <v>55013600.890000001</v>
      </c>
      <c r="L69" s="7">
        <f>SUM(B69:K69)</f>
        <v>695563115.49000001</v>
      </c>
    </row>
    <row r="70" spans="1:12" x14ac:dyDescent="0.25">
      <c r="A70" s="4">
        <f>A67+1</f>
        <v>44066</v>
      </c>
      <c r="B70" s="6" t="s">
        <v>3</v>
      </c>
      <c r="C70" s="7">
        <v>46563033.369999997</v>
      </c>
      <c r="D70" s="7">
        <v>114078906.04000001</v>
      </c>
      <c r="E70" s="7">
        <v>100322433.65000001</v>
      </c>
      <c r="F70" s="7">
        <v>86283821.5</v>
      </c>
      <c r="G70" s="7"/>
      <c r="H70" s="7">
        <v>154163019.59</v>
      </c>
      <c r="I70" s="7"/>
      <c r="J70" s="7">
        <v>61165786.18</v>
      </c>
      <c r="K70" s="7">
        <v>40071352.460000001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46563033.369999997</v>
      </c>
      <c r="D72" s="7">
        <f t="shared" si="22"/>
        <v>114078906.04000001</v>
      </c>
      <c r="E72" s="7">
        <f t="shared" si="22"/>
        <v>100322433.65000001</v>
      </c>
      <c r="F72" s="7">
        <f t="shared" si="22"/>
        <v>86283821.5</v>
      </c>
      <c r="G72" s="7">
        <f t="shared" si="22"/>
        <v>0</v>
      </c>
      <c r="H72" s="7">
        <f t="shared" si="22"/>
        <v>154163019.59</v>
      </c>
      <c r="I72" s="7">
        <f t="shared" si="22"/>
        <v>0</v>
      </c>
      <c r="J72" s="7">
        <f t="shared" si="22"/>
        <v>61165786.18</v>
      </c>
      <c r="K72" s="7">
        <f t="shared" si="22"/>
        <v>40071352.460000001</v>
      </c>
      <c r="L72" s="7">
        <f>SUM(B72:K72)</f>
        <v>602648352.78999996</v>
      </c>
    </row>
    <row r="73" spans="1:12" x14ac:dyDescent="0.25">
      <c r="A73" s="4">
        <f>A70+1</f>
        <v>44067</v>
      </c>
      <c r="B73" s="6" t="s">
        <v>3</v>
      </c>
      <c r="C73" s="7">
        <v>99003912.859999999</v>
      </c>
      <c r="D73" s="7">
        <v>74458598.930000007</v>
      </c>
      <c r="E73" s="7">
        <v>95617984.769999996</v>
      </c>
      <c r="F73" s="7">
        <v>138749928.12</v>
      </c>
      <c r="G73" s="7"/>
      <c r="H73" s="7"/>
      <c r="I73" s="7"/>
      <c r="J73" s="7"/>
      <c r="K73" s="7">
        <v>94226901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99003912.859999999</v>
      </c>
      <c r="D75" s="7">
        <f t="shared" si="23"/>
        <v>74458598.930000007</v>
      </c>
      <c r="E75" s="7">
        <f t="shared" si="23"/>
        <v>95617984.769999996</v>
      </c>
      <c r="F75" s="7">
        <f t="shared" si="23"/>
        <v>138749928.12</v>
      </c>
      <c r="G75" s="7">
        <f t="shared" si="23"/>
        <v>0</v>
      </c>
      <c r="H75" s="7">
        <f t="shared" si="23"/>
        <v>0</v>
      </c>
      <c r="I75" s="7">
        <f t="shared" si="23"/>
        <v>0</v>
      </c>
      <c r="J75" s="7">
        <f t="shared" si="23"/>
        <v>0</v>
      </c>
      <c r="K75" s="7">
        <f t="shared" si="23"/>
        <v>94226901</v>
      </c>
      <c r="L75" s="7">
        <f>SUM(B75:K75)</f>
        <v>502057325.68000001</v>
      </c>
    </row>
    <row r="76" spans="1:12" x14ac:dyDescent="0.25">
      <c r="A76" s="4">
        <f>A73+1</f>
        <v>44068</v>
      </c>
      <c r="B76" s="6" t="s">
        <v>3</v>
      </c>
      <c r="C76" s="7">
        <v>91945808.549999997</v>
      </c>
      <c r="D76" s="7">
        <v>97297508.950000003</v>
      </c>
      <c r="E76" s="7">
        <v>93174120.519999996</v>
      </c>
      <c r="F76" s="7">
        <v>166055302.94</v>
      </c>
      <c r="G76" s="7"/>
      <c r="H76" s="7">
        <v>107303241.45</v>
      </c>
      <c r="I76" s="7"/>
      <c r="J76" s="7"/>
      <c r="K76" s="7">
        <v>50336266.32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91945808.549999997</v>
      </c>
      <c r="D78" s="7">
        <f t="shared" si="24"/>
        <v>97297508.950000003</v>
      </c>
      <c r="E78" s="7">
        <f t="shared" si="24"/>
        <v>93174120.519999996</v>
      </c>
      <c r="F78" s="7">
        <f t="shared" si="24"/>
        <v>166055302.94</v>
      </c>
      <c r="G78" s="7">
        <f t="shared" si="24"/>
        <v>0</v>
      </c>
      <c r="H78" s="7">
        <f t="shared" si="24"/>
        <v>107303241.45</v>
      </c>
      <c r="I78" s="7">
        <f t="shared" si="24"/>
        <v>0</v>
      </c>
      <c r="J78" s="7">
        <f t="shared" si="24"/>
        <v>0</v>
      </c>
      <c r="K78" s="7">
        <f t="shared" si="24"/>
        <v>50336266.32</v>
      </c>
      <c r="L78" s="7">
        <f>SUM(B78:K78)</f>
        <v>606112248.73000002</v>
      </c>
    </row>
    <row r="79" spans="1:12" x14ac:dyDescent="0.25">
      <c r="A79" s="4">
        <f>A76+1</f>
        <v>44069</v>
      </c>
      <c r="B79" s="6" t="s">
        <v>3</v>
      </c>
      <c r="C79" s="7">
        <v>98782206.5</v>
      </c>
      <c r="D79" s="7">
        <v>141632492.25999999</v>
      </c>
      <c r="E79" s="7">
        <v>102985130.48999999</v>
      </c>
      <c r="F79" s="7">
        <v>3413179.1</v>
      </c>
      <c r="G79" s="7"/>
      <c r="H79" s="7">
        <v>114303296.54000001</v>
      </c>
      <c r="I79" s="7"/>
      <c r="J79" s="7"/>
      <c r="K79" s="7">
        <v>104305835.76000001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98782206.5</v>
      </c>
      <c r="D81" s="7">
        <f t="shared" si="25"/>
        <v>141632492.25999999</v>
      </c>
      <c r="E81" s="7">
        <f t="shared" si="25"/>
        <v>102985130.48999999</v>
      </c>
      <c r="F81" s="7">
        <f t="shared" si="25"/>
        <v>3413179.1</v>
      </c>
      <c r="G81" s="7">
        <f t="shared" si="25"/>
        <v>0</v>
      </c>
      <c r="H81" s="7">
        <f t="shared" si="25"/>
        <v>114303296.54000001</v>
      </c>
      <c r="I81" s="7">
        <f t="shared" si="25"/>
        <v>0</v>
      </c>
      <c r="J81" s="7">
        <f t="shared" si="25"/>
        <v>0</v>
      </c>
      <c r="K81" s="7">
        <f t="shared" si="25"/>
        <v>104305835.76000001</v>
      </c>
      <c r="L81" s="7">
        <f>SUM(B81:K81)</f>
        <v>565422140.6500001</v>
      </c>
    </row>
    <row r="82" spans="1:12" x14ac:dyDescent="0.25">
      <c r="A82" s="4">
        <f>A79+1</f>
        <v>44070</v>
      </c>
      <c r="B82" s="6" t="s">
        <v>3</v>
      </c>
      <c r="C82" s="7">
        <v>119836429.87</v>
      </c>
      <c r="D82" s="7">
        <v>81099539.620000005</v>
      </c>
      <c r="E82" s="7">
        <v>84088936.790000007</v>
      </c>
      <c r="F82" s="7">
        <v>69273388.230000004</v>
      </c>
      <c r="G82" s="7"/>
      <c r="H82" s="7">
        <v>134043761.01000001</v>
      </c>
      <c r="I82" s="7"/>
      <c r="J82" s="7">
        <v>45281255.530000001</v>
      </c>
      <c r="K82" s="7">
        <v>55821560.479999997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119836429.87</v>
      </c>
      <c r="D84" s="7">
        <f t="shared" si="26"/>
        <v>81099539.620000005</v>
      </c>
      <c r="E84" s="7">
        <f t="shared" si="26"/>
        <v>84088936.790000007</v>
      </c>
      <c r="F84" s="7">
        <f t="shared" si="26"/>
        <v>69273388.230000004</v>
      </c>
      <c r="G84" s="7">
        <f t="shared" si="26"/>
        <v>0</v>
      </c>
      <c r="H84" s="7">
        <f t="shared" si="26"/>
        <v>134043761.01000001</v>
      </c>
      <c r="I84" s="7">
        <f t="shared" si="26"/>
        <v>0</v>
      </c>
      <c r="J84" s="7">
        <f t="shared" si="26"/>
        <v>45281255.530000001</v>
      </c>
      <c r="K84" s="7">
        <f t="shared" si="26"/>
        <v>55821560.479999997</v>
      </c>
      <c r="L84" s="7">
        <f>SUM(B84:K84)</f>
        <v>589444871.53000009</v>
      </c>
    </row>
    <row r="85" spans="1:12" x14ac:dyDescent="0.25">
      <c r="A85" s="4">
        <f>A82+1</f>
        <v>44071</v>
      </c>
      <c r="B85" s="6" t="s">
        <v>3</v>
      </c>
      <c r="C85" s="7">
        <v>67950993.260000005</v>
      </c>
      <c r="D85" s="7">
        <v>166346188.58000001</v>
      </c>
      <c r="E85" s="7">
        <v>115007404.23</v>
      </c>
      <c r="F85" s="7">
        <v>147843121.21000001</v>
      </c>
      <c r="G85" s="7"/>
      <c r="H85" s="7">
        <v>108586243.41</v>
      </c>
      <c r="I85" s="7"/>
      <c r="J85" s="7">
        <v>27110167.5</v>
      </c>
      <c r="K85" s="7">
        <v>63166558.93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67950993.260000005</v>
      </c>
      <c r="D87" s="7">
        <f t="shared" si="27"/>
        <v>166346188.58000001</v>
      </c>
      <c r="E87" s="7">
        <f t="shared" si="27"/>
        <v>115007404.23</v>
      </c>
      <c r="F87" s="7">
        <f t="shared" si="27"/>
        <v>147843121.21000001</v>
      </c>
      <c r="G87" s="7">
        <f t="shared" si="27"/>
        <v>0</v>
      </c>
      <c r="H87" s="7">
        <f t="shared" si="27"/>
        <v>108586243.41</v>
      </c>
      <c r="I87" s="7">
        <f t="shared" si="27"/>
        <v>0</v>
      </c>
      <c r="J87" s="7">
        <f t="shared" si="27"/>
        <v>27110167.5</v>
      </c>
      <c r="K87" s="7">
        <f t="shared" si="27"/>
        <v>63166558.93</v>
      </c>
      <c r="L87" s="7">
        <f>SUM(B87:K87)</f>
        <v>696010677.12</v>
      </c>
    </row>
    <row r="88" spans="1:12" x14ac:dyDescent="0.25">
      <c r="A88" s="4">
        <f>A85+1</f>
        <v>44072</v>
      </c>
      <c r="B88" s="6" t="s">
        <v>3</v>
      </c>
      <c r="C88" s="7">
        <v>104460349.66</v>
      </c>
      <c r="D88" s="7">
        <v>132581348.28</v>
      </c>
      <c r="E88" s="7">
        <v>200071719.72</v>
      </c>
      <c r="F88" s="7">
        <v>157401769.84999999</v>
      </c>
      <c r="G88" s="7"/>
      <c r="H88" s="7">
        <v>162712935.12</v>
      </c>
      <c r="I88" s="7"/>
      <c r="J88" s="7">
        <v>78854860.230000004</v>
      </c>
      <c r="K88" s="7">
        <v>67248064.450000003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104460349.66</v>
      </c>
      <c r="D90" s="7">
        <f t="shared" si="28"/>
        <v>132581348.28</v>
      </c>
      <c r="E90" s="7">
        <f t="shared" si="28"/>
        <v>200071719.72</v>
      </c>
      <c r="F90" s="7">
        <f t="shared" si="28"/>
        <v>157401769.84999999</v>
      </c>
      <c r="G90" s="7">
        <f t="shared" si="28"/>
        <v>0</v>
      </c>
      <c r="H90" s="7">
        <f t="shared" si="28"/>
        <v>162712935.12</v>
      </c>
      <c r="I90" s="7">
        <f t="shared" si="28"/>
        <v>0</v>
      </c>
      <c r="J90" s="7">
        <f t="shared" si="28"/>
        <v>78854860.230000004</v>
      </c>
      <c r="K90" s="7">
        <f t="shared" si="28"/>
        <v>67248064.450000003</v>
      </c>
      <c r="L90" s="7">
        <f>SUM(B90:K90)</f>
        <v>903331047.31000006</v>
      </c>
    </row>
    <row r="91" spans="1:12" x14ac:dyDescent="0.25">
      <c r="A91" s="4">
        <f>A88+1</f>
        <v>44073</v>
      </c>
      <c r="B91" s="6" t="s">
        <v>3</v>
      </c>
      <c r="C91" s="7">
        <v>113132409.18000001</v>
      </c>
      <c r="D91" s="7">
        <v>122486579.34</v>
      </c>
      <c r="E91" s="7">
        <v>137418877.33000001</v>
      </c>
      <c r="F91" s="7">
        <v>164373869.27000001</v>
      </c>
      <c r="G91" s="7"/>
      <c r="H91" s="7">
        <v>185132488.59999999</v>
      </c>
      <c r="I91" s="7"/>
      <c r="J91" s="7">
        <v>37604257.140000001</v>
      </c>
      <c r="K91" s="7">
        <v>57705719.659999996</v>
      </c>
      <c r="L91" s="7"/>
    </row>
    <row r="92" spans="1:12" x14ac:dyDescent="0.25">
      <c r="A92" s="4"/>
      <c r="B92" s="6" t="s">
        <v>4</v>
      </c>
      <c r="C92" s="7">
        <v>0</v>
      </c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113132409.18000001</v>
      </c>
      <c r="D93" s="7">
        <f t="shared" si="29"/>
        <v>122486579.34</v>
      </c>
      <c r="E93" s="7">
        <f t="shared" si="29"/>
        <v>137418877.33000001</v>
      </c>
      <c r="F93" s="7">
        <f t="shared" si="29"/>
        <v>164373869.27000001</v>
      </c>
      <c r="G93" s="7">
        <f t="shared" si="29"/>
        <v>0</v>
      </c>
      <c r="H93" s="7">
        <f t="shared" si="29"/>
        <v>185132488.59999999</v>
      </c>
      <c r="I93" s="7">
        <f t="shared" si="29"/>
        <v>0</v>
      </c>
      <c r="J93" s="7">
        <f t="shared" si="29"/>
        <v>37604257.140000001</v>
      </c>
      <c r="K93" s="7">
        <f t="shared" si="29"/>
        <v>57705719.659999996</v>
      </c>
      <c r="L93" s="7">
        <f>SUM(B93:K93)</f>
        <v>817854200.51999998</v>
      </c>
    </row>
    <row r="94" spans="1:12" x14ac:dyDescent="0.25">
      <c r="A94" s="4">
        <f>A91+1</f>
        <v>44074</v>
      </c>
      <c r="B94" s="6" t="s">
        <v>3</v>
      </c>
      <c r="C94" s="7">
        <v>65127973.020000003</v>
      </c>
      <c r="D94" s="7">
        <v>86997550.340000004</v>
      </c>
      <c r="E94" s="7">
        <v>80396176.890000001</v>
      </c>
      <c r="F94" s="7">
        <v>87819098.159999996</v>
      </c>
      <c r="G94" s="7"/>
      <c r="H94" s="7"/>
      <c r="I94" s="7"/>
      <c r="J94" s="7"/>
      <c r="K94" s="7">
        <v>57532875.159999996</v>
      </c>
      <c r="L94" s="7"/>
    </row>
    <row r="95" spans="1:12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4"/>
      <c r="B96" s="6"/>
      <c r="C96" s="7">
        <f t="shared" ref="C96:K96" si="30">C94+C95</f>
        <v>65127973.020000003</v>
      </c>
      <c r="D96" s="7">
        <f t="shared" si="30"/>
        <v>86997550.340000004</v>
      </c>
      <c r="E96" s="7">
        <f t="shared" si="30"/>
        <v>80396176.890000001</v>
      </c>
      <c r="F96" s="7">
        <f t="shared" si="30"/>
        <v>87819098.159999996</v>
      </c>
      <c r="G96" s="7">
        <f t="shared" si="30"/>
        <v>0</v>
      </c>
      <c r="H96" s="7">
        <f t="shared" si="30"/>
        <v>0</v>
      </c>
      <c r="I96" s="7">
        <f t="shared" si="30"/>
        <v>0</v>
      </c>
      <c r="J96" s="7">
        <f t="shared" si="30"/>
        <v>0</v>
      </c>
      <c r="K96" s="7">
        <f t="shared" si="30"/>
        <v>57532875.159999996</v>
      </c>
      <c r="L96" s="7">
        <f>SUM(B96:K96)</f>
        <v>377873673.56999993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"/>
  <sheetViews>
    <sheetView topLeftCell="I78" workbookViewId="0">
      <selection activeCell="Q95" sqref="Q95"/>
    </sheetView>
  </sheetViews>
  <sheetFormatPr baseColWidth="10" defaultRowHeight="15" x14ac:dyDescent="0.25"/>
  <cols>
    <col min="3" max="12" width="19.140625" bestFit="1" customWidth="1"/>
    <col min="14" max="14" width="19.140625" bestFit="1" customWidth="1"/>
    <col min="16" max="16" width="17.140625" bestFit="1" customWidth="1"/>
    <col min="17" max="17" width="19.140625" bestFit="1" customWidth="1"/>
    <col min="18" max="18" width="22.140625" customWidth="1"/>
    <col min="20" max="20" width="16.7109375" customWidth="1"/>
  </cols>
  <sheetData>
    <row r="1" spans="1:18" x14ac:dyDescent="0.25">
      <c r="A1" s="1" t="s">
        <v>5</v>
      </c>
      <c r="B1" s="1"/>
      <c r="C1" s="1"/>
      <c r="D1" s="1"/>
    </row>
    <row r="2" spans="1:18" x14ac:dyDescent="0.25">
      <c r="A2" s="1"/>
      <c r="B2" s="1"/>
      <c r="C2" s="1"/>
      <c r="D2" s="1"/>
    </row>
    <row r="3" spans="1:18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18" x14ac:dyDescent="0.25">
      <c r="A4" s="4">
        <v>44044</v>
      </c>
      <c r="B4" s="6" t="s">
        <v>3</v>
      </c>
      <c r="C4" s="7">
        <v>93362406.299999997</v>
      </c>
      <c r="D4" s="7">
        <v>131442681.12</v>
      </c>
      <c r="E4" s="7">
        <v>133177155.84999999</v>
      </c>
      <c r="F4" s="7">
        <v>243729126.18000001</v>
      </c>
      <c r="G4" s="7">
        <v>231028548.62</v>
      </c>
      <c r="H4" s="7">
        <v>145770158.78</v>
      </c>
      <c r="I4" s="7">
        <v>237180106.71000001</v>
      </c>
      <c r="J4" s="7">
        <v>194421909.77000001</v>
      </c>
      <c r="K4" s="7">
        <v>133987767.27</v>
      </c>
      <c r="L4" s="7">
        <v>201692934.47</v>
      </c>
      <c r="M4" s="7"/>
      <c r="N4" s="7">
        <v>29717745.170000002</v>
      </c>
      <c r="O4" s="7"/>
      <c r="P4" s="7">
        <v>5195862.42</v>
      </c>
      <c r="Q4" s="7">
        <v>167242673.81</v>
      </c>
      <c r="R4" s="7"/>
    </row>
    <row r="5" spans="1:18" x14ac:dyDescent="0.25">
      <c r="A5" s="4"/>
      <c r="B5" s="6" t="s">
        <v>4</v>
      </c>
      <c r="C5" s="7"/>
      <c r="D5" s="7"/>
      <c r="E5" s="7"/>
      <c r="F5" s="7">
        <v>47555775.359999999</v>
      </c>
      <c r="G5" s="7"/>
      <c r="H5" s="7"/>
      <c r="I5" s="7"/>
      <c r="J5" s="7"/>
      <c r="K5" s="7">
        <v>84003603.730000004</v>
      </c>
      <c r="L5" s="7"/>
      <c r="M5" s="7"/>
      <c r="N5" s="7"/>
      <c r="O5" s="7"/>
      <c r="P5" s="7"/>
      <c r="Q5" s="7"/>
      <c r="R5" s="7"/>
    </row>
    <row r="6" spans="1:18" x14ac:dyDescent="0.25">
      <c r="A6" s="4" t="s">
        <v>1</v>
      </c>
      <c r="B6" s="6"/>
      <c r="C6" s="7">
        <f t="shared" ref="C6:Q6" si="0">C4+C5</f>
        <v>93362406.299999997</v>
      </c>
      <c r="D6" s="7">
        <f t="shared" si="0"/>
        <v>131442681.12</v>
      </c>
      <c r="E6" s="7">
        <f t="shared" si="0"/>
        <v>133177155.84999999</v>
      </c>
      <c r="F6" s="7">
        <f t="shared" si="0"/>
        <v>291284901.54000002</v>
      </c>
      <c r="G6" s="7">
        <f t="shared" si="0"/>
        <v>231028548.62</v>
      </c>
      <c r="H6" s="7">
        <f t="shared" si="0"/>
        <v>145770158.78</v>
      </c>
      <c r="I6" s="7">
        <f t="shared" si="0"/>
        <v>237180106.71000001</v>
      </c>
      <c r="J6" s="7">
        <f t="shared" si="0"/>
        <v>194421909.77000001</v>
      </c>
      <c r="K6" s="7">
        <f t="shared" si="0"/>
        <v>217991371</v>
      </c>
      <c r="L6" s="7">
        <f t="shared" si="0"/>
        <v>201692934.47</v>
      </c>
      <c r="M6" s="7">
        <f t="shared" si="0"/>
        <v>0</v>
      </c>
      <c r="N6" s="7">
        <f t="shared" si="0"/>
        <v>29717745.170000002</v>
      </c>
      <c r="O6" s="7">
        <f t="shared" si="0"/>
        <v>0</v>
      </c>
      <c r="P6" s="7">
        <f t="shared" si="0"/>
        <v>5195862.42</v>
      </c>
      <c r="Q6" s="7">
        <f t="shared" si="0"/>
        <v>167242673.81</v>
      </c>
      <c r="R6" s="7">
        <f>SUM(B6:Q6)</f>
        <v>2079508455.5599999</v>
      </c>
    </row>
    <row r="7" spans="1:18" x14ac:dyDescent="0.25">
      <c r="A7" s="4">
        <v>44045</v>
      </c>
      <c r="B7" s="6" t="s">
        <v>3</v>
      </c>
      <c r="C7" s="7">
        <v>121522881.19</v>
      </c>
      <c r="D7" s="7">
        <v>149022121.47</v>
      </c>
      <c r="E7" s="7">
        <v>173778458.16999999</v>
      </c>
      <c r="F7" s="7">
        <v>138827725.61000001</v>
      </c>
      <c r="G7" s="7">
        <v>166373431.99000001</v>
      </c>
      <c r="H7" s="7">
        <v>114714821.09999999</v>
      </c>
      <c r="I7" s="7">
        <v>134227895.88</v>
      </c>
      <c r="J7" s="7">
        <v>132681353.37</v>
      </c>
      <c r="K7" s="7">
        <v>88877749.790000007</v>
      </c>
      <c r="L7" s="7">
        <v>116325453.01000001</v>
      </c>
      <c r="M7" s="7"/>
      <c r="N7" s="7">
        <v>2803556</v>
      </c>
      <c r="O7" s="7"/>
      <c r="P7" s="7"/>
      <c r="Q7" s="7">
        <v>98144981.519999996</v>
      </c>
      <c r="R7" s="7"/>
    </row>
    <row r="8" spans="1:18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4"/>
      <c r="B9" s="6"/>
      <c r="C9" s="7">
        <f t="shared" ref="C9:Q9" si="1">C7+C8</f>
        <v>121522881.19</v>
      </c>
      <c r="D9" s="7">
        <f t="shared" si="1"/>
        <v>149022121.47</v>
      </c>
      <c r="E9" s="7">
        <f t="shared" si="1"/>
        <v>173778458.16999999</v>
      </c>
      <c r="F9" s="7">
        <f t="shared" si="1"/>
        <v>138827725.61000001</v>
      </c>
      <c r="G9" s="7">
        <f t="shared" si="1"/>
        <v>166373431.99000001</v>
      </c>
      <c r="H9" s="7">
        <f t="shared" si="1"/>
        <v>114714821.09999999</v>
      </c>
      <c r="I9" s="7">
        <f t="shared" si="1"/>
        <v>134227895.88</v>
      </c>
      <c r="J9" s="7">
        <f t="shared" si="1"/>
        <v>132681353.37</v>
      </c>
      <c r="K9" s="7">
        <f t="shared" si="1"/>
        <v>88877749.790000007</v>
      </c>
      <c r="L9" s="7">
        <f t="shared" si="1"/>
        <v>116325453.01000001</v>
      </c>
      <c r="M9" s="7">
        <f t="shared" si="1"/>
        <v>0</v>
      </c>
      <c r="N9" s="7">
        <f t="shared" si="1"/>
        <v>2803556</v>
      </c>
      <c r="O9" s="7">
        <f t="shared" si="1"/>
        <v>0</v>
      </c>
      <c r="P9" s="7">
        <f t="shared" si="1"/>
        <v>0</v>
      </c>
      <c r="Q9" s="7">
        <f t="shared" si="1"/>
        <v>98144981.519999996</v>
      </c>
      <c r="R9" s="7">
        <f>SUM(B9:Q9)</f>
        <v>1437300429.0999999</v>
      </c>
    </row>
    <row r="10" spans="1:18" x14ac:dyDescent="0.25">
      <c r="A10" s="4">
        <f>A7+1</f>
        <v>44046</v>
      </c>
      <c r="B10" s="6" t="s">
        <v>3</v>
      </c>
      <c r="C10" s="7">
        <v>52915031.090000004</v>
      </c>
      <c r="D10" s="7">
        <v>40140034.399999999</v>
      </c>
      <c r="E10" s="7">
        <v>52779766.700000003</v>
      </c>
      <c r="F10" s="7">
        <v>94169315.120000005</v>
      </c>
      <c r="G10" s="7">
        <v>7637879.4000000004</v>
      </c>
      <c r="H10" s="7">
        <v>54686705.68</v>
      </c>
      <c r="I10" s="7">
        <v>66330435.939999998</v>
      </c>
      <c r="J10" s="7">
        <v>87302960.980000004</v>
      </c>
      <c r="K10" s="7"/>
      <c r="L10" s="7"/>
      <c r="M10" s="7"/>
      <c r="N10" s="7">
        <v>589232</v>
      </c>
      <c r="O10" s="7"/>
      <c r="P10" s="7"/>
      <c r="Q10" s="7">
        <v>36143223.799999997</v>
      </c>
      <c r="R10" s="7"/>
    </row>
    <row r="11" spans="1:18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4"/>
      <c r="B12" s="6"/>
      <c r="C12" s="7">
        <f t="shared" ref="C12:Q12" si="2">C10+C11</f>
        <v>52915031.090000004</v>
      </c>
      <c r="D12" s="7">
        <f t="shared" si="2"/>
        <v>40140034.399999999</v>
      </c>
      <c r="E12" s="7">
        <f t="shared" si="2"/>
        <v>52779766.700000003</v>
      </c>
      <c r="F12" s="7">
        <f t="shared" si="2"/>
        <v>94169315.120000005</v>
      </c>
      <c r="G12" s="7">
        <f t="shared" si="2"/>
        <v>7637879.4000000004</v>
      </c>
      <c r="H12" s="7">
        <f t="shared" si="2"/>
        <v>54686705.68</v>
      </c>
      <c r="I12" s="7">
        <f t="shared" si="2"/>
        <v>66330435.939999998</v>
      </c>
      <c r="J12" s="7">
        <f t="shared" si="2"/>
        <v>87302960.980000004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589232</v>
      </c>
      <c r="O12" s="7">
        <f t="shared" si="2"/>
        <v>0</v>
      </c>
      <c r="P12" s="7">
        <f t="shared" si="2"/>
        <v>0</v>
      </c>
      <c r="Q12" s="7">
        <f t="shared" si="2"/>
        <v>36143223.799999997</v>
      </c>
      <c r="R12" s="7">
        <f>SUM(B12:Q12)</f>
        <v>492694585.11000001</v>
      </c>
    </row>
    <row r="13" spans="1:18" x14ac:dyDescent="0.25">
      <c r="A13" s="4">
        <f>A10+1</f>
        <v>44047</v>
      </c>
      <c r="B13" s="6" t="s">
        <v>3</v>
      </c>
      <c r="C13" s="7">
        <v>105170677.08</v>
      </c>
      <c r="D13" s="7">
        <v>81442201.370000005</v>
      </c>
      <c r="E13" s="7">
        <v>67198139.269999996</v>
      </c>
      <c r="F13" s="7">
        <v>7751325.5</v>
      </c>
      <c r="G13" s="7">
        <v>142149197.06999999</v>
      </c>
      <c r="H13" s="7">
        <v>76815354.040000007</v>
      </c>
      <c r="I13" s="7">
        <v>82385338.920000002</v>
      </c>
      <c r="J13" s="7">
        <v>19717048.109999999</v>
      </c>
      <c r="K13" s="7">
        <v>55293567.509999998</v>
      </c>
      <c r="L13" s="7"/>
      <c r="M13" s="7"/>
      <c r="N13" s="7">
        <v>2774031.37</v>
      </c>
      <c r="O13" s="7"/>
      <c r="P13" s="7"/>
      <c r="Q13" s="7"/>
      <c r="R13" s="7"/>
    </row>
    <row r="14" spans="1:18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4"/>
      <c r="B15" s="6"/>
      <c r="C15" s="7">
        <f t="shared" ref="C15:Q15" si="3">C13+C14</f>
        <v>105170677.08</v>
      </c>
      <c r="D15" s="7">
        <f t="shared" si="3"/>
        <v>81442201.370000005</v>
      </c>
      <c r="E15" s="7">
        <f t="shared" si="3"/>
        <v>67198139.269999996</v>
      </c>
      <c r="F15" s="7">
        <f t="shared" si="3"/>
        <v>7751325.5</v>
      </c>
      <c r="G15" s="7">
        <f t="shared" si="3"/>
        <v>142149197.06999999</v>
      </c>
      <c r="H15" s="7">
        <f t="shared" si="3"/>
        <v>76815354.040000007</v>
      </c>
      <c r="I15" s="7">
        <f t="shared" si="3"/>
        <v>82385338.920000002</v>
      </c>
      <c r="J15" s="7">
        <f t="shared" si="3"/>
        <v>19717048.109999999</v>
      </c>
      <c r="K15" s="7">
        <f t="shared" si="3"/>
        <v>55293567.509999998</v>
      </c>
      <c r="L15" s="7">
        <f t="shared" si="3"/>
        <v>0</v>
      </c>
      <c r="M15" s="7">
        <f t="shared" si="3"/>
        <v>0</v>
      </c>
      <c r="N15" s="7">
        <f t="shared" si="3"/>
        <v>2774031.37</v>
      </c>
      <c r="O15" s="7">
        <f t="shared" si="3"/>
        <v>0</v>
      </c>
      <c r="P15" s="7">
        <f t="shared" si="3"/>
        <v>0</v>
      </c>
      <c r="Q15" s="7">
        <f t="shared" si="3"/>
        <v>0</v>
      </c>
      <c r="R15" s="7">
        <f>SUM(B15:Q15)</f>
        <v>640696880.24000001</v>
      </c>
    </row>
    <row r="16" spans="1:18" x14ac:dyDescent="0.25">
      <c r="A16" s="4">
        <f>A13+1</f>
        <v>44048</v>
      </c>
      <c r="B16" s="6" t="s">
        <v>3</v>
      </c>
      <c r="C16" s="7">
        <v>40417260.200000003</v>
      </c>
      <c r="D16" s="7">
        <v>80784416.159999996</v>
      </c>
      <c r="E16" s="7">
        <v>54299068.299999997</v>
      </c>
      <c r="F16" s="7">
        <v>48469218.740000002</v>
      </c>
      <c r="G16" s="7">
        <v>70633789.939999998</v>
      </c>
      <c r="H16" s="7">
        <v>34758123.810000002</v>
      </c>
      <c r="I16" s="7">
        <v>55611697.149999999</v>
      </c>
      <c r="J16" s="7">
        <v>17610474.77</v>
      </c>
      <c r="K16" s="7">
        <v>74656052.030000001</v>
      </c>
      <c r="L16" s="7">
        <v>27594818.469999999</v>
      </c>
      <c r="M16" s="7"/>
      <c r="N16" s="7"/>
      <c r="O16" s="7"/>
      <c r="P16" s="7"/>
      <c r="Q16" s="7">
        <v>11942445.619999999</v>
      </c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40417260.200000003</v>
      </c>
      <c r="D18" s="7">
        <f t="shared" si="4"/>
        <v>80784416.159999996</v>
      </c>
      <c r="E18" s="7">
        <f t="shared" si="4"/>
        <v>54299068.299999997</v>
      </c>
      <c r="F18" s="7">
        <f t="shared" si="4"/>
        <v>48469218.740000002</v>
      </c>
      <c r="G18" s="7">
        <f t="shared" si="4"/>
        <v>70633789.939999998</v>
      </c>
      <c r="H18" s="7">
        <f t="shared" si="4"/>
        <v>34758123.810000002</v>
      </c>
      <c r="I18" s="7">
        <f t="shared" si="4"/>
        <v>55611697.149999999</v>
      </c>
      <c r="J18" s="7">
        <f t="shared" si="4"/>
        <v>17610474.77</v>
      </c>
      <c r="K18" s="7">
        <f t="shared" si="4"/>
        <v>74656052.030000001</v>
      </c>
      <c r="L18" s="7">
        <f t="shared" si="4"/>
        <v>27594818.469999999</v>
      </c>
      <c r="M18" s="7">
        <f t="shared" si="4"/>
        <v>0</v>
      </c>
      <c r="N18" s="7">
        <f t="shared" si="4"/>
        <v>0</v>
      </c>
      <c r="O18" s="7">
        <f t="shared" si="4"/>
        <v>0</v>
      </c>
      <c r="P18" s="7">
        <f t="shared" si="4"/>
        <v>0</v>
      </c>
      <c r="Q18" s="7">
        <f t="shared" si="4"/>
        <v>11942445.619999999</v>
      </c>
      <c r="R18" s="7">
        <f>SUM(B18:Q18)</f>
        <v>516777365.19000006</v>
      </c>
    </row>
    <row r="19" spans="1:18" x14ac:dyDescent="0.25">
      <c r="A19" s="4">
        <f>A16+1</f>
        <v>44049</v>
      </c>
      <c r="B19" s="6" t="s">
        <v>3</v>
      </c>
      <c r="C19" s="7">
        <v>48944173.030000001</v>
      </c>
      <c r="D19" s="7">
        <v>58794727.229999997</v>
      </c>
      <c r="E19" s="7">
        <v>77595718.780000001</v>
      </c>
      <c r="F19" s="7">
        <v>132922164.08</v>
      </c>
      <c r="G19" s="7">
        <v>24580042</v>
      </c>
      <c r="H19" s="7">
        <v>71036411.260000005</v>
      </c>
      <c r="I19" s="7">
        <v>56548143.899999999</v>
      </c>
      <c r="J19" s="7">
        <v>44873319.009999998</v>
      </c>
      <c r="K19" s="7"/>
      <c r="L19" s="7"/>
      <c r="M19" s="7"/>
      <c r="N19" s="7"/>
      <c r="O19" s="7"/>
      <c r="P19" s="7"/>
      <c r="Q19" s="7">
        <v>30338998.460000001</v>
      </c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48944173.030000001</v>
      </c>
      <c r="D21" s="7">
        <f t="shared" si="5"/>
        <v>58794727.229999997</v>
      </c>
      <c r="E21" s="7">
        <f t="shared" si="5"/>
        <v>77595718.780000001</v>
      </c>
      <c r="F21" s="7">
        <f t="shared" si="5"/>
        <v>132922164.08</v>
      </c>
      <c r="G21" s="7">
        <f t="shared" si="5"/>
        <v>24580042</v>
      </c>
      <c r="H21" s="7">
        <f t="shared" si="5"/>
        <v>71036411.260000005</v>
      </c>
      <c r="I21" s="7">
        <f t="shared" si="5"/>
        <v>56548143.899999999</v>
      </c>
      <c r="J21" s="7">
        <f t="shared" si="5"/>
        <v>44873319.009999998</v>
      </c>
      <c r="K21" s="7">
        <f t="shared" si="5"/>
        <v>0</v>
      </c>
      <c r="L21" s="7">
        <f t="shared" si="5"/>
        <v>0</v>
      </c>
      <c r="M21" s="7">
        <f t="shared" si="5"/>
        <v>0</v>
      </c>
      <c r="N21" s="7">
        <f t="shared" si="5"/>
        <v>0</v>
      </c>
      <c r="O21" s="7">
        <f t="shared" si="5"/>
        <v>0</v>
      </c>
      <c r="P21" s="7">
        <f t="shared" si="5"/>
        <v>0</v>
      </c>
      <c r="Q21" s="7">
        <f t="shared" si="5"/>
        <v>30338998.460000001</v>
      </c>
      <c r="R21" s="7">
        <f>SUM(B21:Q21)</f>
        <v>545633697.75</v>
      </c>
    </row>
    <row r="22" spans="1:18" x14ac:dyDescent="0.25">
      <c r="A22" s="4">
        <f>A19+1</f>
        <v>44050</v>
      </c>
      <c r="B22" s="6" t="s">
        <v>3</v>
      </c>
      <c r="C22" s="7">
        <v>48593252.100000001</v>
      </c>
      <c r="D22" s="7">
        <v>59168986.140000001</v>
      </c>
      <c r="E22" s="7">
        <v>48348552.649999999</v>
      </c>
      <c r="F22" s="7">
        <v>63663970.07</v>
      </c>
      <c r="G22" s="7">
        <v>50397109.43</v>
      </c>
      <c r="H22" s="7">
        <v>50218098.979999997</v>
      </c>
      <c r="I22" s="7">
        <v>15989346.09</v>
      </c>
      <c r="J22" s="7">
        <v>5397847.4000000004</v>
      </c>
      <c r="K22" s="7">
        <v>66009431.380000003</v>
      </c>
      <c r="L22" s="7">
        <v>56844301.600000001</v>
      </c>
      <c r="M22" s="7"/>
      <c r="N22" s="7">
        <v>1561506.05</v>
      </c>
      <c r="O22" s="7"/>
      <c r="P22" s="7"/>
      <c r="Q22" s="7"/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>
        <v>44540427.57</v>
      </c>
      <c r="R23" s="7"/>
    </row>
    <row r="24" spans="1:18" x14ac:dyDescent="0.25">
      <c r="A24" s="4"/>
      <c r="B24" s="6"/>
      <c r="C24" s="7">
        <f t="shared" ref="C24:Q24" si="6">C22+C23</f>
        <v>48593252.100000001</v>
      </c>
      <c r="D24" s="7">
        <f t="shared" si="6"/>
        <v>59168986.140000001</v>
      </c>
      <c r="E24" s="7">
        <f t="shared" si="6"/>
        <v>48348552.649999999</v>
      </c>
      <c r="F24" s="7">
        <f t="shared" si="6"/>
        <v>63663970.07</v>
      </c>
      <c r="G24" s="7">
        <f t="shared" si="6"/>
        <v>50397109.43</v>
      </c>
      <c r="H24" s="7">
        <f t="shared" si="6"/>
        <v>50218098.979999997</v>
      </c>
      <c r="I24" s="7">
        <f t="shared" si="6"/>
        <v>15989346.09</v>
      </c>
      <c r="J24" s="7">
        <f t="shared" si="6"/>
        <v>5397847.4000000004</v>
      </c>
      <c r="K24" s="7">
        <f t="shared" si="6"/>
        <v>66009431.380000003</v>
      </c>
      <c r="L24" s="7">
        <f t="shared" si="6"/>
        <v>56844301.600000001</v>
      </c>
      <c r="M24" s="7">
        <f t="shared" si="6"/>
        <v>0</v>
      </c>
      <c r="N24" s="7">
        <f t="shared" si="6"/>
        <v>1561506.05</v>
      </c>
      <c r="O24" s="7">
        <f t="shared" si="6"/>
        <v>0</v>
      </c>
      <c r="P24" s="7">
        <f t="shared" si="6"/>
        <v>0</v>
      </c>
      <c r="Q24" s="7">
        <f t="shared" si="6"/>
        <v>44540427.57</v>
      </c>
      <c r="R24" s="7">
        <f>SUM(B24:Q24)</f>
        <v>510732829.45999998</v>
      </c>
    </row>
    <row r="25" spans="1:18" x14ac:dyDescent="0.25">
      <c r="A25" s="4">
        <f>A22+1</f>
        <v>44051</v>
      </c>
      <c r="B25" s="6" t="s">
        <v>3</v>
      </c>
      <c r="C25" s="7">
        <v>151744017.75</v>
      </c>
      <c r="D25" s="7">
        <v>117060851.54000001</v>
      </c>
      <c r="E25" s="7">
        <v>165130919.62</v>
      </c>
      <c r="F25" s="7">
        <v>234476503.05000001</v>
      </c>
      <c r="G25" s="7">
        <v>187899977.77000001</v>
      </c>
      <c r="H25" s="7">
        <v>194394546.71000001</v>
      </c>
      <c r="I25" s="7">
        <v>328621519.23000002</v>
      </c>
      <c r="J25" s="7">
        <v>252360621.13999999</v>
      </c>
      <c r="K25" s="7">
        <v>225685586.69999999</v>
      </c>
      <c r="L25" s="7">
        <v>78711801.969999999</v>
      </c>
      <c r="M25" s="7"/>
      <c r="N25" s="7">
        <v>21315014.420000002</v>
      </c>
      <c r="O25" s="7"/>
      <c r="P25" s="7"/>
      <c r="Q25" s="7">
        <v>131545124.06</v>
      </c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151744017.75</v>
      </c>
      <c r="D27" s="7">
        <f t="shared" si="7"/>
        <v>117060851.54000001</v>
      </c>
      <c r="E27" s="7">
        <f t="shared" si="7"/>
        <v>165130919.62</v>
      </c>
      <c r="F27" s="7">
        <f t="shared" si="7"/>
        <v>234476503.05000001</v>
      </c>
      <c r="G27" s="7">
        <f t="shared" si="7"/>
        <v>187899977.77000001</v>
      </c>
      <c r="H27" s="7">
        <f t="shared" si="7"/>
        <v>194394546.71000001</v>
      </c>
      <c r="I27" s="7">
        <f t="shared" si="7"/>
        <v>328621519.23000002</v>
      </c>
      <c r="J27" s="7">
        <f t="shared" si="7"/>
        <v>252360621.13999999</v>
      </c>
      <c r="K27" s="7">
        <f t="shared" si="7"/>
        <v>225685586.69999999</v>
      </c>
      <c r="L27" s="7">
        <f t="shared" si="7"/>
        <v>78711801.969999999</v>
      </c>
      <c r="M27" s="7">
        <f t="shared" si="7"/>
        <v>0</v>
      </c>
      <c r="N27" s="7">
        <f t="shared" si="7"/>
        <v>21315014.420000002</v>
      </c>
      <c r="O27" s="7">
        <f t="shared" si="7"/>
        <v>0</v>
      </c>
      <c r="P27" s="7">
        <f t="shared" si="7"/>
        <v>0</v>
      </c>
      <c r="Q27" s="7">
        <f t="shared" si="7"/>
        <v>131545124.06</v>
      </c>
      <c r="R27" s="7">
        <f>SUM(B27:Q27)</f>
        <v>2088946483.96</v>
      </c>
    </row>
    <row r="28" spans="1:18" x14ac:dyDescent="0.25">
      <c r="A28" s="4">
        <f>A25+1</f>
        <v>44052</v>
      </c>
      <c r="B28" s="6" t="s">
        <v>3</v>
      </c>
      <c r="C28" s="7">
        <v>110767404.95</v>
      </c>
      <c r="D28" s="7">
        <v>136687062.93000001</v>
      </c>
      <c r="E28" s="7">
        <v>147387739.12</v>
      </c>
      <c r="F28" s="7">
        <v>252427826.86000001</v>
      </c>
      <c r="G28" s="7">
        <v>186395759.94</v>
      </c>
      <c r="H28" s="7">
        <v>98815361.560000002</v>
      </c>
      <c r="I28" s="7">
        <v>151260893.33000001</v>
      </c>
      <c r="J28" s="7">
        <v>141358489.52000001</v>
      </c>
      <c r="K28" s="7">
        <v>136092136.97</v>
      </c>
      <c r="L28" s="7">
        <v>102715999.34999999</v>
      </c>
      <c r="M28" s="7"/>
      <c r="N28" s="7">
        <v>4761828</v>
      </c>
      <c r="O28" s="7"/>
      <c r="P28" s="7">
        <v>252432</v>
      </c>
      <c r="Q28" s="7">
        <v>88241421.680000007</v>
      </c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110767404.95</v>
      </c>
      <c r="D30" s="7">
        <f t="shared" si="8"/>
        <v>136687062.93000001</v>
      </c>
      <c r="E30" s="7">
        <f t="shared" si="8"/>
        <v>147387739.12</v>
      </c>
      <c r="F30" s="7">
        <f t="shared" si="8"/>
        <v>252427826.86000001</v>
      </c>
      <c r="G30" s="7">
        <f t="shared" si="8"/>
        <v>186395759.94</v>
      </c>
      <c r="H30" s="7">
        <f t="shared" si="8"/>
        <v>98815361.560000002</v>
      </c>
      <c r="I30" s="7">
        <f t="shared" si="8"/>
        <v>151260893.33000001</v>
      </c>
      <c r="J30" s="7">
        <f t="shared" si="8"/>
        <v>141358489.52000001</v>
      </c>
      <c r="K30" s="7">
        <f t="shared" si="8"/>
        <v>136092136.97</v>
      </c>
      <c r="L30" s="7">
        <f t="shared" si="8"/>
        <v>102715999.34999999</v>
      </c>
      <c r="M30" s="7">
        <f t="shared" si="8"/>
        <v>0</v>
      </c>
      <c r="N30" s="7">
        <f t="shared" si="8"/>
        <v>4761828</v>
      </c>
      <c r="O30" s="7">
        <f t="shared" si="8"/>
        <v>0</v>
      </c>
      <c r="P30" s="7">
        <f t="shared" si="8"/>
        <v>252432</v>
      </c>
      <c r="Q30" s="7">
        <f t="shared" si="8"/>
        <v>88241421.680000007</v>
      </c>
      <c r="R30" s="7">
        <f>SUM(B30:Q30)</f>
        <v>1557164356.2099998</v>
      </c>
    </row>
    <row r="31" spans="1:18" x14ac:dyDescent="0.25">
      <c r="A31" s="4">
        <f>A28+1</f>
        <v>44053</v>
      </c>
      <c r="B31" s="6" t="s">
        <v>3</v>
      </c>
      <c r="C31" s="7">
        <v>25538491.210000001</v>
      </c>
      <c r="D31" s="7">
        <v>43459525.490000002</v>
      </c>
      <c r="E31" s="7">
        <v>26298058.699999999</v>
      </c>
      <c r="F31" s="7">
        <v>93504075.719999999</v>
      </c>
      <c r="G31" s="7">
        <v>71020229.400000006</v>
      </c>
      <c r="H31" s="7">
        <v>148539446.63</v>
      </c>
      <c r="I31" s="7">
        <v>138989095.27000001</v>
      </c>
      <c r="J31" s="7">
        <v>68250871.799999997</v>
      </c>
      <c r="K31" s="7">
        <v>57998494.920000002</v>
      </c>
      <c r="L31" s="7">
        <v>3362650.65</v>
      </c>
      <c r="M31" s="7"/>
      <c r="N31" s="7">
        <v>3317100</v>
      </c>
      <c r="O31" s="7"/>
      <c r="P31" s="7"/>
      <c r="Q31" s="7"/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25538491.210000001</v>
      </c>
      <c r="D33" s="7">
        <f t="shared" si="9"/>
        <v>43459525.490000002</v>
      </c>
      <c r="E33" s="7">
        <f t="shared" si="9"/>
        <v>26298058.699999999</v>
      </c>
      <c r="F33" s="7">
        <f t="shared" si="9"/>
        <v>93504075.719999999</v>
      </c>
      <c r="G33" s="7">
        <f t="shared" si="9"/>
        <v>71020229.400000006</v>
      </c>
      <c r="H33" s="7">
        <f t="shared" si="9"/>
        <v>148539446.63</v>
      </c>
      <c r="I33" s="7">
        <f t="shared" si="9"/>
        <v>138989095.27000001</v>
      </c>
      <c r="J33" s="7">
        <f t="shared" si="9"/>
        <v>68250871.799999997</v>
      </c>
      <c r="K33" s="7">
        <f t="shared" si="9"/>
        <v>57998494.920000002</v>
      </c>
      <c r="L33" s="7">
        <f t="shared" si="9"/>
        <v>3362650.65</v>
      </c>
      <c r="M33" s="7">
        <f t="shared" si="9"/>
        <v>0</v>
      </c>
      <c r="N33" s="7">
        <f t="shared" si="9"/>
        <v>3317100</v>
      </c>
      <c r="O33" s="7">
        <f t="shared" si="9"/>
        <v>0</v>
      </c>
      <c r="P33" s="7">
        <f t="shared" si="9"/>
        <v>0</v>
      </c>
      <c r="Q33" s="7">
        <f t="shared" si="9"/>
        <v>0</v>
      </c>
      <c r="R33" s="7">
        <f>SUM(B33:Q33)</f>
        <v>680278039.78999984</v>
      </c>
    </row>
    <row r="34" spans="1:18" x14ac:dyDescent="0.25">
      <c r="A34" s="4">
        <f>A31+1</f>
        <v>44054</v>
      </c>
      <c r="B34" s="6" t="s">
        <v>3</v>
      </c>
      <c r="C34" s="7">
        <v>61959722.130000003</v>
      </c>
      <c r="D34" s="7">
        <v>101239772.08</v>
      </c>
      <c r="E34" s="7">
        <v>39164630.159999996</v>
      </c>
      <c r="F34" s="7">
        <v>90061239.689999998</v>
      </c>
      <c r="G34" s="7">
        <v>38281116.630000003</v>
      </c>
      <c r="H34" s="7">
        <v>130020916.94</v>
      </c>
      <c r="I34" s="7">
        <v>59820407.130000003</v>
      </c>
      <c r="J34" s="7"/>
      <c r="K34" s="7">
        <v>83363067.450000003</v>
      </c>
      <c r="L34" s="7"/>
      <c r="M34" s="7"/>
      <c r="N34" s="7">
        <v>1105920</v>
      </c>
      <c r="O34" s="7"/>
      <c r="P34" s="7"/>
      <c r="Q34" s="7">
        <v>23222288.780000001</v>
      </c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>
        <v>0</v>
      </c>
      <c r="I35" s="7">
        <v>0</v>
      </c>
      <c r="J35" s="7"/>
      <c r="K35" s="7">
        <v>0</v>
      </c>
      <c r="L35" s="7"/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61959722.130000003</v>
      </c>
      <c r="D36" s="7">
        <f t="shared" si="10"/>
        <v>101239772.08</v>
      </c>
      <c r="E36" s="7">
        <f t="shared" si="10"/>
        <v>39164630.159999996</v>
      </c>
      <c r="F36" s="7">
        <f t="shared" si="10"/>
        <v>90061239.689999998</v>
      </c>
      <c r="G36" s="7">
        <f t="shared" si="10"/>
        <v>38281116.630000003</v>
      </c>
      <c r="H36" s="7">
        <f t="shared" si="10"/>
        <v>130020916.94</v>
      </c>
      <c r="I36" s="7">
        <f t="shared" si="10"/>
        <v>59820407.130000003</v>
      </c>
      <c r="J36" s="7">
        <f t="shared" si="10"/>
        <v>0</v>
      </c>
      <c r="K36" s="7">
        <f t="shared" si="10"/>
        <v>83363067.450000003</v>
      </c>
      <c r="L36" s="7">
        <f t="shared" si="10"/>
        <v>0</v>
      </c>
      <c r="M36" s="7">
        <f t="shared" si="10"/>
        <v>0</v>
      </c>
      <c r="N36" s="7">
        <f t="shared" si="10"/>
        <v>1105920</v>
      </c>
      <c r="O36" s="7">
        <f t="shared" si="10"/>
        <v>0</v>
      </c>
      <c r="P36" s="7">
        <f t="shared" si="10"/>
        <v>0</v>
      </c>
      <c r="Q36" s="7">
        <f t="shared" si="10"/>
        <v>23222288.780000001</v>
      </c>
      <c r="R36" s="7">
        <f>SUM(B36:Q36)</f>
        <v>628239080.99000001</v>
      </c>
    </row>
    <row r="37" spans="1:18" x14ac:dyDescent="0.25">
      <c r="A37" s="4">
        <f>A34+1</f>
        <v>44055</v>
      </c>
      <c r="B37" s="6" t="s">
        <v>3</v>
      </c>
      <c r="C37" s="7">
        <v>78554585.439999998</v>
      </c>
      <c r="D37" s="7">
        <v>7343172.2800000003</v>
      </c>
      <c r="E37" s="7">
        <v>105813669.17</v>
      </c>
      <c r="F37" s="7">
        <v>92348010.870000005</v>
      </c>
      <c r="G37" s="7">
        <v>65336767.799999997</v>
      </c>
      <c r="H37" s="7">
        <v>80485202.340000004</v>
      </c>
      <c r="I37" s="7">
        <v>34566508.770000003</v>
      </c>
      <c r="J37" s="7">
        <v>41865626.960000001</v>
      </c>
      <c r="K37" s="7">
        <v>47518161.439999998</v>
      </c>
      <c r="L37" s="7">
        <v>41472014.649999999</v>
      </c>
      <c r="M37" s="7"/>
      <c r="N37" s="7"/>
      <c r="O37" s="7"/>
      <c r="P37" s="7"/>
      <c r="Q37" s="7">
        <v>51098711.75</v>
      </c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78554585.439999998</v>
      </c>
      <c r="D39" s="7">
        <f t="shared" si="11"/>
        <v>7343172.2800000003</v>
      </c>
      <c r="E39" s="7">
        <f t="shared" si="11"/>
        <v>105813669.17</v>
      </c>
      <c r="F39" s="7">
        <f t="shared" si="11"/>
        <v>92348010.870000005</v>
      </c>
      <c r="G39" s="7">
        <f t="shared" si="11"/>
        <v>65336767.799999997</v>
      </c>
      <c r="H39" s="7">
        <f t="shared" si="11"/>
        <v>80485202.340000004</v>
      </c>
      <c r="I39" s="7">
        <f t="shared" si="11"/>
        <v>34566508.770000003</v>
      </c>
      <c r="J39" s="7">
        <f t="shared" si="11"/>
        <v>41865626.960000001</v>
      </c>
      <c r="K39" s="7">
        <f t="shared" si="11"/>
        <v>47518161.439999998</v>
      </c>
      <c r="L39" s="7">
        <f t="shared" si="11"/>
        <v>41472014.649999999</v>
      </c>
      <c r="M39" s="7">
        <f t="shared" si="11"/>
        <v>0</v>
      </c>
      <c r="N39" s="7">
        <f t="shared" si="11"/>
        <v>0</v>
      </c>
      <c r="O39" s="7">
        <f t="shared" si="11"/>
        <v>0</v>
      </c>
      <c r="P39" s="7">
        <f t="shared" si="11"/>
        <v>0</v>
      </c>
      <c r="Q39" s="7">
        <f t="shared" si="11"/>
        <v>51098711.75</v>
      </c>
      <c r="R39" s="7">
        <f>SUM(B39:Q39)</f>
        <v>646402431.46999991</v>
      </c>
    </row>
    <row r="40" spans="1:18" x14ac:dyDescent="0.25">
      <c r="A40" s="4">
        <f>A37+1</f>
        <v>44056</v>
      </c>
      <c r="B40" s="6" t="s">
        <v>3</v>
      </c>
      <c r="C40" s="7">
        <v>72698589.780000001</v>
      </c>
      <c r="D40" s="7">
        <v>139471540.37</v>
      </c>
      <c r="E40" s="7">
        <v>59928723.170000002</v>
      </c>
      <c r="F40" s="7">
        <v>120144077.15000001</v>
      </c>
      <c r="G40" s="7">
        <v>93987245.340000004</v>
      </c>
      <c r="H40" s="7">
        <v>113926343.37</v>
      </c>
      <c r="I40" s="7">
        <v>134703953.5</v>
      </c>
      <c r="J40" s="7">
        <v>75075240.609999999</v>
      </c>
      <c r="K40" s="7"/>
      <c r="L40" s="7"/>
      <c r="M40" s="7"/>
      <c r="N40" s="7">
        <v>6087766</v>
      </c>
      <c r="O40" s="7"/>
      <c r="P40" s="7">
        <v>814131</v>
      </c>
      <c r="Q40" s="7">
        <v>30186756.48</v>
      </c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72698589.780000001</v>
      </c>
      <c r="D42" s="7">
        <f t="shared" si="12"/>
        <v>139471540.37</v>
      </c>
      <c r="E42" s="7">
        <f t="shared" si="12"/>
        <v>59928723.170000002</v>
      </c>
      <c r="F42" s="7">
        <f t="shared" si="12"/>
        <v>120144077.15000001</v>
      </c>
      <c r="G42" s="7">
        <f t="shared" si="12"/>
        <v>93987245.340000004</v>
      </c>
      <c r="H42" s="7">
        <f t="shared" si="12"/>
        <v>113926343.37</v>
      </c>
      <c r="I42" s="7">
        <f t="shared" si="12"/>
        <v>134703953.5</v>
      </c>
      <c r="J42" s="7">
        <f t="shared" si="12"/>
        <v>75075240.609999999</v>
      </c>
      <c r="K42" s="7">
        <f t="shared" si="12"/>
        <v>0</v>
      </c>
      <c r="L42" s="7">
        <f t="shared" si="12"/>
        <v>0</v>
      </c>
      <c r="M42" s="7">
        <f t="shared" si="12"/>
        <v>0</v>
      </c>
      <c r="N42" s="7">
        <f t="shared" si="12"/>
        <v>6087766</v>
      </c>
      <c r="O42" s="7">
        <f t="shared" si="12"/>
        <v>0</v>
      </c>
      <c r="P42" s="7">
        <f t="shared" si="12"/>
        <v>814131</v>
      </c>
      <c r="Q42" s="7">
        <f t="shared" si="12"/>
        <v>30186756.48</v>
      </c>
      <c r="R42" s="7">
        <f>SUM(B42:Q42)</f>
        <v>847024366.7700001</v>
      </c>
    </row>
    <row r="43" spans="1:18" x14ac:dyDescent="0.25">
      <c r="A43" s="4">
        <v>43204</v>
      </c>
      <c r="B43" s="6" t="s">
        <v>3</v>
      </c>
      <c r="C43" s="7">
        <v>69297237.299999997</v>
      </c>
      <c r="D43" s="7">
        <v>82364815.069999993</v>
      </c>
      <c r="E43" s="7">
        <v>56069874.439999998</v>
      </c>
      <c r="F43" s="7">
        <v>141413989.34999999</v>
      </c>
      <c r="G43" s="7">
        <v>121489518.81</v>
      </c>
      <c r="H43" s="7">
        <v>118301446.45999999</v>
      </c>
      <c r="I43" s="7">
        <v>43242042.520000003</v>
      </c>
      <c r="J43" s="7">
        <v>96873769.760000005</v>
      </c>
      <c r="K43" s="7">
        <v>73686686.280000001</v>
      </c>
      <c r="L43" s="7">
        <v>55426657.420000002</v>
      </c>
      <c r="M43" s="7"/>
      <c r="N43" s="7">
        <v>12252308.699999999</v>
      </c>
      <c r="O43" s="7"/>
      <c r="P43" s="7"/>
      <c r="Q43" s="7">
        <v>15532897.17</v>
      </c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69297237.299999997</v>
      </c>
      <c r="D45" s="7">
        <f t="shared" si="13"/>
        <v>82364815.069999993</v>
      </c>
      <c r="E45" s="7">
        <f t="shared" si="13"/>
        <v>56069874.439999998</v>
      </c>
      <c r="F45" s="7">
        <f t="shared" si="13"/>
        <v>141413989.34999999</v>
      </c>
      <c r="G45" s="7">
        <f t="shared" si="13"/>
        <v>121489518.81</v>
      </c>
      <c r="H45" s="7">
        <f t="shared" si="13"/>
        <v>118301446.45999999</v>
      </c>
      <c r="I45" s="7">
        <f t="shared" si="13"/>
        <v>43242042.520000003</v>
      </c>
      <c r="J45" s="7">
        <f t="shared" si="13"/>
        <v>96873769.760000005</v>
      </c>
      <c r="K45" s="7">
        <f t="shared" si="13"/>
        <v>73686686.280000001</v>
      </c>
      <c r="L45" s="7">
        <f t="shared" si="13"/>
        <v>55426657.420000002</v>
      </c>
      <c r="M45" s="7">
        <f t="shared" si="13"/>
        <v>0</v>
      </c>
      <c r="N45" s="7">
        <f t="shared" si="13"/>
        <v>12252308.699999999</v>
      </c>
      <c r="O45" s="7">
        <f t="shared" si="13"/>
        <v>0</v>
      </c>
      <c r="P45" s="7">
        <f t="shared" si="13"/>
        <v>0</v>
      </c>
      <c r="Q45" s="7">
        <f t="shared" si="13"/>
        <v>15532897.17</v>
      </c>
      <c r="R45" s="7">
        <f>SUM(B45:Q45)</f>
        <v>885951243.27999985</v>
      </c>
    </row>
    <row r="46" spans="1:18" x14ac:dyDescent="0.25">
      <c r="A46" s="4">
        <v>44058</v>
      </c>
      <c r="B46" s="6" t="s">
        <v>3</v>
      </c>
      <c r="C46" s="7">
        <v>102853519.31999999</v>
      </c>
      <c r="D46" s="7">
        <v>147549264.16999999</v>
      </c>
      <c r="E46" s="7">
        <v>224163505.49000001</v>
      </c>
      <c r="F46" s="7">
        <v>213821284.5</v>
      </c>
      <c r="G46" s="7">
        <v>195970109.99000001</v>
      </c>
      <c r="H46" s="7">
        <v>147742759.75</v>
      </c>
      <c r="I46" s="7">
        <v>213563494.12</v>
      </c>
      <c r="J46" s="7">
        <v>143995254.16</v>
      </c>
      <c r="K46" s="7">
        <v>193570129.22999999</v>
      </c>
      <c r="L46" s="7">
        <v>145367232.78</v>
      </c>
      <c r="M46" s="7"/>
      <c r="N46" s="7">
        <v>7555458.7999999998</v>
      </c>
      <c r="O46" s="7"/>
      <c r="P46" s="7"/>
      <c r="Q46" s="7">
        <v>123626023.08</v>
      </c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102853519.31999999</v>
      </c>
      <c r="D48" s="7">
        <f t="shared" si="14"/>
        <v>147549264.16999999</v>
      </c>
      <c r="E48" s="7">
        <f t="shared" si="14"/>
        <v>224163505.49000001</v>
      </c>
      <c r="F48" s="7">
        <f t="shared" si="14"/>
        <v>213821284.5</v>
      </c>
      <c r="G48" s="7">
        <f t="shared" si="14"/>
        <v>195970109.99000001</v>
      </c>
      <c r="H48" s="7">
        <v>157742759.75</v>
      </c>
      <c r="I48" s="7">
        <f t="shared" si="14"/>
        <v>213563494.12</v>
      </c>
      <c r="J48" s="7">
        <f t="shared" si="14"/>
        <v>143995254.16</v>
      </c>
      <c r="K48" s="7">
        <f t="shared" si="14"/>
        <v>193570129.22999999</v>
      </c>
      <c r="L48" s="7">
        <f t="shared" si="14"/>
        <v>145367232.78</v>
      </c>
      <c r="M48" s="7">
        <f t="shared" si="14"/>
        <v>0</v>
      </c>
      <c r="N48" s="7">
        <f t="shared" si="14"/>
        <v>7555458.7999999998</v>
      </c>
      <c r="O48" s="7">
        <f t="shared" si="14"/>
        <v>0</v>
      </c>
      <c r="P48" s="7">
        <f t="shared" si="14"/>
        <v>0</v>
      </c>
      <c r="Q48" s="7">
        <f t="shared" si="14"/>
        <v>123626023.08</v>
      </c>
      <c r="R48" s="7">
        <f>SUM(B48:Q48)</f>
        <v>1869778035.3900001</v>
      </c>
    </row>
    <row r="49" spans="1:18" x14ac:dyDescent="0.25">
      <c r="A49" s="4">
        <f>A46+1</f>
        <v>44059</v>
      </c>
      <c r="B49" s="6" t="s">
        <v>3</v>
      </c>
      <c r="C49" s="7">
        <v>102853519.31999999</v>
      </c>
      <c r="D49" s="7">
        <v>147549264.16999999</v>
      </c>
      <c r="E49" s="7">
        <v>224163505.49000001</v>
      </c>
      <c r="F49" s="7">
        <v>213821284.5</v>
      </c>
      <c r="G49" s="7">
        <v>195970109.99000001</v>
      </c>
      <c r="H49" s="7">
        <v>157742769.75</v>
      </c>
      <c r="I49" s="7">
        <v>213563494.12</v>
      </c>
      <c r="J49" s="7">
        <v>143995254.16</v>
      </c>
      <c r="K49" s="7">
        <v>193570129.22999999</v>
      </c>
      <c r="L49" s="7">
        <v>145367232.78</v>
      </c>
      <c r="M49" s="7"/>
      <c r="N49" s="7">
        <v>7555458.7999999998</v>
      </c>
      <c r="O49" s="7"/>
      <c r="P49" s="7">
        <v>1</v>
      </c>
      <c r="Q49" s="7"/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>
        <v>123626023.08</v>
      </c>
      <c r="R50" s="7"/>
    </row>
    <row r="51" spans="1:18" x14ac:dyDescent="0.25">
      <c r="A51" s="4"/>
      <c r="B51" s="6"/>
      <c r="C51" s="7">
        <v>105700415.38</v>
      </c>
      <c r="D51" s="7">
        <v>147395288.69</v>
      </c>
      <c r="E51" s="7">
        <v>179854594.31999999</v>
      </c>
      <c r="F51" s="7">
        <v>111457506.59999999</v>
      </c>
      <c r="G51" s="7">
        <v>132690886.41</v>
      </c>
      <c r="H51" s="7">
        <v>140033060.25999999</v>
      </c>
      <c r="I51" s="7">
        <v>106126420.06999999</v>
      </c>
      <c r="J51" s="7">
        <v>120917350.61</v>
      </c>
      <c r="K51" s="7">
        <v>137350368.66</v>
      </c>
      <c r="L51" s="7">
        <v>104501314.87</v>
      </c>
      <c r="M51" s="7">
        <f t="shared" ref="M51:O51" si="15">M49+M50</f>
        <v>0</v>
      </c>
      <c r="N51" s="7">
        <v>19958093.460000001</v>
      </c>
      <c r="O51" s="7">
        <f t="shared" si="15"/>
        <v>0</v>
      </c>
      <c r="P51" s="7">
        <v>0</v>
      </c>
      <c r="Q51" s="7">
        <v>73867987.599999994</v>
      </c>
      <c r="R51" s="7">
        <f>SUM(B51:Q51)</f>
        <v>1379853286.9299998</v>
      </c>
    </row>
    <row r="52" spans="1:18" x14ac:dyDescent="0.25">
      <c r="A52" s="4">
        <f>A49+1</f>
        <v>44060</v>
      </c>
      <c r="B52" s="6" t="s">
        <v>3</v>
      </c>
      <c r="C52" s="7">
        <v>22881336.949999999</v>
      </c>
      <c r="D52" s="7">
        <v>50615928.079999998</v>
      </c>
      <c r="E52" s="7">
        <v>59610907.420000002</v>
      </c>
      <c r="F52" s="7">
        <v>97833808.340000004</v>
      </c>
      <c r="G52" s="7">
        <v>61095681.689999998</v>
      </c>
      <c r="H52" s="7">
        <v>48182548.890000001</v>
      </c>
      <c r="I52" s="7">
        <v>55278715.18</v>
      </c>
      <c r="J52" s="7">
        <v>52192807.759999998</v>
      </c>
      <c r="K52" s="7">
        <v>37760297.130000003</v>
      </c>
      <c r="L52" s="7">
        <v>38738132.789999999</v>
      </c>
      <c r="M52" s="7"/>
      <c r="N52" s="7">
        <v>14212414</v>
      </c>
      <c r="O52" s="7"/>
      <c r="P52" s="7"/>
      <c r="Q52" s="7">
        <v>49722177.619999997</v>
      </c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22881336.949999999</v>
      </c>
      <c r="D54" s="7">
        <f t="shared" si="16"/>
        <v>50615928.079999998</v>
      </c>
      <c r="E54" s="7">
        <f t="shared" si="16"/>
        <v>59610907.420000002</v>
      </c>
      <c r="F54" s="7">
        <f t="shared" si="16"/>
        <v>97833808.340000004</v>
      </c>
      <c r="G54" s="7">
        <f t="shared" si="16"/>
        <v>61095681.689999998</v>
      </c>
      <c r="H54" s="7">
        <f t="shared" si="16"/>
        <v>48182548.890000001</v>
      </c>
      <c r="I54" s="7">
        <f t="shared" si="16"/>
        <v>55278715.18</v>
      </c>
      <c r="J54" s="7">
        <f t="shared" si="16"/>
        <v>52192807.759999998</v>
      </c>
      <c r="K54" s="7">
        <f t="shared" si="16"/>
        <v>37760297.130000003</v>
      </c>
      <c r="L54" s="7">
        <f t="shared" si="16"/>
        <v>38738132.789999999</v>
      </c>
      <c r="M54" s="7">
        <f t="shared" si="16"/>
        <v>0</v>
      </c>
      <c r="N54" s="7">
        <f t="shared" si="16"/>
        <v>14212414</v>
      </c>
      <c r="O54" s="7">
        <f t="shared" si="16"/>
        <v>0</v>
      </c>
      <c r="P54" s="7">
        <f t="shared" si="16"/>
        <v>0</v>
      </c>
      <c r="Q54" s="7">
        <f t="shared" si="16"/>
        <v>49722177.619999997</v>
      </c>
      <c r="R54" s="7">
        <f>SUM(B54:Q54)</f>
        <v>588124755.85000002</v>
      </c>
    </row>
    <row r="55" spans="1:18" x14ac:dyDescent="0.25">
      <c r="A55" s="4">
        <f>A52+1</f>
        <v>44061</v>
      </c>
      <c r="B55" s="6" t="s">
        <v>3</v>
      </c>
      <c r="C55" s="7">
        <v>67580871.730000004</v>
      </c>
      <c r="D55" s="7">
        <v>76202912.930000007</v>
      </c>
      <c r="E55" s="7">
        <v>151225203.77000001</v>
      </c>
      <c r="F55" s="7">
        <v>20306896.920000002</v>
      </c>
      <c r="G55" s="7">
        <v>107745582.89</v>
      </c>
      <c r="H55" s="7">
        <v>97556019.959999993</v>
      </c>
      <c r="I55" s="7">
        <v>79858634.829999998</v>
      </c>
      <c r="J55" s="7">
        <v>79319217.799999997</v>
      </c>
      <c r="K55" s="7">
        <v>4145692.53</v>
      </c>
      <c r="L55" s="7">
        <v>118269029.34</v>
      </c>
      <c r="M55" s="7"/>
      <c r="N55" s="7">
        <v>24613925.359999999</v>
      </c>
      <c r="O55" s="7"/>
      <c r="P55" s="7"/>
      <c r="Q55" s="7">
        <v>43968792.960000001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67580871.730000004</v>
      </c>
      <c r="D57" s="7">
        <f t="shared" si="17"/>
        <v>76202912.930000007</v>
      </c>
      <c r="E57" s="7">
        <f t="shared" si="17"/>
        <v>151225203.77000001</v>
      </c>
      <c r="F57" s="7">
        <f t="shared" si="17"/>
        <v>20306896.920000002</v>
      </c>
      <c r="G57" s="7">
        <f t="shared" si="17"/>
        <v>107745582.89</v>
      </c>
      <c r="H57" s="7">
        <f t="shared" si="17"/>
        <v>97556019.959999993</v>
      </c>
      <c r="I57" s="7">
        <f t="shared" si="17"/>
        <v>79858634.829999998</v>
      </c>
      <c r="J57" s="7">
        <f t="shared" si="17"/>
        <v>79319217.799999997</v>
      </c>
      <c r="K57" s="7">
        <f t="shared" si="17"/>
        <v>4145692.53</v>
      </c>
      <c r="L57" s="7">
        <f t="shared" si="17"/>
        <v>118269029.34</v>
      </c>
      <c r="M57" s="7">
        <f t="shared" si="17"/>
        <v>0</v>
      </c>
      <c r="N57" s="7">
        <f t="shared" si="17"/>
        <v>24613925.359999999</v>
      </c>
      <c r="O57" s="7">
        <f t="shared" si="17"/>
        <v>0</v>
      </c>
      <c r="P57" s="7">
        <f t="shared" si="17"/>
        <v>0</v>
      </c>
      <c r="Q57" s="7">
        <f t="shared" si="17"/>
        <v>43968792.960000001</v>
      </c>
      <c r="R57" s="7">
        <f>SUM(B57:Q57)</f>
        <v>870792781.0200001</v>
      </c>
    </row>
    <row r="58" spans="1:18" x14ac:dyDescent="0.25">
      <c r="A58" s="4">
        <f>A55+1</f>
        <v>44062</v>
      </c>
      <c r="B58" s="6" t="s">
        <v>3</v>
      </c>
      <c r="C58" s="7">
        <v>147969358.19</v>
      </c>
      <c r="D58" s="7">
        <v>40800502.25</v>
      </c>
      <c r="E58" s="7">
        <v>78665378.310000002</v>
      </c>
      <c r="F58" s="7">
        <v>92923421.569999993</v>
      </c>
      <c r="G58" s="7">
        <v>120215701.22</v>
      </c>
      <c r="H58" s="7">
        <v>67426370.030000001</v>
      </c>
      <c r="I58" s="7">
        <v>94117483.420000002</v>
      </c>
      <c r="J58" s="7">
        <v>55972401.219999999</v>
      </c>
      <c r="K58" s="7">
        <v>70371436.680000007</v>
      </c>
      <c r="L58" s="7">
        <v>42755198.270000003</v>
      </c>
      <c r="M58" s="7"/>
      <c r="N58" s="7"/>
      <c r="O58" s="7"/>
      <c r="P58" s="7"/>
      <c r="Q58" s="7">
        <v>79627544.120000005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147969358.19</v>
      </c>
      <c r="D60" s="7">
        <f t="shared" si="18"/>
        <v>40800502.25</v>
      </c>
      <c r="E60" s="7">
        <f t="shared" si="18"/>
        <v>78665378.310000002</v>
      </c>
      <c r="F60" s="7">
        <f t="shared" si="18"/>
        <v>92923421.569999993</v>
      </c>
      <c r="G60" s="7">
        <f t="shared" si="18"/>
        <v>120215701.22</v>
      </c>
      <c r="H60" s="7">
        <f t="shared" si="18"/>
        <v>67426370.030000001</v>
      </c>
      <c r="I60" s="7">
        <f t="shared" si="18"/>
        <v>94117483.420000002</v>
      </c>
      <c r="J60" s="7">
        <f t="shared" si="18"/>
        <v>55972401.219999999</v>
      </c>
      <c r="K60" s="7">
        <f t="shared" si="18"/>
        <v>70371436.680000007</v>
      </c>
      <c r="L60" s="7">
        <f t="shared" si="18"/>
        <v>42755198.270000003</v>
      </c>
      <c r="M60" s="7">
        <f t="shared" si="18"/>
        <v>0</v>
      </c>
      <c r="N60" s="7">
        <f t="shared" si="18"/>
        <v>0</v>
      </c>
      <c r="O60" s="7">
        <f t="shared" si="18"/>
        <v>0</v>
      </c>
      <c r="P60" s="7">
        <f t="shared" si="18"/>
        <v>0</v>
      </c>
      <c r="Q60" s="7">
        <f t="shared" si="18"/>
        <v>79627544.120000005</v>
      </c>
      <c r="R60" s="7">
        <f>SUM(B60:Q60)</f>
        <v>890844795.27999985</v>
      </c>
    </row>
    <row r="61" spans="1:18" x14ac:dyDescent="0.25">
      <c r="A61" s="4">
        <f>A58+1</f>
        <v>44063</v>
      </c>
      <c r="B61" s="6" t="s">
        <v>3</v>
      </c>
      <c r="C61" s="7">
        <v>47592345.060000002</v>
      </c>
      <c r="D61" s="7">
        <v>75354879.040000007</v>
      </c>
      <c r="E61" s="7">
        <v>49041185.560000002</v>
      </c>
      <c r="F61" s="7">
        <v>54836593.420000002</v>
      </c>
      <c r="G61" s="7">
        <v>55092162.630000003</v>
      </c>
      <c r="H61" s="7">
        <v>58748907.119999997</v>
      </c>
      <c r="I61" s="7">
        <v>75441606.079999998</v>
      </c>
      <c r="J61" s="7">
        <v>100429756.55</v>
      </c>
      <c r="K61" s="7">
        <v>28655210.199999999</v>
      </c>
      <c r="L61" s="7">
        <v>22758066.050000001</v>
      </c>
      <c r="M61" s="7"/>
      <c r="N61" s="7"/>
      <c r="O61" s="7"/>
      <c r="P61" s="7"/>
      <c r="Q61" s="7">
        <v>10824666.810000001</v>
      </c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47592345.060000002</v>
      </c>
      <c r="D63" s="7">
        <f t="shared" si="19"/>
        <v>75354879.040000007</v>
      </c>
      <c r="E63" s="7">
        <f t="shared" si="19"/>
        <v>49041185.560000002</v>
      </c>
      <c r="F63" s="7">
        <f t="shared" si="19"/>
        <v>54836593.420000002</v>
      </c>
      <c r="G63" s="7">
        <f t="shared" si="19"/>
        <v>55092162.630000003</v>
      </c>
      <c r="H63" s="7">
        <f t="shared" si="19"/>
        <v>58748907.119999997</v>
      </c>
      <c r="I63" s="7">
        <f t="shared" si="19"/>
        <v>75441606.079999998</v>
      </c>
      <c r="J63" s="7">
        <f t="shared" si="19"/>
        <v>100429756.55</v>
      </c>
      <c r="K63" s="7">
        <f t="shared" si="19"/>
        <v>28655210.199999999</v>
      </c>
      <c r="L63" s="7">
        <f t="shared" si="19"/>
        <v>22758066.050000001</v>
      </c>
      <c r="M63" s="7">
        <f t="shared" si="19"/>
        <v>0</v>
      </c>
      <c r="N63" s="7">
        <f t="shared" si="19"/>
        <v>0</v>
      </c>
      <c r="O63" s="7">
        <f t="shared" si="19"/>
        <v>0</v>
      </c>
      <c r="P63" s="7">
        <f t="shared" si="19"/>
        <v>0</v>
      </c>
      <c r="Q63" s="7">
        <f t="shared" si="19"/>
        <v>10824666.810000001</v>
      </c>
      <c r="R63" s="7">
        <f>SUM(B63:Q63)</f>
        <v>578775378.51999998</v>
      </c>
    </row>
    <row r="64" spans="1:18" x14ac:dyDescent="0.25">
      <c r="A64" s="4">
        <f>A61+1</f>
        <v>44064</v>
      </c>
      <c r="B64" s="6" t="s">
        <v>3</v>
      </c>
      <c r="C64" s="7">
        <v>86235347.620000005</v>
      </c>
      <c r="D64" s="7">
        <v>38846437.619999997</v>
      </c>
      <c r="E64" s="7">
        <v>78311303.239999995</v>
      </c>
      <c r="F64" s="7">
        <v>117483183.28</v>
      </c>
      <c r="G64" s="7">
        <v>164961376.56</v>
      </c>
      <c r="H64" s="7">
        <v>72568466.670000002</v>
      </c>
      <c r="I64" s="7">
        <v>112944783.59999999</v>
      </c>
      <c r="J64" s="7">
        <v>76811682.450000003</v>
      </c>
      <c r="K64" s="7">
        <v>89251031.040000007</v>
      </c>
      <c r="L64" s="7">
        <v>24957426.969999999</v>
      </c>
      <c r="M64" s="7"/>
      <c r="N64" s="7">
        <v>8935712.8000000007</v>
      </c>
      <c r="O64" s="7"/>
      <c r="P64" s="7"/>
      <c r="Q64" s="7">
        <v>39778093.850000001</v>
      </c>
      <c r="R64" s="7"/>
    </row>
    <row r="65" spans="1:20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0" x14ac:dyDescent="0.25">
      <c r="A66" s="4"/>
      <c r="B66" s="6"/>
      <c r="C66" s="7">
        <f t="shared" ref="C66:Q66" si="20">C64+C65</f>
        <v>86235347.620000005</v>
      </c>
      <c r="D66" s="7">
        <f t="shared" si="20"/>
        <v>38846437.619999997</v>
      </c>
      <c r="E66" s="7">
        <f t="shared" si="20"/>
        <v>78311303.239999995</v>
      </c>
      <c r="F66" s="7">
        <f t="shared" si="20"/>
        <v>117483183.28</v>
      </c>
      <c r="G66" s="7">
        <f t="shared" si="20"/>
        <v>164961376.56</v>
      </c>
      <c r="H66" s="7">
        <f t="shared" si="20"/>
        <v>72568466.670000002</v>
      </c>
      <c r="I66" s="7">
        <f t="shared" si="20"/>
        <v>112944783.59999999</v>
      </c>
      <c r="J66" s="7">
        <f t="shared" si="20"/>
        <v>76811682.450000003</v>
      </c>
      <c r="K66" s="7">
        <f t="shared" si="20"/>
        <v>89251031.040000007</v>
      </c>
      <c r="L66" s="7">
        <f t="shared" si="20"/>
        <v>24957426.969999999</v>
      </c>
      <c r="M66" s="7">
        <f t="shared" si="20"/>
        <v>0</v>
      </c>
      <c r="N66" s="7">
        <f t="shared" si="20"/>
        <v>8935712.8000000007</v>
      </c>
      <c r="O66" s="7">
        <f t="shared" si="20"/>
        <v>0</v>
      </c>
      <c r="P66" s="7">
        <f t="shared" si="20"/>
        <v>0</v>
      </c>
      <c r="Q66" s="7">
        <f t="shared" si="20"/>
        <v>39778093.850000001</v>
      </c>
      <c r="R66" s="7">
        <f>SUM(B66:Q66)</f>
        <v>911084845.70000005</v>
      </c>
    </row>
    <row r="67" spans="1:20" x14ac:dyDescent="0.25">
      <c r="A67" s="4">
        <f>A64+1</f>
        <v>44065</v>
      </c>
      <c r="B67" s="6" t="s">
        <v>3</v>
      </c>
      <c r="C67" s="7">
        <v>95999356.930000007</v>
      </c>
      <c r="D67" s="7">
        <v>161764244.09</v>
      </c>
      <c r="E67" s="7">
        <v>142975086.27000001</v>
      </c>
      <c r="F67" s="7">
        <v>156173911.93000001</v>
      </c>
      <c r="G67" s="7">
        <v>190385628.02000001</v>
      </c>
      <c r="H67" s="7">
        <v>169823437.91999999</v>
      </c>
      <c r="I67" s="7">
        <v>132986745.22</v>
      </c>
      <c r="J67" s="7">
        <v>176278051.75999999</v>
      </c>
      <c r="K67" s="7">
        <v>141081270.08000001</v>
      </c>
      <c r="L67" s="7">
        <v>173844101.65000001</v>
      </c>
      <c r="M67" s="7"/>
      <c r="N67" s="7">
        <v>16273891.619999999</v>
      </c>
      <c r="O67" s="7"/>
      <c r="P67" s="7"/>
      <c r="Q67" s="7">
        <v>132921135.19</v>
      </c>
      <c r="R67" s="7"/>
    </row>
    <row r="68" spans="1:20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0" x14ac:dyDescent="0.25">
      <c r="A69" s="4"/>
      <c r="B69" s="6"/>
      <c r="C69" s="7">
        <f t="shared" ref="C69:Q69" si="21">C67+C68</f>
        <v>95999356.930000007</v>
      </c>
      <c r="D69" s="7">
        <f t="shared" si="21"/>
        <v>161764244.09</v>
      </c>
      <c r="E69" s="7">
        <f t="shared" si="21"/>
        <v>142975086.27000001</v>
      </c>
      <c r="F69" s="7">
        <f t="shared" si="21"/>
        <v>156173911.93000001</v>
      </c>
      <c r="G69" s="7">
        <f t="shared" si="21"/>
        <v>190385628.02000001</v>
      </c>
      <c r="H69" s="7">
        <f t="shared" si="21"/>
        <v>169823437.91999999</v>
      </c>
      <c r="I69" s="7">
        <f t="shared" si="21"/>
        <v>132986745.22</v>
      </c>
      <c r="J69" s="7">
        <f t="shared" si="21"/>
        <v>176278051.75999999</v>
      </c>
      <c r="K69" s="7">
        <f t="shared" si="21"/>
        <v>141081270.08000001</v>
      </c>
      <c r="L69" s="7">
        <f t="shared" si="21"/>
        <v>173844101.65000001</v>
      </c>
      <c r="M69" s="7">
        <f t="shared" si="21"/>
        <v>0</v>
      </c>
      <c r="N69" s="7">
        <f t="shared" si="21"/>
        <v>16273891.619999999</v>
      </c>
      <c r="O69" s="7">
        <f t="shared" si="21"/>
        <v>0</v>
      </c>
      <c r="P69" s="7">
        <f t="shared" si="21"/>
        <v>0</v>
      </c>
      <c r="Q69" s="7">
        <f t="shared" si="21"/>
        <v>132921135.19</v>
      </c>
      <c r="R69" s="7">
        <f>SUM(B69:Q69)</f>
        <v>1690506860.6799998</v>
      </c>
      <c r="T69" s="15" t="s">
        <v>8</v>
      </c>
    </row>
    <row r="70" spans="1:20" x14ac:dyDescent="0.25">
      <c r="A70" s="4">
        <f>A67+1</f>
        <v>44066</v>
      </c>
      <c r="B70" s="6" t="s">
        <v>3</v>
      </c>
      <c r="C70" s="7">
        <v>103068447.86</v>
      </c>
      <c r="D70" s="7">
        <v>139004143.28</v>
      </c>
      <c r="E70" s="7">
        <v>139181819.47999999</v>
      </c>
      <c r="F70" s="7">
        <v>125620338.87</v>
      </c>
      <c r="G70" s="7">
        <v>152504082.27000001</v>
      </c>
      <c r="H70" s="7">
        <v>128124588.54000001</v>
      </c>
      <c r="I70" s="7">
        <v>123157456.65000001</v>
      </c>
      <c r="J70" s="7">
        <v>110173913.23999999</v>
      </c>
      <c r="K70" s="7">
        <v>109909042.27</v>
      </c>
      <c r="L70" s="7">
        <v>57381770.090000004</v>
      </c>
      <c r="M70" s="7"/>
      <c r="N70" s="7">
        <v>5221652.4000000004</v>
      </c>
      <c r="O70" s="7"/>
      <c r="P70" s="7"/>
      <c r="Q70" s="7">
        <v>108968391.09</v>
      </c>
      <c r="R70" s="7"/>
    </row>
    <row r="71" spans="1:20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0" x14ac:dyDescent="0.25">
      <c r="A72" s="4"/>
      <c r="B72" s="6"/>
      <c r="C72" s="7">
        <f t="shared" ref="C72:Q72" si="22">C70+C71</f>
        <v>103068447.86</v>
      </c>
      <c r="D72" s="7">
        <f t="shared" si="22"/>
        <v>139004143.28</v>
      </c>
      <c r="E72" s="7">
        <f t="shared" si="22"/>
        <v>139181819.47999999</v>
      </c>
      <c r="F72" s="7">
        <f t="shared" si="22"/>
        <v>125620338.87</v>
      </c>
      <c r="G72" s="7">
        <f t="shared" si="22"/>
        <v>152504082.27000001</v>
      </c>
      <c r="H72" s="7">
        <f t="shared" si="22"/>
        <v>128124588.54000001</v>
      </c>
      <c r="I72" s="7">
        <f t="shared" si="22"/>
        <v>123157456.65000001</v>
      </c>
      <c r="J72" s="7">
        <f t="shared" si="22"/>
        <v>110173913.23999999</v>
      </c>
      <c r="K72" s="7">
        <f t="shared" si="22"/>
        <v>109909042.27</v>
      </c>
      <c r="L72" s="7">
        <f t="shared" si="22"/>
        <v>57381770.090000004</v>
      </c>
      <c r="M72" s="7">
        <f t="shared" si="22"/>
        <v>0</v>
      </c>
      <c r="N72" s="7">
        <f t="shared" si="22"/>
        <v>5221652.4000000004</v>
      </c>
      <c r="O72" s="7">
        <f t="shared" si="22"/>
        <v>0</v>
      </c>
      <c r="P72" s="7">
        <f t="shared" si="22"/>
        <v>0</v>
      </c>
      <c r="Q72" s="7">
        <f t="shared" si="22"/>
        <v>108968391.09</v>
      </c>
      <c r="R72" s="7">
        <f>SUM(B72:Q72)</f>
        <v>1302315646.04</v>
      </c>
    </row>
    <row r="73" spans="1:20" x14ac:dyDescent="0.25">
      <c r="A73" s="4">
        <f>A70+1</f>
        <v>44067</v>
      </c>
      <c r="B73" s="6" t="s">
        <v>3</v>
      </c>
      <c r="C73" s="7">
        <v>104741880.65000001</v>
      </c>
      <c r="D73" s="7">
        <v>49670118.590000004</v>
      </c>
      <c r="E73" s="7">
        <v>107737758.81999999</v>
      </c>
      <c r="F73" s="7">
        <v>143085461.59999999</v>
      </c>
      <c r="G73" s="7">
        <v>105135700.67</v>
      </c>
      <c r="H73" s="7">
        <v>95711591.930000007</v>
      </c>
      <c r="I73" s="7">
        <v>67822283.739999995</v>
      </c>
      <c r="J73" s="7">
        <v>48643724.359999999</v>
      </c>
      <c r="K73" s="7">
        <v>99725458.609999999</v>
      </c>
      <c r="L73" s="7">
        <v>25832809.93</v>
      </c>
      <c r="M73" s="7"/>
      <c r="N73" s="7">
        <v>3052641.33</v>
      </c>
      <c r="O73" s="7"/>
      <c r="P73" s="7"/>
      <c r="Q73" s="7">
        <v>8061664.0899999999</v>
      </c>
      <c r="R73" s="7"/>
    </row>
    <row r="74" spans="1:20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0" x14ac:dyDescent="0.25">
      <c r="A75" s="4"/>
      <c r="B75" s="6"/>
      <c r="C75" s="7">
        <f t="shared" ref="C75:Q75" si="23">C73+C74</f>
        <v>104741880.65000001</v>
      </c>
      <c r="D75" s="7">
        <f t="shared" si="23"/>
        <v>49670118.590000004</v>
      </c>
      <c r="E75" s="7">
        <f t="shared" si="23"/>
        <v>107737758.81999999</v>
      </c>
      <c r="F75" s="7">
        <f t="shared" si="23"/>
        <v>143085461.59999999</v>
      </c>
      <c r="G75" s="7">
        <f t="shared" si="23"/>
        <v>105135700.67</v>
      </c>
      <c r="H75" s="7">
        <f t="shared" si="23"/>
        <v>95711591.930000007</v>
      </c>
      <c r="I75" s="7">
        <f t="shared" si="23"/>
        <v>67822283.739999995</v>
      </c>
      <c r="J75" s="7">
        <f t="shared" si="23"/>
        <v>48643724.359999999</v>
      </c>
      <c r="K75" s="7">
        <f t="shared" si="23"/>
        <v>99725458.609999999</v>
      </c>
      <c r="L75" s="7">
        <f t="shared" si="23"/>
        <v>25832809.93</v>
      </c>
      <c r="M75" s="7">
        <f t="shared" si="23"/>
        <v>0</v>
      </c>
      <c r="N75" s="7">
        <f t="shared" si="23"/>
        <v>3052641.33</v>
      </c>
      <c r="O75" s="7">
        <f t="shared" si="23"/>
        <v>0</v>
      </c>
      <c r="P75" s="7">
        <f t="shared" si="23"/>
        <v>0</v>
      </c>
      <c r="Q75" s="7">
        <f t="shared" si="23"/>
        <v>8061664.0899999999</v>
      </c>
      <c r="R75" s="7">
        <f>SUM(B75:Q75)</f>
        <v>859221094.32000005</v>
      </c>
    </row>
    <row r="76" spans="1:20" x14ac:dyDescent="0.25">
      <c r="A76" s="4">
        <f>A73+1</f>
        <v>44068</v>
      </c>
      <c r="B76" s="6" t="s">
        <v>3</v>
      </c>
      <c r="C76" s="7">
        <v>90613500.200000003</v>
      </c>
      <c r="D76" s="7">
        <v>86568213.019999996</v>
      </c>
      <c r="E76" s="7">
        <v>93142519.640000001</v>
      </c>
      <c r="F76" s="7">
        <v>71805216.489999995</v>
      </c>
      <c r="G76" s="7">
        <v>109125553.87</v>
      </c>
      <c r="H76" s="7">
        <v>119774136.72</v>
      </c>
      <c r="I76" s="7">
        <v>101433714.11</v>
      </c>
      <c r="J76" s="7">
        <v>63882126.399999999</v>
      </c>
      <c r="K76" s="7">
        <v>54489181.920000002</v>
      </c>
      <c r="L76" s="7"/>
      <c r="M76" s="7"/>
      <c r="N76" s="7">
        <v>5723220</v>
      </c>
      <c r="O76" s="7"/>
      <c r="P76" s="7"/>
      <c r="Q76" s="7">
        <v>6730180.2699999996</v>
      </c>
      <c r="R76" s="7"/>
    </row>
    <row r="77" spans="1:20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0" x14ac:dyDescent="0.25">
      <c r="A78" s="4"/>
      <c r="B78" s="6"/>
      <c r="C78" s="7">
        <f t="shared" ref="C78:Q78" si="24">C76+C77</f>
        <v>90613500.200000003</v>
      </c>
      <c r="D78" s="7">
        <f t="shared" si="24"/>
        <v>86568213.019999996</v>
      </c>
      <c r="E78" s="7">
        <f t="shared" si="24"/>
        <v>93142519.640000001</v>
      </c>
      <c r="F78" s="7">
        <f t="shared" si="24"/>
        <v>71805216.489999995</v>
      </c>
      <c r="G78" s="7">
        <f t="shared" si="24"/>
        <v>109125553.87</v>
      </c>
      <c r="H78" s="7">
        <f t="shared" si="24"/>
        <v>119774136.72</v>
      </c>
      <c r="I78" s="7">
        <f t="shared" si="24"/>
        <v>101433714.11</v>
      </c>
      <c r="J78" s="7">
        <f t="shared" si="24"/>
        <v>63882126.399999999</v>
      </c>
      <c r="K78" s="7">
        <f t="shared" si="24"/>
        <v>54489181.920000002</v>
      </c>
      <c r="L78" s="7">
        <f t="shared" si="24"/>
        <v>0</v>
      </c>
      <c r="M78" s="7">
        <f t="shared" si="24"/>
        <v>0</v>
      </c>
      <c r="N78" s="7">
        <f t="shared" si="24"/>
        <v>5723220</v>
      </c>
      <c r="O78" s="7">
        <f t="shared" si="24"/>
        <v>0</v>
      </c>
      <c r="P78" s="7">
        <f t="shared" si="24"/>
        <v>0</v>
      </c>
      <c r="Q78" s="7">
        <f t="shared" si="24"/>
        <v>6730180.2699999996</v>
      </c>
      <c r="R78" s="7">
        <f>SUM(B78:Q78)</f>
        <v>803287562.63999999</v>
      </c>
    </row>
    <row r="79" spans="1:20" x14ac:dyDescent="0.25">
      <c r="A79" s="4">
        <f>A76+1</f>
        <v>44069</v>
      </c>
      <c r="B79" s="6" t="s">
        <v>3</v>
      </c>
      <c r="C79" s="7">
        <v>79135722.329999998</v>
      </c>
      <c r="D79" s="7">
        <v>79236587.599999994</v>
      </c>
      <c r="E79" s="7">
        <v>114089108.56999999</v>
      </c>
      <c r="F79" s="7">
        <v>129023047.81999999</v>
      </c>
      <c r="G79" s="7">
        <v>82923868.379999995</v>
      </c>
      <c r="H79" s="7">
        <v>91535351.609999999</v>
      </c>
      <c r="I79" s="7">
        <v>65902387.100000001</v>
      </c>
      <c r="J79" s="7">
        <v>77521338.420000002</v>
      </c>
      <c r="K79" s="7">
        <v>45772635.350000001</v>
      </c>
      <c r="L79" s="7"/>
      <c r="M79" s="7"/>
      <c r="N79" s="7">
        <v>68788</v>
      </c>
      <c r="O79" s="7"/>
      <c r="P79" s="7"/>
      <c r="Q79" s="7">
        <v>24170345.010000002</v>
      </c>
      <c r="R79" s="7"/>
    </row>
    <row r="80" spans="1:20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79135722.329999998</v>
      </c>
      <c r="D81" s="7">
        <f t="shared" si="25"/>
        <v>79236587.599999994</v>
      </c>
      <c r="E81" s="7">
        <f t="shared" si="25"/>
        <v>114089108.56999999</v>
      </c>
      <c r="F81" s="7">
        <f t="shared" si="25"/>
        <v>129023047.81999999</v>
      </c>
      <c r="G81" s="7">
        <f t="shared" si="25"/>
        <v>82923868.379999995</v>
      </c>
      <c r="H81" s="7">
        <f t="shared" si="25"/>
        <v>91535351.609999999</v>
      </c>
      <c r="I81" s="7">
        <f t="shared" si="25"/>
        <v>65902387.100000001</v>
      </c>
      <c r="J81" s="7">
        <f t="shared" si="25"/>
        <v>77521338.420000002</v>
      </c>
      <c r="K81" s="7">
        <f t="shared" si="25"/>
        <v>45772635.350000001</v>
      </c>
      <c r="L81" s="7">
        <f t="shared" si="25"/>
        <v>0</v>
      </c>
      <c r="M81" s="7">
        <f t="shared" si="25"/>
        <v>0</v>
      </c>
      <c r="N81" s="7">
        <f t="shared" si="25"/>
        <v>68788</v>
      </c>
      <c r="O81" s="7">
        <f t="shared" si="25"/>
        <v>0</v>
      </c>
      <c r="P81" s="7">
        <f t="shared" si="25"/>
        <v>0</v>
      </c>
      <c r="Q81" s="7">
        <f t="shared" si="25"/>
        <v>24170345.010000002</v>
      </c>
      <c r="R81" s="7">
        <f>SUM(B81:Q81)</f>
        <v>789379180.18999994</v>
      </c>
    </row>
    <row r="82" spans="1:18" x14ac:dyDescent="0.25">
      <c r="A82" s="4">
        <f>A79+1</f>
        <v>44070</v>
      </c>
      <c r="B82" s="6" t="s">
        <v>3</v>
      </c>
      <c r="C82" s="7">
        <v>79421626.280000001</v>
      </c>
      <c r="D82" s="7">
        <v>66286506.409999996</v>
      </c>
      <c r="E82" s="7">
        <v>127671693.45</v>
      </c>
      <c r="F82" s="7">
        <v>85823075.480000004</v>
      </c>
      <c r="G82" s="7">
        <v>129503835.14</v>
      </c>
      <c r="H82" s="7">
        <v>132311919.84</v>
      </c>
      <c r="I82" s="7">
        <v>65097942.890000001</v>
      </c>
      <c r="J82" s="7">
        <v>43718242.969999999</v>
      </c>
      <c r="K82" s="7">
        <v>5629347</v>
      </c>
      <c r="L82" s="7"/>
      <c r="M82" s="7"/>
      <c r="N82" s="7"/>
      <c r="O82" s="7"/>
      <c r="P82" s="7"/>
      <c r="Q82" s="7"/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>
        <v>100429747.42</v>
      </c>
      <c r="M83" s="7"/>
      <c r="N83" s="7"/>
      <c r="O83" s="7"/>
      <c r="P83" s="7"/>
      <c r="Q83" s="7">
        <v>12761945.189999999</v>
      </c>
      <c r="R83" s="7"/>
    </row>
    <row r="84" spans="1:18" x14ac:dyDescent="0.25">
      <c r="A84" s="4"/>
      <c r="B84" s="6"/>
      <c r="C84" s="7">
        <f t="shared" ref="C84:Q84" si="26">C82+C83</f>
        <v>79421626.280000001</v>
      </c>
      <c r="D84" s="7">
        <f t="shared" si="26"/>
        <v>66286506.409999996</v>
      </c>
      <c r="E84" s="7">
        <f t="shared" si="26"/>
        <v>127671693.45</v>
      </c>
      <c r="F84" s="7">
        <f t="shared" si="26"/>
        <v>85823075.480000004</v>
      </c>
      <c r="G84" s="7">
        <f t="shared" si="26"/>
        <v>129503835.14</v>
      </c>
      <c r="H84" s="7">
        <f t="shared" si="26"/>
        <v>132311919.84</v>
      </c>
      <c r="I84" s="7">
        <f t="shared" si="26"/>
        <v>65097942.890000001</v>
      </c>
      <c r="J84" s="7">
        <f t="shared" si="26"/>
        <v>43718242.969999999</v>
      </c>
      <c r="K84" s="7">
        <f t="shared" si="26"/>
        <v>5629347</v>
      </c>
      <c r="L84" s="7">
        <f t="shared" si="26"/>
        <v>100429747.42</v>
      </c>
      <c r="M84" s="7">
        <f t="shared" si="26"/>
        <v>0</v>
      </c>
      <c r="N84" s="7">
        <f t="shared" si="26"/>
        <v>0</v>
      </c>
      <c r="O84" s="7">
        <f t="shared" si="26"/>
        <v>0</v>
      </c>
      <c r="P84" s="7">
        <f t="shared" si="26"/>
        <v>0</v>
      </c>
      <c r="Q84" s="7">
        <f t="shared" si="26"/>
        <v>12761945.189999999</v>
      </c>
      <c r="R84" s="7">
        <f>SUM(B84:Q84)</f>
        <v>848655882.07000005</v>
      </c>
    </row>
    <row r="85" spans="1:18" x14ac:dyDescent="0.25">
      <c r="A85" s="4">
        <f>A82+1</f>
        <v>44071</v>
      </c>
      <c r="B85" s="6" t="s">
        <v>3</v>
      </c>
      <c r="C85" s="7">
        <v>245929737.97</v>
      </c>
      <c r="D85" s="7">
        <v>84431302.439999998</v>
      </c>
      <c r="E85" s="7">
        <v>80761401.989999995</v>
      </c>
      <c r="F85" s="7">
        <v>147615561.66</v>
      </c>
      <c r="G85" s="7">
        <v>159899501.83000001</v>
      </c>
      <c r="H85" s="7">
        <v>114365721.16</v>
      </c>
      <c r="I85" s="7">
        <v>98793382.340000004</v>
      </c>
      <c r="J85" s="7">
        <v>128710102.39</v>
      </c>
      <c r="K85" s="7">
        <v>127955486.47</v>
      </c>
      <c r="L85" s="7">
        <v>52394975.68</v>
      </c>
      <c r="M85" s="7"/>
      <c r="N85" s="7">
        <v>17173144.219999999</v>
      </c>
      <c r="O85" s="7"/>
      <c r="P85" s="7"/>
      <c r="Q85" s="7">
        <v>107554041.55</v>
      </c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245929737.97</v>
      </c>
      <c r="D87" s="7">
        <f t="shared" si="27"/>
        <v>84431302.439999998</v>
      </c>
      <c r="E87" s="7">
        <f t="shared" si="27"/>
        <v>80761401.989999995</v>
      </c>
      <c r="F87" s="7">
        <f t="shared" si="27"/>
        <v>147615561.66</v>
      </c>
      <c r="G87" s="7">
        <f t="shared" si="27"/>
        <v>159899501.83000001</v>
      </c>
      <c r="H87" s="7">
        <f t="shared" si="27"/>
        <v>114365721.16</v>
      </c>
      <c r="I87" s="7">
        <f t="shared" si="27"/>
        <v>98793382.340000004</v>
      </c>
      <c r="J87" s="7">
        <f t="shared" si="27"/>
        <v>128710102.39</v>
      </c>
      <c r="K87" s="7">
        <f t="shared" si="27"/>
        <v>127955486.47</v>
      </c>
      <c r="L87" s="7">
        <f t="shared" si="27"/>
        <v>52394975.68</v>
      </c>
      <c r="M87" s="7">
        <f t="shared" si="27"/>
        <v>0</v>
      </c>
      <c r="N87" s="7">
        <f t="shared" si="27"/>
        <v>17173144.219999999</v>
      </c>
      <c r="O87" s="7">
        <f t="shared" si="27"/>
        <v>0</v>
      </c>
      <c r="P87" s="7">
        <f t="shared" si="27"/>
        <v>0</v>
      </c>
      <c r="Q87" s="7">
        <f t="shared" si="27"/>
        <v>107554041.55</v>
      </c>
      <c r="R87" s="7">
        <f>SUM(B87:Q87)</f>
        <v>1365584359.7</v>
      </c>
    </row>
    <row r="88" spans="1:18" x14ac:dyDescent="0.25">
      <c r="A88" s="4">
        <f>A85+1</f>
        <v>44072</v>
      </c>
      <c r="B88" s="6" t="s">
        <v>3</v>
      </c>
      <c r="C88" s="7">
        <v>127268090.51000001</v>
      </c>
      <c r="D88" s="7">
        <v>142585391.81999999</v>
      </c>
      <c r="E88" s="7">
        <v>147328662.86000001</v>
      </c>
      <c r="F88" s="7">
        <v>138241686.41</v>
      </c>
      <c r="G88" s="7">
        <v>218406546.40000001</v>
      </c>
      <c r="H88" s="7">
        <v>170081295.56999999</v>
      </c>
      <c r="I88" s="7">
        <v>212500886.62</v>
      </c>
      <c r="J88" s="7">
        <v>199668546.37</v>
      </c>
      <c r="K88" s="7">
        <v>107587395.53</v>
      </c>
      <c r="L88" s="7">
        <v>245278584.75</v>
      </c>
      <c r="M88" s="7"/>
      <c r="N88" s="7">
        <v>7703735.4699999997</v>
      </c>
      <c r="O88" s="7"/>
      <c r="P88" s="7"/>
      <c r="Q88" s="7">
        <v>134166423.20999999</v>
      </c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127268090.51000001</v>
      </c>
      <c r="D90" s="7">
        <f t="shared" si="28"/>
        <v>142585391.81999999</v>
      </c>
      <c r="E90" s="7">
        <f t="shared" si="28"/>
        <v>147328662.86000001</v>
      </c>
      <c r="F90" s="7">
        <f t="shared" si="28"/>
        <v>138241686.41</v>
      </c>
      <c r="G90" s="7">
        <f t="shared" si="28"/>
        <v>218406546.40000001</v>
      </c>
      <c r="H90" s="7">
        <f t="shared" si="28"/>
        <v>170081295.56999999</v>
      </c>
      <c r="I90" s="7">
        <f t="shared" si="28"/>
        <v>212500886.62</v>
      </c>
      <c r="J90" s="7">
        <f t="shared" si="28"/>
        <v>199668546.37</v>
      </c>
      <c r="K90" s="7">
        <f t="shared" si="28"/>
        <v>107587395.53</v>
      </c>
      <c r="L90" s="7">
        <f t="shared" si="28"/>
        <v>245278584.75</v>
      </c>
      <c r="M90" s="7">
        <f t="shared" si="28"/>
        <v>0</v>
      </c>
      <c r="N90" s="7">
        <f t="shared" si="28"/>
        <v>7703735.4699999997</v>
      </c>
      <c r="O90" s="7">
        <f t="shared" si="28"/>
        <v>0</v>
      </c>
      <c r="P90" s="7">
        <f t="shared" si="28"/>
        <v>0</v>
      </c>
      <c r="Q90" s="7">
        <f t="shared" si="28"/>
        <v>134166423.20999999</v>
      </c>
      <c r="R90" s="7">
        <f>SUM(B90:Q90)</f>
        <v>1850817245.52</v>
      </c>
    </row>
    <row r="91" spans="1:18" x14ac:dyDescent="0.25">
      <c r="A91" s="4">
        <f>A88+1</f>
        <v>44073</v>
      </c>
      <c r="B91" s="6" t="s">
        <v>3</v>
      </c>
      <c r="C91" s="7">
        <v>85076081.859999999</v>
      </c>
      <c r="D91" s="7">
        <v>142324437.30000001</v>
      </c>
      <c r="E91" s="7">
        <v>130141637.8</v>
      </c>
      <c r="F91" s="7">
        <v>156410537.81</v>
      </c>
      <c r="G91" s="7">
        <v>181477662</v>
      </c>
      <c r="H91" s="7">
        <v>110910797.18000001</v>
      </c>
      <c r="I91" s="7">
        <v>153596091.93000001</v>
      </c>
      <c r="J91" s="7">
        <v>138943915.03</v>
      </c>
      <c r="K91" s="7">
        <v>100534987.52</v>
      </c>
      <c r="L91" s="7">
        <v>143181507.68000001</v>
      </c>
      <c r="M91" s="7"/>
      <c r="N91" s="7">
        <v>153200104.59</v>
      </c>
      <c r="O91" s="7"/>
      <c r="P91" s="7"/>
      <c r="Q91" s="7">
        <v>200258490.97999999</v>
      </c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3" si="29">C91+C92</f>
        <v>85076081.859999999</v>
      </c>
      <c r="D93" s="7">
        <f t="shared" si="29"/>
        <v>142324437.30000001</v>
      </c>
      <c r="E93" s="7">
        <f t="shared" si="29"/>
        <v>130141637.8</v>
      </c>
      <c r="F93" s="7">
        <f t="shared" si="29"/>
        <v>156410537.81</v>
      </c>
      <c r="G93" s="7">
        <f t="shared" si="29"/>
        <v>181477662</v>
      </c>
      <c r="H93" s="7">
        <f t="shared" si="29"/>
        <v>110910797.18000001</v>
      </c>
      <c r="I93" s="7">
        <f t="shared" si="29"/>
        <v>153596091.93000001</v>
      </c>
      <c r="J93" s="7">
        <f t="shared" si="29"/>
        <v>138943915.03</v>
      </c>
      <c r="K93" s="7">
        <f t="shared" si="29"/>
        <v>100534987.52</v>
      </c>
      <c r="L93" s="7">
        <f t="shared" si="29"/>
        <v>143181507.68000001</v>
      </c>
      <c r="M93" s="7">
        <f t="shared" si="29"/>
        <v>0</v>
      </c>
      <c r="N93" s="7">
        <f t="shared" si="29"/>
        <v>153200104.59</v>
      </c>
      <c r="O93" s="7">
        <f t="shared" si="29"/>
        <v>0</v>
      </c>
      <c r="P93" s="7">
        <f t="shared" si="29"/>
        <v>0</v>
      </c>
      <c r="Q93" s="7">
        <f t="shared" si="29"/>
        <v>200258490.97999999</v>
      </c>
      <c r="R93" s="7">
        <f>SUM(B93:Q93)</f>
        <v>1696056251.6800001</v>
      </c>
    </row>
    <row r="94" spans="1:18" x14ac:dyDescent="0.25">
      <c r="A94" s="4">
        <f>A91+1</f>
        <v>44074</v>
      </c>
      <c r="B94" s="6" t="s">
        <v>3</v>
      </c>
      <c r="C94" s="7">
        <v>104317514.66</v>
      </c>
      <c r="D94" s="7">
        <v>40924562.710000001</v>
      </c>
      <c r="E94" s="7">
        <v>31111308.73</v>
      </c>
      <c r="F94" s="7">
        <v>65855448.549999997</v>
      </c>
      <c r="G94" s="7">
        <v>47889194.289999999</v>
      </c>
      <c r="H94" s="7">
        <v>94910869.629999995</v>
      </c>
      <c r="I94" s="7">
        <v>57782082.689999998</v>
      </c>
      <c r="J94" s="7">
        <v>102449384.43000001</v>
      </c>
      <c r="K94" s="7">
        <v>67163842.079999998</v>
      </c>
      <c r="L94" s="7">
        <v>63760757.899999999</v>
      </c>
      <c r="M94" s="7"/>
      <c r="N94" s="7">
        <v>6853139.5899999999</v>
      </c>
      <c r="O94" s="7"/>
      <c r="P94" s="7"/>
      <c r="Q94" s="7">
        <v>6283714.9800000004</v>
      </c>
      <c r="R94" s="7"/>
    </row>
    <row r="95" spans="1:18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4"/>
      <c r="B96" s="6"/>
      <c r="C96" s="7">
        <f t="shared" ref="C96:Q96" si="30">C94+C95</f>
        <v>104317514.66</v>
      </c>
      <c r="D96" s="7">
        <f t="shared" si="30"/>
        <v>40924562.710000001</v>
      </c>
      <c r="E96" s="7">
        <f t="shared" si="30"/>
        <v>31111308.73</v>
      </c>
      <c r="F96" s="7">
        <f t="shared" si="30"/>
        <v>65855448.549999997</v>
      </c>
      <c r="G96" s="7">
        <f t="shared" si="30"/>
        <v>47889194.289999999</v>
      </c>
      <c r="H96" s="7">
        <f t="shared" si="30"/>
        <v>94910869.629999995</v>
      </c>
      <c r="I96" s="7">
        <f t="shared" si="30"/>
        <v>57782082.689999998</v>
      </c>
      <c r="J96" s="7">
        <f t="shared" si="30"/>
        <v>102449384.43000001</v>
      </c>
      <c r="K96" s="7">
        <f t="shared" si="30"/>
        <v>67163842.079999998</v>
      </c>
      <c r="L96" s="7">
        <f t="shared" si="30"/>
        <v>63760757.899999999</v>
      </c>
      <c r="M96" s="7">
        <f t="shared" si="30"/>
        <v>0</v>
      </c>
      <c r="N96" s="7">
        <f t="shared" si="30"/>
        <v>6853139.5899999999</v>
      </c>
      <c r="O96" s="7">
        <f t="shared" si="30"/>
        <v>0</v>
      </c>
      <c r="P96" s="7">
        <f t="shared" si="30"/>
        <v>0</v>
      </c>
      <c r="Q96" s="7">
        <f t="shared" si="30"/>
        <v>6283714.9800000004</v>
      </c>
      <c r="R96" s="7">
        <f>SUM(B96:Q96)</f>
        <v>689301820.24000013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6"/>
  <sheetViews>
    <sheetView topLeftCell="A86" workbookViewId="0">
      <selection activeCell="E94" sqref="E94"/>
    </sheetView>
  </sheetViews>
  <sheetFormatPr baseColWidth="10" defaultRowHeight="15" x14ac:dyDescent="0.25"/>
  <cols>
    <col min="3" max="3" width="18.140625" bestFit="1" customWidth="1"/>
    <col min="4" max="4" width="18.85546875" customWidth="1"/>
    <col min="5" max="5" width="19.4257812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44044</v>
      </c>
      <c r="B4" s="6" t="s">
        <v>3</v>
      </c>
      <c r="C4" s="7">
        <v>0</v>
      </c>
      <c r="D4" s="7">
        <v>50781398.799999997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0</v>
      </c>
      <c r="D6" s="7">
        <f>D4+D5</f>
        <v>50781398.799999997</v>
      </c>
      <c r="E6" s="7">
        <f>SUM(B6:D6)</f>
        <v>50781398.799999997</v>
      </c>
    </row>
    <row r="7" spans="1:5" x14ac:dyDescent="0.25">
      <c r="A7" s="4">
        <v>44045</v>
      </c>
      <c r="B7" s="6" t="s">
        <v>3</v>
      </c>
      <c r="C7" s="7">
        <v>0</v>
      </c>
      <c r="D7" s="7">
        <v>32235354.399999999</v>
      </c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0</v>
      </c>
      <c r="D9" s="7">
        <f>D7+D8</f>
        <v>32235354.399999999</v>
      </c>
      <c r="E9" s="7">
        <f>SUM(B9:D9)</f>
        <v>32235354.399999999</v>
      </c>
    </row>
    <row r="10" spans="1:5" x14ac:dyDescent="0.25">
      <c r="A10" s="4">
        <f>A7+1</f>
        <v>44046</v>
      </c>
      <c r="B10" s="6" t="s">
        <v>3</v>
      </c>
      <c r="C10" s="7">
        <v>0</v>
      </c>
      <c r="D10" s="7">
        <v>22595778.780000001</v>
      </c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0</v>
      </c>
      <c r="D12" s="7">
        <f>D10+D11</f>
        <v>22595778.780000001</v>
      </c>
      <c r="E12" s="7">
        <f>SUM(B12:D12)</f>
        <v>22595778.780000001</v>
      </c>
    </row>
    <row r="13" spans="1:5" x14ac:dyDescent="0.25">
      <c r="A13" s="4">
        <f>A10+1</f>
        <v>44047</v>
      </c>
      <c r="B13" s="6" t="s">
        <v>3</v>
      </c>
      <c r="C13" s="7">
        <v>0</v>
      </c>
      <c r="D13" s="7">
        <v>19143053.649999999</v>
      </c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0</v>
      </c>
      <c r="D15" s="7">
        <f>D13+D14</f>
        <v>19143053.649999999</v>
      </c>
      <c r="E15" s="7">
        <f>SUM(B15:D15)</f>
        <v>19143053.649999999</v>
      </c>
    </row>
    <row r="16" spans="1:5" x14ac:dyDescent="0.25">
      <c r="A16" s="4">
        <f>A13+1</f>
        <v>44048</v>
      </c>
      <c r="B16" s="6" t="s">
        <v>3</v>
      </c>
      <c r="C16" s="7">
        <v>0</v>
      </c>
      <c r="D16" s="7">
        <v>15161241.4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15161241.4</v>
      </c>
      <c r="E18" s="7">
        <f>SUM(B18:D18)</f>
        <v>15161241.4</v>
      </c>
    </row>
    <row r="19" spans="1:5" x14ac:dyDescent="0.25">
      <c r="A19" s="4">
        <f>A16+1</f>
        <v>44049</v>
      </c>
      <c r="B19" s="6" t="s">
        <v>3</v>
      </c>
      <c r="C19" s="7">
        <v>0</v>
      </c>
      <c r="D19" s="7">
        <v>1242459.3999999999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1242459.3999999999</v>
      </c>
      <c r="E21" s="7">
        <f>SUM(B21:D21)</f>
        <v>1242459.3999999999</v>
      </c>
    </row>
    <row r="22" spans="1:5" x14ac:dyDescent="0.25">
      <c r="A22" s="4">
        <f>A19+1</f>
        <v>44050</v>
      </c>
      <c r="B22" s="6" t="s">
        <v>3</v>
      </c>
      <c r="C22" s="7">
        <v>0</v>
      </c>
      <c r="D22" s="7">
        <v>21272880.600000001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21272880.600000001</v>
      </c>
      <c r="E24" s="7">
        <f>SUM(B24:D24)</f>
        <v>21272880.600000001</v>
      </c>
    </row>
    <row r="25" spans="1:5" x14ac:dyDescent="0.25">
      <c r="A25" s="4">
        <f>A22+1</f>
        <v>44051</v>
      </c>
      <c r="B25" s="6" t="s">
        <v>3</v>
      </c>
      <c r="C25" s="7">
        <v>43756987.609999999</v>
      </c>
      <c r="D25" s="7"/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43756987.609999999</v>
      </c>
      <c r="D27" s="7">
        <f>D25+D26</f>
        <v>0</v>
      </c>
      <c r="E27" s="7">
        <f>SUM(B27:D27)</f>
        <v>43756987.609999999</v>
      </c>
    </row>
    <row r="28" spans="1:5" x14ac:dyDescent="0.25">
      <c r="A28" s="4">
        <f>A25+1</f>
        <v>44052</v>
      </c>
      <c r="B28" s="6" t="s">
        <v>3</v>
      </c>
      <c r="C28" s="7">
        <v>41287131.420000002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41287131.420000002</v>
      </c>
      <c r="D30" s="7">
        <f>D28+D29</f>
        <v>0</v>
      </c>
      <c r="E30" s="7">
        <f>SUM(B30:D30)</f>
        <v>41287131.420000002</v>
      </c>
    </row>
    <row r="31" spans="1:5" x14ac:dyDescent="0.25">
      <c r="A31" s="4">
        <f>A28+1</f>
        <v>44053</v>
      </c>
      <c r="B31" s="6" t="s">
        <v>3</v>
      </c>
      <c r="C31" s="7">
        <v>0</v>
      </c>
      <c r="D31" s="7">
        <v>39055306.659999996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39055306.659999996</v>
      </c>
      <c r="E33" s="7">
        <f>SUM(B33:D33)</f>
        <v>39055306.659999996</v>
      </c>
    </row>
    <row r="34" spans="1:5" x14ac:dyDescent="0.25">
      <c r="A34" s="4">
        <f>A31+1</f>
        <v>44054</v>
      </c>
      <c r="B34" s="6" t="s">
        <v>3</v>
      </c>
      <c r="C34" s="7"/>
      <c r="D34" s="7">
        <v>29743021.940000001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0</v>
      </c>
      <c r="D36" s="7">
        <f>D34+D35</f>
        <v>29743021.940000001</v>
      </c>
      <c r="E36" s="7">
        <f>SUM(B36:D36)</f>
        <v>29743021.940000001</v>
      </c>
    </row>
    <row r="37" spans="1:5" x14ac:dyDescent="0.25">
      <c r="A37" s="4">
        <f>A34+1</f>
        <v>44055</v>
      </c>
      <c r="B37" s="6" t="s">
        <v>3</v>
      </c>
      <c r="C37" s="7"/>
      <c r="D37" s="7">
        <v>22202390.140000001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0</v>
      </c>
      <c r="D39" s="7">
        <f>D37+D38</f>
        <v>22202390.140000001</v>
      </c>
      <c r="E39" s="7">
        <f>SUM(B39:D39)</f>
        <v>22202390.140000001</v>
      </c>
    </row>
    <row r="40" spans="1:5" x14ac:dyDescent="0.25">
      <c r="A40" s="4">
        <f>A37+1</f>
        <v>44056</v>
      </c>
      <c r="B40" s="6" t="s">
        <v>3</v>
      </c>
      <c r="C40" s="7"/>
      <c r="D40" s="7">
        <v>28535790.859999999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28535790.859999999</v>
      </c>
      <c r="E42" s="7">
        <f>SUM(B42:D42)</f>
        <v>28535790.859999999</v>
      </c>
    </row>
    <row r="43" spans="1:5" x14ac:dyDescent="0.25">
      <c r="A43" s="4">
        <f>A40+1</f>
        <v>44057</v>
      </c>
      <c r="B43" s="6" t="s">
        <v>3</v>
      </c>
      <c r="C43" s="7"/>
      <c r="D43" s="7">
        <v>33074055.75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33074055.75</v>
      </c>
      <c r="E45" s="7">
        <f>SUM(B45:D45)</f>
        <v>33074055.75</v>
      </c>
    </row>
    <row r="46" spans="1:5" x14ac:dyDescent="0.25">
      <c r="A46" s="4">
        <f>A43+1</f>
        <v>44058</v>
      </c>
      <c r="B46" s="6" t="s">
        <v>3</v>
      </c>
      <c r="C46" s="7"/>
      <c r="D46" s="7">
        <v>34096105.329999998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34096105.329999998</v>
      </c>
      <c r="E48" s="7">
        <f>SUM(B48:D48)</f>
        <v>34096105.329999998</v>
      </c>
    </row>
    <row r="49" spans="1:5" x14ac:dyDescent="0.25">
      <c r="A49" s="4">
        <f>A46+1</f>
        <v>44059</v>
      </c>
      <c r="B49" s="6" t="s">
        <v>3</v>
      </c>
      <c r="C49" s="7"/>
      <c r="D49" s="7">
        <v>37670299.890000001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37670299.890000001</v>
      </c>
      <c r="E51" s="7">
        <f>SUM(B51:D51)</f>
        <v>37670299.890000001</v>
      </c>
    </row>
    <row r="52" spans="1:5" x14ac:dyDescent="0.25">
      <c r="A52" s="4">
        <f>A49+1</f>
        <v>44060</v>
      </c>
      <c r="B52" s="6" t="s">
        <v>3</v>
      </c>
      <c r="C52" s="7"/>
      <c r="D52" s="7">
        <v>20103706.940000001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0</v>
      </c>
      <c r="D54" s="7">
        <f>D52+D53</f>
        <v>20103706.940000001</v>
      </c>
      <c r="E54" s="7">
        <f>SUM(B54:D54)</f>
        <v>20103706.940000001</v>
      </c>
    </row>
    <row r="55" spans="1:5" x14ac:dyDescent="0.25">
      <c r="A55" s="4">
        <f>A52+1</f>
        <v>44061</v>
      </c>
      <c r="B55" s="6" t="s">
        <v>3</v>
      </c>
      <c r="C55" s="7"/>
      <c r="D55" s="7">
        <v>25890766.969999999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0</v>
      </c>
      <c r="D57" s="7">
        <f>D55+D56</f>
        <v>25890766.969999999</v>
      </c>
      <c r="E57" s="7">
        <f>SUM(B57:D57)</f>
        <v>25890766.969999999</v>
      </c>
    </row>
    <row r="58" spans="1:5" x14ac:dyDescent="0.25">
      <c r="A58" s="4">
        <f>A55+1</f>
        <v>44062</v>
      </c>
      <c r="B58" s="6" t="s">
        <v>3</v>
      </c>
      <c r="C58" s="7"/>
      <c r="D58" s="7">
        <v>24067464.399999999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0</v>
      </c>
      <c r="D60" s="7">
        <f>D58+D59</f>
        <v>24067464.399999999</v>
      </c>
      <c r="E60" s="7">
        <f>SUM(B60:D60)</f>
        <v>24067464.399999999</v>
      </c>
    </row>
    <row r="61" spans="1:5" x14ac:dyDescent="0.25">
      <c r="A61" s="4">
        <f>A58+1</f>
        <v>44063</v>
      </c>
      <c r="B61" s="6" t="s">
        <v>3</v>
      </c>
      <c r="C61" s="7">
        <v>381462.4</v>
      </c>
      <c r="D61" s="7">
        <v>20738447.629999999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381462.4</v>
      </c>
      <c r="D63" s="7">
        <f>D61+D62</f>
        <v>20738447.629999999</v>
      </c>
      <c r="E63" s="7">
        <f>SUM(B63:D63)</f>
        <v>21119910.029999997</v>
      </c>
    </row>
    <row r="64" spans="1:5" x14ac:dyDescent="0.25">
      <c r="A64" s="4">
        <f>A61+1</f>
        <v>44064</v>
      </c>
      <c r="B64" s="6" t="s">
        <v>3</v>
      </c>
      <c r="C64" s="7"/>
      <c r="D64" s="7">
        <v>19754270.98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0</v>
      </c>
      <c r="D66" s="7">
        <f>D64+D65</f>
        <v>19754270.98</v>
      </c>
      <c r="E66" s="7">
        <f>SUM(B66:D66)</f>
        <v>19754270.98</v>
      </c>
    </row>
    <row r="67" spans="1:5" x14ac:dyDescent="0.25">
      <c r="A67" s="4">
        <f>A64+1</f>
        <v>44065</v>
      </c>
      <c r="B67" s="6" t="s">
        <v>3</v>
      </c>
      <c r="C67" s="7"/>
      <c r="D67" s="7">
        <v>35171025.609999999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0</v>
      </c>
      <c r="D69" s="7">
        <f>D67+D68</f>
        <v>35171025.609999999</v>
      </c>
      <c r="E69" s="7">
        <f>SUM(B69:D69)</f>
        <v>35171025.609999999</v>
      </c>
    </row>
    <row r="70" spans="1:5" x14ac:dyDescent="0.25">
      <c r="A70" s="4">
        <f>A67+1</f>
        <v>44066</v>
      </c>
      <c r="B70" s="6" t="s">
        <v>3</v>
      </c>
      <c r="C70" s="7"/>
      <c r="D70" s="7">
        <v>47405332.789999999</v>
      </c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0</v>
      </c>
      <c r="D72" s="7">
        <f>D70+D71</f>
        <v>47405332.789999999</v>
      </c>
      <c r="E72" s="7">
        <f>SUM(B72:D72)</f>
        <v>47405332.789999999</v>
      </c>
    </row>
    <row r="73" spans="1:5" x14ac:dyDescent="0.25">
      <c r="A73" s="4">
        <f>A70+1</f>
        <v>44067</v>
      </c>
      <c r="B73" s="6" t="s">
        <v>3</v>
      </c>
      <c r="C73" s="7"/>
      <c r="D73" s="7">
        <v>26607761.789999999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0</v>
      </c>
      <c r="D75" s="7">
        <f>D73+D74</f>
        <v>26607761.789999999</v>
      </c>
      <c r="E75" s="7">
        <f>SUM(B75:D75)</f>
        <v>26607761.789999999</v>
      </c>
    </row>
    <row r="76" spans="1:5" x14ac:dyDescent="0.25">
      <c r="A76" s="4">
        <f>A73+1</f>
        <v>44068</v>
      </c>
      <c r="B76" s="6" t="s">
        <v>3</v>
      </c>
      <c r="C76" s="7"/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0</v>
      </c>
      <c r="D78" s="7">
        <f>D76+D77</f>
        <v>0</v>
      </c>
      <c r="E78" s="7">
        <f>SUM(B78:D78)</f>
        <v>0</v>
      </c>
    </row>
    <row r="79" spans="1:5" x14ac:dyDescent="0.25">
      <c r="A79" s="4">
        <f>A76+1</f>
        <v>44069</v>
      </c>
      <c r="B79" s="6" t="s">
        <v>3</v>
      </c>
      <c r="C79" s="7"/>
      <c r="D79" s="7">
        <v>28931800</v>
      </c>
      <c r="E79" s="7"/>
    </row>
    <row r="80" spans="1:5" x14ac:dyDescent="0.25">
      <c r="A80" s="5"/>
      <c r="B80" s="6" t="s">
        <v>4</v>
      </c>
      <c r="C80" s="7"/>
      <c r="D80" s="7">
        <v>26517737.07</v>
      </c>
      <c r="E80" s="7"/>
    </row>
    <row r="81" spans="1:5" x14ac:dyDescent="0.25">
      <c r="A81" s="5"/>
      <c r="B81" s="6"/>
      <c r="C81" s="7">
        <f>C79+C80</f>
        <v>0</v>
      </c>
      <c r="D81" s="7">
        <f>D79+D80</f>
        <v>55449537.07</v>
      </c>
      <c r="E81" s="7">
        <f>SUM(B81:D81)</f>
        <v>55449537.07</v>
      </c>
    </row>
    <row r="82" spans="1:5" x14ac:dyDescent="0.25">
      <c r="A82" s="4">
        <f>A79+1</f>
        <v>44070</v>
      </c>
      <c r="B82" s="6" t="s">
        <v>3</v>
      </c>
      <c r="C82" s="7"/>
      <c r="D82" s="7">
        <v>26517738.07</v>
      </c>
      <c r="E82" s="7"/>
    </row>
    <row r="83" spans="1:5" x14ac:dyDescent="0.25">
      <c r="A83" s="4"/>
      <c r="B83" s="6" t="s">
        <v>4</v>
      </c>
      <c r="C83" s="7"/>
      <c r="D83" s="7">
        <v>0</v>
      </c>
      <c r="E83" s="7"/>
    </row>
    <row r="84" spans="1:5" x14ac:dyDescent="0.25">
      <c r="A84" s="4"/>
      <c r="B84" s="6"/>
      <c r="C84" s="7">
        <f>C82+C83</f>
        <v>0</v>
      </c>
      <c r="D84" s="7">
        <f>D82+D83</f>
        <v>26517738.07</v>
      </c>
      <c r="E84" s="7">
        <f>SUM(B84:D84)</f>
        <v>26517738.07</v>
      </c>
    </row>
    <row r="85" spans="1:5" x14ac:dyDescent="0.25">
      <c r="A85" s="4">
        <f>A82+1</f>
        <v>44071</v>
      </c>
      <c r="B85" s="6" t="s">
        <v>3</v>
      </c>
      <c r="C85" s="7"/>
      <c r="D85" s="7">
        <v>37151589.240000002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37151589.240000002</v>
      </c>
      <c r="E87" s="7">
        <f>SUM(B87:D87)</f>
        <v>37151589.240000002</v>
      </c>
    </row>
    <row r="88" spans="1:5" x14ac:dyDescent="0.25">
      <c r="A88" s="4">
        <f>A85+1</f>
        <v>44072</v>
      </c>
      <c r="B88" s="6" t="s">
        <v>3</v>
      </c>
      <c r="C88" s="7"/>
      <c r="D88" s="7">
        <v>14135957.85</v>
      </c>
      <c r="E88" s="7"/>
    </row>
    <row r="89" spans="1:5" x14ac:dyDescent="0.25">
      <c r="A89" s="4"/>
      <c r="B89" s="6" t="s">
        <v>4</v>
      </c>
      <c r="C89" s="7"/>
      <c r="D89" s="7">
        <v>40573581.829999998</v>
      </c>
      <c r="E89" s="7"/>
    </row>
    <row r="90" spans="1:5" x14ac:dyDescent="0.25">
      <c r="A90" s="4"/>
      <c r="B90" s="6"/>
      <c r="C90" s="7">
        <f>C88+C89</f>
        <v>0</v>
      </c>
      <c r="D90" s="7">
        <f>D88+D89</f>
        <v>54709539.68</v>
      </c>
      <c r="E90" s="7">
        <f>SUM(B90:D90)</f>
        <v>54709539.68</v>
      </c>
    </row>
    <row r="91" spans="1:5" x14ac:dyDescent="0.25">
      <c r="A91" s="4">
        <f>A88+1</f>
        <v>44073</v>
      </c>
      <c r="B91" s="6" t="s">
        <v>3</v>
      </c>
      <c r="C91" s="7"/>
      <c r="D91" s="7">
        <v>28998832.309999999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28998832.309999999</v>
      </c>
      <c r="E93" s="7">
        <f>SUM(B93:D93)</f>
        <v>28998832.309999999</v>
      </c>
    </row>
    <row r="94" spans="1:5" x14ac:dyDescent="0.25">
      <c r="A94" s="4">
        <f>A91+1</f>
        <v>44074</v>
      </c>
      <c r="B94" s="6" t="s">
        <v>3</v>
      </c>
      <c r="C94" s="7"/>
      <c r="D94" s="7">
        <v>17563173.050000001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0</v>
      </c>
      <c r="D96" s="7">
        <f>D94+D95</f>
        <v>17563173.050000001</v>
      </c>
      <c r="E96" s="7">
        <f>SUM(B96:D96)</f>
        <v>17563173.050000001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6"/>
  <sheetViews>
    <sheetView topLeftCell="A77" workbookViewId="0">
      <selection activeCell="C95" sqref="C95"/>
    </sheetView>
  </sheetViews>
  <sheetFormatPr baseColWidth="10" defaultRowHeight="15" x14ac:dyDescent="0.25"/>
  <cols>
    <col min="3" max="4" width="19.140625" bestFit="1" customWidth="1"/>
    <col min="5" max="5" width="22.140625" customWidth="1"/>
    <col min="6" max="6" width="16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7</v>
      </c>
    </row>
    <row r="4" spans="1:5" x14ac:dyDescent="0.25">
      <c r="A4" s="4">
        <v>44044</v>
      </c>
      <c r="B4" s="6" t="s">
        <v>3</v>
      </c>
      <c r="C4" s="7">
        <v>232708961.38999999</v>
      </c>
      <c r="D4" s="7">
        <v>177430278.86000001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232708961.38999999</v>
      </c>
      <c r="D6" s="7">
        <f>D4+D5</f>
        <v>177430278.86000001</v>
      </c>
      <c r="E6" s="7">
        <f>SUM(B6:D6)</f>
        <v>410139240.25</v>
      </c>
    </row>
    <row r="7" spans="1:5" x14ac:dyDescent="0.25">
      <c r="A7" s="4">
        <v>44045</v>
      </c>
      <c r="B7" s="6" t="s">
        <v>3</v>
      </c>
      <c r="C7" s="7">
        <v>63963972.439999998</v>
      </c>
      <c r="D7" s="7">
        <v>143779517.72999999</v>
      </c>
      <c r="E7" s="7"/>
    </row>
    <row r="8" spans="1:5" x14ac:dyDescent="0.25">
      <c r="A8" s="4"/>
      <c r="B8" s="6" t="s">
        <v>4</v>
      </c>
      <c r="C8" s="7">
        <v>105689350.86</v>
      </c>
      <c r="D8" s="7"/>
      <c r="E8" s="7"/>
    </row>
    <row r="9" spans="1:5" x14ac:dyDescent="0.25">
      <c r="A9" s="4"/>
      <c r="B9" s="6"/>
      <c r="C9" s="7">
        <f>C7+C8</f>
        <v>169653323.30000001</v>
      </c>
      <c r="D9" s="7">
        <f>D7+D8</f>
        <v>143779517.72999999</v>
      </c>
      <c r="E9" s="7">
        <f>SUM(B9:D9)</f>
        <v>313432841.02999997</v>
      </c>
    </row>
    <row r="10" spans="1:5" x14ac:dyDescent="0.25">
      <c r="A10" s="4">
        <f>A7+1</f>
        <v>44046</v>
      </c>
      <c r="B10" s="6" t="s">
        <v>3</v>
      </c>
      <c r="C10" s="7">
        <v>149622773.94999999</v>
      </c>
      <c r="D10" s="7">
        <v>114138948.06999999</v>
      </c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149622773.94999999</v>
      </c>
      <c r="D12" s="7">
        <f>D10+D11</f>
        <v>114138948.06999999</v>
      </c>
      <c r="E12" s="7">
        <f>SUM(B12:D12)</f>
        <v>263761722.01999998</v>
      </c>
    </row>
    <row r="13" spans="1:5" x14ac:dyDescent="0.25">
      <c r="A13" s="4">
        <f>A10+1</f>
        <v>44047</v>
      </c>
      <c r="B13" s="6" t="s">
        <v>3</v>
      </c>
      <c r="C13" s="7">
        <v>15746043.800000001</v>
      </c>
      <c r="D13" s="7">
        <v>147269318.75</v>
      </c>
      <c r="E13" s="7"/>
    </row>
    <row r="14" spans="1:5" x14ac:dyDescent="0.25">
      <c r="A14" s="4"/>
      <c r="B14" s="6" t="s">
        <v>4</v>
      </c>
      <c r="C14" s="7"/>
      <c r="D14" s="7">
        <v>126560674.65000001</v>
      </c>
      <c r="E14" s="7"/>
    </row>
    <row r="15" spans="1:5" x14ac:dyDescent="0.25">
      <c r="A15" s="4"/>
      <c r="B15" s="6"/>
      <c r="C15" s="7">
        <f>C13+C14</f>
        <v>15746043.800000001</v>
      </c>
      <c r="D15" s="7">
        <f>D13+D14</f>
        <v>273829993.39999998</v>
      </c>
      <c r="E15" s="7">
        <f>SUM(B15:D15)</f>
        <v>289576037.19999999</v>
      </c>
    </row>
    <row r="16" spans="1:5" x14ac:dyDescent="0.25">
      <c r="A16" s="4">
        <f>A13+1</f>
        <v>44048</v>
      </c>
      <c r="B16" s="6" t="s">
        <v>3</v>
      </c>
      <c r="C16" s="7">
        <v>189477660.90000001</v>
      </c>
      <c r="D16" s="7">
        <v>111505502.11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189477660.90000001</v>
      </c>
      <c r="D18" s="7">
        <f>D16+D17</f>
        <v>111505502.11</v>
      </c>
      <c r="E18" s="7">
        <f>SUM(B18:D18)</f>
        <v>300983163.00999999</v>
      </c>
    </row>
    <row r="19" spans="1:5" x14ac:dyDescent="0.25">
      <c r="A19" s="4">
        <f>A16+1</f>
        <v>44049</v>
      </c>
      <c r="B19" s="6" t="s">
        <v>3</v>
      </c>
      <c r="C19" s="7">
        <v>1447580.91</v>
      </c>
      <c r="D19" s="7">
        <v>174403607.91</v>
      </c>
      <c r="E19" s="7"/>
    </row>
    <row r="20" spans="1:5" x14ac:dyDescent="0.25">
      <c r="A20" s="4"/>
      <c r="B20" s="6" t="s">
        <v>4</v>
      </c>
      <c r="C20" s="7"/>
      <c r="D20" s="7">
        <v>123629326.59999999</v>
      </c>
      <c r="E20" s="7"/>
    </row>
    <row r="21" spans="1:5" x14ac:dyDescent="0.25">
      <c r="A21" s="4"/>
      <c r="B21" s="6"/>
      <c r="C21" s="7">
        <f>C19+C20</f>
        <v>1447580.91</v>
      </c>
      <c r="D21" s="7">
        <f>D19+D20</f>
        <v>298032934.50999999</v>
      </c>
      <c r="E21" s="7">
        <f>SUM(B21:D21)</f>
        <v>299480515.42000002</v>
      </c>
    </row>
    <row r="22" spans="1:5" x14ac:dyDescent="0.25">
      <c r="A22" s="4">
        <f>A19+1</f>
        <v>44050</v>
      </c>
      <c r="B22" s="6" t="s">
        <v>3</v>
      </c>
      <c r="C22" s="7">
        <v>237464453.05000001</v>
      </c>
      <c r="D22" s="7">
        <v>145069610.03999999</v>
      </c>
      <c r="E22" s="7"/>
    </row>
    <row r="23" spans="1:5" x14ac:dyDescent="0.25">
      <c r="A23" s="4"/>
      <c r="B23" s="6" t="s">
        <v>4</v>
      </c>
      <c r="C23" s="7"/>
      <c r="D23" s="7">
        <v>1740201.49</v>
      </c>
      <c r="E23" s="7"/>
    </row>
    <row r="24" spans="1:5" x14ac:dyDescent="0.25">
      <c r="A24" s="4"/>
      <c r="B24" s="6"/>
      <c r="C24" s="7">
        <f>C22+C23</f>
        <v>237464453.05000001</v>
      </c>
      <c r="D24" s="7">
        <f>D22+D23</f>
        <v>146809811.53</v>
      </c>
      <c r="E24" s="7">
        <f>SUM(B24:D24)</f>
        <v>384274264.58000004</v>
      </c>
    </row>
    <row r="25" spans="1:5" x14ac:dyDescent="0.25">
      <c r="A25" s="4">
        <f>A22+1</f>
        <v>44051</v>
      </c>
      <c r="B25" s="6" t="s">
        <v>3</v>
      </c>
      <c r="C25" s="7">
        <v>156589577.71000001</v>
      </c>
      <c r="D25" s="7">
        <v>320000</v>
      </c>
      <c r="E25" s="7"/>
    </row>
    <row r="26" spans="1:5" x14ac:dyDescent="0.25">
      <c r="A26" s="4"/>
      <c r="B26" s="6" t="s">
        <v>4</v>
      </c>
      <c r="C26" s="7"/>
      <c r="D26" s="7">
        <v>236262266.47999999</v>
      </c>
      <c r="E26" s="7"/>
    </row>
    <row r="27" spans="1:5" x14ac:dyDescent="0.25">
      <c r="A27" s="4"/>
      <c r="B27" s="6"/>
      <c r="C27" s="7">
        <f>C25+C26</f>
        <v>156589577.71000001</v>
      </c>
      <c r="D27" s="7">
        <f>D25+D26</f>
        <v>236582266.47999999</v>
      </c>
      <c r="E27" s="7">
        <f>SUM(B27:D27)</f>
        <v>393171844.19</v>
      </c>
    </row>
    <row r="28" spans="1:5" x14ac:dyDescent="0.25">
      <c r="A28" s="4">
        <f>A25+1</f>
        <v>44052</v>
      </c>
      <c r="B28" s="6" t="s">
        <v>3</v>
      </c>
      <c r="C28" s="7">
        <v>107041856.68000001</v>
      </c>
      <c r="D28" s="7">
        <v>55782365.939999998</v>
      </c>
      <c r="E28" s="7"/>
    </row>
    <row r="29" spans="1:5" x14ac:dyDescent="0.25">
      <c r="A29" s="4"/>
      <c r="B29" s="6" t="s">
        <v>4</v>
      </c>
      <c r="C29" s="7"/>
      <c r="D29" s="7">
        <v>68379799.150000006</v>
      </c>
      <c r="E29" s="7"/>
    </row>
    <row r="30" spans="1:5" x14ac:dyDescent="0.25">
      <c r="A30" s="4"/>
      <c r="B30" s="6"/>
      <c r="C30" s="7">
        <f>C28+C29</f>
        <v>107041856.68000001</v>
      </c>
      <c r="D30" s="7">
        <f>D28+D29</f>
        <v>124162165.09</v>
      </c>
      <c r="E30" s="7">
        <f>SUM(B30:D30)</f>
        <v>231204021.77000001</v>
      </c>
    </row>
    <row r="31" spans="1:5" x14ac:dyDescent="0.25">
      <c r="A31" s="4">
        <f>A28+1</f>
        <v>44053</v>
      </c>
      <c r="B31" s="6" t="s">
        <v>3</v>
      </c>
      <c r="C31" s="7">
        <v>176784071.21000001</v>
      </c>
      <c r="D31" s="7">
        <v>67344419.989999995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176784071.21000001</v>
      </c>
      <c r="D33" s="7">
        <f>D31+D32</f>
        <v>67344419.989999995</v>
      </c>
      <c r="E33" s="7">
        <f>SUM(B33:D33)</f>
        <v>244128491.19999999</v>
      </c>
    </row>
    <row r="34" spans="1:5" x14ac:dyDescent="0.25">
      <c r="A34" s="4">
        <f>A31+1</f>
        <v>44054</v>
      </c>
      <c r="B34" s="6" t="s">
        <v>3</v>
      </c>
      <c r="C34" s="7">
        <v>57449597.609999999</v>
      </c>
      <c r="D34" s="7">
        <v>191606480.59999999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57449597.609999999</v>
      </c>
      <c r="D36" s="7">
        <f>D34+D35</f>
        <v>191606480.59999999</v>
      </c>
      <c r="E36" s="7">
        <f>SUM(B36:D36)</f>
        <v>249056078.20999998</v>
      </c>
    </row>
    <row r="37" spans="1:5" x14ac:dyDescent="0.25">
      <c r="A37" s="4">
        <f>A34+1</f>
        <v>44055</v>
      </c>
      <c r="B37" s="6" t="s">
        <v>3</v>
      </c>
      <c r="C37" s="7"/>
      <c r="D37" s="7">
        <v>177972241.5</v>
      </c>
      <c r="E37" s="7"/>
    </row>
    <row r="38" spans="1:5" x14ac:dyDescent="0.25">
      <c r="A38" s="4"/>
      <c r="B38" s="6" t="s">
        <v>4</v>
      </c>
      <c r="C38" s="7"/>
      <c r="D38" s="7">
        <v>57808277.329999998</v>
      </c>
      <c r="E38" s="7"/>
    </row>
    <row r="39" spans="1:5" x14ac:dyDescent="0.25">
      <c r="A39" s="4"/>
      <c r="B39" s="6"/>
      <c r="C39" s="7">
        <f>C37+C38</f>
        <v>0</v>
      </c>
      <c r="D39" s="7">
        <f>D37+D38</f>
        <v>235780518.82999998</v>
      </c>
      <c r="E39" s="7">
        <f>SUM(B39:D39)</f>
        <v>235780518.82999998</v>
      </c>
    </row>
    <row r="40" spans="1:5" x14ac:dyDescent="0.25">
      <c r="A40" s="4">
        <f>A37+1</f>
        <v>44056</v>
      </c>
      <c r="B40" s="6" t="s">
        <v>3</v>
      </c>
      <c r="C40" s="7"/>
      <c r="D40" s="7">
        <v>153268249.28999999</v>
      </c>
      <c r="E40" s="7"/>
    </row>
    <row r="41" spans="1:5" x14ac:dyDescent="0.25">
      <c r="A41" s="5"/>
      <c r="B41" s="6" t="s">
        <v>4</v>
      </c>
      <c r="C41" s="7"/>
      <c r="D41" s="7">
        <v>69163710.900000006</v>
      </c>
      <c r="E41" s="7"/>
    </row>
    <row r="42" spans="1:5" x14ac:dyDescent="0.25">
      <c r="A42" s="5"/>
      <c r="B42" s="6"/>
      <c r="C42" s="7">
        <f>C40+C41</f>
        <v>0</v>
      </c>
      <c r="D42" s="7">
        <f>D40+D41</f>
        <v>222431960.19</v>
      </c>
      <c r="E42" s="7">
        <f>SUM(B42:D42)</f>
        <v>222431960.19</v>
      </c>
    </row>
    <row r="43" spans="1:5" x14ac:dyDescent="0.25">
      <c r="A43" s="4">
        <f>A40+1</f>
        <v>44057</v>
      </c>
      <c r="B43" s="6" t="s">
        <v>3</v>
      </c>
      <c r="C43" s="7"/>
      <c r="D43" s="7">
        <v>182671154.12</v>
      </c>
      <c r="E43" s="7"/>
    </row>
    <row r="44" spans="1:5" x14ac:dyDescent="0.25">
      <c r="A44" s="4"/>
      <c r="B44" s="6" t="s">
        <v>4</v>
      </c>
      <c r="C44" s="7"/>
      <c r="D44" s="7">
        <v>121531687.33</v>
      </c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304202841.44999999</v>
      </c>
      <c r="E45" s="7">
        <f>SUM(B45:D45)</f>
        <v>304202841.44999999</v>
      </c>
    </row>
    <row r="46" spans="1:5" x14ac:dyDescent="0.25">
      <c r="A46" s="4">
        <f>A43+1</f>
        <v>44058</v>
      </c>
      <c r="B46" s="6" t="s">
        <v>3</v>
      </c>
      <c r="C46" s="7"/>
      <c r="D46" s="7">
        <v>189248946.72999999</v>
      </c>
      <c r="E46" s="7"/>
    </row>
    <row r="47" spans="1:5" x14ac:dyDescent="0.25">
      <c r="A47" s="4"/>
      <c r="B47" s="6" t="s">
        <v>4</v>
      </c>
      <c r="C47" s="7"/>
      <c r="D47" s="7">
        <v>97394596.599999994</v>
      </c>
      <c r="E47" s="7"/>
    </row>
    <row r="48" spans="1:5" x14ac:dyDescent="0.25">
      <c r="A48" s="4"/>
      <c r="B48" s="6"/>
      <c r="C48" s="7">
        <f>C46+C47</f>
        <v>0</v>
      </c>
      <c r="D48" s="7">
        <f>D46+D47</f>
        <v>286643543.32999998</v>
      </c>
      <c r="E48" s="7">
        <f>SUM(B48:D48)</f>
        <v>286643543.32999998</v>
      </c>
    </row>
    <row r="49" spans="1:5" x14ac:dyDescent="0.25">
      <c r="A49" s="4">
        <f>A46+1</f>
        <v>44059</v>
      </c>
      <c r="B49" s="6" t="s">
        <v>3</v>
      </c>
      <c r="C49" s="7">
        <v>96676230.019999996</v>
      </c>
      <c r="D49" s="7">
        <v>25696095.52</v>
      </c>
      <c r="E49" s="7"/>
    </row>
    <row r="50" spans="1:5" x14ac:dyDescent="0.25">
      <c r="A50" s="4"/>
      <c r="B50" s="6" t="s">
        <v>4</v>
      </c>
      <c r="C50" s="7">
        <v>51686485.719999999</v>
      </c>
      <c r="D50" s="7"/>
      <c r="E50" s="7"/>
    </row>
    <row r="51" spans="1:5" x14ac:dyDescent="0.25">
      <c r="A51" s="4"/>
      <c r="B51" s="6"/>
      <c r="C51" s="7">
        <f>C49+C50</f>
        <v>148362715.74000001</v>
      </c>
      <c r="D51" s="7">
        <f>D49+D50</f>
        <v>25696095.52</v>
      </c>
      <c r="E51" s="7">
        <f>SUM(B51:D51)</f>
        <v>174058811.26000002</v>
      </c>
    </row>
    <row r="52" spans="1:5" x14ac:dyDescent="0.25">
      <c r="A52" s="4">
        <f>A49+1</f>
        <v>44060</v>
      </c>
      <c r="B52" s="6" t="s">
        <v>3</v>
      </c>
      <c r="C52" s="7">
        <v>226228014.62</v>
      </c>
      <c r="D52" s="7">
        <v>124897503.53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226228014.62</v>
      </c>
      <c r="D54" s="7">
        <f>D52+D53</f>
        <v>124897503.53</v>
      </c>
      <c r="E54" s="7">
        <f>SUM(B54:D54)</f>
        <v>351125518.14999998</v>
      </c>
    </row>
    <row r="55" spans="1:5" x14ac:dyDescent="0.25">
      <c r="A55" s="4">
        <f>A52+1</f>
        <v>44061</v>
      </c>
      <c r="B55" s="6" t="s">
        <v>3</v>
      </c>
      <c r="C55" s="7"/>
      <c r="D55" s="7">
        <v>204384547.18000001</v>
      </c>
      <c r="E55" s="7"/>
    </row>
    <row r="56" spans="1:5" x14ac:dyDescent="0.25">
      <c r="A56" s="4"/>
      <c r="B56" s="6" t="s">
        <v>4</v>
      </c>
      <c r="C56" s="7"/>
      <c r="D56" s="7">
        <v>145002489.58000001</v>
      </c>
      <c r="E56" s="7"/>
    </row>
    <row r="57" spans="1:5" x14ac:dyDescent="0.25">
      <c r="A57" s="5"/>
      <c r="B57" s="6"/>
      <c r="C57" s="7">
        <f>C55+C56</f>
        <v>0</v>
      </c>
      <c r="D57" s="7">
        <f>D55+D56</f>
        <v>349387036.75999999</v>
      </c>
      <c r="E57" s="7">
        <f>SUM(B57:D57)</f>
        <v>349387036.75999999</v>
      </c>
    </row>
    <row r="58" spans="1:5" x14ac:dyDescent="0.25">
      <c r="A58" s="4">
        <f>A55+1</f>
        <v>44062</v>
      </c>
      <c r="B58" s="6" t="s">
        <v>3</v>
      </c>
      <c r="C58" s="7"/>
      <c r="D58" s="7">
        <v>228879587.63999999</v>
      </c>
      <c r="E58" s="7"/>
    </row>
    <row r="59" spans="1:5" x14ac:dyDescent="0.25">
      <c r="A59" s="4"/>
      <c r="B59" s="6" t="s">
        <v>4</v>
      </c>
      <c r="C59" s="7"/>
      <c r="D59" s="7">
        <v>149440174.55000001</v>
      </c>
      <c r="E59" s="7"/>
    </row>
    <row r="60" spans="1:5" x14ac:dyDescent="0.25">
      <c r="A60" s="4"/>
      <c r="B60" s="6"/>
      <c r="C60" s="7">
        <f>C58+C59</f>
        <v>0</v>
      </c>
      <c r="D60" s="7">
        <f>D58+D59</f>
        <v>378319762.19</v>
      </c>
      <c r="E60" s="7">
        <f>SUM(B60:D60)</f>
        <v>378319762.19</v>
      </c>
    </row>
    <row r="61" spans="1:5" x14ac:dyDescent="0.25">
      <c r="A61" s="4">
        <f>A58+1</f>
        <v>44063</v>
      </c>
      <c r="B61" s="6" t="s">
        <v>3</v>
      </c>
      <c r="C61" s="7">
        <v>35023685.420000002</v>
      </c>
      <c r="D61" s="7">
        <v>275868516.06999999</v>
      </c>
      <c r="E61" s="7"/>
    </row>
    <row r="62" spans="1:5" x14ac:dyDescent="0.25">
      <c r="A62" s="4"/>
      <c r="B62" s="6" t="s">
        <v>4</v>
      </c>
      <c r="C62" s="7"/>
      <c r="D62" s="7">
        <v>156408761.28</v>
      </c>
      <c r="E62" s="7"/>
    </row>
    <row r="63" spans="1:5" x14ac:dyDescent="0.25">
      <c r="A63" s="4"/>
      <c r="B63" s="6"/>
      <c r="C63" s="7">
        <f>C61+C62</f>
        <v>35023685.420000002</v>
      </c>
      <c r="D63" s="7">
        <f>D61+D62</f>
        <v>432277277.35000002</v>
      </c>
      <c r="E63" s="7">
        <f>SUM(B63:D63)</f>
        <v>467300962.77000004</v>
      </c>
    </row>
    <row r="64" spans="1:5" x14ac:dyDescent="0.25">
      <c r="A64" s="4">
        <f>A61+1</f>
        <v>44064</v>
      </c>
      <c r="B64" s="6" t="s">
        <v>3</v>
      </c>
      <c r="C64" s="7">
        <v>28085162.739999998</v>
      </c>
      <c r="D64" s="7">
        <v>237965361.78</v>
      </c>
      <c r="E64" s="7"/>
    </row>
    <row r="65" spans="1:5" x14ac:dyDescent="0.25">
      <c r="A65" s="4"/>
      <c r="B65" s="6" t="s">
        <v>4</v>
      </c>
      <c r="C65" s="7"/>
      <c r="D65" s="7">
        <v>170112180.25999999</v>
      </c>
      <c r="E65" s="7"/>
    </row>
    <row r="66" spans="1:5" x14ac:dyDescent="0.25">
      <c r="A66" s="4"/>
      <c r="B66" s="6"/>
      <c r="C66" s="7">
        <f>C64+C65</f>
        <v>28085162.739999998</v>
      </c>
      <c r="D66" s="7">
        <f>D64+D65</f>
        <v>408077542.03999996</v>
      </c>
      <c r="E66" s="7">
        <f>SUM(B66:D66)</f>
        <v>436162704.77999997</v>
      </c>
    </row>
    <row r="67" spans="1:5" x14ac:dyDescent="0.25">
      <c r="A67" s="4">
        <f>A64+1</f>
        <v>44065</v>
      </c>
      <c r="B67" s="6" t="s">
        <v>3</v>
      </c>
      <c r="C67" s="7">
        <v>223740425.53</v>
      </c>
      <c r="D67" s="7">
        <v>190761429.94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223740425.53</v>
      </c>
      <c r="D69" s="7">
        <f>D67+D68</f>
        <v>190761429.94</v>
      </c>
      <c r="E69" s="7">
        <f>SUM(B69:D69)</f>
        <v>414501855.47000003</v>
      </c>
    </row>
    <row r="70" spans="1:5" x14ac:dyDescent="0.25">
      <c r="A70" s="4">
        <f>A67+1</f>
        <v>44066</v>
      </c>
      <c r="B70" s="6" t="s">
        <v>3</v>
      </c>
      <c r="C70" s="7">
        <v>89908049.640000001</v>
      </c>
      <c r="D70" s="7">
        <v>150930164.55000001</v>
      </c>
      <c r="E70" s="7"/>
    </row>
    <row r="71" spans="1:5" x14ac:dyDescent="0.25">
      <c r="A71" s="4"/>
      <c r="B71" s="6" t="s">
        <v>4</v>
      </c>
      <c r="C71" s="7"/>
      <c r="D71" s="7">
        <v>84310399.909999996</v>
      </c>
      <c r="E71" s="7"/>
    </row>
    <row r="72" spans="1:5" x14ac:dyDescent="0.25">
      <c r="A72" s="4"/>
      <c r="B72" s="6"/>
      <c r="C72" s="7">
        <f>C70+C71</f>
        <v>89908049.640000001</v>
      </c>
      <c r="D72" s="7">
        <f>D70+D71</f>
        <v>235240564.46000001</v>
      </c>
      <c r="E72" s="7">
        <f>SUM(B72:D72)</f>
        <v>325148614.10000002</v>
      </c>
    </row>
    <row r="73" spans="1:5" x14ac:dyDescent="0.25">
      <c r="A73" s="4">
        <f>A70+1</f>
        <v>44067</v>
      </c>
      <c r="B73" s="6" t="s">
        <v>3</v>
      </c>
      <c r="C73" s="7">
        <v>165791833.88999999</v>
      </c>
      <c r="D73" s="7">
        <v>85736790.769999996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165791833.88999999</v>
      </c>
      <c r="D75" s="7">
        <f>D73+D74</f>
        <v>85736790.769999996</v>
      </c>
      <c r="E75" s="7">
        <f>SUM(B75:D75)</f>
        <v>251528624.65999997</v>
      </c>
    </row>
    <row r="76" spans="1:5" x14ac:dyDescent="0.25">
      <c r="A76" s="4">
        <f>A73+1</f>
        <v>44068</v>
      </c>
      <c r="B76" s="6" t="s">
        <v>3</v>
      </c>
      <c r="C76" s="7"/>
      <c r="D76" s="7">
        <v>184982309.15000001</v>
      </c>
      <c r="E76" s="7"/>
    </row>
    <row r="77" spans="1:5" x14ac:dyDescent="0.25">
      <c r="A77" s="4"/>
      <c r="B77" s="6" t="s">
        <v>4</v>
      </c>
      <c r="C77" s="7"/>
      <c r="D77" s="7">
        <v>110976883.17</v>
      </c>
      <c r="E77" s="7"/>
    </row>
    <row r="78" spans="1:5" x14ac:dyDescent="0.25">
      <c r="A78" s="4"/>
      <c r="B78" s="6"/>
      <c r="C78" s="7">
        <f>C76+C77</f>
        <v>0</v>
      </c>
      <c r="D78" s="7">
        <f>D76+D77</f>
        <v>295959192.31999999</v>
      </c>
      <c r="E78" s="7">
        <f>SUM(B78:D78)</f>
        <v>295959192.31999999</v>
      </c>
    </row>
    <row r="79" spans="1:5" x14ac:dyDescent="0.25">
      <c r="A79" s="4">
        <f>A76+1</f>
        <v>44069</v>
      </c>
      <c r="B79" s="6" t="s">
        <v>3</v>
      </c>
      <c r="C79" s="7"/>
      <c r="D79" s="7">
        <v>181773684.94999999</v>
      </c>
      <c r="E79" s="7"/>
    </row>
    <row r="80" spans="1:5" x14ac:dyDescent="0.25">
      <c r="A80" s="5"/>
      <c r="B80" s="6" t="s">
        <v>4</v>
      </c>
      <c r="C80" s="7"/>
      <c r="D80" s="7">
        <v>95393067.090000004</v>
      </c>
      <c r="E80" s="7"/>
    </row>
    <row r="81" spans="1:5" x14ac:dyDescent="0.25">
      <c r="A81" s="5"/>
      <c r="B81" s="6"/>
      <c r="C81" s="7">
        <f>C79+C80</f>
        <v>0</v>
      </c>
      <c r="D81" s="7">
        <f>D79+D80</f>
        <v>277166752.03999996</v>
      </c>
      <c r="E81" s="7">
        <f>SUM(B81:D81)</f>
        <v>277166752.03999996</v>
      </c>
    </row>
    <row r="82" spans="1:5" x14ac:dyDescent="0.25">
      <c r="A82" s="4">
        <f>A79+1</f>
        <v>44070</v>
      </c>
      <c r="B82" s="6" t="s">
        <v>3</v>
      </c>
      <c r="C82" s="7"/>
      <c r="D82" s="7">
        <v>174771826.52000001</v>
      </c>
      <c r="E82" s="7"/>
    </row>
    <row r="83" spans="1:5" x14ac:dyDescent="0.25">
      <c r="A83" s="4"/>
      <c r="B83" s="6" t="s">
        <v>4</v>
      </c>
      <c r="C83" s="7"/>
      <c r="D83" s="7">
        <v>121684053.97</v>
      </c>
      <c r="E83" s="7"/>
    </row>
    <row r="84" spans="1:5" x14ac:dyDescent="0.25">
      <c r="A84" s="4"/>
      <c r="B84" s="6"/>
      <c r="C84" s="7">
        <f>C82+C83</f>
        <v>0</v>
      </c>
      <c r="D84" s="7">
        <f>D82+D83</f>
        <v>296455880.49000001</v>
      </c>
      <c r="E84" s="7">
        <f>SUM(B84:D84)</f>
        <v>296455880.49000001</v>
      </c>
    </row>
    <row r="85" spans="1:5" x14ac:dyDescent="0.25">
      <c r="A85" s="4">
        <f>A82+1</f>
        <v>44071</v>
      </c>
      <c r="B85" s="6" t="s">
        <v>3</v>
      </c>
      <c r="C85" s="7"/>
      <c r="D85" s="7">
        <v>234490760.94</v>
      </c>
      <c r="E85" s="7"/>
    </row>
    <row r="86" spans="1:5" x14ac:dyDescent="0.25">
      <c r="A86" s="4"/>
      <c r="B86" s="6" t="s">
        <v>4</v>
      </c>
      <c r="C86" s="7"/>
      <c r="D86" s="7">
        <v>130659201.56</v>
      </c>
      <c r="E86" s="7"/>
    </row>
    <row r="87" spans="1:5" x14ac:dyDescent="0.25">
      <c r="A87" s="4"/>
      <c r="B87" s="6"/>
      <c r="C87" s="7">
        <f>C85+C86</f>
        <v>0</v>
      </c>
      <c r="D87" s="7">
        <f>D85+D86</f>
        <v>365149962.5</v>
      </c>
      <c r="E87" s="7">
        <f>SUM(B87:D87)</f>
        <v>365149962.5</v>
      </c>
    </row>
    <row r="88" spans="1:5" x14ac:dyDescent="0.25">
      <c r="A88" s="4">
        <f>A85+1</f>
        <v>44072</v>
      </c>
      <c r="B88" s="6" t="s">
        <v>3</v>
      </c>
      <c r="C88" s="7"/>
      <c r="D88" s="7">
        <v>162686178.63</v>
      </c>
      <c r="E88" s="7"/>
    </row>
    <row r="89" spans="1:5" x14ac:dyDescent="0.25">
      <c r="A89" s="4"/>
      <c r="B89" s="6" t="s">
        <v>4</v>
      </c>
      <c r="C89" s="7"/>
      <c r="D89" s="7">
        <v>127344476.75</v>
      </c>
      <c r="E89" s="7"/>
    </row>
    <row r="90" spans="1:5" x14ac:dyDescent="0.25">
      <c r="A90" s="4"/>
      <c r="B90" s="6"/>
      <c r="C90" s="7">
        <f>C88+C89</f>
        <v>0</v>
      </c>
      <c r="D90" s="7">
        <f>D88+D89</f>
        <v>290030655.38</v>
      </c>
      <c r="E90" s="7">
        <f>SUM(B90:D90)</f>
        <v>290030655.38</v>
      </c>
    </row>
    <row r="91" spans="1:5" x14ac:dyDescent="0.25">
      <c r="A91" s="4">
        <f>A88+1</f>
        <v>44073</v>
      </c>
      <c r="B91" s="6" t="s">
        <v>3</v>
      </c>
      <c r="C91" s="7">
        <v>67100687.840000004</v>
      </c>
      <c r="D91" s="7">
        <v>111919244.84999999</v>
      </c>
      <c r="E91" s="7"/>
    </row>
    <row r="92" spans="1:5" x14ac:dyDescent="0.25">
      <c r="A92" s="4"/>
      <c r="B92" s="6" t="s">
        <v>4</v>
      </c>
      <c r="C92" s="7">
        <v>74566573.299999997</v>
      </c>
      <c r="D92" s="7">
        <v>18848942.73</v>
      </c>
      <c r="E92" s="7"/>
    </row>
    <row r="93" spans="1:5" x14ac:dyDescent="0.25">
      <c r="A93" s="4"/>
      <c r="B93" s="6"/>
      <c r="C93" s="7">
        <f>C91+C92</f>
        <v>141667261.13999999</v>
      </c>
      <c r="D93" s="7">
        <f>D91+D92</f>
        <v>130768187.58</v>
      </c>
      <c r="E93" s="7">
        <f>SUM(B93:D93)</f>
        <v>272435448.71999997</v>
      </c>
    </row>
    <row r="94" spans="1:5" x14ac:dyDescent="0.25">
      <c r="A94" s="4">
        <f>A91+1</f>
        <v>44074</v>
      </c>
      <c r="B94" s="6" t="s">
        <v>3</v>
      </c>
      <c r="C94" s="7">
        <v>2845988.8</v>
      </c>
      <c r="D94" s="7">
        <v>153618702.44999999</v>
      </c>
      <c r="E94" s="7"/>
    </row>
    <row r="95" spans="1:5" x14ac:dyDescent="0.25">
      <c r="A95" s="4"/>
      <c r="B95" s="6" t="s">
        <v>4</v>
      </c>
      <c r="C95" s="7"/>
      <c r="D95" s="7">
        <v>223944879.78999999</v>
      </c>
      <c r="E95" s="7"/>
    </row>
    <row r="96" spans="1:5" x14ac:dyDescent="0.25">
      <c r="A96" s="4"/>
      <c r="B96" s="6"/>
      <c r="C96" s="7">
        <f>C94+C95</f>
        <v>2845988.8</v>
      </c>
      <c r="D96" s="7">
        <f>D94+D95</f>
        <v>377563582.24000001</v>
      </c>
      <c r="E96" s="7">
        <f>SUM(B96:D96)</f>
        <v>380409571.04000002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5"/>
  <sheetViews>
    <sheetView topLeftCell="A76" workbookViewId="0">
      <selection activeCell="H93" sqref="H93"/>
    </sheetView>
  </sheetViews>
  <sheetFormatPr baseColWidth="10" defaultRowHeight="15" x14ac:dyDescent="0.25"/>
  <cols>
    <col min="3" max="6" width="19.140625" bestFit="1" customWidth="1"/>
    <col min="7" max="7" width="17.140625" bestFit="1" customWidth="1"/>
    <col min="8" max="8" width="20.28515625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8" x14ac:dyDescent="0.25">
      <c r="A3" s="4">
        <v>43862</v>
      </c>
      <c r="B3" s="6" t="s">
        <v>3</v>
      </c>
      <c r="C3" s="7">
        <v>105758191.3</v>
      </c>
      <c r="D3" s="7">
        <v>78201475.810000002</v>
      </c>
      <c r="E3" s="7">
        <v>98147979.549999997</v>
      </c>
      <c r="F3" s="7">
        <v>60839484.770000003</v>
      </c>
      <c r="G3" s="7"/>
      <c r="H3" s="7"/>
    </row>
    <row r="4" spans="1:8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8" x14ac:dyDescent="0.25">
      <c r="A5" s="4" t="s">
        <v>1</v>
      </c>
      <c r="B5" s="6"/>
      <c r="C5" s="7">
        <f>C3+C4</f>
        <v>105758191.3</v>
      </c>
      <c r="D5" s="7">
        <f>D3+D4</f>
        <v>78201475.810000002</v>
      </c>
      <c r="E5" s="7">
        <f>E3+E4</f>
        <v>98147979.549999997</v>
      </c>
      <c r="F5" s="7">
        <f>F3+F4</f>
        <v>60839484.770000003</v>
      </c>
      <c r="G5" s="7">
        <f>G3+G4</f>
        <v>0</v>
      </c>
      <c r="H5" s="7">
        <f>SUM(B5:G5)</f>
        <v>342947131.43000001</v>
      </c>
    </row>
    <row r="6" spans="1:8" x14ac:dyDescent="0.25">
      <c r="A6" s="4">
        <v>44045</v>
      </c>
      <c r="B6" s="6" t="s">
        <v>3</v>
      </c>
      <c r="C6" s="7">
        <v>61833796.609999999</v>
      </c>
      <c r="D6" s="7">
        <v>49455833.039999999</v>
      </c>
      <c r="E6" s="7">
        <v>85325766.280000001</v>
      </c>
      <c r="F6" s="7">
        <v>38541411.340000004</v>
      </c>
      <c r="G6" s="7"/>
      <c r="H6" s="7"/>
    </row>
    <row r="7" spans="1:8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8" x14ac:dyDescent="0.25">
      <c r="A8" s="4"/>
      <c r="B8" s="6"/>
      <c r="C8" s="7">
        <f>C6+C7</f>
        <v>61833796.609999999</v>
      </c>
      <c r="D8" s="7">
        <f>D6+D7</f>
        <v>49455833.039999999</v>
      </c>
      <c r="E8" s="7">
        <f>E6+E7</f>
        <v>85325766.280000001</v>
      </c>
      <c r="F8" s="7">
        <f>F6+F7</f>
        <v>38541411.340000004</v>
      </c>
      <c r="G8" s="7">
        <f>G6+G7</f>
        <v>0</v>
      </c>
      <c r="H8" s="7">
        <f>SUM(B8:G8)</f>
        <v>235156807.27000001</v>
      </c>
    </row>
    <row r="9" spans="1:8" x14ac:dyDescent="0.25">
      <c r="A9" s="4">
        <f>A6+1</f>
        <v>44046</v>
      </c>
      <c r="B9" s="6" t="s">
        <v>3</v>
      </c>
      <c r="C9" s="7">
        <v>35820034.869999997</v>
      </c>
      <c r="D9" s="7">
        <v>11045920.01</v>
      </c>
      <c r="E9" s="7">
        <v>33338817.059999999</v>
      </c>
      <c r="F9" s="7">
        <v>16298440.630000001</v>
      </c>
      <c r="G9" s="7"/>
      <c r="H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8" x14ac:dyDescent="0.25">
      <c r="A11" s="4"/>
      <c r="B11" s="6"/>
      <c r="C11" s="7">
        <f>C9+C10</f>
        <v>35820034.869999997</v>
      </c>
      <c r="D11" s="7">
        <f>D9+D10</f>
        <v>11045920.01</v>
      </c>
      <c r="E11" s="7">
        <f>E9+E10</f>
        <v>33338817.059999999</v>
      </c>
      <c r="F11" s="7">
        <f>F9+F10</f>
        <v>16298440.630000001</v>
      </c>
      <c r="G11" s="7">
        <f>G9+G10</f>
        <v>0</v>
      </c>
      <c r="H11" s="7">
        <f>SUM(B11:G11)</f>
        <v>96503212.569999993</v>
      </c>
    </row>
    <row r="12" spans="1:8" x14ac:dyDescent="0.25">
      <c r="A12" s="4">
        <f>A9+1</f>
        <v>44047</v>
      </c>
      <c r="B12" s="6" t="s">
        <v>3</v>
      </c>
      <c r="C12" s="7">
        <v>3536022.7</v>
      </c>
      <c r="D12" s="7">
        <v>44594086.399999999</v>
      </c>
      <c r="E12" s="7">
        <v>45368049.770000003</v>
      </c>
      <c r="F12" s="7">
        <v>22610867.260000002</v>
      </c>
      <c r="G12" s="7"/>
      <c r="H12" s="7"/>
    </row>
    <row r="13" spans="1:8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8" x14ac:dyDescent="0.25">
      <c r="A14" s="4"/>
      <c r="B14" s="6"/>
      <c r="C14" s="7">
        <f>C12+C13</f>
        <v>3536022.7</v>
      </c>
      <c r="D14" s="7">
        <f>D12+D13</f>
        <v>44594086.399999999</v>
      </c>
      <c r="E14" s="7">
        <f>E12+E13</f>
        <v>45368049.770000003</v>
      </c>
      <c r="F14" s="7">
        <f>F12+F13</f>
        <v>22610867.260000002</v>
      </c>
      <c r="G14" s="7">
        <f>G12+G13</f>
        <v>0</v>
      </c>
      <c r="H14" s="7">
        <f>SUM(B14:G14)</f>
        <v>116109026.13000001</v>
      </c>
    </row>
    <row r="15" spans="1:8" x14ac:dyDescent="0.25">
      <c r="A15" s="4">
        <f>A12+1</f>
        <v>44048</v>
      </c>
      <c r="B15" s="6" t="s">
        <v>3</v>
      </c>
      <c r="C15" s="7"/>
      <c r="D15" s="7">
        <v>40655375.450000003</v>
      </c>
      <c r="E15" s="7">
        <v>61848416.479999997</v>
      </c>
      <c r="F15" s="7">
        <v>31208500.539999999</v>
      </c>
      <c r="G15" s="7"/>
      <c r="H15" s="7"/>
    </row>
    <row r="16" spans="1:8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0</v>
      </c>
      <c r="D17" s="7">
        <f>D15+D16</f>
        <v>40655375.450000003</v>
      </c>
      <c r="E17" s="7">
        <f>E15+E16</f>
        <v>61848416.479999997</v>
      </c>
      <c r="F17" s="7">
        <f>F15+F16</f>
        <v>31208500.539999999</v>
      </c>
      <c r="G17" s="7">
        <f>G15+G16</f>
        <v>0</v>
      </c>
      <c r="H17" s="7">
        <f>SUM(B17:G17)</f>
        <v>133712292.47</v>
      </c>
    </row>
    <row r="18" spans="1:8" x14ac:dyDescent="0.25">
      <c r="A18" s="4">
        <f>A15+1</f>
        <v>44049</v>
      </c>
      <c r="B18" s="6" t="s">
        <v>3</v>
      </c>
      <c r="C18" s="7"/>
      <c r="D18" s="7">
        <v>54173520.850000001</v>
      </c>
      <c r="E18" s="7">
        <v>38663733.210000001</v>
      </c>
      <c r="F18" s="7">
        <v>16982849.920000002</v>
      </c>
      <c r="G18" s="7"/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0</v>
      </c>
      <c r="D20" s="7">
        <f>D18+D19</f>
        <v>54173520.850000001</v>
      </c>
      <c r="E20" s="7">
        <f>E18+E19</f>
        <v>38663733.210000001</v>
      </c>
      <c r="F20" s="7">
        <f>F18+F19</f>
        <v>16982849.920000002</v>
      </c>
      <c r="G20" s="7">
        <f>G18+G19</f>
        <v>0</v>
      </c>
      <c r="H20" s="7">
        <f>SUM(B20:G20)</f>
        <v>109820103.98</v>
      </c>
    </row>
    <row r="21" spans="1:8" x14ac:dyDescent="0.25">
      <c r="A21" s="4">
        <f>A18+1</f>
        <v>44050</v>
      </c>
      <c r="B21" s="6" t="s">
        <v>3</v>
      </c>
      <c r="C21" s="7"/>
      <c r="D21" s="7">
        <v>71635120.939999998</v>
      </c>
      <c r="E21" s="7">
        <v>32604232.469999999</v>
      </c>
      <c r="F21" s="7">
        <v>60107183.340000004</v>
      </c>
      <c r="G21" s="7">
        <v>6</v>
      </c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0</v>
      </c>
      <c r="D23" s="7">
        <f>D21+D22</f>
        <v>71635120.939999998</v>
      </c>
      <c r="E23" s="7">
        <f>E21+E22</f>
        <v>32604232.469999999</v>
      </c>
      <c r="F23" s="7">
        <f>F21+F22</f>
        <v>60107183.340000004</v>
      </c>
      <c r="G23" s="7">
        <f>G21+G22</f>
        <v>6</v>
      </c>
      <c r="H23" s="7">
        <f>SUM(B23:G23)</f>
        <v>164346542.75</v>
      </c>
    </row>
    <row r="24" spans="1:8" x14ac:dyDescent="0.25">
      <c r="A24" s="4">
        <f>A21+1</f>
        <v>44051</v>
      </c>
      <c r="B24" s="6" t="s">
        <v>3</v>
      </c>
      <c r="C24" s="7">
        <v>2344038</v>
      </c>
      <c r="D24" s="7">
        <v>114390640.91</v>
      </c>
      <c r="E24" s="7">
        <v>96091613.859999999</v>
      </c>
      <c r="F24" s="7">
        <v>42038065.590000004</v>
      </c>
      <c r="G24" s="7"/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2344038</v>
      </c>
      <c r="D26" s="7">
        <f>D24+D25</f>
        <v>114390640.91</v>
      </c>
      <c r="E26" s="7">
        <f>E24+E25</f>
        <v>96091613.859999999</v>
      </c>
      <c r="F26" s="7">
        <f>F24+F25</f>
        <v>42038065.590000004</v>
      </c>
      <c r="G26" s="7">
        <f>G24+G25</f>
        <v>0</v>
      </c>
      <c r="H26" s="7">
        <f>SUM(B26:G26)</f>
        <v>254864358.35999998</v>
      </c>
    </row>
    <row r="27" spans="1:8" x14ac:dyDescent="0.25">
      <c r="A27" s="4">
        <f>A24+1</f>
        <v>44052</v>
      </c>
      <c r="B27" s="6" t="s">
        <v>3</v>
      </c>
      <c r="C27" s="7">
        <v>59998528.57</v>
      </c>
      <c r="D27" s="7">
        <v>64032386.170000002</v>
      </c>
      <c r="E27" s="7">
        <v>37566640.25</v>
      </c>
      <c r="F27" s="7">
        <v>50299924.25</v>
      </c>
      <c r="G27" s="7"/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59998528.57</v>
      </c>
      <c r="D29" s="7">
        <f>D27+D28</f>
        <v>64032386.170000002</v>
      </c>
      <c r="E29" s="7">
        <f>E27+E28</f>
        <v>37566640.25</v>
      </c>
      <c r="F29" s="7">
        <f>F27+F28</f>
        <v>50299924.25</v>
      </c>
      <c r="G29" s="7">
        <f>G27+G28</f>
        <v>0</v>
      </c>
      <c r="H29" s="7">
        <f>SUM(B29:G29)</f>
        <v>211897479.24000001</v>
      </c>
    </row>
    <row r="30" spans="1:8" x14ac:dyDescent="0.25">
      <c r="A30" s="4">
        <f>A27+1</f>
        <v>44053</v>
      </c>
      <c r="B30" s="6" t="s">
        <v>3</v>
      </c>
      <c r="C30" s="7">
        <v>72524963.870000005</v>
      </c>
      <c r="D30" s="7">
        <v>38701541.829999998</v>
      </c>
      <c r="E30" s="7">
        <v>21648565.149999999</v>
      </c>
      <c r="F30" s="7">
        <v>23968532.100000001</v>
      </c>
      <c r="G30" s="7"/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72524963.870000005</v>
      </c>
      <c r="D32" s="7">
        <f>D30+D31</f>
        <v>38701541.829999998</v>
      </c>
      <c r="E32" s="7">
        <f>E30+E31</f>
        <v>21648565.149999999</v>
      </c>
      <c r="F32" s="7">
        <f>F30+F31</f>
        <v>23968532.100000001</v>
      </c>
      <c r="G32" s="7">
        <f>G30+G31</f>
        <v>0</v>
      </c>
      <c r="H32" s="7">
        <f>SUM(B32:G32)</f>
        <v>156843602.94999999</v>
      </c>
    </row>
    <row r="33" spans="1:8" x14ac:dyDescent="0.25">
      <c r="A33" s="4">
        <f>A30+1</f>
        <v>44054</v>
      </c>
      <c r="B33" s="6" t="s">
        <v>3</v>
      </c>
      <c r="C33" s="7">
        <v>45678502</v>
      </c>
      <c r="D33" s="7">
        <v>65809537.549999997</v>
      </c>
      <c r="E33" s="7">
        <v>46148943.159999996</v>
      </c>
      <c r="F33" s="7">
        <v>26060583.760000002</v>
      </c>
      <c r="G33" s="7"/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45678502</v>
      </c>
      <c r="D35" s="7">
        <f>D33+D34</f>
        <v>65809537.549999997</v>
      </c>
      <c r="E35" s="7">
        <f>E33+E34</f>
        <v>46148943.159999996</v>
      </c>
      <c r="F35" s="7">
        <f>F33+F34</f>
        <v>26060583.760000002</v>
      </c>
      <c r="G35" s="7">
        <f>G33+G34</f>
        <v>0</v>
      </c>
      <c r="H35" s="7">
        <f>SUM(B35:G35)</f>
        <v>183697566.46999997</v>
      </c>
    </row>
    <row r="36" spans="1:8" x14ac:dyDescent="0.25">
      <c r="A36" s="4">
        <f>A33+1</f>
        <v>44055</v>
      </c>
      <c r="B36" s="6" t="s">
        <v>3</v>
      </c>
      <c r="C36" s="7">
        <v>27688363.379999999</v>
      </c>
      <c r="D36" s="7">
        <v>74255927.489999995</v>
      </c>
      <c r="E36" s="7">
        <v>19810023.75</v>
      </c>
      <c r="F36" s="7">
        <v>31417837.309999999</v>
      </c>
      <c r="G36" s="7"/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27688363.379999999</v>
      </c>
      <c r="D38" s="7">
        <f>D36+D37</f>
        <v>74255927.489999995</v>
      </c>
      <c r="E38" s="7">
        <f>E36+E37</f>
        <v>19810023.75</v>
      </c>
      <c r="F38" s="7">
        <f>F36+F37</f>
        <v>31417837.309999999</v>
      </c>
      <c r="G38" s="7">
        <f>G36+G37</f>
        <v>0</v>
      </c>
      <c r="H38" s="7">
        <f>SUM(B38:G38)</f>
        <v>153172151.92999998</v>
      </c>
    </row>
    <row r="39" spans="1:8" x14ac:dyDescent="0.25">
      <c r="A39" s="4">
        <f>A36+1</f>
        <v>44056</v>
      </c>
      <c r="B39" s="6" t="s">
        <v>3</v>
      </c>
      <c r="C39" s="7">
        <v>46938862.990000002</v>
      </c>
      <c r="D39" s="7">
        <v>51080803.630000003</v>
      </c>
      <c r="E39" s="7">
        <v>40041207.049999997</v>
      </c>
      <c r="F39" s="7">
        <v>26263345.850000001</v>
      </c>
      <c r="G39" s="7"/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46938862.990000002</v>
      </c>
      <c r="D41" s="7">
        <f>D39+D40</f>
        <v>51080803.630000003</v>
      </c>
      <c r="E41" s="7">
        <f>E39+E40</f>
        <v>40041207.049999997</v>
      </c>
      <c r="F41" s="7">
        <f>F39+F40</f>
        <v>26263345.850000001</v>
      </c>
      <c r="G41" s="7">
        <f>G39+G40</f>
        <v>0</v>
      </c>
      <c r="H41" s="7">
        <f>SUM(B41:G41)</f>
        <v>164324219.52000001</v>
      </c>
    </row>
    <row r="42" spans="1:8" x14ac:dyDescent="0.25">
      <c r="A42" s="4">
        <f>A39+1</f>
        <v>44057</v>
      </c>
      <c r="B42" s="6" t="s">
        <v>3</v>
      </c>
      <c r="C42" s="7">
        <v>99287857.060000002</v>
      </c>
      <c r="D42" s="7">
        <v>90919507.400000006</v>
      </c>
      <c r="E42" s="7">
        <v>39898004.490000002</v>
      </c>
      <c r="F42" s="7">
        <v>26558825.710000001</v>
      </c>
      <c r="G42" s="7"/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99287857.060000002</v>
      </c>
      <c r="D44" s="7">
        <f>D42+D43</f>
        <v>90919507.400000006</v>
      </c>
      <c r="E44" s="7">
        <f>E42+E43</f>
        <v>39898004.490000002</v>
      </c>
      <c r="F44" s="7">
        <f>F42+F43</f>
        <v>26558825.710000001</v>
      </c>
      <c r="G44" s="7">
        <f>G42+G43</f>
        <v>0</v>
      </c>
      <c r="H44" s="7">
        <f>SUM(B44:G44)</f>
        <v>256664194.66000003</v>
      </c>
    </row>
    <row r="45" spans="1:8" x14ac:dyDescent="0.25">
      <c r="A45" s="4">
        <f>A42+1</f>
        <v>44058</v>
      </c>
      <c r="B45" s="6" t="s">
        <v>3</v>
      </c>
      <c r="C45" s="7">
        <v>92675930.670000002</v>
      </c>
      <c r="D45" s="7">
        <v>81897934.209999993</v>
      </c>
      <c r="E45" s="7">
        <v>114471880.86</v>
      </c>
      <c r="F45" s="7">
        <v>98274679.560000002</v>
      </c>
      <c r="G45" s="7"/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92675930.670000002</v>
      </c>
      <c r="D47" s="7">
        <f>D45+D46</f>
        <v>81897934.209999993</v>
      </c>
      <c r="E47" s="7">
        <f>E45+E46</f>
        <v>114471880.86</v>
      </c>
      <c r="F47" s="7">
        <f>F45+F46</f>
        <v>98274679.560000002</v>
      </c>
      <c r="G47" s="7">
        <f>G45+G46</f>
        <v>0</v>
      </c>
      <c r="H47" s="7">
        <f>SUM(B47:G47)</f>
        <v>387320425.30000001</v>
      </c>
    </row>
    <row r="48" spans="1:8" x14ac:dyDescent="0.25">
      <c r="A48" s="4">
        <f>A45+1</f>
        <v>44059</v>
      </c>
      <c r="B48" s="6" t="s">
        <v>3</v>
      </c>
      <c r="C48" s="7">
        <v>54381316.399999999</v>
      </c>
      <c r="D48" s="7">
        <v>63162875.939999998</v>
      </c>
      <c r="E48" s="7">
        <v>65402653.850000001</v>
      </c>
      <c r="F48" s="7">
        <v>45568027.770000003</v>
      </c>
      <c r="G48" s="7"/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54381316.399999999</v>
      </c>
      <c r="D50" s="7">
        <f>D48+D49</f>
        <v>63162875.939999998</v>
      </c>
      <c r="E50" s="7">
        <f>E48+E49</f>
        <v>65402653.850000001</v>
      </c>
      <c r="F50" s="7">
        <f>F48+F49</f>
        <v>45568027.770000003</v>
      </c>
      <c r="G50" s="7">
        <f>G48+G49</f>
        <v>0</v>
      </c>
      <c r="H50" s="7">
        <f>SUM(B50:G50)</f>
        <v>228514873.96000001</v>
      </c>
    </row>
    <row r="51" spans="1:8" x14ac:dyDescent="0.25">
      <c r="A51" s="4">
        <f>A48+1</f>
        <v>44060</v>
      </c>
      <c r="B51" s="6" t="s">
        <v>3</v>
      </c>
      <c r="C51" s="7">
        <v>6153282.9900000002</v>
      </c>
      <c r="D51" s="7">
        <v>53848847.649999999</v>
      </c>
      <c r="E51" s="7">
        <v>30059953.09</v>
      </c>
      <c r="F51" s="7">
        <v>40648455.380000003</v>
      </c>
      <c r="G51" s="7"/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6153282.9900000002</v>
      </c>
      <c r="D53" s="7">
        <f>D51+D52</f>
        <v>53848847.649999999</v>
      </c>
      <c r="E53" s="7">
        <f>E51+E52</f>
        <v>30059953.09</v>
      </c>
      <c r="F53" s="7">
        <f>F51+F52</f>
        <v>40648455.380000003</v>
      </c>
      <c r="G53" s="7">
        <f>G51+G52</f>
        <v>0</v>
      </c>
      <c r="H53" s="7">
        <f>SUM(B53:G53)</f>
        <v>130710539.11000001</v>
      </c>
    </row>
    <row r="54" spans="1:8" x14ac:dyDescent="0.25">
      <c r="A54" s="4">
        <f>A51+1</f>
        <v>44061</v>
      </c>
      <c r="B54" s="6" t="s">
        <v>3</v>
      </c>
      <c r="C54" s="7">
        <v>37798902.090000004</v>
      </c>
      <c r="D54" s="7">
        <v>56439217.93</v>
      </c>
      <c r="E54" s="7">
        <v>45388831.609999999</v>
      </c>
      <c r="F54" s="7">
        <v>6448898.3399999999</v>
      </c>
      <c r="G54" s="7"/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37798902.090000004</v>
      </c>
      <c r="D56" s="7">
        <f>D54+D55</f>
        <v>56439217.93</v>
      </c>
      <c r="E56" s="7">
        <f>E54+E55</f>
        <v>45388831.609999999</v>
      </c>
      <c r="F56" s="7">
        <f>F54+F55</f>
        <v>6448898.3399999999</v>
      </c>
      <c r="G56" s="7">
        <f>G54+G55</f>
        <v>0</v>
      </c>
      <c r="H56" s="7">
        <f>SUM(B56:G56)</f>
        <v>146075849.97</v>
      </c>
    </row>
    <row r="57" spans="1:8" x14ac:dyDescent="0.25">
      <c r="A57" s="4">
        <f>A54+1</f>
        <v>44062</v>
      </c>
      <c r="B57" s="6" t="s">
        <v>3</v>
      </c>
      <c r="C57" s="7">
        <v>37745351.020000003</v>
      </c>
      <c r="D57" s="7">
        <v>44699596.509999998</v>
      </c>
      <c r="E57" s="7">
        <v>59341268.340000004</v>
      </c>
      <c r="F57" s="7">
        <v>38313072.829999998</v>
      </c>
      <c r="G57" s="7"/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37745351.020000003</v>
      </c>
      <c r="D59" s="7">
        <f>D57+D58</f>
        <v>44699596.509999998</v>
      </c>
      <c r="E59" s="7">
        <f>E57+E58</f>
        <v>59341268.340000004</v>
      </c>
      <c r="F59" s="7">
        <f>F57+F58</f>
        <v>38313072.829999998</v>
      </c>
      <c r="G59" s="7">
        <f>G57+G58</f>
        <v>0</v>
      </c>
      <c r="H59" s="7">
        <f>SUM(B59:G59)</f>
        <v>180099288.69999999</v>
      </c>
    </row>
    <row r="60" spans="1:8" x14ac:dyDescent="0.25">
      <c r="A60" s="4">
        <f>A57+1</f>
        <v>44063</v>
      </c>
      <c r="B60" s="6" t="s">
        <v>3</v>
      </c>
      <c r="C60" s="7">
        <v>53016712.289999999</v>
      </c>
      <c r="D60" s="7">
        <v>28614742.350000001</v>
      </c>
      <c r="E60" s="7">
        <v>28852465.370000001</v>
      </c>
      <c r="F60" s="7">
        <v>21891883.59</v>
      </c>
      <c r="G60" s="7"/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53016712.289999999</v>
      </c>
      <c r="D62" s="7">
        <f>D60+D61</f>
        <v>28614742.350000001</v>
      </c>
      <c r="E62" s="7">
        <f>E60+E61</f>
        <v>28852465.370000001</v>
      </c>
      <c r="F62" s="7">
        <f>F60+F61</f>
        <v>21891883.59</v>
      </c>
      <c r="G62" s="7">
        <f>G60+G61</f>
        <v>0</v>
      </c>
      <c r="H62" s="7">
        <f>SUM(B62:G62)</f>
        <v>132375803.60000001</v>
      </c>
    </row>
    <row r="63" spans="1:8" x14ac:dyDescent="0.25">
      <c r="A63" s="4">
        <f>A60+1</f>
        <v>44064</v>
      </c>
      <c r="B63" s="6" t="s">
        <v>3</v>
      </c>
      <c r="C63" s="7">
        <v>33378873.530000001</v>
      </c>
      <c r="D63" s="7">
        <v>69459719.140000001</v>
      </c>
      <c r="E63" s="7">
        <v>59940091.729999997</v>
      </c>
      <c r="F63" s="7">
        <v>43297390.990000002</v>
      </c>
      <c r="G63" s="7"/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33378873.530000001</v>
      </c>
      <c r="D65" s="7">
        <f>D63+D64</f>
        <v>69459719.140000001</v>
      </c>
      <c r="E65" s="7">
        <f>E63+E64</f>
        <v>59940091.729999997</v>
      </c>
      <c r="F65" s="7">
        <f>F63+F64</f>
        <v>43297390.990000002</v>
      </c>
      <c r="G65" s="7">
        <f>G63+G64</f>
        <v>0</v>
      </c>
      <c r="H65" s="7">
        <f>SUM(B65:G65)</f>
        <v>206076075.39000002</v>
      </c>
    </row>
    <row r="66" spans="1:8" x14ac:dyDescent="0.25">
      <c r="A66" s="4">
        <f>A63+1</f>
        <v>44065</v>
      </c>
      <c r="B66" s="6" t="s">
        <v>3</v>
      </c>
      <c r="C66" s="7">
        <v>58271331.759999998</v>
      </c>
      <c r="D66" s="7">
        <v>75115356.390000001</v>
      </c>
      <c r="E66" s="7">
        <v>93830786.659999996</v>
      </c>
      <c r="F66" s="7">
        <v>112665997.62</v>
      </c>
      <c r="G66" s="7"/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58271331.759999998</v>
      </c>
      <c r="D68" s="7">
        <f>D66+D67</f>
        <v>75115356.390000001</v>
      </c>
      <c r="E68" s="7">
        <f>E66+E67</f>
        <v>93830786.659999996</v>
      </c>
      <c r="F68" s="7">
        <f>F66+F67</f>
        <v>112665997.62</v>
      </c>
      <c r="G68" s="7">
        <f>G66+G67</f>
        <v>0</v>
      </c>
      <c r="H68" s="7">
        <f>SUM(B68:G68)</f>
        <v>339883472.43000001</v>
      </c>
    </row>
    <row r="69" spans="1:8" x14ac:dyDescent="0.25">
      <c r="A69" s="4">
        <f>A66+1</f>
        <v>44066</v>
      </c>
      <c r="B69" s="6" t="s">
        <v>3</v>
      </c>
      <c r="C69" s="7">
        <v>84946265.540000007</v>
      </c>
      <c r="D69" s="7">
        <v>54611440.630000003</v>
      </c>
      <c r="E69" s="7">
        <v>56710716.520000003</v>
      </c>
      <c r="F69" s="7">
        <v>36867826.32</v>
      </c>
      <c r="G69" s="7"/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84946265.540000007</v>
      </c>
      <c r="D71" s="7">
        <f>D69+D70</f>
        <v>54611440.630000003</v>
      </c>
      <c r="E71" s="7">
        <f>E69+E70</f>
        <v>56710716.520000003</v>
      </c>
      <c r="F71" s="7">
        <f>F69+F70</f>
        <v>36867826.32</v>
      </c>
      <c r="G71" s="7">
        <f>G69+G70</f>
        <v>0</v>
      </c>
      <c r="H71" s="7">
        <f>SUM(B71:G71)</f>
        <v>233136249.01000002</v>
      </c>
    </row>
    <row r="72" spans="1:8" x14ac:dyDescent="0.25">
      <c r="A72" s="4">
        <f>A69+1</f>
        <v>44067</v>
      </c>
      <c r="B72" s="6" t="s">
        <v>3</v>
      </c>
      <c r="C72" s="7">
        <v>24295547.039999999</v>
      </c>
      <c r="D72" s="7">
        <v>49997966.030000001</v>
      </c>
      <c r="E72" s="7">
        <v>68160602.540000007</v>
      </c>
      <c r="F72" s="7">
        <v>15486943.23</v>
      </c>
      <c r="G72" s="7"/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24295547.039999999</v>
      </c>
      <c r="D74" s="7">
        <f>D72+D73</f>
        <v>49997966.030000001</v>
      </c>
      <c r="E74" s="7">
        <f>E72+E73</f>
        <v>68160602.540000007</v>
      </c>
      <c r="F74" s="7">
        <f>F72+F73</f>
        <v>15486943.23</v>
      </c>
      <c r="G74" s="7">
        <f>G72+G73</f>
        <v>0</v>
      </c>
      <c r="H74" s="7">
        <f>SUM(B74:G74)</f>
        <v>157941058.84</v>
      </c>
    </row>
    <row r="75" spans="1:8" x14ac:dyDescent="0.25">
      <c r="A75" s="4">
        <f>A72+1</f>
        <v>44068</v>
      </c>
      <c r="B75" s="6" t="s">
        <v>3</v>
      </c>
      <c r="C75" s="7">
        <v>26453495.420000002</v>
      </c>
      <c r="D75" s="7">
        <v>60830763.079999998</v>
      </c>
      <c r="E75" s="7">
        <v>92825973.810000002</v>
      </c>
      <c r="F75" s="7">
        <v>43147497.030000001</v>
      </c>
      <c r="G75" s="7"/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26453495.420000002</v>
      </c>
      <c r="D77" s="7">
        <f>D75+D76</f>
        <v>60830763.079999998</v>
      </c>
      <c r="E77" s="7">
        <f>E75+E76</f>
        <v>92825973.810000002</v>
      </c>
      <c r="F77" s="7">
        <f>F75+F76</f>
        <v>43147497.030000001</v>
      </c>
      <c r="G77" s="7">
        <f>G75+G76</f>
        <v>0</v>
      </c>
      <c r="H77" s="7">
        <f>SUM(B77:G77)</f>
        <v>223257729.34</v>
      </c>
    </row>
    <row r="78" spans="1:8" x14ac:dyDescent="0.25">
      <c r="A78" s="4">
        <f>A75+1</f>
        <v>44069</v>
      </c>
      <c r="B78" s="6" t="s">
        <v>3</v>
      </c>
      <c r="C78" s="7">
        <v>21231172.949999999</v>
      </c>
      <c r="D78" s="7">
        <v>56782494.539999999</v>
      </c>
      <c r="E78" s="7">
        <v>42573374.609999999</v>
      </c>
      <c r="F78" s="7">
        <v>79877329.170000002</v>
      </c>
      <c r="G78" s="7"/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21231172.949999999</v>
      </c>
      <c r="D80" s="7">
        <f>D78+D79</f>
        <v>56782494.539999999</v>
      </c>
      <c r="E80" s="7">
        <f>E78+E79</f>
        <v>42573374.609999999</v>
      </c>
      <c r="F80" s="7">
        <f>F78+F79</f>
        <v>79877329.170000002</v>
      </c>
      <c r="G80" s="7">
        <f>G78+G79</f>
        <v>0</v>
      </c>
      <c r="H80" s="7">
        <f>SUM(B80:G80)</f>
        <v>200464371.26999998</v>
      </c>
    </row>
    <row r="81" spans="1:8" x14ac:dyDescent="0.25">
      <c r="A81" s="4">
        <f>A78+1</f>
        <v>44070</v>
      </c>
      <c r="B81" s="6" t="s">
        <v>3</v>
      </c>
      <c r="C81" s="7">
        <v>73970663.640000001</v>
      </c>
      <c r="D81" s="7">
        <v>42472722.329999998</v>
      </c>
      <c r="E81" s="7">
        <v>58160877.049999997</v>
      </c>
      <c r="F81" s="7">
        <v>50585190.009999998</v>
      </c>
      <c r="G81" s="7"/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73970663.640000001</v>
      </c>
      <c r="D83" s="7">
        <f>D81+D82</f>
        <v>42472722.329999998</v>
      </c>
      <c r="E83" s="7">
        <f>E81+E82</f>
        <v>58160877.049999997</v>
      </c>
      <c r="F83" s="7">
        <f>F81+F82</f>
        <v>50585190.009999998</v>
      </c>
      <c r="G83" s="7">
        <f>G81+G82</f>
        <v>0</v>
      </c>
      <c r="H83" s="7">
        <f>SUM(B83:G83)</f>
        <v>225189453.02999997</v>
      </c>
    </row>
    <row r="84" spans="1:8" x14ac:dyDescent="0.25">
      <c r="A84" s="4">
        <f>A81+1</f>
        <v>44071</v>
      </c>
      <c r="B84" s="6" t="s">
        <v>3</v>
      </c>
      <c r="C84" s="7">
        <v>84390176.599999994</v>
      </c>
      <c r="D84" s="7">
        <v>109874515.43000001</v>
      </c>
      <c r="E84" s="7">
        <v>85397910.709999993</v>
      </c>
      <c r="F84" s="7">
        <v>19754314.800000001</v>
      </c>
      <c r="G84" s="7"/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84390176.599999994</v>
      </c>
      <c r="D86" s="7">
        <f>D84+D85</f>
        <v>109874515.43000001</v>
      </c>
      <c r="E86" s="7">
        <f>E84+E85</f>
        <v>85397910.709999993</v>
      </c>
      <c r="F86" s="7">
        <f>F84+F85</f>
        <v>19754314.800000001</v>
      </c>
      <c r="G86" s="7">
        <f>G84+G85</f>
        <v>0</v>
      </c>
      <c r="H86" s="7">
        <f>SUM(B86:G86)</f>
        <v>299416917.54000002</v>
      </c>
    </row>
    <row r="87" spans="1:8" x14ac:dyDescent="0.25">
      <c r="A87" s="4">
        <f>A84+1</f>
        <v>44072</v>
      </c>
      <c r="B87" s="6" t="s">
        <v>3</v>
      </c>
      <c r="C87" s="7">
        <v>94305944.069999993</v>
      </c>
      <c r="D87" s="7">
        <v>81722369.799999997</v>
      </c>
      <c r="E87" s="7">
        <v>83245513.239999995</v>
      </c>
      <c r="F87" s="7">
        <v>102179263.78</v>
      </c>
      <c r="G87" s="7"/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94305944.069999993</v>
      </c>
      <c r="D89" s="7">
        <f>D87+D88</f>
        <v>81722369.799999997</v>
      </c>
      <c r="E89" s="7">
        <f>E87+E88</f>
        <v>83245513.239999995</v>
      </c>
      <c r="F89" s="7">
        <f>F87+F88</f>
        <v>102179263.78</v>
      </c>
      <c r="G89" s="7">
        <f>G87+G88</f>
        <v>0</v>
      </c>
      <c r="H89" s="7">
        <f>SUM(B89:G89)</f>
        <v>361453090.88999999</v>
      </c>
    </row>
    <row r="90" spans="1:8" x14ac:dyDescent="0.25">
      <c r="A90" s="4">
        <f>A87+1</f>
        <v>44073</v>
      </c>
      <c r="B90" s="6" t="s">
        <v>3</v>
      </c>
      <c r="C90" s="7">
        <v>42219086.07</v>
      </c>
      <c r="D90" s="7">
        <v>86403887.629999995</v>
      </c>
      <c r="E90" s="7">
        <v>66587092.759999998</v>
      </c>
      <c r="F90" s="7">
        <v>84673996.319999993</v>
      </c>
      <c r="G90" s="7">
        <v>1280522</v>
      </c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42219086.07</v>
      </c>
      <c r="D92" s="7">
        <f>D90+D91</f>
        <v>86403887.629999995</v>
      </c>
      <c r="E92" s="7">
        <f>E90+E91</f>
        <v>66587092.759999998</v>
      </c>
      <c r="F92" s="7">
        <f>F90+F91</f>
        <v>84673996.319999993</v>
      </c>
      <c r="G92" s="7">
        <f>G90+G91</f>
        <v>1280522</v>
      </c>
      <c r="H92" s="7">
        <f>SUM(B92:G92)</f>
        <v>281164584.77999997</v>
      </c>
    </row>
    <row r="93" spans="1:8" x14ac:dyDescent="0.25">
      <c r="A93" s="4">
        <f>A90+1</f>
        <v>44074</v>
      </c>
      <c r="B93" s="6" t="s">
        <v>3</v>
      </c>
      <c r="C93" s="7">
        <v>93099651.939999998</v>
      </c>
      <c r="D93" s="7">
        <v>34329900.93</v>
      </c>
      <c r="E93" s="7">
        <v>51712451.329999998</v>
      </c>
      <c r="F93" s="7">
        <v>9419413.3000000007</v>
      </c>
      <c r="G93" s="7">
        <v>4069972.22</v>
      </c>
      <c r="H93" s="7"/>
    </row>
    <row r="94" spans="1:8" x14ac:dyDescent="0.25">
      <c r="A94" s="4"/>
      <c r="B94" s="6" t="s">
        <v>4</v>
      </c>
      <c r="C94" s="7"/>
      <c r="D94" s="7"/>
      <c r="E94" s="7"/>
      <c r="F94" s="7"/>
      <c r="G94" s="7"/>
      <c r="H94" s="7"/>
    </row>
    <row r="95" spans="1:8" x14ac:dyDescent="0.25">
      <c r="A95" s="4"/>
      <c r="B95" s="6"/>
      <c r="C95" s="7">
        <f>C93+C94</f>
        <v>93099651.939999998</v>
      </c>
      <c r="D95" s="7">
        <f>D93+D94</f>
        <v>34329900.93</v>
      </c>
      <c r="E95" s="7">
        <f>E93+E94</f>
        <v>51712451.329999998</v>
      </c>
      <c r="F95" s="7">
        <f>F93+F94</f>
        <v>9419413.3000000007</v>
      </c>
      <c r="G95" s="7">
        <f>G93+G94</f>
        <v>4069972.22</v>
      </c>
      <c r="H95" s="7">
        <f>SUM(B95:G95)</f>
        <v>192631389.72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95"/>
  <sheetViews>
    <sheetView topLeftCell="A81" workbookViewId="0">
      <selection activeCell="G93" sqref="G93"/>
    </sheetView>
  </sheetViews>
  <sheetFormatPr baseColWidth="10" defaultRowHeight="15" x14ac:dyDescent="0.25"/>
  <cols>
    <col min="3" max="3" width="18.140625" bestFit="1" customWidth="1"/>
    <col min="4" max="4" width="18.85546875" customWidth="1"/>
    <col min="5" max="5" width="18.42578125" customWidth="1"/>
    <col min="6" max="6" width="22.140625" customWidth="1"/>
    <col min="7" max="7" width="21.140625" customWidth="1"/>
    <col min="8" max="8" width="22.85546875" customWidth="1"/>
    <col min="10" max="10" width="16.85546875" customWidth="1"/>
    <col min="11" max="11" width="18.28515625" bestFit="1" customWidth="1"/>
    <col min="12" max="12" width="16.28515625" bestFit="1" customWidth="1"/>
    <col min="13" max="13" width="17.28515625" bestFit="1" customWidth="1"/>
    <col min="14" max="14" width="18.28515625" bestFit="1" customWidth="1"/>
    <col min="15" max="16" width="11.7109375" bestFit="1" customWidth="1"/>
    <col min="17" max="17" width="27.5703125" customWidth="1"/>
  </cols>
  <sheetData>
    <row r="1" spans="1:19" x14ac:dyDescent="0.25">
      <c r="A1" s="1" t="s">
        <v>2</v>
      </c>
      <c r="B1" s="1"/>
      <c r="C1" s="1"/>
      <c r="D1" s="1"/>
    </row>
    <row r="2" spans="1:19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19" x14ac:dyDescent="0.25">
      <c r="A3" s="4">
        <v>44044</v>
      </c>
      <c r="B3" s="6" t="s">
        <v>3</v>
      </c>
      <c r="C3" s="7">
        <v>35239327.380000003</v>
      </c>
      <c r="D3" s="7">
        <v>42046602.310000002</v>
      </c>
      <c r="E3" s="7">
        <v>42890176.299999997</v>
      </c>
      <c r="F3" s="7">
        <v>24611016</v>
      </c>
      <c r="G3" s="7"/>
    </row>
    <row r="4" spans="1:19" x14ac:dyDescent="0.25">
      <c r="A4" s="4"/>
      <c r="B4" s="6" t="s">
        <v>4</v>
      </c>
      <c r="C4" s="7"/>
      <c r="D4" s="7"/>
      <c r="E4" s="7"/>
      <c r="F4" s="7"/>
      <c r="G4" s="7"/>
    </row>
    <row r="5" spans="1:19" x14ac:dyDescent="0.25">
      <c r="A5" s="4" t="s">
        <v>1</v>
      </c>
      <c r="B5" s="6"/>
      <c r="C5" s="7">
        <f>C3+C4</f>
        <v>35239327.380000003</v>
      </c>
      <c r="D5" s="7">
        <f>D3+D4</f>
        <v>42046602.310000002</v>
      </c>
      <c r="E5" s="7">
        <f>E3+E4</f>
        <v>42890176.299999997</v>
      </c>
      <c r="F5" s="7">
        <f>F3+F4</f>
        <v>24611016</v>
      </c>
      <c r="G5" s="7">
        <f>C5+D5+E5+F5</f>
        <v>144787121.99000001</v>
      </c>
    </row>
    <row r="6" spans="1:19" x14ac:dyDescent="0.25">
      <c r="A6" s="4">
        <v>44045</v>
      </c>
      <c r="B6" s="6" t="s">
        <v>3</v>
      </c>
      <c r="C6" s="7">
        <v>29902509.039999999</v>
      </c>
      <c r="D6" s="7">
        <v>39977913.899999999</v>
      </c>
      <c r="E6" s="7">
        <v>47085632.799999997</v>
      </c>
      <c r="F6" s="7">
        <v>15737222.51</v>
      </c>
      <c r="G6" s="7"/>
    </row>
    <row r="7" spans="1:19" x14ac:dyDescent="0.25">
      <c r="A7" s="4"/>
      <c r="B7" s="6" t="s">
        <v>4</v>
      </c>
      <c r="C7" s="7"/>
      <c r="D7" s="7"/>
      <c r="E7" s="7"/>
      <c r="F7" s="7"/>
      <c r="G7" s="7"/>
    </row>
    <row r="8" spans="1:19" x14ac:dyDescent="0.25">
      <c r="A8" s="4"/>
      <c r="B8" s="6"/>
      <c r="C8" s="7">
        <f>C6+C7</f>
        <v>29902509.039999999</v>
      </c>
      <c r="D8" s="7">
        <f>D6+D7</f>
        <v>39977913.899999999</v>
      </c>
      <c r="E8" s="7">
        <f>E6+E7</f>
        <v>47085632.799999997</v>
      </c>
      <c r="F8" s="7">
        <f>F6+F7</f>
        <v>15737222.51</v>
      </c>
      <c r="G8" s="7">
        <f>C8+D8+E8+F8</f>
        <v>132703278.25</v>
      </c>
      <c r="I8" s="8"/>
      <c r="J8" s="8"/>
      <c r="K8" s="8"/>
      <c r="L8" s="8"/>
      <c r="M8" s="8"/>
      <c r="N8" s="8"/>
      <c r="O8" s="8"/>
      <c r="P8" s="8"/>
      <c r="Q8" s="8"/>
      <c r="R8" s="8"/>
      <c r="S8" s="9"/>
    </row>
    <row r="9" spans="1:19" x14ac:dyDescent="0.25">
      <c r="A9" s="4">
        <f>A6+1</f>
        <v>44046</v>
      </c>
      <c r="B9" s="6" t="s">
        <v>3</v>
      </c>
      <c r="C9" s="7">
        <v>13455903.550000001</v>
      </c>
      <c r="D9" s="7">
        <v>18389614.989999998</v>
      </c>
      <c r="E9" s="7">
        <v>20229762.699999999</v>
      </c>
      <c r="F9" s="7">
        <v>7229095.1100000003</v>
      </c>
      <c r="G9" s="7"/>
      <c r="I9" s="8"/>
      <c r="J9" s="8"/>
      <c r="K9" s="8"/>
      <c r="L9" s="8"/>
      <c r="M9" s="8"/>
      <c r="N9" s="8"/>
      <c r="O9" s="8"/>
      <c r="P9" s="8"/>
      <c r="Q9" s="8"/>
      <c r="R9" s="8"/>
      <c r="S9" s="9"/>
    </row>
    <row r="10" spans="1:19" x14ac:dyDescent="0.25">
      <c r="A10" s="4"/>
      <c r="B10" s="6" t="s">
        <v>4</v>
      </c>
      <c r="C10" s="7"/>
      <c r="D10" s="7"/>
      <c r="E10" s="7"/>
      <c r="F10" s="7"/>
      <c r="G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</row>
    <row r="11" spans="1:19" ht="15.75" customHeight="1" x14ac:dyDescent="0.25">
      <c r="A11" s="4"/>
      <c r="B11" s="6"/>
      <c r="C11" s="7">
        <f>C9+C10</f>
        <v>13455903.550000001</v>
      </c>
      <c r="D11" s="7">
        <f>D9+D10</f>
        <v>18389614.989999998</v>
      </c>
      <c r="E11" s="7">
        <f>E9+E10</f>
        <v>20229762.699999999</v>
      </c>
      <c r="F11" s="7">
        <f>F9+F10</f>
        <v>7229095.1100000003</v>
      </c>
      <c r="G11" s="7">
        <f>C11+D11+E11+F11</f>
        <v>59304376.349999994</v>
      </c>
      <c r="I11" s="8"/>
      <c r="J11" s="10"/>
      <c r="K11" s="11"/>
      <c r="L11" s="11"/>
      <c r="M11" s="11"/>
      <c r="N11" s="11"/>
      <c r="O11" s="11"/>
      <c r="P11" s="11"/>
      <c r="Q11" s="12"/>
      <c r="R11" s="8"/>
      <c r="S11" s="9"/>
    </row>
    <row r="12" spans="1:19" ht="15.75" customHeight="1" x14ac:dyDescent="0.25">
      <c r="A12" s="4">
        <f>A9+1</f>
        <v>44047</v>
      </c>
      <c r="B12" s="6" t="s">
        <v>3</v>
      </c>
      <c r="C12" s="7">
        <v>21427988.539999999</v>
      </c>
      <c r="D12" s="7">
        <v>37240185.469999999</v>
      </c>
      <c r="E12" s="7">
        <v>57471285.719999999</v>
      </c>
      <c r="F12" s="7">
        <v>4974011.93</v>
      </c>
      <c r="G12" s="7"/>
      <c r="I12" s="8"/>
      <c r="J12" s="10"/>
      <c r="K12" s="11"/>
      <c r="L12" s="11"/>
      <c r="M12" s="11"/>
      <c r="N12" s="11"/>
      <c r="O12" s="11"/>
      <c r="P12" s="11"/>
      <c r="Q12" s="12"/>
      <c r="R12" s="8"/>
      <c r="S12" s="9"/>
    </row>
    <row r="13" spans="1:19" x14ac:dyDescent="0.25">
      <c r="A13" s="4"/>
      <c r="B13" s="6" t="s">
        <v>4</v>
      </c>
      <c r="C13" s="7"/>
      <c r="D13" s="7"/>
      <c r="E13" s="7"/>
      <c r="F13" s="7"/>
      <c r="G13" s="7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</row>
    <row r="14" spans="1:19" x14ac:dyDescent="0.25">
      <c r="A14" s="4"/>
      <c r="B14" s="6"/>
      <c r="C14" s="7">
        <f>C12+C13</f>
        <v>21427988.539999999</v>
      </c>
      <c r="D14" s="7">
        <f>D12+D13</f>
        <v>37240185.469999999</v>
      </c>
      <c r="E14" s="7">
        <f>E12+E13</f>
        <v>57471285.719999999</v>
      </c>
      <c r="F14" s="7">
        <f>F12+F13</f>
        <v>4974011.93</v>
      </c>
      <c r="G14" s="7">
        <f>C14+D14+E14+F14</f>
        <v>121113471.66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</row>
    <row r="15" spans="1:19" x14ac:dyDescent="0.25">
      <c r="A15" s="4">
        <f>A12+1</f>
        <v>44048</v>
      </c>
      <c r="B15" s="6" t="s">
        <v>3</v>
      </c>
      <c r="C15" s="7">
        <v>63851821.969999999</v>
      </c>
      <c r="D15" s="7">
        <v>25507772.699999999</v>
      </c>
      <c r="E15" s="7"/>
      <c r="F15" s="7">
        <v>2225630.1</v>
      </c>
      <c r="G15" s="7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</row>
    <row r="16" spans="1:19" x14ac:dyDescent="0.25">
      <c r="A16" s="4"/>
      <c r="B16" s="6" t="s">
        <v>4</v>
      </c>
      <c r="C16" s="7"/>
      <c r="D16" s="7"/>
      <c r="E16" s="7"/>
      <c r="F16" s="7"/>
      <c r="G16" s="7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</row>
    <row r="17" spans="1:19" x14ac:dyDescent="0.25">
      <c r="A17" s="5"/>
      <c r="B17" s="6"/>
      <c r="C17" s="7">
        <f>C15+C16</f>
        <v>63851821.969999999</v>
      </c>
      <c r="D17" s="7">
        <f>D15+D16</f>
        <v>25507772.699999999</v>
      </c>
      <c r="E17" s="7">
        <f>E15+E16</f>
        <v>0</v>
      </c>
      <c r="F17" s="7">
        <f>F15+F16</f>
        <v>2225630.1</v>
      </c>
      <c r="G17" s="7">
        <f>C17+D17+E17+F17</f>
        <v>91585224.769999996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</row>
    <row r="18" spans="1:19" x14ac:dyDescent="0.25">
      <c r="A18" s="4">
        <f>A15+1</f>
        <v>44049</v>
      </c>
      <c r="B18" s="6" t="s">
        <v>3</v>
      </c>
      <c r="C18" s="7">
        <v>24672614.079999998</v>
      </c>
      <c r="D18" s="7"/>
      <c r="E18" s="7"/>
      <c r="F18" s="7"/>
      <c r="G18" s="7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</row>
    <row r="19" spans="1:19" x14ac:dyDescent="0.25">
      <c r="A19" s="4"/>
      <c r="B19" s="6" t="s">
        <v>4</v>
      </c>
      <c r="C19" s="7"/>
      <c r="D19" s="7"/>
      <c r="E19" s="7"/>
      <c r="F19" s="7"/>
      <c r="G19" s="7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</row>
    <row r="20" spans="1:19" x14ac:dyDescent="0.25">
      <c r="A20" s="4"/>
      <c r="B20" s="6"/>
      <c r="C20" s="7">
        <f>C18+C19</f>
        <v>24672614.079999998</v>
      </c>
      <c r="D20" s="7">
        <f>D18+D19</f>
        <v>0</v>
      </c>
      <c r="E20" s="7">
        <f>E18+E19</f>
        <v>0</v>
      </c>
      <c r="F20" s="7">
        <f>F18+F19</f>
        <v>0</v>
      </c>
      <c r="G20" s="7">
        <f>C20+D20+E20+F20</f>
        <v>24672614.079999998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4">
        <f>A18+1</f>
        <v>44050</v>
      </c>
      <c r="B21" s="6" t="s">
        <v>3</v>
      </c>
      <c r="C21" s="7">
        <v>53389907.93</v>
      </c>
      <c r="D21" s="7">
        <v>6354465</v>
      </c>
      <c r="E21" s="7">
        <v>39333150.710000001</v>
      </c>
      <c r="F21" s="7">
        <v>25994100.989999998</v>
      </c>
      <c r="G21" s="7"/>
    </row>
    <row r="22" spans="1:19" x14ac:dyDescent="0.25">
      <c r="A22" s="4"/>
      <c r="B22" s="6" t="s">
        <v>4</v>
      </c>
      <c r="C22" s="7"/>
      <c r="D22" s="7"/>
      <c r="E22" s="7"/>
      <c r="F22" s="7"/>
      <c r="G22" s="7"/>
    </row>
    <row r="23" spans="1:19" x14ac:dyDescent="0.25">
      <c r="A23" s="4"/>
      <c r="B23" s="6"/>
      <c r="C23" s="7">
        <f>C21+C22</f>
        <v>53389907.93</v>
      </c>
      <c r="D23" s="7">
        <f>D21+D22</f>
        <v>6354465</v>
      </c>
      <c r="E23" s="7">
        <f>E21+E22</f>
        <v>39333150.710000001</v>
      </c>
      <c r="F23" s="7">
        <f>F21+F22</f>
        <v>25994100.989999998</v>
      </c>
      <c r="G23" s="7">
        <f>C23+D23+E23+F23</f>
        <v>125071624.63</v>
      </c>
    </row>
    <row r="24" spans="1:19" x14ac:dyDescent="0.25">
      <c r="A24" s="4">
        <f>A21+1</f>
        <v>44051</v>
      </c>
      <c r="B24" s="6" t="s">
        <v>3</v>
      </c>
      <c r="C24" s="7">
        <v>70853047.569999993</v>
      </c>
      <c r="D24" s="7">
        <v>78788355.849999994</v>
      </c>
      <c r="E24" s="13">
        <v>0</v>
      </c>
      <c r="F24" s="7">
        <v>14907943.17</v>
      </c>
      <c r="G24" s="7"/>
      <c r="H24" t="s">
        <v>8</v>
      </c>
    </row>
    <row r="25" spans="1:19" x14ac:dyDescent="0.25">
      <c r="A25" s="4"/>
      <c r="B25" s="6" t="s">
        <v>4</v>
      </c>
      <c r="C25" s="7"/>
      <c r="D25" s="7"/>
      <c r="E25" s="7"/>
      <c r="F25" s="7"/>
      <c r="G25" s="7"/>
    </row>
    <row r="26" spans="1:19" x14ac:dyDescent="0.25">
      <c r="A26" s="4"/>
      <c r="B26" s="6"/>
      <c r="C26" s="7">
        <f>C24+C25</f>
        <v>70853047.569999993</v>
      </c>
      <c r="D26" s="7">
        <f>D24+D25</f>
        <v>78788355.849999994</v>
      </c>
      <c r="E26" s="7">
        <f>E24+E25</f>
        <v>0</v>
      </c>
      <c r="F26" s="7">
        <f>F24+F25</f>
        <v>14907943.17</v>
      </c>
      <c r="G26" s="7">
        <f>SUM(C26:F26)</f>
        <v>164549346.58999997</v>
      </c>
      <c r="H26" s="2" t="s">
        <v>9</v>
      </c>
    </row>
    <row r="27" spans="1:19" x14ac:dyDescent="0.25">
      <c r="A27" s="4">
        <f>A24+1</f>
        <v>44052</v>
      </c>
      <c r="B27" s="6" t="s">
        <v>3</v>
      </c>
      <c r="C27" s="7">
        <v>92229231.430000007</v>
      </c>
      <c r="D27" s="7">
        <v>34790322.490000002</v>
      </c>
      <c r="E27" s="13"/>
      <c r="F27" s="7">
        <v>13883083.189999999</v>
      </c>
      <c r="G27" s="7"/>
    </row>
    <row r="28" spans="1:19" x14ac:dyDescent="0.25">
      <c r="A28" s="4"/>
      <c r="B28" s="6" t="s">
        <v>4</v>
      </c>
      <c r="C28" s="7"/>
      <c r="D28" s="7"/>
      <c r="E28" s="7"/>
      <c r="F28" s="7"/>
      <c r="G28" s="7"/>
    </row>
    <row r="29" spans="1:19" x14ac:dyDescent="0.25">
      <c r="A29" s="4"/>
      <c r="B29" s="6"/>
      <c r="C29" s="7">
        <f>C27+C28</f>
        <v>92229231.430000007</v>
      </c>
      <c r="D29" s="7">
        <f>D27+D28</f>
        <v>34790322.490000002</v>
      </c>
      <c r="E29" s="7">
        <f>E27+E28</f>
        <v>0</v>
      </c>
      <c r="F29" s="7">
        <f>F27+F28</f>
        <v>13883083.189999999</v>
      </c>
      <c r="G29" s="7">
        <f>SUM(C29:F29)</f>
        <v>140902637.11000001</v>
      </c>
      <c r="H29" s="2" t="s">
        <v>9</v>
      </c>
    </row>
    <row r="30" spans="1:19" x14ac:dyDescent="0.25">
      <c r="A30" s="4">
        <f>A27+1</f>
        <v>44053</v>
      </c>
      <c r="B30" s="6" t="s">
        <v>3</v>
      </c>
      <c r="C30" s="7">
        <v>37389356.960000001</v>
      </c>
      <c r="D30" s="7">
        <v>54095320.920000002</v>
      </c>
      <c r="E30" s="7">
        <v>25598935.039999999</v>
      </c>
      <c r="F30" s="7">
        <v>9729256.2400000002</v>
      </c>
      <c r="G30" s="7"/>
    </row>
    <row r="31" spans="1:19" x14ac:dyDescent="0.25">
      <c r="A31" s="4"/>
      <c r="B31" s="6" t="s">
        <v>4</v>
      </c>
      <c r="C31" s="7"/>
      <c r="D31" s="7"/>
      <c r="E31" s="7"/>
      <c r="F31" s="7"/>
      <c r="G31" s="7"/>
    </row>
    <row r="32" spans="1:19" x14ac:dyDescent="0.25">
      <c r="A32" s="4"/>
      <c r="B32" s="6"/>
      <c r="C32" s="7">
        <f>C30+C31</f>
        <v>37389356.960000001</v>
      </c>
      <c r="D32" s="7">
        <f>D30+D31</f>
        <v>54095320.920000002</v>
      </c>
      <c r="E32" s="7">
        <f>E30+E31</f>
        <v>25598935.039999999</v>
      </c>
      <c r="F32" s="7">
        <f>F30+F31</f>
        <v>9729256.2400000002</v>
      </c>
      <c r="G32" s="7">
        <f>SUM(C32:F32)</f>
        <v>126812869.15999998</v>
      </c>
    </row>
    <row r="33" spans="1:7" x14ac:dyDescent="0.25">
      <c r="A33" s="4">
        <f>A30+1</f>
        <v>44054</v>
      </c>
      <c r="B33" s="6" t="s">
        <v>3</v>
      </c>
      <c r="C33" s="7">
        <v>59496278.869999997</v>
      </c>
      <c r="D33" s="7">
        <v>43224280.549999997</v>
      </c>
      <c r="E33" s="7">
        <v>61907480.68</v>
      </c>
      <c r="F33" s="7">
        <v>22252475.98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59496278.869999997</v>
      </c>
      <c r="D35" s="7">
        <f>D33+D34</f>
        <v>43224280.549999997</v>
      </c>
      <c r="E35" s="7">
        <f>E33+E34</f>
        <v>61907480.68</v>
      </c>
      <c r="F35" s="7">
        <f>F33+F34</f>
        <v>22252475.98</v>
      </c>
      <c r="G35" s="7">
        <f>SUM(C35:F35)</f>
        <v>186880516.07999998</v>
      </c>
    </row>
    <row r="36" spans="1:7" x14ac:dyDescent="0.25">
      <c r="A36" s="4">
        <f>A33+1</f>
        <v>44055</v>
      </c>
      <c r="B36" s="6" t="s">
        <v>3</v>
      </c>
      <c r="C36" s="7">
        <v>55429844.200000003</v>
      </c>
      <c r="D36" s="7">
        <v>40280242</v>
      </c>
      <c r="E36" s="7">
        <v>34242911.460000001</v>
      </c>
      <c r="F36" s="7">
        <v>14034246.800000001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55429844.200000003</v>
      </c>
      <c r="D38" s="7">
        <f>D36+D37</f>
        <v>40280242</v>
      </c>
      <c r="E38" s="7">
        <f>E36+E37</f>
        <v>34242911.460000001</v>
      </c>
      <c r="F38" s="7">
        <f>F36+F37</f>
        <v>14034246.800000001</v>
      </c>
      <c r="G38" s="7">
        <f>SUM(C38:F38)</f>
        <v>143987244.46000001</v>
      </c>
    </row>
    <row r="39" spans="1:7" x14ac:dyDescent="0.25">
      <c r="A39" s="4">
        <f>A36+1</f>
        <v>44056</v>
      </c>
      <c r="B39" s="6" t="s">
        <v>3</v>
      </c>
      <c r="C39" s="7">
        <v>62983944.380000003</v>
      </c>
      <c r="D39" s="7">
        <v>60330672.359999999</v>
      </c>
      <c r="E39" s="7">
        <v>38904377.399999999</v>
      </c>
      <c r="F39" s="7">
        <v>6988705.4800000004</v>
      </c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62983944.380000003</v>
      </c>
      <c r="D41" s="7">
        <f>D39+D40</f>
        <v>60330672.359999999</v>
      </c>
      <c r="E41" s="7">
        <f>E39+E40</f>
        <v>38904377.399999999</v>
      </c>
      <c r="F41" s="7">
        <f>F39+F40</f>
        <v>6988705.4800000004</v>
      </c>
      <c r="G41" s="7">
        <f>SUM(C41:F41)</f>
        <v>169207699.62</v>
      </c>
    </row>
    <row r="42" spans="1:7" x14ac:dyDescent="0.25">
      <c r="A42" s="4">
        <f>A39+1</f>
        <v>44057</v>
      </c>
      <c r="B42" s="6" t="s">
        <v>3</v>
      </c>
      <c r="C42" s="7">
        <v>73218374.390000001</v>
      </c>
      <c r="D42" s="7">
        <v>55938241.590000004</v>
      </c>
      <c r="E42" s="7">
        <v>72326607.900000006</v>
      </c>
      <c r="F42" s="7">
        <v>20249352.390000001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73218374.390000001</v>
      </c>
      <c r="D44" s="7">
        <f>D42+D43</f>
        <v>55938241.590000004</v>
      </c>
      <c r="E44" s="7">
        <f>E42+E43</f>
        <v>72326607.900000006</v>
      </c>
      <c r="F44" s="7">
        <f>F42+F43</f>
        <v>20249352.390000001</v>
      </c>
      <c r="G44" s="7">
        <f>SUM(C44:F44)</f>
        <v>221732576.26999998</v>
      </c>
    </row>
    <row r="45" spans="1:7" x14ac:dyDescent="0.25">
      <c r="A45" s="4">
        <f>A42+1</f>
        <v>44058</v>
      </c>
      <c r="B45" s="6" t="s">
        <v>3</v>
      </c>
      <c r="C45" s="7">
        <v>69767913.810000002</v>
      </c>
      <c r="D45" s="7">
        <v>50624797.009999998</v>
      </c>
      <c r="E45" s="7">
        <v>79552369.670000002</v>
      </c>
      <c r="F45" s="7">
        <v>36712651.329999998</v>
      </c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69767913.810000002</v>
      </c>
      <c r="D47" s="7">
        <f>D45+D46</f>
        <v>50624797.009999998</v>
      </c>
      <c r="E47" s="7">
        <f>E45+E46</f>
        <v>79552369.670000002</v>
      </c>
      <c r="F47" s="7">
        <f>F45+F46</f>
        <v>36712651.329999998</v>
      </c>
      <c r="G47" s="7">
        <f>SUM(C47:F47)</f>
        <v>236657731.81999999</v>
      </c>
    </row>
    <row r="48" spans="1:7" x14ac:dyDescent="0.25">
      <c r="A48" s="4">
        <f>A45+1</f>
        <v>44059</v>
      </c>
      <c r="B48" s="6" t="s">
        <v>3</v>
      </c>
      <c r="C48" s="7">
        <v>68953342.519999996</v>
      </c>
      <c r="D48" s="7">
        <v>35957420.82</v>
      </c>
      <c r="E48" s="7">
        <v>39721361.149999999</v>
      </c>
      <c r="F48" s="7">
        <v>14100405.32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68953342.519999996</v>
      </c>
      <c r="D50" s="7">
        <f>D48+D49</f>
        <v>35957420.82</v>
      </c>
      <c r="E50" s="7">
        <f>E48+E49</f>
        <v>39721361.149999999</v>
      </c>
      <c r="F50" s="7">
        <f>F48+F49</f>
        <v>14100405.32</v>
      </c>
      <c r="G50" s="7">
        <f>SUM(C50:F50)</f>
        <v>158732529.81</v>
      </c>
    </row>
    <row r="51" spans="1:7" x14ac:dyDescent="0.25">
      <c r="A51" s="4">
        <f>A48+1</f>
        <v>44060</v>
      </c>
      <c r="B51" s="6" t="s">
        <v>3</v>
      </c>
      <c r="C51" s="7">
        <v>36756851.219999999</v>
      </c>
      <c r="D51" s="7">
        <v>24852622.989999998</v>
      </c>
      <c r="E51" s="7">
        <v>10655907.51</v>
      </c>
      <c r="F51" s="7">
        <v>23047979.34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36756851.219999999</v>
      </c>
      <c r="D53" s="7">
        <f>D51+D52</f>
        <v>24852622.989999998</v>
      </c>
      <c r="E53" s="7">
        <f>E51+E52</f>
        <v>10655907.51</v>
      </c>
      <c r="F53" s="7">
        <f>F51+F52</f>
        <v>23047979.34</v>
      </c>
      <c r="G53" s="7">
        <f>SUM(C53:F53)</f>
        <v>95313361.060000002</v>
      </c>
    </row>
    <row r="54" spans="1:7" x14ac:dyDescent="0.25">
      <c r="A54" s="4">
        <f>A51+1</f>
        <v>44061</v>
      </c>
      <c r="B54" s="6" t="s">
        <v>3</v>
      </c>
      <c r="C54" s="7">
        <v>51081057.979999997</v>
      </c>
      <c r="D54" s="7">
        <v>30299216.140000001</v>
      </c>
      <c r="E54" s="7">
        <v>38885438.549999997</v>
      </c>
      <c r="F54" s="7">
        <v>5612504.8399999999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51081057.979999997</v>
      </c>
      <c r="D56" s="7">
        <f>D54+D55</f>
        <v>30299216.140000001</v>
      </c>
      <c r="E56" s="7">
        <f>E54+E55</f>
        <v>38885438.549999997</v>
      </c>
      <c r="F56" s="7">
        <f>F54+F55</f>
        <v>5612504.8399999999</v>
      </c>
      <c r="G56" s="7">
        <f>SUM(C56:F56)</f>
        <v>125878217.51000001</v>
      </c>
    </row>
    <row r="57" spans="1:7" x14ac:dyDescent="0.25">
      <c r="A57" s="4">
        <f>A54+1</f>
        <v>44062</v>
      </c>
      <c r="B57" s="6" t="s">
        <v>3</v>
      </c>
      <c r="C57" s="7">
        <v>38910123.109999999</v>
      </c>
      <c r="D57" s="7">
        <v>47936253.880000003</v>
      </c>
      <c r="E57" s="7">
        <v>44898984.890000001</v>
      </c>
      <c r="F57" s="7">
        <v>9210219.6799999997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38910123.109999999</v>
      </c>
      <c r="D59" s="7">
        <f>D57+D58</f>
        <v>47936253.880000003</v>
      </c>
      <c r="E59" s="7">
        <f>E57+E58</f>
        <v>44898984.890000001</v>
      </c>
      <c r="F59" s="7">
        <f>F57+F58</f>
        <v>9210219.6799999997</v>
      </c>
      <c r="G59" s="7">
        <f>SUM(C59:F59)</f>
        <v>140955581.56</v>
      </c>
    </row>
    <row r="60" spans="1:7" x14ac:dyDescent="0.25">
      <c r="A60" s="4">
        <f>A57+1</f>
        <v>44063</v>
      </c>
      <c r="B60" s="6" t="s">
        <v>3</v>
      </c>
      <c r="C60" s="7">
        <v>40434770.850000001</v>
      </c>
      <c r="D60" s="7">
        <v>34649450.939999998</v>
      </c>
      <c r="E60" s="7">
        <v>47516024.450000003</v>
      </c>
      <c r="F60" s="7">
        <v>22644718.969999999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40434770.850000001</v>
      </c>
      <c r="D62" s="7">
        <f>D60+D61</f>
        <v>34649450.939999998</v>
      </c>
      <c r="E62" s="7">
        <f>E60+E61</f>
        <v>47516024.450000003</v>
      </c>
      <c r="F62" s="7">
        <f>F60+F61</f>
        <v>22644718.969999999</v>
      </c>
      <c r="G62" s="7">
        <f>SUM(C62:F62)</f>
        <v>145244965.20999998</v>
      </c>
    </row>
    <row r="63" spans="1:7" x14ac:dyDescent="0.25">
      <c r="A63" s="4">
        <f>A60+1</f>
        <v>44064</v>
      </c>
      <c r="B63" s="6" t="s">
        <v>3</v>
      </c>
      <c r="C63" s="7">
        <v>51859773.07</v>
      </c>
      <c r="D63" s="7">
        <v>50821058.090000004</v>
      </c>
      <c r="E63" s="7">
        <v>28908021.699999999</v>
      </c>
      <c r="F63" s="7">
        <v>25840699.649999999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51859773.07</v>
      </c>
      <c r="D65" s="7">
        <f>D63+D64</f>
        <v>50821058.090000004</v>
      </c>
      <c r="E65" s="7">
        <f>E63+E64</f>
        <v>28908021.699999999</v>
      </c>
      <c r="F65" s="7">
        <f>F63+F64</f>
        <v>25840699.649999999</v>
      </c>
      <c r="G65" s="7">
        <f>SUM(C65:F65)</f>
        <v>157429552.50999999</v>
      </c>
    </row>
    <row r="66" spans="1:7" x14ac:dyDescent="0.25">
      <c r="A66" s="4">
        <f>A63+1</f>
        <v>44065</v>
      </c>
      <c r="B66" s="6" t="s">
        <v>3</v>
      </c>
      <c r="C66" s="7">
        <v>74635639.510000005</v>
      </c>
      <c r="D66" s="7">
        <v>76786647.579999998</v>
      </c>
      <c r="E66" s="7">
        <v>57696723.590000004</v>
      </c>
      <c r="F66" s="7">
        <v>47650519.850000001</v>
      </c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74635639.510000005</v>
      </c>
      <c r="D68" s="7">
        <f>D66+D67</f>
        <v>76786647.579999998</v>
      </c>
      <c r="E68" s="7">
        <f>E66+E67</f>
        <v>57696723.590000004</v>
      </c>
      <c r="F68" s="7">
        <f>F66+F67</f>
        <v>47650519.850000001</v>
      </c>
      <c r="G68" s="7">
        <f>SUM(C68:F68)</f>
        <v>256769530.53</v>
      </c>
    </row>
    <row r="69" spans="1:7" x14ac:dyDescent="0.25">
      <c r="A69" s="4">
        <f>A66+1</f>
        <v>44066</v>
      </c>
      <c r="B69" s="6" t="s">
        <v>3</v>
      </c>
      <c r="C69" s="7">
        <v>69311115.549999997</v>
      </c>
      <c r="D69" s="7">
        <v>65247172.829999998</v>
      </c>
      <c r="E69" s="7">
        <v>38201084.380000003</v>
      </c>
      <c r="F69" s="7">
        <v>9930772.1799999997</v>
      </c>
      <c r="G69" s="7"/>
    </row>
    <row r="70" spans="1:7" x14ac:dyDescent="0.25">
      <c r="A70" s="4"/>
      <c r="B70" s="6" t="s">
        <v>4</v>
      </c>
      <c r="C70" s="7"/>
      <c r="D70" s="7"/>
      <c r="E70" s="7"/>
      <c r="F70" s="7"/>
      <c r="G70" s="7"/>
    </row>
    <row r="71" spans="1:7" x14ac:dyDescent="0.25">
      <c r="A71" s="4"/>
      <c r="B71" s="6"/>
      <c r="C71" s="7">
        <f>C69+C70</f>
        <v>69311115.549999997</v>
      </c>
      <c r="D71" s="7">
        <f>D69+D70</f>
        <v>65247172.829999998</v>
      </c>
      <c r="E71" s="7">
        <f>E69+E70</f>
        <v>38201084.380000003</v>
      </c>
      <c r="F71" s="7">
        <f>F69+F70</f>
        <v>9930772.1799999997</v>
      </c>
      <c r="G71" s="7">
        <f>SUM(C71:F71)</f>
        <v>182690144.94</v>
      </c>
    </row>
    <row r="72" spans="1:7" x14ac:dyDescent="0.25">
      <c r="A72" s="4">
        <f>A69+1</f>
        <v>44067</v>
      </c>
      <c r="B72" s="6" t="s">
        <v>3</v>
      </c>
      <c r="C72" s="7">
        <v>50979375.829999998</v>
      </c>
      <c r="D72" s="7">
        <v>69812718.650000006</v>
      </c>
      <c r="E72" s="7">
        <v>50706827.939999998</v>
      </c>
      <c r="F72" s="7">
        <v>31246565.629999999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50979375.829999998</v>
      </c>
      <c r="D74" s="7">
        <f>D72+D73</f>
        <v>69812718.650000006</v>
      </c>
      <c r="E74" s="7">
        <f>E72+E73</f>
        <v>50706827.939999998</v>
      </c>
      <c r="F74" s="7">
        <f>F72+F73</f>
        <v>31246565.629999999</v>
      </c>
      <c r="G74" s="7">
        <f>SUM(C74:F74)</f>
        <v>202745488.05000001</v>
      </c>
    </row>
    <row r="75" spans="1:7" x14ac:dyDescent="0.25">
      <c r="A75" s="4">
        <f>A72+1</f>
        <v>44068</v>
      </c>
      <c r="B75" s="6" t="s">
        <v>3</v>
      </c>
      <c r="C75" s="7">
        <v>67076117.5</v>
      </c>
      <c r="D75" s="7">
        <v>43029394.960000001</v>
      </c>
      <c r="E75" s="7">
        <v>42500550.039999999</v>
      </c>
      <c r="F75" s="7"/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67076117.5</v>
      </c>
      <c r="D77" s="7">
        <f>D75+D76</f>
        <v>43029394.960000001</v>
      </c>
      <c r="E77" s="7">
        <f>E75+E76</f>
        <v>42500550.039999999</v>
      </c>
      <c r="F77" s="7">
        <f>F75+F76</f>
        <v>0</v>
      </c>
      <c r="G77" s="7">
        <f>SUM(C77:F77)</f>
        <v>152606062.5</v>
      </c>
    </row>
    <row r="78" spans="1:7" x14ac:dyDescent="0.25">
      <c r="A78" s="4">
        <f>A75+1</f>
        <v>44069</v>
      </c>
      <c r="B78" s="6" t="s">
        <v>3</v>
      </c>
      <c r="C78" s="7">
        <v>48711078.149999999</v>
      </c>
      <c r="D78" s="7">
        <v>39920837.549999997</v>
      </c>
      <c r="E78" s="7">
        <v>41183234.880000003</v>
      </c>
      <c r="F78" s="7">
        <v>11198536.550000001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48711078.149999999</v>
      </c>
      <c r="D80" s="7">
        <f>D78+D79</f>
        <v>39920837.549999997</v>
      </c>
      <c r="E80" s="7">
        <f>E78+E79</f>
        <v>41183234.880000003</v>
      </c>
      <c r="F80" s="7">
        <f>F78+F79</f>
        <v>11198536.550000001</v>
      </c>
      <c r="G80" s="7">
        <f>SUM(C80:F80)</f>
        <v>141013687.13</v>
      </c>
    </row>
    <row r="81" spans="1:7" x14ac:dyDescent="0.25">
      <c r="A81" s="4">
        <f>A78+1</f>
        <v>44070</v>
      </c>
      <c r="B81" s="6" t="s">
        <v>3</v>
      </c>
      <c r="C81" s="7">
        <v>58780533.299999997</v>
      </c>
      <c r="D81" s="7">
        <v>68481350.420000002</v>
      </c>
      <c r="E81" s="7">
        <v>41892353.5</v>
      </c>
      <c r="F81" s="7">
        <v>20929027.27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58780533.299999997</v>
      </c>
      <c r="D83" s="7">
        <f>D81+D82</f>
        <v>68481350.420000002</v>
      </c>
      <c r="E83" s="7">
        <f>E81+E82</f>
        <v>41892353.5</v>
      </c>
      <c r="F83" s="7">
        <f>F81+F82</f>
        <v>20929027.27</v>
      </c>
      <c r="G83" s="7">
        <f>SUM(C83:F83)</f>
        <v>190083264.49000001</v>
      </c>
    </row>
    <row r="84" spans="1:7" x14ac:dyDescent="0.25">
      <c r="A84" s="4">
        <f>A81+1</f>
        <v>44071</v>
      </c>
      <c r="B84" s="6" t="s">
        <v>3</v>
      </c>
      <c r="C84" s="7">
        <v>64340114.899999999</v>
      </c>
      <c r="D84" s="7">
        <v>49516931.670000002</v>
      </c>
      <c r="E84" s="7">
        <v>42385068.770000003</v>
      </c>
      <c r="F84" s="7">
        <v>31461011.800000001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>
        <f>-'HIPER MODELO, C.A'!C8567</f>
        <v>0</v>
      </c>
      <c r="G85" s="7"/>
    </row>
    <row r="86" spans="1:7" x14ac:dyDescent="0.25">
      <c r="A86" s="4"/>
      <c r="B86" s="6"/>
      <c r="C86" s="7">
        <f>C84+C85</f>
        <v>64340114.899999999</v>
      </c>
      <c r="D86" s="7">
        <f>D84+D85</f>
        <v>49516931.670000002</v>
      </c>
      <c r="E86" s="7">
        <f>E84+E85</f>
        <v>42385068.770000003</v>
      </c>
      <c r="F86" s="7">
        <f>F84+F85</f>
        <v>31461011.800000001</v>
      </c>
      <c r="G86" s="7">
        <f>SUM(C86:F86)</f>
        <v>187703127.14000002</v>
      </c>
    </row>
    <row r="87" spans="1:7" x14ac:dyDescent="0.25">
      <c r="A87" s="4">
        <f>A84+1</f>
        <v>44072</v>
      </c>
      <c r="B87" s="6" t="s">
        <v>3</v>
      </c>
      <c r="C87" s="7">
        <v>83145501.75</v>
      </c>
      <c r="D87" s="7">
        <v>73085185.040000007</v>
      </c>
      <c r="E87" s="7">
        <v>53836721.189999998</v>
      </c>
      <c r="F87" s="7">
        <v>12249928.449999999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83145501.75</v>
      </c>
      <c r="D89" s="7">
        <f>D87+D88</f>
        <v>73085185.040000007</v>
      </c>
      <c r="E89" s="7">
        <f>E87+E88</f>
        <v>53836721.189999998</v>
      </c>
      <c r="F89" s="7">
        <f>F87+F88</f>
        <v>12249928.449999999</v>
      </c>
      <c r="G89" s="7">
        <f>SUM(C89:F89)</f>
        <v>222317336.43000001</v>
      </c>
    </row>
    <row r="90" spans="1:7" x14ac:dyDescent="0.25">
      <c r="A90" s="4">
        <f>A87+1</f>
        <v>44073</v>
      </c>
      <c r="B90" s="6" t="s">
        <v>3</v>
      </c>
      <c r="C90" s="7">
        <v>93401581.859999999</v>
      </c>
      <c r="D90" s="7">
        <v>57984717.189999998</v>
      </c>
      <c r="E90" s="7">
        <v>53468090.469999999</v>
      </c>
      <c r="F90" s="7">
        <v>29458689.07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93401581.859999999</v>
      </c>
      <c r="D92" s="7">
        <f>D90+D91</f>
        <v>57984717.189999998</v>
      </c>
      <c r="E92" s="7">
        <f>E90+E91</f>
        <v>53468090.469999999</v>
      </c>
      <c r="F92" s="7">
        <f>F90+F91</f>
        <v>29458689.07</v>
      </c>
      <c r="G92" s="7">
        <f>SUM(C92:F92)</f>
        <v>234313078.59</v>
      </c>
    </row>
    <row r="93" spans="1:7" x14ac:dyDescent="0.25">
      <c r="A93" s="4">
        <f>A90+1</f>
        <v>44074</v>
      </c>
      <c r="B93" s="6" t="s">
        <v>3</v>
      </c>
      <c r="C93" s="7">
        <v>54815793.829999998</v>
      </c>
      <c r="D93" s="7">
        <v>39513631.799999997</v>
      </c>
      <c r="E93" s="7">
        <v>40693138.530000001</v>
      </c>
      <c r="F93" s="7">
        <v>18411470.059999999</v>
      </c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54815793.829999998</v>
      </c>
      <c r="D95" s="7">
        <f>D93+D94</f>
        <v>39513631.799999997</v>
      </c>
      <c r="E95" s="7">
        <f>E93+E94</f>
        <v>40693138.530000001</v>
      </c>
      <c r="F95" s="7">
        <f>F93+F94</f>
        <v>18411470.059999999</v>
      </c>
      <c r="G95" s="7">
        <f>SUM(C95:F95)</f>
        <v>153434034.22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BOVEDA-P</cp:lastModifiedBy>
  <dcterms:created xsi:type="dcterms:W3CDTF">2018-02-16T19:03:38Z</dcterms:created>
  <dcterms:modified xsi:type="dcterms:W3CDTF">2020-09-01T15:03:39Z</dcterms:modified>
</cp:coreProperties>
</file>