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VEDA-P\Desktop\"/>
    </mc:Choice>
  </mc:AlternateContent>
  <xr:revisionPtr revIDLastSave="0" documentId="13_ncr:1_{6EB42A59-0441-4F7E-9B4C-0EBA59C7F4FF}" xr6:coauthVersionLast="45" xr6:coauthVersionMax="45" xr10:uidLastSave="{00000000-0000-0000-0000-000000000000}"/>
  <bookViews>
    <workbookView xWindow="-120" yWindow="-120" windowWidth="20730" windowHeight="11160" tabRatio="646" activeTab="2" xr2:uid="{00000000-000D-0000-FFFF-FFFF00000000}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81029"/>
</workbook>
</file>

<file path=xl/calcChain.xml><?xml version="1.0" encoding="utf-8"?>
<calcChain xmlns="http://schemas.openxmlformats.org/spreadsheetml/2006/main">
  <c r="G95" i="11" l="1"/>
  <c r="F95" i="11"/>
  <c r="E95" i="11"/>
  <c r="D95" i="11"/>
  <c r="C95" i="11"/>
  <c r="A93" i="11"/>
  <c r="G92" i="11"/>
  <c r="F92" i="11"/>
  <c r="E92" i="11"/>
  <c r="D92" i="11"/>
  <c r="C92" i="11"/>
  <c r="A90" i="11"/>
  <c r="G89" i="11"/>
  <c r="F89" i="11"/>
  <c r="E89" i="11"/>
  <c r="D89" i="11"/>
  <c r="C89" i="11"/>
  <c r="A87" i="11"/>
  <c r="G86" i="11"/>
  <c r="F86" i="11"/>
  <c r="E86" i="11"/>
  <c r="D86" i="11"/>
  <c r="C86" i="11"/>
  <c r="A84" i="11"/>
  <c r="G83" i="11"/>
  <c r="F83" i="11"/>
  <c r="E83" i="11"/>
  <c r="D83" i="11"/>
  <c r="C83" i="11"/>
  <c r="A81" i="11"/>
  <c r="G80" i="11"/>
  <c r="F80" i="11"/>
  <c r="E80" i="11"/>
  <c r="D80" i="11"/>
  <c r="C80" i="11"/>
  <c r="A78" i="11"/>
  <c r="G77" i="11"/>
  <c r="F77" i="11"/>
  <c r="E77" i="11"/>
  <c r="D77" i="11"/>
  <c r="C77" i="11"/>
  <c r="A75" i="11"/>
  <c r="G74" i="11"/>
  <c r="F74" i="11"/>
  <c r="E74" i="11"/>
  <c r="D74" i="11"/>
  <c r="C74" i="11"/>
  <c r="A72" i="11"/>
  <c r="G71" i="11"/>
  <c r="F71" i="11"/>
  <c r="E71" i="11"/>
  <c r="D71" i="11"/>
  <c r="C71" i="11"/>
  <c r="A69" i="11"/>
  <c r="G68" i="11"/>
  <c r="F68" i="11"/>
  <c r="E68" i="11"/>
  <c r="D68" i="11"/>
  <c r="C68" i="11"/>
  <c r="A66" i="11"/>
  <c r="G65" i="11"/>
  <c r="F65" i="11"/>
  <c r="E65" i="11"/>
  <c r="D65" i="11"/>
  <c r="C65" i="11"/>
  <c r="A63" i="11"/>
  <c r="G62" i="11"/>
  <c r="F62" i="11"/>
  <c r="E62" i="11"/>
  <c r="D62" i="11"/>
  <c r="C62" i="11"/>
  <c r="A60" i="11"/>
  <c r="G59" i="11"/>
  <c r="F59" i="11"/>
  <c r="E59" i="11"/>
  <c r="D59" i="11"/>
  <c r="C59" i="11"/>
  <c r="A57" i="11"/>
  <c r="G56" i="11"/>
  <c r="F56" i="11"/>
  <c r="E56" i="11"/>
  <c r="D56" i="11"/>
  <c r="C56" i="11"/>
  <c r="A54" i="11"/>
  <c r="G53" i="11"/>
  <c r="F53" i="11"/>
  <c r="E53" i="11"/>
  <c r="D53" i="11"/>
  <c r="C53" i="11"/>
  <c r="A51" i="11"/>
  <c r="G50" i="11"/>
  <c r="F50" i="11"/>
  <c r="E50" i="11"/>
  <c r="D50" i="11"/>
  <c r="C50" i="11"/>
  <c r="A48" i="11"/>
  <c r="G47" i="11"/>
  <c r="F47" i="11"/>
  <c r="E47" i="11"/>
  <c r="D47" i="11"/>
  <c r="C47" i="11"/>
  <c r="A45" i="11"/>
  <c r="G44" i="11"/>
  <c r="F44" i="11"/>
  <c r="E44" i="11"/>
  <c r="D44" i="11"/>
  <c r="C44" i="11"/>
  <c r="A42" i="11"/>
  <c r="G41" i="11"/>
  <c r="F41" i="11"/>
  <c r="E41" i="11"/>
  <c r="D41" i="11"/>
  <c r="C41" i="11"/>
  <c r="A39" i="11"/>
  <c r="G38" i="11"/>
  <c r="F38" i="11"/>
  <c r="E38" i="11"/>
  <c r="D38" i="11"/>
  <c r="C38" i="11"/>
  <c r="A36" i="11"/>
  <c r="G35" i="11"/>
  <c r="F35" i="11"/>
  <c r="E35" i="11"/>
  <c r="D35" i="11"/>
  <c r="C35" i="11"/>
  <c r="A33" i="11"/>
  <c r="G32" i="11"/>
  <c r="F32" i="11"/>
  <c r="E32" i="11"/>
  <c r="D32" i="11"/>
  <c r="C32" i="11"/>
  <c r="A30" i="11"/>
  <c r="G29" i="11"/>
  <c r="F29" i="11"/>
  <c r="E29" i="11"/>
  <c r="D29" i="11"/>
  <c r="C29" i="11"/>
  <c r="A27" i="11"/>
  <c r="G26" i="11"/>
  <c r="F26" i="11"/>
  <c r="E26" i="11"/>
  <c r="D26" i="11"/>
  <c r="C26" i="11"/>
  <c r="A24" i="11"/>
  <c r="G23" i="11"/>
  <c r="F23" i="11"/>
  <c r="E23" i="11"/>
  <c r="D23" i="11"/>
  <c r="C23" i="11"/>
  <c r="A21" i="11"/>
  <c r="G20" i="11"/>
  <c r="F20" i="11"/>
  <c r="E20" i="11"/>
  <c r="D20" i="11"/>
  <c r="C20" i="11"/>
  <c r="A18" i="11"/>
  <c r="G17" i="11"/>
  <c r="F17" i="11"/>
  <c r="E17" i="11"/>
  <c r="D17" i="11"/>
  <c r="C17" i="11"/>
  <c r="A15" i="11"/>
  <c r="G14" i="11"/>
  <c r="F14" i="11"/>
  <c r="E14" i="11"/>
  <c r="D14" i="11"/>
  <c r="C14" i="11"/>
  <c r="A12" i="11"/>
  <c r="G11" i="11"/>
  <c r="F11" i="11"/>
  <c r="E11" i="11"/>
  <c r="D11" i="11"/>
  <c r="C11" i="11"/>
  <c r="A9" i="11"/>
  <c r="G8" i="11"/>
  <c r="F8" i="11"/>
  <c r="E8" i="11"/>
  <c r="D8" i="11"/>
  <c r="C8" i="11"/>
  <c r="G5" i="11"/>
  <c r="F5" i="11"/>
  <c r="E5" i="11"/>
  <c r="D5" i="11"/>
  <c r="C5" i="11"/>
  <c r="H95" i="8"/>
  <c r="G95" i="8"/>
  <c r="F95" i="8"/>
  <c r="E95" i="8"/>
  <c r="D95" i="8"/>
  <c r="C95" i="8"/>
  <c r="A93" i="8"/>
  <c r="H92" i="8"/>
  <c r="G92" i="8"/>
  <c r="F92" i="8"/>
  <c r="E92" i="8"/>
  <c r="D92" i="8"/>
  <c r="C92" i="8"/>
  <c r="A90" i="8"/>
  <c r="H89" i="8"/>
  <c r="G89" i="8"/>
  <c r="F89" i="8"/>
  <c r="E89" i="8"/>
  <c r="D89" i="8"/>
  <c r="C89" i="8"/>
  <c r="A87" i="8"/>
  <c r="H86" i="8"/>
  <c r="G86" i="8"/>
  <c r="F86" i="8"/>
  <c r="E86" i="8"/>
  <c r="D86" i="8"/>
  <c r="C86" i="8"/>
  <c r="A84" i="8"/>
  <c r="H83" i="8"/>
  <c r="G83" i="8"/>
  <c r="F83" i="8"/>
  <c r="E83" i="8"/>
  <c r="D83" i="8"/>
  <c r="C83" i="8"/>
  <c r="A81" i="8"/>
  <c r="H80" i="8"/>
  <c r="G80" i="8"/>
  <c r="F80" i="8"/>
  <c r="E80" i="8"/>
  <c r="D80" i="8"/>
  <c r="C80" i="8"/>
  <c r="A78" i="8"/>
  <c r="H77" i="8"/>
  <c r="G77" i="8"/>
  <c r="F77" i="8"/>
  <c r="E77" i="8"/>
  <c r="D77" i="8"/>
  <c r="C77" i="8"/>
  <c r="A75" i="8"/>
  <c r="H74" i="8"/>
  <c r="G74" i="8"/>
  <c r="F74" i="8"/>
  <c r="E74" i="8"/>
  <c r="D74" i="8"/>
  <c r="C74" i="8"/>
  <c r="A72" i="8"/>
  <c r="H71" i="8"/>
  <c r="G71" i="8"/>
  <c r="F71" i="8"/>
  <c r="E71" i="8"/>
  <c r="D71" i="8"/>
  <c r="C71" i="8"/>
  <c r="A69" i="8"/>
  <c r="H68" i="8"/>
  <c r="G68" i="8"/>
  <c r="F68" i="8"/>
  <c r="E68" i="8"/>
  <c r="D68" i="8"/>
  <c r="C68" i="8"/>
  <c r="A66" i="8"/>
  <c r="H65" i="8"/>
  <c r="G65" i="8"/>
  <c r="F65" i="8"/>
  <c r="E65" i="8"/>
  <c r="D65" i="8"/>
  <c r="C65" i="8"/>
  <c r="A63" i="8"/>
  <c r="H62" i="8"/>
  <c r="G62" i="8"/>
  <c r="F62" i="8"/>
  <c r="E62" i="8"/>
  <c r="D62" i="8"/>
  <c r="C62" i="8"/>
  <c r="A60" i="8"/>
  <c r="H59" i="8"/>
  <c r="G59" i="8"/>
  <c r="F59" i="8"/>
  <c r="E59" i="8"/>
  <c r="D59" i="8"/>
  <c r="C59" i="8"/>
  <c r="A57" i="8"/>
  <c r="H56" i="8"/>
  <c r="G56" i="8"/>
  <c r="F56" i="8"/>
  <c r="E56" i="8"/>
  <c r="D56" i="8"/>
  <c r="C56" i="8"/>
  <c r="A54" i="8"/>
  <c r="H53" i="8"/>
  <c r="G53" i="8"/>
  <c r="F53" i="8"/>
  <c r="E53" i="8"/>
  <c r="D53" i="8"/>
  <c r="C53" i="8"/>
  <c r="A51" i="8"/>
  <c r="H50" i="8"/>
  <c r="G50" i="8"/>
  <c r="F50" i="8"/>
  <c r="E50" i="8"/>
  <c r="D50" i="8"/>
  <c r="C50" i="8"/>
  <c r="A48" i="8"/>
  <c r="H47" i="8"/>
  <c r="G47" i="8"/>
  <c r="F47" i="8"/>
  <c r="E47" i="8"/>
  <c r="D47" i="8"/>
  <c r="C47" i="8"/>
  <c r="A45" i="8"/>
  <c r="H44" i="8"/>
  <c r="G44" i="8"/>
  <c r="F44" i="8"/>
  <c r="E44" i="8"/>
  <c r="D44" i="8"/>
  <c r="C44" i="8"/>
  <c r="A42" i="8"/>
  <c r="H41" i="8"/>
  <c r="G41" i="8"/>
  <c r="F41" i="8"/>
  <c r="E41" i="8"/>
  <c r="D41" i="8"/>
  <c r="C41" i="8"/>
  <c r="A39" i="8"/>
  <c r="H38" i="8"/>
  <c r="G38" i="8"/>
  <c r="F38" i="8"/>
  <c r="E38" i="8"/>
  <c r="D38" i="8"/>
  <c r="C38" i="8"/>
  <c r="A36" i="8"/>
  <c r="H35" i="8"/>
  <c r="F35" i="8"/>
  <c r="E35" i="8"/>
  <c r="D35" i="8"/>
  <c r="C35" i="8"/>
  <c r="A33" i="8"/>
  <c r="H32" i="8"/>
  <c r="G32" i="8"/>
  <c r="F32" i="8"/>
  <c r="E32" i="8"/>
  <c r="D32" i="8"/>
  <c r="C32" i="8"/>
  <c r="A30" i="8"/>
  <c r="H29" i="8"/>
  <c r="G29" i="8"/>
  <c r="F29" i="8"/>
  <c r="E29" i="8"/>
  <c r="D29" i="8"/>
  <c r="C29" i="8"/>
  <c r="A27" i="8"/>
  <c r="H26" i="8"/>
  <c r="G26" i="8"/>
  <c r="F26" i="8"/>
  <c r="E26" i="8"/>
  <c r="D26" i="8"/>
  <c r="C26" i="8"/>
  <c r="A24" i="8"/>
  <c r="H23" i="8"/>
  <c r="G23" i="8"/>
  <c r="F23" i="8"/>
  <c r="E23" i="8"/>
  <c r="D23" i="8"/>
  <c r="C23" i="8"/>
  <c r="A21" i="8"/>
  <c r="H20" i="8"/>
  <c r="G20" i="8"/>
  <c r="F20" i="8"/>
  <c r="E20" i="8"/>
  <c r="D20" i="8"/>
  <c r="C20" i="8"/>
  <c r="A18" i="8"/>
  <c r="H17" i="8"/>
  <c r="G17" i="8"/>
  <c r="F17" i="8"/>
  <c r="E17" i="8"/>
  <c r="D17" i="8"/>
  <c r="C17" i="8"/>
  <c r="A15" i="8"/>
  <c r="H14" i="8"/>
  <c r="G14" i="8"/>
  <c r="F14" i="8"/>
  <c r="E14" i="8"/>
  <c r="D14" i="8"/>
  <c r="C14" i="8"/>
  <c r="A12" i="8"/>
  <c r="H11" i="8"/>
  <c r="G11" i="8"/>
  <c r="F11" i="8"/>
  <c r="E11" i="8"/>
  <c r="D11" i="8"/>
  <c r="C11" i="8"/>
  <c r="A9" i="8"/>
  <c r="H8" i="8"/>
  <c r="G8" i="8"/>
  <c r="F8" i="8"/>
  <c r="E8" i="8"/>
  <c r="D8" i="8"/>
  <c r="C8" i="8"/>
  <c r="H5" i="8"/>
  <c r="G5" i="8"/>
  <c r="F5" i="8"/>
  <c r="E5" i="8"/>
  <c r="D5" i="8"/>
  <c r="C5" i="8"/>
  <c r="E96" i="10"/>
  <c r="D96" i="10"/>
  <c r="C96" i="10"/>
  <c r="A94" i="10"/>
  <c r="E93" i="10"/>
  <c r="D93" i="10"/>
  <c r="C93" i="10"/>
  <c r="A91" i="10"/>
  <c r="E90" i="10"/>
  <c r="D90" i="10"/>
  <c r="C90" i="10"/>
  <c r="A88" i="10"/>
  <c r="E87" i="10"/>
  <c r="D87" i="10"/>
  <c r="C87" i="10"/>
  <c r="A85" i="10"/>
  <c r="E84" i="10"/>
  <c r="D84" i="10"/>
  <c r="C84" i="10"/>
  <c r="A82" i="10"/>
  <c r="E81" i="10"/>
  <c r="D81" i="10"/>
  <c r="C81" i="10"/>
  <c r="A79" i="10"/>
  <c r="E78" i="10"/>
  <c r="D78" i="10"/>
  <c r="C78" i="10"/>
  <c r="A76" i="10"/>
  <c r="E75" i="10"/>
  <c r="D75" i="10"/>
  <c r="C75" i="10"/>
  <c r="A73" i="10"/>
  <c r="E72" i="10"/>
  <c r="D72" i="10"/>
  <c r="C72" i="10"/>
  <c r="A70" i="10"/>
  <c r="E69" i="10"/>
  <c r="D69" i="10"/>
  <c r="C69" i="10"/>
  <c r="A67" i="10"/>
  <c r="E66" i="10"/>
  <c r="D66" i="10"/>
  <c r="C66" i="10"/>
  <c r="A64" i="10"/>
  <c r="E63" i="10"/>
  <c r="D63" i="10"/>
  <c r="C63" i="10"/>
  <c r="A61" i="10"/>
  <c r="E60" i="10"/>
  <c r="D60" i="10"/>
  <c r="C60" i="10"/>
  <c r="A58" i="10"/>
  <c r="E57" i="10"/>
  <c r="D57" i="10"/>
  <c r="C57" i="10"/>
  <c r="A55" i="10"/>
  <c r="E54" i="10"/>
  <c r="D54" i="10"/>
  <c r="C54" i="10"/>
  <c r="A52" i="10"/>
  <c r="E51" i="10"/>
  <c r="D51" i="10"/>
  <c r="C51" i="10"/>
  <c r="A49" i="10"/>
  <c r="E48" i="10"/>
  <c r="D48" i="10"/>
  <c r="C48" i="10"/>
  <c r="A46" i="10"/>
  <c r="E45" i="10"/>
  <c r="D45" i="10"/>
  <c r="C45" i="10"/>
  <c r="A43" i="10"/>
  <c r="E42" i="10"/>
  <c r="D42" i="10"/>
  <c r="C42" i="10"/>
  <c r="A40" i="10"/>
  <c r="E39" i="10"/>
  <c r="D39" i="10"/>
  <c r="C39" i="10"/>
  <c r="A37" i="10"/>
  <c r="E36" i="10"/>
  <c r="D36" i="10"/>
  <c r="C36" i="10"/>
  <c r="A34" i="10"/>
  <c r="E33" i="10"/>
  <c r="D33" i="10"/>
  <c r="C33" i="10"/>
  <c r="A31" i="10"/>
  <c r="E30" i="10"/>
  <c r="D30" i="10"/>
  <c r="C30" i="10"/>
  <c r="A28" i="10"/>
  <c r="E27" i="10"/>
  <c r="D27" i="10"/>
  <c r="C27" i="10"/>
  <c r="A25" i="10"/>
  <c r="E24" i="10"/>
  <c r="D24" i="10"/>
  <c r="C24" i="10"/>
  <c r="A22" i="10"/>
  <c r="E21" i="10"/>
  <c r="D21" i="10"/>
  <c r="C21" i="10"/>
  <c r="A19" i="10"/>
  <c r="E18" i="10"/>
  <c r="D18" i="10"/>
  <c r="C18" i="10"/>
  <c r="A16" i="10"/>
  <c r="E15" i="10"/>
  <c r="D15" i="10"/>
  <c r="C15" i="10"/>
  <c r="A13" i="10"/>
  <c r="E12" i="10"/>
  <c r="D12" i="10"/>
  <c r="C12" i="10"/>
  <c r="A10" i="10"/>
  <c r="E9" i="10"/>
  <c r="D9" i="10"/>
  <c r="C9" i="10"/>
  <c r="E6" i="10"/>
  <c r="D6" i="10"/>
  <c r="C6" i="10"/>
  <c r="E96" i="9"/>
  <c r="D96" i="9"/>
  <c r="C96" i="9"/>
  <c r="A94" i="9"/>
  <c r="E93" i="9"/>
  <c r="D93" i="9"/>
  <c r="C93" i="9"/>
  <c r="A91" i="9"/>
  <c r="E90" i="9"/>
  <c r="D90" i="9"/>
  <c r="C90" i="9"/>
  <c r="A88" i="9"/>
  <c r="E87" i="9"/>
  <c r="D87" i="9"/>
  <c r="C87" i="9"/>
  <c r="A85" i="9"/>
  <c r="E84" i="9"/>
  <c r="D84" i="9"/>
  <c r="C84" i="9"/>
  <c r="A82" i="9"/>
  <c r="E81" i="9"/>
  <c r="D81" i="9"/>
  <c r="C81" i="9"/>
  <c r="A79" i="9"/>
  <c r="E78" i="9"/>
  <c r="D78" i="9"/>
  <c r="C78" i="9"/>
  <c r="A76" i="9"/>
  <c r="D75" i="9"/>
  <c r="E75" i="9" s="1"/>
  <c r="C75" i="9"/>
  <c r="A73" i="9"/>
  <c r="E72" i="9"/>
  <c r="D72" i="9"/>
  <c r="C72" i="9"/>
  <c r="A70" i="9"/>
  <c r="E69" i="9"/>
  <c r="D69" i="9"/>
  <c r="C69" i="9"/>
  <c r="A67" i="9"/>
  <c r="E66" i="9"/>
  <c r="D66" i="9"/>
  <c r="C66" i="9"/>
  <c r="A64" i="9"/>
  <c r="E63" i="9"/>
  <c r="D63" i="9"/>
  <c r="C63" i="9"/>
  <c r="A61" i="9"/>
  <c r="E60" i="9"/>
  <c r="D60" i="9"/>
  <c r="C60" i="9"/>
  <c r="A58" i="9"/>
  <c r="E57" i="9"/>
  <c r="D57" i="9"/>
  <c r="C57" i="9"/>
  <c r="A55" i="9"/>
  <c r="E54" i="9"/>
  <c r="D54" i="9"/>
  <c r="C54" i="9"/>
  <c r="A52" i="9"/>
  <c r="E51" i="9"/>
  <c r="D51" i="9"/>
  <c r="C51" i="9"/>
  <c r="A49" i="9"/>
  <c r="E48" i="9"/>
  <c r="D48" i="9"/>
  <c r="C48" i="9"/>
  <c r="A46" i="9"/>
  <c r="E45" i="9"/>
  <c r="D45" i="9"/>
  <c r="C45" i="9"/>
  <c r="A43" i="9"/>
  <c r="E42" i="9"/>
  <c r="D42" i="9"/>
  <c r="C42" i="9"/>
  <c r="A40" i="9"/>
  <c r="E39" i="9"/>
  <c r="D39" i="9"/>
  <c r="C39" i="9"/>
  <c r="A37" i="9"/>
  <c r="E36" i="9"/>
  <c r="D36" i="9"/>
  <c r="C36" i="9"/>
  <c r="A34" i="9"/>
  <c r="E33" i="9"/>
  <c r="D33" i="9"/>
  <c r="C33" i="9"/>
  <c r="A31" i="9"/>
  <c r="E30" i="9"/>
  <c r="D30" i="9"/>
  <c r="C30" i="9"/>
  <c r="A28" i="9"/>
  <c r="E27" i="9"/>
  <c r="D27" i="9"/>
  <c r="C27" i="9"/>
  <c r="A25" i="9"/>
  <c r="E24" i="9"/>
  <c r="D24" i="9"/>
  <c r="C24" i="9"/>
  <c r="A22" i="9"/>
  <c r="E21" i="9"/>
  <c r="D21" i="9"/>
  <c r="C21" i="9"/>
  <c r="A19" i="9"/>
  <c r="E18" i="9"/>
  <c r="D18" i="9"/>
  <c r="C18" i="9"/>
  <c r="A16" i="9"/>
  <c r="E15" i="9"/>
  <c r="D15" i="9"/>
  <c r="C15" i="9"/>
  <c r="A13" i="9"/>
  <c r="E12" i="9"/>
  <c r="D12" i="9"/>
  <c r="C12" i="9"/>
  <c r="A10" i="9"/>
  <c r="E9" i="9"/>
  <c r="D9" i="9"/>
  <c r="C9" i="9"/>
  <c r="E6" i="9"/>
  <c r="D6" i="9"/>
  <c r="C6" i="9"/>
  <c r="R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94" i="7"/>
  <c r="R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A91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A88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85" i="7"/>
  <c r="R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82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79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A76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73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70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A67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A64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61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58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A55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52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A49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40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37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A34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31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A28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25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22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A19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16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A13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A10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L96" i="4"/>
  <c r="K96" i="4"/>
  <c r="J96" i="4"/>
  <c r="I96" i="4"/>
  <c r="H96" i="4"/>
  <c r="G96" i="4"/>
  <c r="F96" i="4"/>
  <c r="E96" i="4"/>
  <c r="D96" i="4"/>
  <c r="C96" i="4"/>
  <c r="A94" i="4"/>
  <c r="L93" i="4"/>
  <c r="K93" i="4"/>
  <c r="J93" i="4"/>
  <c r="I93" i="4"/>
  <c r="H93" i="4"/>
  <c r="G93" i="4"/>
  <c r="F93" i="4"/>
  <c r="E93" i="4"/>
  <c r="D93" i="4"/>
  <c r="C93" i="4"/>
  <c r="A91" i="4"/>
  <c r="L90" i="4"/>
  <c r="K90" i="4"/>
  <c r="J90" i="4"/>
  <c r="I90" i="4"/>
  <c r="H90" i="4"/>
  <c r="G90" i="4"/>
  <c r="F90" i="4"/>
  <c r="E90" i="4"/>
  <c r="D90" i="4"/>
  <c r="C90" i="4"/>
  <c r="A88" i="4"/>
  <c r="L87" i="4"/>
  <c r="K87" i="4"/>
  <c r="J87" i="4"/>
  <c r="I87" i="4"/>
  <c r="H87" i="4"/>
  <c r="G87" i="4"/>
  <c r="F87" i="4"/>
  <c r="E87" i="4"/>
  <c r="D87" i="4"/>
  <c r="C87" i="4"/>
  <c r="A85" i="4"/>
  <c r="L84" i="4"/>
  <c r="K84" i="4"/>
  <c r="J84" i="4"/>
  <c r="I84" i="4"/>
  <c r="H84" i="4"/>
  <c r="G84" i="4"/>
  <c r="F84" i="4"/>
  <c r="E84" i="4"/>
  <c r="D84" i="4"/>
  <c r="C84" i="4"/>
  <c r="A82" i="4"/>
  <c r="L81" i="4"/>
  <c r="K81" i="4"/>
  <c r="J81" i="4"/>
  <c r="I81" i="4"/>
  <c r="H81" i="4"/>
  <c r="G81" i="4"/>
  <c r="F81" i="4"/>
  <c r="E81" i="4"/>
  <c r="D81" i="4"/>
  <c r="C81" i="4"/>
  <c r="A79" i="4"/>
  <c r="L78" i="4"/>
  <c r="K78" i="4"/>
  <c r="J78" i="4"/>
  <c r="I78" i="4"/>
  <c r="H78" i="4"/>
  <c r="G78" i="4"/>
  <c r="F78" i="4"/>
  <c r="E78" i="4"/>
  <c r="D78" i="4"/>
  <c r="C78" i="4"/>
  <c r="A76" i="4"/>
  <c r="L75" i="4"/>
  <c r="K75" i="4"/>
  <c r="J75" i="4"/>
  <c r="I75" i="4"/>
  <c r="H75" i="4"/>
  <c r="G75" i="4"/>
  <c r="F75" i="4"/>
  <c r="E75" i="4"/>
  <c r="D75" i="4"/>
  <c r="C75" i="4"/>
  <c r="A73" i="4"/>
  <c r="L72" i="4"/>
  <c r="K72" i="4"/>
  <c r="J72" i="4"/>
  <c r="I72" i="4"/>
  <c r="H72" i="4"/>
  <c r="G72" i="4"/>
  <c r="F72" i="4"/>
  <c r="E72" i="4"/>
  <c r="D72" i="4"/>
  <c r="C72" i="4"/>
  <c r="A70" i="4"/>
  <c r="L69" i="4"/>
  <c r="K69" i="4"/>
  <c r="J69" i="4"/>
  <c r="I69" i="4"/>
  <c r="H69" i="4"/>
  <c r="G69" i="4"/>
  <c r="F69" i="4"/>
  <c r="E69" i="4"/>
  <c r="D69" i="4"/>
  <c r="C69" i="4"/>
  <c r="A67" i="4"/>
  <c r="L66" i="4"/>
  <c r="K66" i="4"/>
  <c r="J66" i="4"/>
  <c r="I66" i="4"/>
  <c r="H66" i="4"/>
  <c r="G66" i="4"/>
  <c r="F66" i="4"/>
  <c r="E66" i="4"/>
  <c r="D66" i="4"/>
  <c r="C66" i="4"/>
  <c r="A64" i="4"/>
  <c r="L63" i="4"/>
  <c r="K63" i="4"/>
  <c r="J63" i="4"/>
  <c r="I63" i="4"/>
  <c r="H63" i="4"/>
  <c r="G63" i="4"/>
  <c r="F63" i="4"/>
  <c r="E63" i="4"/>
  <c r="D63" i="4"/>
  <c r="C63" i="4"/>
  <c r="A61" i="4"/>
  <c r="L60" i="4"/>
  <c r="K60" i="4"/>
  <c r="J60" i="4"/>
  <c r="I60" i="4"/>
  <c r="H60" i="4"/>
  <c r="G60" i="4"/>
  <c r="F60" i="4"/>
  <c r="E60" i="4"/>
  <c r="D60" i="4"/>
  <c r="C60" i="4"/>
  <c r="A58" i="4"/>
  <c r="L57" i="4"/>
  <c r="K57" i="4"/>
  <c r="J57" i="4"/>
  <c r="I57" i="4"/>
  <c r="H57" i="4"/>
  <c r="G57" i="4"/>
  <c r="F57" i="4"/>
  <c r="E57" i="4"/>
  <c r="D57" i="4"/>
  <c r="C57" i="4"/>
  <c r="A55" i="4"/>
  <c r="L54" i="4"/>
  <c r="J54" i="4"/>
  <c r="I54" i="4"/>
  <c r="H54" i="4"/>
  <c r="G54" i="4"/>
  <c r="F54" i="4"/>
  <c r="E54" i="4"/>
  <c r="D54" i="4"/>
  <c r="C54" i="4"/>
  <c r="A52" i="4"/>
  <c r="L51" i="4"/>
  <c r="K51" i="4"/>
  <c r="J51" i="4"/>
  <c r="I51" i="4"/>
  <c r="H51" i="4"/>
  <c r="G51" i="4"/>
  <c r="F51" i="4"/>
  <c r="E51" i="4"/>
  <c r="D51" i="4"/>
  <c r="C51" i="4"/>
  <c r="A49" i="4"/>
  <c r="L48" i="4"/>
  <c r="K48" i="4"/>
  <c r="J48" i="4"/>
  <c r="I48" i="4"/>
  <c r="H48" i="4"/>
  <c r="G48" i="4"/>
  <c r="F48" i="4"/>
  <c r="E48" i="4"/>
  <c r="D48" i="4"/>
  <c r="C48" i="4"/>
  <c r="A46" i="4"/>
  <c r="L45" i="4"/>
  <c r="K45" i="4"/>
  <c r="J45" i="4"/>
  <c r="I45" i="4"/>
  <c r="H45" i="4"/>
  <c r="G45" i="4"/>
  <c r="F45" i="4"/>
  <c r="E45" i="4"/>
  <c r="D45" i="4"/>
  <c r="C45" i="4"/>
  <c r="A43" i="4"/>
  <c r="L42" i="4"/>
  <c r="K42" i="4"/>
  <c r="J42" i="4"/>
  <c r="I42" i="4"/>
  <c r="H42" i="4"/>
  <c r="G42" i="4"/>
  <c r="F42" i="4"/>
  <c r="E42" i="4"/>
  <c r="D42" i="4"/>
  <c r="C42" i="4"/>
  <c r="A40" i="4"/>
  <c r="L39" i="4"/>
  <c r="K39" i="4"/>
  <c r="J39" i="4"/>
  <c r="I39" i="4"/>
  <c r="H39" i="4"/>
  <c r="G39" i="4"/>
  <c r="F39" i="4"/>
  <c r="E39" i="4"/>
  <c r="D39" i="4"/>
  <c r="C39" i="4"/>
  <c r="A37" i="4"/>
  <c r="L36" i="4"/>
  <c r="K36" i="4"/>
  <c r="J36" i="4"/>
  <c r="I36" i="4"/>
  <c r="H36" i="4"/>
  <c r="G36" i="4"/>
  <c r="F36" i="4"/>
  <c r="E36" i="4"/>
  <c r="D36" i="4"/>
  <c r="C36" i="4"/>
  <c r="A34" i="4"/>
  <c r="L33" i="4"/>
  <c r="K33" i="4"/>
  <c r="J33" i="4"/>
  <c r="I33" i="4"/>
  <c r="H33" i="4"/>
  <c r="G33" i="4"/>
  <c r="F33" i="4"/>
  <c r="E33" i="4"/>
  <c r="D33" i="4"/>
  <c r="C33" i="4"/>
  <c r="A31" i="4"/>
  <c r="L30" i="4"/>
  <c r="K30" i="4"/>
  <c r="J30" i="4"/>
  <c r="I30" i="4"/>
  <c r="H30" i="4"/>
  <c r="G30" i="4"/>
  <c r="F30" i="4"/>
  <c r="E30" i="4"/>
  <c r="D30" i="4"/>
  <c r="C30" i="4"/>
  <c r="A28" i="4"/>
  <c r="L27" i="4"/>
  <c r="K27" i="4"/>
  <c r="J27" i="4"/>
  <c r="I27" i="4"/>
  <c r="H27" i="4"/>
  <c r="G27" i="4"/>
  <c r="F27" i="4"/>
  <c r="E27" i="4"/>
  <c r="D27" i="4"/>
  <c r="C27" i="4"/>
  <c r="A25" i="4"/>
  <c r="L24" i="4"/>
  <c r="K24" i="4"/>
  <c r="J24" i="4"/>
  <c r="I24" i="4"/>
  <c r="H24" i="4"/>
  <c r="G24" i="4"/>
  <c r="F24" i="4"/>
  <c r="E24" i="4"/>
  <c r="D24" i="4"/>
  <c r="C24" i="4"/>
  <c r="A22" i="4"/>
  <c r="L21" i="4"/>
  <c r="K21" i="4"/>
  <c r="J21" i="4"/>
  <c r="I21" i="4"/>
  <c r="H21" i="4"/>
  <c r="G21" i="4"/>
  <c r="F21" i="4"/>
  <c r="E21" i="4"/>
  <c r="D21" i="4"/>
  <c r="C21" i="4"/>
  <c r="A19" i="4"/>
  <c r="L18" i="4"/>
  <c r="K18" i="4"/>
  <c r="J18" i="4"/>
  <c r="I18" i="4"/>
  <c r="H18" i="4"/>
  <c r="G18" i="4"/>
  <c r="F18" i="4"/>
  <c r="E18" i="4"/>
  <c r="D18" i="4"/>
  <c r="C18" i="4"/>
  <c r="A16" i="4"/>
  <c r="L15" i="4"/>
  <c r="K15" i="4"/>
  <c r="J15" i="4"/>
  <c r="I15" i="4"/>
  <c r="H15" i="4"/>
  <c r="G15" i="4"/>
  <c r="F15" i="4"/>
  <c r="E15" i="4"/>
  <c r="D15" i="4"/>
  <c r="C15" i="4"/>
  <c r="A13" i="4"/>
  <c r="L12" i="4"/>
  <c r="K12" i="4"/>
  <c r="J12" i="4"/>
  <c r="I12" i="4"/>
  <c r="H12" i="4"/>
  <c r="G12" i="4"/>
  <c r="F12" i="4"/>
  <c r="E12" i="4"/>
  <c r="D12" i="4"/>
  <c r="C12" i="4"/>
  <c r="A10" i="4"/>
  <c r="L9" i="4"/>
  <c r="K9" i="4"/>
  <c r="J9" i="4"/>
  <c r="I9" i="4"/>
  <c r="H9" i="4"/>
  <c r="G9" i="4"/>
  <c r="F9" i="4"/>
  <c r="E9" i="4"/>
  <c r="D9" i="4"/>
  <c r="C9" i="4"/>
  <c r="L6" i="4"/>
  <c r="K6" i="4"/>
  <c r="J6" i="4"/>
  <c r="I6" i="4"/>
  <c r="H6" i="4"/>
  <c r="G6" i="4"/>
  <c r="F6" i="4"/>
  <c r="E6" i="4"/>
  <c r="D6" i="4"/>
  <c r="C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BOVEDA-P</author>
  </authors>
  <commentList>
    <comment ref="J31" authorId="0" shapeId="0" xr:uid="{04583D6D-AB51-4E89-A690-C54AD9F016F8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sin z problema tecnico</t>
        </r>
      </text>
    </comment>
    <comment ref="J70" authorId="0" shapeId="0" xr:uid="{A0A9D962-DF4A-442B-AA21-D0131EA58D48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impresora fiscal de la 16 colocada en la 8</t>
        </r>
      </text>
    </comment>
    <comment ref="J94" authorId="0" shapeId="0" xr:uid="{C2D373FF-8D0B-4FD6-B471-A25A901D89D8}">
      <text>
        <r>
          <rPr>
            <b/>
            <sz val="9"/>
            <color indexed="81"/>
            <rFont val="Tahoma"/>
            <family val="2"/>
          </rPr>
          <t>BOVEDA-P:</t>
        </r>
        <r>
          <rPr>
            <sz val="9"/>
            <color indexed="81"/>
            <rFont val="Tahoma"/>
            <family val="2"/>
          </rPr>
          <t xml:space="preserve">
impresora fiscal 16</t>
        </r>
      </text>
    </comment>
  </commentList>
</comments>
</file>

<file path=xl/sharedStrings.xml><?xml version="1.0" encoding="utf-8"?>
<sst xmlns="http://schemas.openxmlformats.org/spreadsheetml/2006/main" count="408" uniqueCount="10">
  <si>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</si>
  <si>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</si>
  <si>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</si>
  <si>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</si>
  <si>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</si>
  <si>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</si>
  <si>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</si>
  <si>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r>
      <rPr>
        <sz val="11"/>
        <color rgb="FFFF0000"/>
        <rFont val="Calibri"/>
        <family val="2"/>
        <scheme val="minor"/>
      </rPr>
      <t>LA Z DE CAJA 1 REFLEJA 10.000.000 NO VENDIDOS</t>
    </r>
    <r>
      <rPr>
        <sz val="11"/>
        <color theme="1"/>
        <rFont val="Calibri"/>
        <family val="2"/>
        <scheme val="minor"/>
      </rPr>
      <t xml:space="preserve"> </t>
    </r>
  </si>
  <si>
    <t>NO    TRABAJO</t>
  </si>
  <si>
    <t>caja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</si>
</sst>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Bs. F&quot;\ * #,##0.00_ ;_ &quot;Bs. F&quot;\ * \-#,##0.00_ ;_ &quot;Bs. F&quot;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14" fontId="0" fillId="3" borderId="1" xfId="0" applyNumberFormat="1" applyFill="1" applyBorder="1"/>
    <xf numFmtId="14" fontId="1" fillId="3" borderId="1" xfId="0" applyNumberFormat="1" applyFont="1" applyFill="1" applyBorder="1" applyAlignment="1">
      <alignment horizontal="center"/>
    </xf>
    <xf numFmtId="164" fontId="0" fillId="3" borderId="1" xfId="0" applyNumberFormat="1" applyFill="1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4" borderId="0" xfId="0" applyFill="1"/>
    <xf numFmtId="164" fontId="0" fillId="4" borderId="1" xfId="0" applyNumberFormat="1" applyFill="1" applyBorder="1"/>
    <xf numFmtId="14" fontId="0" fillId="0" borderId="1" xfId="0" applyNumberFormat="1" applyFill="1" applyBorder="1"/>
    <xf numFmtId="14" fontId="1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0" xfId="0" applyFill="1"/>
    <xf numFmtId="14" fontId="1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"/>
  <sheetViews>
    <sheetView topLeftCell="E82" workbookViewId="0">
      <selection activeCell="M94" sqref="M94"/>
    </sheetView>
  </sheetViews>
  <sheetFormatPr baseColWidth="10" defaultRowHeight="15" x14ac:dyDescent="0.25"/>
  <cols>
    <col min="3" max="7" width="20.7109375" bestFit="1" customWidth="1"/>
    <col min="8" max="8" width="22.85546875" bestFit="1" customWidth="1"/>
    <col min="10" max="11" width="20.7109375" bestFit="1" customWidth="1"/>
    <col min="12" max="12" width="23.85546875" customWidth="1"/>
  </cols>
  <sheetData>
    <row r="1" spans="1:12" x14ac:dyDescent="0.25">
      <c r="A1" s="1" t="s">
        <v>2</v>
      </c>
      <c r="B1" s="1"/>
      <c r="C1" s="1"/>
      <c r="D1" s="1"/>
    </row>
    <row r="2" spans="1:12" x14ac:dyDescent="0.25">
      <c r="A2" s="1"/>
      <c r="B2" s="1"/>
      <c r="C2" s="1"/>
      <c r="D2" s="1"/>
    </row>
    <row r="3" spans="1:12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2" x14ac:dyDescent="0.25">
      <c r="A4" s="4">
        <v>44166</v>
      </c>
      <c r="B4" s="6" t="s">
        <v>3</v>
      </c>
      <c r="C4" s="7">
        <v>639987989.23000002</v>
      </c>
      <c r="D4" s="7">
        <v>601027684.04999995</v>
      </c>
      <c r="E4" s="7">
        <v>528854046.95999998</v>
      </c>
      <c r="F4" s="7">
        <v>567707934.21000004</v>
      </c>
      <c r="G4" s="7"/>
      <c r="H4" s="7"/>
      <c r="I4" s="7"/>
      <c r="J4" s="7">
        <v>184458923.40000001</v>
      </c>
      <c r="K4" s="7">
        <v>271265080.31999999</v>
      </c>
      <c r="L4" s="7"/>
    </row>
    <row r="5" spans="1:12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x14ac:dyDescent="0.25">
      <c r="A6" s="4" t="s">
        <v>1</v>
      </c>
      <c r="B6" s="6"/>
      <c r="C6" s="7">
        <f t="shared" ref="C6:K6" si="0">C4+C5</f>
        <v>639987989.23000002</v>
      </c>
      <c r="D6" s="7">
        <f t="shared" si="0"/>
        <v>601027684.04999995</v>
      </c>
      <c r="E6" s="7">
        <f t="shared" si="0"/>
        <v>528854046.95999998</v>
      </c>
      <c r="F6" s="7">
        <f t="shared" si="0"/>
        <v>567707934.21000004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184458923.40000001</v>
      </c>
      <c r="K6" s="7">
        <f t="shared" si="0"/>
        <v>271265080.31999999</v>
      </c>
      <c r="L6" s="7">
        <f>SUM(B6:K6)</f>
        <v>2793301658.1700001</v>
      </c>
    </row>
    <row r="7" spans="1:12" x14ac:dyDescent="0.25">
      <c r="A7" s="4">
        <v>44167</v>
      </c>
      <c r="B7" s="6" t="s">
        <v>3</v>
      </c>
      <c r="C7" s="7">
        <v>778211987.17999995</v>
      </c>
      <c r="D7" s="7">
        <v>516505194.27999997</v>
      </c>
      <c r="E7" s="7">
        <v>382318181.99000001</v>
      </c>
      <c r="F7" s="7">
        <v>505501414.17000002</v>
      </c>
      <c r="G7" s="7"/>
      <c r="H7" s="7">
        <v>290553020.85000002</v>
      </c>
      <c r="I7" s="7"/>
      <c r="J7" s="7">
        <v>148524614.47999999</v>
      </c>
      <c r="K7" s="7">
        <v>346630751.48000002</v>
      </c>
      <c r="L7" s="7"/>
    </row>
    <row r="8" spans="1:12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x14ac:dyDescent="0.25">
      <c r="A9" s="4"/>
      <c r="B9" s="6"/>
      <c r="C9" s="7">
        <f t="shared" ref="C9:K9" si="1">C7+C8</f>
        <v>778211987.17999995</v>
      </c>
      <c r="D9" s="7">
        <f t="shared" si="1"/>
        <v>516505194.27999997</v>
      </c>
      <c r="E9" s="7">
        <f t="shared" si="1"/>
        <v>382318181.99000001</v>
      </c>
      <c r="F9" s="7">
        <f t="shared" si="1"/>
        <v>505501414.17000002</v>
      </c>
      <c r="G9" s="7">
        <f t="shared" si="1"/>
        <v>0</v>
      </c>
      <c r="H9" s="7">
        <f t="shared" si="1"/>
        <v>290553020.85000002</v>
      </c>
      <c r="I9" s="7">
        <f t="shared" si="1"/>
        <v>0</v>
      </c>
      <c r="J9" s="7">
        <f t="shared" si="1"/>
        <v>148524614.47999999</v>
      </c>
      <c r="K9" s="7">
        <f t="shared" si="1"/>
        <v>346630751.48000002</v>
      </c>
      <c r="L9" s="7">
        <f>SUM(B9:K9)</f>
        <v>2968245164.4299998</v>
      </c>
    </row>
    <row r="10" spans="1:12" x14ac:dyDescent="0.25">
      <c r="A10" s="4">
        <f>A7+1</f>
        <v>44168</v>
      </c>
      <c r="B10" s="6" t="s">
        <v>3</v>
      </c>
      <c r="C10" s="7">
        <v>479773939.25999999</v>
      </c>
      <c r="D10" s="7">
        <v>461259314.43000001</v>
      </c>
      <c r="E10" s="7">
        <v>931169801.13</v>
      </c>
      <c r="F10" s="7">
        <v>494997223.86000001</v>
      </c>
      <c r="G10" s="7"/>
      <c r="H10" s="7">
        <v>217966084.25</v>
      </c>
      <c r="I10" s="7"/>
      <c r="J10" s="7">
        <v>214186500.86000001</v>
      </c>
      <c r="K10" s="7">
        <v>246272071.28999999</v>
      </c>
      <c r="L10" s="7"/>
    </row>
    <row r="11" spans="1:12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x14ac:dyDescent="0.25">
      <c r="A12" s="4"/>
      <c r="B12" s="6"/>
      <c r="C12" s="7">
        <f t="shared" ref="C12:K12" si="2">C10+C11</f>
        <v>479773939.25999999</v>
      </c>
      <c r="D12" s="7">
        <f t="shared" si="2"/>
        <v>461259314.43000001</v>
      </c>
      <c r="E12" s="7">
        <f t="shared" si="2"/>
        <v>931169801.13</v>
      </c>
      <c r="F12" s="7">
        <f t="shared" si="2"/>
        <v>494997223.86000001</v>
      </c>
      <c r="G12" s="7">
        <f t="shared" si="2"/>
        <v>0</v>
      </c>
      <c r="H12" s="7">
        <f t="shared" si="2"/>
        <v>217966084.25</v>
      </c>
      <c r="I12" s="7">
        <f t="shared" si="2"/>
        <v>0</v>
      </c>
      <c r="J12" s="7">
        <f t="shared" si="2"/>
        <v>214186500.86000001</v>
      </c>
      <c r="K12" s="7">
        <f t="shared" si="2"/>
        <v>246272071.28999999</v>
      </c>
      <c r="L12" s="7">
        <f>SUM(B12:K12)</f>
        <v>3045624935.0800004</v>
      </c>
    </row>
    <row r="13" spans="1:12" x14ac:dyDescent="0.25">
      <c r="A13" s="4">
        <f>A10+1</f>
        <v>44169</v>
      </c>
      <c r="B13" s="6" t="s">
        <v>3</v>
      </c>
      <c r="C13" s="7">
        <v>677129782.76999998</v>
      </c>
      <c r="D13" s="7">
        <v>582878983.99000001</v>
      </c>
      <c r="E13" s="7">
        <v>598631759.47000003</v>
      </c>
      <c r="F13" s="7">
        <v>691846993.89999998</v>
      </c>
      <c r="G13" s="7"/>
      <c r="H13" s="7">
        <v>554252241.23000002</v>
      </c>
      <c r="I13" s="7"/>
      <c r="J13" s="7">
        <v>268562248.38999999</v>
      </c>
      <c r="K13" s="7">
        <v>551157286.02999997</v>
      </c>
      <c r="L13" s="7"/>
    </row>
    <row r="14" spans="1:12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4"/>
      <c r="B15" s="6"/>
      <c r="C15" s="7">
        <f t="shared" ref="C15:K15" si="3">C13+C14</f>
        <v>677129782.76999998</v>
      </c>
      <c r="D15" s="7">
        <f t="shared" si="3"/>
        <v>582878983.99000001</v>
      </c>
      <c r="E15" s="7">
        <f t="shared" si="3"/>
        <v>598631759.47000003</v>
      </c>
      <c r="F15" s="7">
        <f t="shared" si="3"/>
        <v>691846993.89999998</v>
      </c>
      <c r="G15" s="7">
        <f t="shared" si="3"/>
        <v>0</v>
      </c>
      <c r="H15" s="7">
        <f t="shared" si="3"/>
        <v>554252241.23000002</v>
      </c>
      <c r="I15" s="7">
        <f t="shared" si="3"/>
        <v>0</v>
      </c>
      <c r="J15" s="7">
        <f t="shared" si="3"/>
        <v>268562248.38999999</v>
      </c>
      <c r="K15" s="7">
        <f t="shared" si="3"/>
        <v>551157286.02999997</v>
      </c>
      <c r="L15" s="7">
        <f>SUM(B15:K15)</f>
        <v>3924459295.7799997</v>
      </c>
    </row>
    <row r="16" spans="1:12" x14ac:dyDescent="0.25">
      <c r="A16" s="4">
        <f>A13+1</f>
        <v>44170</v>
      </c>
      <c r="B16" s="6" t="s">
        <v>3</v>
      </c>
      <c r="C16" s="7">
        <v>814388156.00999999</v>
      </c>
      <c r="D16" s="7">
        <v>736676104.79999995</v>
      </c>
      <c r="E16" s="7">
        <v>428340198.55000001</v>
      </c>
      <c r="F16" s="7">
        <v>735313848.53999996</v>
      </c>
      <c r="G16" s="7"/>
      <c r="H16" s="7">
        <v>701919870.74000001</v>
      </c>
      <c r="I16" s="7"/>
      <c r="J16" s="7">
        <v>180599232.69</v>
      </c>
      <c r="K16" s="7">
        <v>558534530.59000003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814388156.00999999</v>
      </c>
      <c r="D18" s="7">
        <f t="shared" si="4"/>
        <v>736676104.79999995</v>
      </c>
      <c r="E18" s="7">
        <f t="shared" si="4"/>
        <v>428340198.55000001</v>
      </c>
      <c r="F18" s="7">
        <f t="shared" si="4"/>
        <v>735313848.53999996</v>
      </c>
      <c r="G18" s="7">
        <f t="shared" si="4"/>
        <v>0</v>
      </c>
      <c r="H18" s="7">
        <f t="shared" si="4"/>
        <v>701919870.74000001</v>
      </c>
      <c r="I18" s="7">
        <f t="shared" si="4"/>
        <v>0</v>
      </c>
      <c r="J18" s="7">
        <f t="shared" si="4"/>
        <v>180599232.69</v>
      </c>
      <c r="K18" s="7">
        <f t="shared" si="4"/>
        <v>558534530.59000003</v>
      </c>
      <c r="L18" s="7">
        <f>SUM(B18:K18)</f>
        <v>4155771941.9199996</v>
      </c>
    </row>
    <row r="19" spans="1:12" x14ac:dyDescent="0.25">
      <c r="A19" s="4">
        <f>A16+1</f>
        <v>44171</v>
      </c>
      <c r="B19" s="6" t="s">
        <v>3</v>
      </c>
      <c r="C19" s="7">
        <v>570118029.33000004</v>
      </c>
      <c r="D19" s="7">
        <v>611113322.91999996</v>
      </c>
      <c r="E19" s="7">
        <v>605641199.88999999</v>
      </c>
      <c r="F19" s="7">
        <v>739745959.15999997</v>
      </c>
      <c r="G19" s="7"/>
      <c r="H19" s="7">
        <v>648283231.10000002</v>
      </c>
      <c r="I19" s="7"/>
      <c r="J19" s="7">
        <v>133087285.81999999</v>
      </c>
      <c r="K19" s="7">
        <v>439443991.06999999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570118029.33000004</v>
      </c>
      <c r="D21" s="7">
        <f t="shared" si="5"/>
        <v>611113322.91999996</v>
      </c>
      <c r="E21" s="7">
        <f t="shared" si="5"/>
        <v>605641199.88999999</v>
      </c>
      <c r="F21" s="7">
        <f t="shared" si="5"/>
        <v>739745959.15999997</v>
      </c>
      <c r="G21" s="7">
        <f t="shared" si="5"/>
        <v>0</v>
      </c>
      <c r="H21" s="7">
        <f>H19+H20</f>
        <v>648283231.10000002</v>
      </c>
      <c r="I21" s="7">
        <f t="shared" si="5"/>
        <v>0</v>
      </c>
      <c r="J21" s="7">
        <f>J19+J20</f>
        <v>133087285.81999999</v>
      </c>
      <c r="K21" s="7">
        <f t="shared" si="5"/>
        <v>439443991.06999999</v>
      </c>
      <c r="L21" s="7">
        <f>SUM(B21:K21)</f>
        <v>3747433019.29</v>
      </c>
    </row>
    <row r="22" spans="1:12" x14ac:dyDescent="0.25">
      <c r="A22" s="4">
        <f>A19+1</f>
        <v>44172</v>
      </c>
      <c r="B22" s="6" t="s">
        <v>3</v>
      </c>
      <c r="C22" s="7">
        <v>725302793.98000002</v>
      </c>
      <c r="D22" s="7">
        <v>763723175.76999998</v>
      </c>
      <c r="E22" s="7">
        <v>633889991.24000001</v>
      </c>
      <c r="F22" s="7">
        <v>337080355.70999998</v>
      </c>
      <c r="G22" s="7"/>
      <c r="H22" s="7">
        <v>4324704</v>
      </c>
      <c r="I22" s="7"/>
      <c r="J22" s="7">
        <v>96831921.099999994</v>
      </c>
      <c r="K22" s="7">
        <v>466428308.26999998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725302793.98000002</v>
      </c>
      <c r="D24" s="7">
        <f t="shared" si="6"/>
        <v>763723175.76999998</v>
      </c>
      <c r="E24" s="7">
        <f t="shared" si="6"/>
        <v>633889991.24000001</v>
      </c>
      <c r="F24" s="7">
        <f t="shared" si="6"/>
        <v>337080355.70999998</v>
      </c>
      <c r="G24" s="7">
        <f t="shared" si="6"/>
        <v>0</v>
      </c>
      <c r="H24" s="7">
        <f t="shared" si="6"/>
        <v>4324704</v>
      </c>
      <c r="I24" s="7">
        <f t="shared" si="6"/>
        <v>0</v>
      </c>
      <c r="J24" s="7">
        <f t="shared" si="6"/>
        <v>96831921.099999994</v>
      </c>
      <c r="K24" s="7">
        <f t="shared" si="6"/>
        <v>466428308.26999998</v>
      </c>
      <c r="L24" s="7">
        <f>SUM(B24:K24)</f>
        <v>3027581250.0699997</v>
      </c>
    </row>
    <row r="25" spans="1:12" x14ac:dyDescent="0.25">
      <c r="A25" s="4">
        <f>A22+1</f>
        <v>44173</v>
      </c>
      <c r="B25" s="6" t="s">
        <v>3</v>
      </c>
      <c r="C25" s="7">
        <v>802559220.98000002</v>
      </c>
      <c r="D25" s="7">
        <v>644920274.70000005</v>
      </c>
      <c r="E25" s="7">
        <v>576795536.87</v>
      </c>
      <c r="F25" s="7">
        <v>201364102.21000001</v>
      </c>
      <c r="G25" s="7"/>
      <c r="H25" s="7">
        <v>464922.5</v>
      </c>
      <c r="I25" s="7"/>
      <c r="J25" s="7">
        <v>151542317.65000001</v>
      </c>
      <c r="K25" s="7">
        <v>483177774.19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802559220.98000002</v>
      </c>
      <c r="D27" s="7">
        <f t="shared" si="7"/>
        <v>644920274.70000005</v>
      </c>
      <c r="E27" s="7">
        <f t="shared" si="7"/>
        <v>576795536.87</v>
      </c>
      <c r="F27" s="7">
        <f t="shared" si="7"/>
        <v>201364102.21000001</v>
      </c>
      <c r="G27" s="7">
        <f t="shared" si="7"/>
        <v>0</v>
      </c>
      <c r="H27" s="7">
        <f t="shared" si="7"/>
        <v>464922.5</v>
      </c>
      <c r="I27" s="7">
        <f t="shared" si="7"/>
        <v>0</v>
      </c>
      <c r="J27" s="7">
        <f t="shared" si="7"/>
        <v>151542317.65000001</v>
      </c>
      <c r="K27" s="7">
        <f t="shared" si="7"/>
        <v>483177774.19</v>
      </c>
      <c r="L27" s="7">
        <f>SUM(B27:K27)</f>
        <v>2860824149.1000004</v>
      </c>
    </row>
    <row r="28" spans="1:12" x14ac:dyDescent="0.25">
      <c r="A28" s="4">
        <f>A25+1</f>
        <v>44174</v>
      </c>
      <c r="B28" s="6" t="s">
        <v>3</v>
      </c>
      <c r="C28" s="7">
        <v>828257248.29999995</v>
      </c>
      <c r="D28" s="7">
        <v>445479128.06999999</v>
      </c>
      <c r="E28" s="7">
        <v>622136725.10000002</v>
      </c>
      <c r="F28" s="7">
        <v>531041190.66000003</v>
      </c>
      <c r="G28" s="7"/>
      <c r="H28" s="7">
        <v>248297044.78</v>
      </c>
      <c r="I28" s="7"/>
      <c r="J28" s="7">
        <v>214129920.53999999</v>
      </c>
      <c r="K28" s="7">
        <v>376808896.48000002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828257248.29999995</v>
      </c>
      <c r="D30" s="7">
        <f t="shared" si="8"/>
        <v>445479128.06999999</v>
      </c>
      <c r="E30" s="7">
        <f t="shared" si="8"/>
        <v>622136725.10000002</v>
      </c>
      <c r="F30" s="7">
        <f t="shared" si="8"/>
        <v>531041190.66000003</v>
      </c>
      <c r="G30" s="7">
        <f t="shared" si="8"/>
        <v>0</v>
      </c>
      <c r="H30" s="7">
        <f t="shared" si="8"/>
        <v>248297044.78</v>
      </c>
      <c r="I30" s="7">
        <f t="shared" si="8"/>
        <v>0</v>
      </c>
      <c r="J30" s="7">
        <f t="shared" si="8"/>
        <v>214129920.53999999</v>
      </c>
      <c r="K30" s="7">
        <f t="shared" si="8"/>
        <v>376808896.48000002</v>
      </c>
      <c r="L30" s="7">
        <f>SUM(B30:K30)</f>
        <v>3266150153.9299998</v>
      </c>
    </row>
    <row r="31" spans="1:12" x14ac:dyDescent="0.25">
      <c r="A31" s="4">
        <f>A28+1</f>
        <v>44175</v>
      </c>
      <c r="B31" s="6" t="s">
        <v>3</v>
      </c>
      <c r="C31" s="7">
        <v>628585080.41999996</v>
      </c>
      <c r="D31" s="7">
        <v>376560376.81999999</v>
      </c>
      <c r="E31" s="7">
        <v>692015214.13999999</v>
      </c>
      <c r="F31" s="7">
        <v>350476365.66000003</v>
      </c>
      <c r="G31" s="7"/>
      <c r="H31" s="7">
        <v>306508187.06999999</v>
      </c>
      <c r="I31" s="7"/>
      <c r="J31" s="7">
        <v>242185912.66</v>
      </c>
      <c r="K31" s="7">
        <v>324474977.30000001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628585080.41999996</v>
      </c>
      <c r="D33" s="7">
        <f t="shared" si="9"/>
        <v>376560376.81999999</v>
      </c>
      <c r="E33" s="7">
        <f t="shared" si="9"/>
        <v>692015214.13999999</v>
      </c>
      <c r="F33" s="7">
        <f t="shared" si="9"/>
        <v>350476365.66000003</v>
      </c>
      <c r="G33" s="7">
        <f t="shared" si="9"/>
        <v>0</v>
      </c>
      <c r="H33" s="7">
        <f t="shared" si="9"/>
        <v>306508187.06999999</v>
      </c>
      <c r="I33" s="7">
        <f t="shared" si="9"/>
        <v>0</v>
      </c>
      <c r="J33" s="7">
        <f t="shared" si="9"/>
        <v>242185912.66</v>
      </c>
      <c r="K33" s="7">
        <f t="shared" si="9"/>
        <v>324474977.30000001</v>
      </c>
      <c r="L33" s="7">
        <f>SUM(B33:K33)</f>
        <v>2920806114.0700002</v>
      </c>
    </row>
    <row r="34" spans="1:12" x14ac:dyDescent="0.25">
      <c r="A34" s="4">
        <f>A31+1</f>
        <v>44176</v>
      </c>
      <c r="B34" s="6" t="s">
        <v>3</v>
      </c>
      <c r="C34" s="7">
        <v>627060310.52999997</v>
      </c>
      <c r="D34" s="7">
        <v>531505177.86000001</v>
      </c>
      <c r="E34" s="7">
        <v>733059955.94000006</v>
      </c>
      <c r="F34" s="7">
        <v>842185801.53999996</v>
      </c>
      <c r="G34" s="7"/>
      <c r="H34" s="7">
        <v>647454583.22000003</v>
      </c>
      <c r="I34" s="7"/>
      <c r="J34" s="7">
        <v>298980219</v>
      </c>
      <c r="K34" s="7">
        <v>252789168.78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627060310.52999997</v>
      </c>
      <c r="D36" s="7">
        <f t="shared" si="10"/>
        <v>531505177.86000001</v>
      </c>
      <c r="E36" s="7">
        <f t="shared" si="10"/>
        <v>733059955.94000006</v>
      </c>
      <c r="F36" s="7">
        <f t="shared" si="10"/>
        <v>842185801.53999996</v>
      </c>
      <c r="G36" s="7">
        <f t="shared" si="10"/>
        <v>0</v>
      </c>
      <c r="H36" s="7">
        <f t="shared" si="10"/>
        <v>647454583.22000003</v>
      </c>
      <c r="I36" s="7">
        <f t="shared" si="10"/>
        <v>0</v>
      </c>
      <c r="J36" s="7">
        <f t="shared" si="10"/>
        <v>298980219</v>
      </c>
      <c r="K36" s="7">
        <f t="shared" si="10"/>
        <v>252789168.78</v>
      </c>
      <c r="L36" s="7">
        <f>SUM(B36:K36)</f>
        <v>3933035216.8700004</v>
      </c>
    </row>
    <row r="37" spans="1:12" x14ac:dyDescent="0.25">
      <c r="A37" s="4">
        <f>A34+1</f>
        <v>44177</v>
      </c>
      <c r="B37" s="6" t="s">
        <v>3</v>
      </c>
      <c r="C37" s="7">
        <v>608619287.38</v>
      </c>
      <c r="D37" s="7">
        <v>767103448.01999998</v>
      </c>
      <c r="E37" s="7">
        <v>728297551.51999998</v>
      </c>
      <c r="F37" s="7">
        <v>818222613.79999995</v>
      </c>
      <c r="G37" s="7"/>
      <c r="H37" s="7">
        <v>660016223.98000002</v>
      </c>
      <c r="I37" s="7"/>
      <c r="J37" s="7">
        <v>312040070.10000002</v>
      </c>
      <c r="K37" s="7">
        <v>371837988.54000002</v>
      </c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25">
      <c r="A39" s="4"/>
      <c r="B39" s="6"/>
      <c r="C39" s="7">
        <f t="shared" ref="C39:K39" si="11">C37+C38</f>
        <v>608619287.38</v>
      </c>
      <c r="D39" s="7">
        <f t="shared" si="11"/>
        <v>767103448.01999998</v>
      </c>
      <c r="E39" s="7">
        <f t="shared" si="11"/>
        <v>728297551.51999998</v>
      </c>
      <c r="F39" s="7">
        <f t="shared" si="11"/>
        <v>818222613.79999995</v>
      </c>
      <c r="G39" s="7">
        <f t="shared" si="11"/>
        <v>0</v>
      </c>
      <c r="H39" s="7">
        <f t="shared" si="11"/>
        <v>660016223.98000002</v>
      </c>
      <c r="I39" s="7">
        <f t="shared" si="11"/>
        <v>0</v>
      </c>
      <c r="J39" s="7">
        <f t="shared" si="11"/>
        <v>312040070.10000002</v>
      </c>
      <c r="K39" s="7">
        <f t="shared" si="11"/>
        <v>371837988.54000002</v>
      </c>
      <c r="L39" s="7">
        <f>SUM(B39:K39)</f>
        <v>4266137183.3400002</v>
      </c>
    </row>
    <row r="40" spans="1:12" x14ac:dyDescent="0.25">
      <c r="A40" s="4">
        <f>A37+1</f>
        <v>44178</v>
      </c>
      <c r="B40" s="6" t="s">
        <v>3</v>
      </c>
      <c r="C40" s="7">
        <v>392001952.57999998</v>
      </c>
      <c r="D40" s="7">
        <v>280501876.27999997</v>
      </c>
      <c r="E40" s="7">
        <v>456845650.69999999</v>
      </c>
      <c r="F40" s="7">
        <v>445942785.27999997</v>
      </c>
      <c r="G40" s="7"/>
      <c r="H40" s="7">
        <v>512889507.98000002</v>
      </c>
      <c r="I40" s="7"/>
      <c r="J40" s="7">
        <v>255148033.80000001</v>
      </c>
      <c r="K40" s="7">
        <v>225211023.38999999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392001952.57999998</v>
      </c>
      <c r="D42" s="7">
        <f t="shared" si="12"/>
        <v>280501876.27999997</v>
      </c>
      <c r="E42" s="7">
        <f t="shared" si="12"/>
        <v>456845650.69999999</v>
      </c>
      <c r="F42" s="7">
        <f t="shared" si="12"/>
        <v>445942785.27999997</v>
      </c>
      <c r="G42" s="7">
        <f t="shared" si="12"/>
        <v>0</v>
      </c>
      <c r="H42" s="7">
        <f t="shared" si="12"/>
        <v>512889507.98000002</v>
      </c>
      <c r="I42" s="7">
        <f t="shared" si="12"/>
        <v>0</v>
      </c>
      <c r="J42" s="7">
        <f t="shared" si="12"/>
        <v>255148033.80000001</v>
      </c>
      <c r="K42" s="7">
        <f t="shared" si="12"/>
        <v>225211023.38999999</v>
      </c>
      <c r="L42" s="7">
        <f>SUM(B42:K42)</f>
        <v>2568540830.0099998</v>
      </c>
    </row>
    <row r="43" spans="1:12" x14ac:dyDescent="0.25">
      <c r="A43" s="4">
        <f>A40+1</f>
        <v>44179</v>
      </c>
      <c r="B43" s="6" t="s">
        <v>3</v>
      </c>
      <c r="C43" s="7">
        <v>575234071</v>
      </c>
      <c r="D43" s="7">
        <v>594387038.5</v>
      </c>
      <c r="E43" s="7">
        <v>492161204.11000001</v>
      </c>
      <c r="F43" s="7">
        <v>214399160.18000001</v>
      </c>
      <c r="G43" s="7"/>
      <c r="H43" s="7">
        <v>70073947.019999996</v>
      </c>
      <c r="I43" s="7"/>
      <c r="J43" s="7">
        <v>77260909.519999996</v>
      </c>
      <c r="K43" s="7">
        <v>465599412.95999998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575234071</v>
      </c>
      <c r="D45" s="7">
        <f t="shared" si="13"/>
        <v>594387038.5</v>
      </c>
      <c r="E45" s="7">
        <f t="shared" si="13"/>
        <v>492161204.11000001</v>
      </c>
      <c r="F45" s="7">
        <f t="shared" si="13"/>
        <v>214399160.18000001</v>
      </c>
      <c r="G45" s="7">
        <f t="shared" si="13"/>
        <v>0</v>
      </c>
      <c r="H45" s="7">
        <f t="shared" si="13"/>
        <v>70073947.019999996</v>
      </c>
      <c r="I45" s="7">
        <f t="shared" si="13"/>
        <v>0</v>
      </c>
      <c r="J45" s="7">
        <f t="shared" si="13"/>
        <v>77260909.519999996</v>
      </c>
      <c r="K45" s="7">
        <f t="shared" si="13"/>
        <v>465599412.95999998</v>
      </c>
      <c r="L45" s="7">
        <f>SUM(B45:K45)</f>
        <v>2489115743.29</v>
      </c>
    </row>
    <row r="46" spans="1:12" x14ac:dyDescent="0.25">
      <c r="A46" s="4">
        <f>A43+1</f>
        <v>44180</v>
      </c>
      <c r="B46" s="6" t="s">
        <v>3</v>
      </c>
      <c r="C46" s="7">
        <v>730815581.78999996</v>
      </c>
      <c r="D46" s="7">
        <v>903818174.38</v>
      </c>
      <c r="E46" s="7">
        <v>825788192.42999995</v>
      </c>
      <c r="F46" s="7">
        <v>226757765.28</v>
      </c>
      <c r="G46" s="7"/>
      <c r="H46" s="7"/>
      <c r="I46" s="7"/>
      <c r="J46" s="7">
        <v>116788901.8</v>
      </c>
      <c r="K46" s="7">
        <v>421063059.11000001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730815581.78999996</v>
      </c>
      <c r="D48" s="7">
        <f t="shared" si="14"/>
        <v>903818174.38</v>
      </c>
      <c r="E48" s="7">
        <f t="shared" si="14"/>
        <v>825788192.42999995</v>
      </c>
      <c r="F48" s="7">
        <f t="shared" si="14"/>
        <v>226757765.28</v>
      </c>
      <c r="G48" s="7">
        <f t="shared" si="14"/>
        <v>0</v>
      </c>
      <c r="H48" s="7">
        <f t="shared" si="14"/>
        <v>0</v>
      </c>
      <c r="I48" s="7">
        <f t="shared" si="14"/>
        <v>0</v>
      </c>
      <c r="J48" s="7">
        <f t="shared" si="14"/>
        <v>116788901.8</v>
      </c>
      <c r="K48" s="7">
        <f t="shared" si="14"/>
        <v>421063059.11000001</v>
      </c>
      <c r="L48" s="7">
        <f>SUM(B48:K48)</f>
        <v>3225031674.7900004</v>
      </c>
    </row>
    <row r="49" spans="1:12" x14ac:dyDescent="0.25">
      <c r="A49" s="4">
        <f>A46+1</f>
        <v>44181</v>
      </c>
      <c r="B49" s="6" t="s">
        <v>3</v>
      </c>
      <c r="C49" s="7">
        <v>561277406.65999997</v>
      </c>
      <c r="D49" s="7">
        <v>482239172.48000002</v>
      </c>
      <c r="E49" s="7">
        <v>703550561.66999996</v>
      </c>
      <c r="F49" s="7">
        <v>559959744.00999999</v>
      </c>
      <c r="G49" s="7"/>
      <c r="H49" s="7">
        <v>271703440.18000001</v>
      </c>
      <c r="I49" s="7"/>
      <c r="J49" s="7">
        <v>169039129.22</v>
      </c>
      <c r="K49" s="7">
        <v>316235593.10000002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561277406.65999997</v>
      </c>
      <c r="D51" s="7">
        <f t="shared" si="15"/>
        <v>482239172.48000002</v>
      </c>
      <c r="E51" s="7">
        <f t="shared" si="15"/>
        <v>703550561.66999996</v>
      </c>
      <c r="F51" s="7">
        <f t="shared" si="15"/>
        <v>559959744.00999999</v>
      </c>
      <c r="G51" s="7">
        <f t="shared" si="15"/>
        <v>0</v>
      </c>
      <c r="H51" s="7">
        <f t="shared" si="15"/>
        <v>271703440.18000001</v>
      </c>
      <c r="I51" s="7">
        <f t="shared" si="15"/>
        <v>0</v>
      </c>
      <c r="J51" s="7">
        <f t="shared" si="15"/>
        <v>169039129.22</v>
      </c>
      <c r="K51" s="7">
        <f t="shared" si="15"/>
        <v>316235593.10000002</v>
      </c>
      <c r="L51" s="7">
        <f>SUM(B51:K51)</f>
        <v>3064005047.3199992</v>
      </c>
    </row>
    <row r="52" spans="1:12" x14ac:dyDescent="0.25">
      <c r="A52" s="4">
        <f>A49+1</f>
        <v>44182</v>
      </c>
      <c r="B52" s="6" t="s">
        <v>3</v>
      </c>
      <c r="C52" s="7">
        <v>612723302.48000002</v>
      </c>
      <c r="D52" s="7">
        <v>651266596.76999998</v>
      </c>
      <c r="E52" s="7">
        <v>619621423.76999998</v>
      </c>
      <c r="F52" s="7">
        <v>461727907.99000001</v>
      </c>
      <c r="G52" s="7"/>
      <c r="H52" s="7">
        <v>346862915.58999997</v>
      </c>
      <c r="I52" s="7"/>
      <c r="J52" s="7">
        <v>225948021.59999999</v>
      </c>
      <c r="K52" s="7">
        <v>225948021.59999999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J54" si="16">C52+C53</f>
        <v>612723302.48000002</v>
      </c>
      <c r="D54" s="7">
        <f t="shared" si="16"/>
        <v>651266596.76999998</v>
      </c>
      <c r="E54" s="7">
        <f t="shared" si="16"/>
        <v>619621423.76999998</v>
      </c>
      <c r="F54" s="7">
        <f t="shared" si="16"/>
        <v>461727907.99000001</v>
      </c>
      <c r="G54" s="7">
        <f t="shared" si="16"/>
        <v>0</v>
      </c>
      <c r="H54" s="7">
        <f t="shared" si="16"/>
        <v>346862915.58999997</v>
      </c>
      <c r="I54" s="7">
        <f t="shared" si="16"/>
        <v>0</v>
      </c>
      <c r="J54" s="7">
        <f t="shared" si="16"/>
        <v>225948021.59999999</v>
      </c>
      <c r="K54" s="7">
        <v>364299848.44999999</v>
      </c>
      <c r="L54" s="7">
        <f>SUM(B54:K54)</f>
        <v>3282450016.6500001</v>
      </c>
    </row>
    <row r="55" spans="1:12" x14ac:dyDescent="0.25">
      <c r="A55" s="4">
        <f>A52+1</f>
        <v>44183</v>
      </c>
      <c r="B55" s="6" t="s">
        <v>3</v>
      </c>
      <c r="C55" s="7">
        <v>603423081.75</v>
      </c>
      <c r="D55" s="7">
        <v>404655479.64999998</v>
      </c>
      <c r="E55" s="7">
        <v>827483072.07000005</v>
      </c>
      <c r="F55" s="7">
        <v>727928178.54999995</v>
      </c>
      <c r="G55" s="7"/>
      <c r="H55" s="7">
        <v>607062456.52999997</v>
      </c>
      <c r="I55" s="7"/>
      <c r="J55" s="7">
        <v>338824409.81</v>
      </c>
      <c r="K55" s="7">
        <v>442120134.42000002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603423081.75</v>
      </c>
      <c r="D57" s="7">
        <f t="shared" si="17"/>
        <v>404655479.64999998</v>
      </c>
      <c r="E57" s="7">
        <f t="shared" si="17"/>
        <v>827483072.07000005</v>
      </c>
      <c r="F57" s="7">
        <f t="shared" si="17"/>
        <v>727928178.54999995</v>
      </c>
      <c r="G57" s="7">
        <f t="shared" si="17"/>
        <v>0</v>
      </c>
      <c r="H57" s="7">
        <f t="shared" si="17"/>
        <v>607062456.52999997</v>
      </c>
      <c r="I57" s="7">
        <f t="shared" si="17"/>
        <v>0</v>
      </c>
      <c r="J57" s="7">
        <f t="shared" si="17"/>
        <v>338824409.81</v>
      </c>
      <c r="K57" s="7">
        <f t="shared" si="17"/>
        <v>442120134.42000002</v>
      </c>
      <c r="L57" s="7">
        <f>SUM(B57:K57)</f>
        <v>3951496812.7800002</v>
      </c>
    </row>
    <row r="58" spans="1:12" x14ac:dyDescent="0.25">
      <c r="A58" s="4">
        <f>A55+1</f>
        <v>44184</v>
      </c>
      <c r="B58" s="6" t="s">
        <v>3</v>
      </c>
      <c r="C58" s="7">
        <v>539867164.54999995</v>
      </c>
      <c r="D58" s="7">
        <v>592483816.65999997</v>
      </c>
      <c r="E58" s="7">
        <v>745010674.19000006</v>
      </c>
      <c r="F58" s="7">
        <v>762144129.75999999</v>
      </c>
      <c r="G58" s="7"/>
      <c r="H58" s="7">
        <v>798974313.88999999</v>
      </c>
      <c r="I58" s="7"/>
      <c r="J58" s="7">
        <v>280531499.16000003</v>
      </c>
      <c r="K58" s="7">
        <v>271712983.06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539867164.54999995</v>
      </c>
      <c r="D60" s="7">
        <f t="shared" si="18"/>
        <v>592483816.65999997</v>
      </c>
      <c r="E60" s="7">
        <f t="shared" si="18"/>
        <v>745010674.19000006</v>
      </c>
      <c r="F60" s="7">
        <f t="shared" si="18"/>
        <v>762144129.75999999</v>
      </c>
      <c r="G60" s="7">
        <f t="shared" si="18"/>
        <v>0</v>
      </c>
      <c r="H60" s="7">
        <f t="shared" si="18"/>
        <v>798974313.88999999</v>
      </c>
      <c r="I60" s="7">
        <f t="shared" si="18"/>
        <v>0</v>
      </c>
      <c r="J60" s="7">
        <f t="shared" si="18"/>
        <v>280531499.16000003</v>
      </c>
      <c r="K60" s="7">
        <f t="shared" si="18"/>
        <v>271712983.06</v>
      </c>
      <c r="L60" s="7">
        <f>SUM(B60:K60)</f>
        <v>3990724581.2699995</v>
      </c>
    </row>
    <row r="61" spans="1:12" x14ac:dyDescent="0.25">
      <c r="A61" s="4">
        <f>A58+1</f>
        <v>44185</v>
      </c>
      <c r="B61" s="6" t="s">
        <v>3</v>
      </c>
      <c r="C61" s="7">
        <v>605253209.30999994</v>
      </c>
      <c r="D61" s="7">
        <v>442779546.61000001</v>
      </c>
      <c r="E61" s="7">
        <v>683195954.63</v>
      </c>
      <c r="F61" s="7">
        <v>766437860.21000004</v>
      </c>
      <c r="G61" s="7"/>
      <c r="H61" s="7">
        <v>805370917.63999999</v>
      </c>
      <c r="I61" s="7"/>
      <c r="J61" s="7">
        <v>209828326.22</v>
      </c>
      <c r="K61" s="7">
        <v>360829926.06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605253209.30999994</v>
      </c>
      <c r="D63" s="7">
        <f t="shared" si="19"/>
        <v>442779546.61000001</v>
      </c>
      <c r="E63" s="7">
        <f t="shared" si="19"/>
        <v>683195954.63</v>
      </c>
      <c r="F63" s="7">
        <f t="shared" si="19"/>
        <v>766437860.21000004</v>
      </c>
      <c r="G63" s="7">
        <f t="shared" si="19"/>
        <v>0</v>
      </c>
      <c r="H63" s="7">
        <f t="shared" si="19"/>
        <v>805370917.63999999</v>
      </c>
      <c r="I63" s="7">
        <f t="shared" si="19"/>
        <v>0</v>
      </c>
      <c r="J63" s="7">
        <f t="shared" si="19"/>
        <v>209828326.22</v>
      </c>
      <c r="K63" s="7">
        <f t="shared" si="19"/>
        <v>360829926.06</v>
      </c>
      <c r="L63" s="7">
        <f>SUM(B63:K63)</f>
        <v>3873695740.6799998</v>
      </c>
    </row>
    <row r="64" spans="1:12" x14ac:dyDescent="0.25">
      <c r="A64" s="4">
        <f>A61+1</f>
        <v>44186</v>
      </c>
      <c r="B64" s="6" t="s">
        <v>3</v>
      </c>
      <c r="C64" s="7">
        <v>963376302.42999995</v>
      </c>
      <c r="D64" s="7">
        <v>577075381.53999996</v>
      </c>
      <c r="E64" s="7">
        <v>709920344.57000005</v>
      </c>
      <c r="F64" s="7">
        <v>696238962.45000005</v>
      </c>
      <c r="G64" s="7"/>
      <c r="H64" s="7">
        <v>252445995.31</v>
      </c>
      <c r="I64" s="7"/>
      <c r="J64" s="7">
        <v>95428024.400000006</v>
      </c>
      <c r="K64" s="7">
        <v>264652826.59999999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963376302.42999995</v>
      </c>
      <c r="D66" s="7">
        <f t="shared" si="20"/>
        <v>577075381.53999996</v>
      </c>
      <c r="E66" s="7">
        <f t="shared" si="20"/>
        <v>709920344.57000005</v>
      </c>
      <c r="F66" s="7">
        <f t="shared" si="20"/>
        <v>696238962.45000005</v>
      </c>
      <c r="G66" s="7">
        <f t="shared" si="20"/>
        <v>0</v>
      </c>
      <c r="H66" s="7">
        <f t="shared" si="20"/>
        <v>252445995.31</v>
      </c>
      <c r="I66" s="7">
        <f t="shared" si="20"/>
        <v>0</v>
      </c>
      <c r="J66" s="7">
        <f t="shared" si="20"/>
        <v>95428024.400000006</v>
      </c>
      <c r="K66" s="7">
        <f t="shared" si="20"/>
        <v>264652826.59999999</v>
      </c>
      <c r="L66" s="7">
        <f>SUM(B66:K66)</f>
        <v>3559137837.2999997</v>
      </c>
    </row>
    <row r="67" spans="1:12" x14ac:dyDescent="0.25">
      <c r="A67" s="4">
        <f>A64+1</f>
        <v>44187</v>
      </c>
      <c r="B67" s="6" t="s">
        <v>3</v>
      </c>
      <c r="C67" s="7">
        <v>637498528.63</v>
      </c>
      <c r="D67" s="7">
        <v>707583327.73000002</v>
      </c>
      <c r="E67" s="7">
        <v>844339984.63</v>
      </c>
      <c r="F67" s="7">
        <v>884523658.48000002</v>
      </c>
      <c r="G67" s="7"/>
      <c r="H67" s="7"/>
      <c r="I67" s="7"/>
      <c r="J67" s="7">
        <v>91015304.400000006</v>
      </c>
      <c r="K67" s="7">
        <v>442463508.73000002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637498528.63</v>
      </c>
      <c r="D69" s="7">
        <f t="shared" si="21"/>
        <v>707583327.73000002</v>
      </c>
      <c r="E69" s="7">
        <f t="shared" si="21"/>
        <v>844339984.63</v>
      </c>
      <c r="F69" s="7">
        <f t="shared" si="21"/>
        <v>884523658.48000002</v>
      </c>
      <c r="G69" s="7">
        <f t="shared" si="21"/>
        <v>0</v>
      </c>
      <c r="H69" s="7">
        <f t="shared" si="21"/>
        <v>0</v>
      </c>
      <c r="I69" s="7">
        <f t="shared" si="21"/>
        <v>0</v>
      </c>
      <c r="J69" s="7">
        <f t="shared" si="21"/>
        <v>91015304.400000006</v>
      </c>
      <c r="K69" s="7">
        <f t="shared" si="21"/>
        <v>442463508.73000002</v>
      </c>
      <c r="L69" s="7">
        <f>SUM(B69:K69)</f>
        <v>3607424312.6000004</v>
      </c>
    </row>
    <row r="70" spans="1:12" x14ac:dyDescent="0.25">
      <c r="A70" s="4">
        <f>A67+1</f>
        <v>44188</v>
      </c>
      <c r="B70" s="6" t="s">
        <v>3</v>
      </c>
      <c r="C70" s="7">
        <v>686595179.94000006</v>
      </c>
      <c r="D70" s="7">
        <v>807579459.16999996</v>
      </c>
      <c r="E70" s="7">
        <v>766221444.42999995</v>
      </c>
      <c r="F70" s="7">
        <v>811421797.24000001</v>
      </c>
      <c r="G70" s="7"/>
      <c r="H70" s="7">
        <v>1319462294.5599999</v>
      </c>
      <c r="I70" s="7"/>
      <c r="J70" s="7">
        <v>383275356.16000003</v>
      </c>
      <c r="K70" s="7">
        <v>510071289.13999999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686595179.94000006</v>
      </c>
      <c r="D72" s="7">
        <f t="shared" si="22"/>
        <v>807579459.16999996</v>
      </c>
      <c r="E72" s="7">
        <f t="shared" si="22"/>
        <v>766221444.42999995</v>
      </c>
      <c r="F72" s="7">
        <f t="shared" si="22"/>
        <v>811421797.24000001</v>
      </c>
      <c r="G72" s="7">
        <f t="shared" si="22"/>
        <v>0</v>
      </c>
      <c r="H72" s="7">
        <f t="shared" si="22"/>
        <v>1319462294.5599999</v>
      </c>
      <c r="I72" s="7">
        <f t="shared" si="22"/>
        <v>0</v>
      </c>
      <c r="J72" s="7">
        <f t="shared" si="22"/>
        <v>383275356.16000003</v>
      </c>
      <c r="K72" s="7">
        <f t="shared" si="22"/>
        <v>510071289.13999999</v>
      </c>
      <c r="L72" s="7">
        <f>SUM(B72:K72)</f>
        <v>5284626820.6400003</v>
      </c>
    </row>
    <row r="73" spans="1:12" x14ac:dyDescent="0.25">
      <c r="A73" s="4">
        <f>A70+1</f>
        <v>44189</v>
      </c>
      <c r="B73" s="6" t="s">
        <v>3</v>
      </c>
      <c r="C73" s="7">
        <v>1757684510.3800001</v>
      </c>
      <c r="D73" s="7">
        <v>2020868475.78</v>
      </c>
      <c r="E73" s="7">
        <v>1771141515.0999999</v>
      </c>
      <c r="F73" s="7">
        <v>1926716181.6099999</v>
      </c>
      <c r="G73" s="7">
        <v>632698269.48000002</v>
      </c>
      <c r="H73" s="7">
        <v>1590420372.9400001</v>
      </c>
      <c r="I73" s="7"/>
      <c r="J73" s="7">
        <v>1456326480.3199999</v>
      </c>
      <c r="K73" s="7">
        <v>1283340168.29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1757684510.3800001</v>
      </c>
      <c r="D75" s="7">
        <f t="shared" si="23"/>
        <v>2020868475.78</v>
      </c>
      <c r="E75" s="7">
        <f t="shared" si="23"/>
        <v>1771141515.0999999</v>
      </c>
      <c r="F75" s="7">
        <f t="shared" si="23"/>
        <v>1926716181.6099999</v>
      </c>
      <c r="G75" s="7">
        <f t="shared" si="23"/>
        <v>632698269.48000002</v>
      </c>
      <c r="H75" s="7">
        <f t="shared" si="23"/>
        <v>1590420372.9400001</v>
      </c>
      <c r="I75" s="7">
        <f t="shared" si="23"/>
        <v>0</v>
      </c>
      <c r="J75" s="7">
        <f t="shared" si="23"/>
        <v>1456326480.3199999</v>
      </c>
      <c r="K75" s="7">
        <f t="shared" si="23"/>
        <v>1283340168.29</v>
      </c>
      <c r="L75" s="7">
        <f>SUM(B75:K75)</f>
        <v>12439195973.900002</v>
      </c>
    </row>
    <row r="76" spans="1:12" x14ac:dyDescent="0.25">
      <c r="A76" s="4">
        <f>A73+1</f>
        <v>44190</v>
      </c>
      <c r="B76" s="6" t="s">
        <v>3</v>
      </c>
      <c r="C76" s="7">
        <v>993562482.70000005</v>
      </c>
      <c r="D76" s="7">
        <v>1125412334.5899999</v>
      </c>
      <c r="E76" s="7">
        <v>1286030035.25</v>
      </c>
      <c r="F76" s="7">
        <v>1013477034.59</v>
      </c>
      <c r="G76" s="7">
        <v>552154908.87</v>
      </c>
      <c r="H76" s="7">
        <v>664316238.01999998</v>
      </c>
      <c r="I76" s="7"/>
      <c r="J76" s="7">
        <v>578102497.45000005</v>
      </c>
      <c r="K76" s="7">
        <v>770975639.49000001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993562482.70000005</v>
      </c>
      <c r="D78" s="7">
        <f t="shared" si="24"/>
        <v>1125412334.5899999</v>
      </c>
      <c r="E78" s="7">
        <f t="shared" si="24"/>
        <v>1286030035.25</v>
      </c>
      <c r="F78" s="7">
        <f t="shared" si="24"/>
        <v>1013477034.59</v>
      </c>
      <c r="G78" s="7">
        <f t="shared" si="24"/>
        <v>552154908.87</v>
      </c>
      <c r="H78" s="7">
        <f t="shared" si="24"/>
        <v>664316238.01999998</v>
      </c>
      <c r="I78" s="7">
        <f t="shared" si="24"/>
        <v>0</v>
      </c>
      <c r="J78" s="7">
        <f t="shared" si="24"/>
        <v>578102497.45000005</v>
      </c>
      <c r="K78" s="7">
        <f t="shared" si="24"/>
        <v>770975639.49000001</v>
      </c>
      <c r="L78" s="7">
        <f>SUM(B78:K78)</f>
        <v>6984031170.96</v>
      </c>
    </row>
    <row r="79" spans="1:12" x14ac:dyDescent="0.25">
      <c r="A79" s="4">
        <f>A76+1</f>
        <v>44191</v>
      </c>
      <c r="B79" s="6" t="s">
        <v>3</v>
      </c>
      <c r="C79" s="7">
        <v>390926689.56</v>
      </c>
      <c r="D79" s="7">
        <v>555628277.51999998</v>
      </c>
      <c r="E79" s="7">
        <v>568896859.15999997</v>
      </c>
      <c r="F79" s="7">
        <v>703563896.72000003</v>
      </c>
      <c r="G79" s="7">
        <v>328505096.48000002</v>
      </c>
      <c r="H79" s="7">
        <v>632082322.38</v>
      </c>
      <c r="I79" s="7"/>
      <c r="J79" s="7">
        <v>186641324.27000001</v>
      </c>
      <c r="K79" s="7">
        <v>363357567.36000001</v>
      </c>
      <c r="L79" s="7"/>
    </row>
    <row r="80" spans="1:12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 x14ac:dyDescent="0.25">
      <c r="A81" s="5"/>
      <c r="B81" s="6"/>
      <c r="C81" s="7">
        <f t="shared" ref="C81:K81" si="25">C79+C80</f>
        <v>390926689.56</v>
      </c>
      <c r="D81" s="7">
        <f t="shared" si="25"/>
        <v>555628277.51999998</v>
      </c>
      <c r="E81" s="7">
        <f t="shared" si="25"/>
        <v>568896859.15999997</v>
      </c>
      <c r="F81" s="7">
        <f t="shared" si="25"/>
        <v>703563896.72000003</v>
      </c>
      <c r="G81" s="7">
        <f t="shared" si="25"/>
        <v>328505096.48000002</v>
      </c>
      <c r="H81" s="7">
        <f t="shared" si="25"/>
        <v>632082322.38</v>
      </c>
      <c r="I81" s="7">
        <f t="shared" si="25"/>
        <v>0</v>
      </c>
      <c r="J81" s="7">
        <f t="shared" si="25"/>
        <v>186641324.27000001</v>
      </c>
      <c r="K81" s="7">
        <f t="shared" si="25"/>
        <v>363357567.36000001</v>
      </c>
      <c r="L81" s="7">
        <f>SUM(B81:K81)</f>
        <v>3729602033.4500003</v>
      </c>
    </row>
    <row r="82" spans="1:12" x14ac:dyDescent="0.25">
      <c r="A82" s="4">
        <f>A79+1</f>
        <v>44192</v>
      </c>
      <c r="B82" s="6" t="s">
        <v>3</v>
      </c>
      <c r="C82" s="7">
        <v>447278499.18000001</v>
      </c>
      <c r="D82" s="7">
        <v>339165845.88</v>
      </c>
      <c r="E82" s="7">
        <v>553227173.34000003</v>
      </c>
      <c r="F82" s="7">
        <v>312201034.99000001</v>
      </c>
      <c r="G82" s="7">
        <v>465178155.14999998</v>
      </c>
      <c r="H82" s="7">
        <v>505844670.68000001</v>
      </c>
      <c r="I82" s="7"/>
      <c r="J82" s="7">
        <v>130084087.69</v>
      </c>
      <c r="K82" s="7">
        <v>305210761.81999999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447278499.18000001</v>
      </c>
      <c r="D84" s="7">
        <f t="shared" si="26"/>
        <v>339165845.88</v>
      </c>
      <c r="E84" s="7">
        <f t="shared" si="26"/>
        <v>553227173.34000003</v>
      </c>
      <c r="F84" s="7">
        <f t="shared" si="26"/>
        <v>312201034.99000001</v>
      </c>
      <c r="G84" s="7">
        <f t="shared" si="26"/>
        <v>465178155.14999998</v>
      </c>
      <c r="H84" s="7">
        <f t="shared" si="26"/>
        <v>505844670.68000001</v>
      </c>
      <c r="I84" s="7">
        <f t="shared" si="26"/>
        <v>0</v>
      </c>
      <c r="J84" s="7">
        <f t="shared" si="26"/>
        <v>130084087.69</v>
      </c>
      <c r="K84" s="7">
        <f t="shared" si="26"/>
        <v>305210761.81999999</v>
      </c>
      <c r="L84" s="7">
        <f>SUM(B84:K84)</f>
        <v>3058190228.73</v>
      </c>
    </row>
    <row r="85" spans="1:12" x14ac:dyDescent="0.25">
      <c r="A85" s="4">
        <f>A82+1</f>
        <v>44193</v>
      </c>
      <c r="B85" s="6" t="s">
        <v>3</v>
      </c>
      <c r="C85" s="7">
        <v>776938459.24000001</v>
      </c>
      <c r="D85" s="7">
        <v>799379483</v>
      </c>
      <c r="E85" s="7">
        <v>809302735.49000001</v>
      </c>
      <c r="F85" s="7">
        <v>400919943.14999998</v>
      </c>
      <c r="G85" s="7"/>
      <c r="H85" s="7">
        <v>254397804.06</v>
      </c>
      <c r="I85" s="7"/>
      <c r="J85" s="7">
        <v>103916440.27</v>
      </c>
      <c r="K85" s="7">
        <v>320102693.29000002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776938459.24000001</v>
      </c>
      <c r="D87" s="7">
        <f t="shared" si="27"/>
        <v>799379483</v>
      </c>
      <c r="E87" s="7">
        <f t="shared" si="27"/>
        <v>809302735.49000001</v>
      </c>
      <c r="F87" s="7">
        <f t="shared" si="27"/>
        <v>400919943.14999998</v>
      </c>
      <c r="G87" s="7">
        <f t="shared" si="27"/>
        <v>0</v>
      </c>
      <c r="H87" s="7">
        <f t="shared" si="27"/>
        <v>254397804.06</v>
      </c>
      <c r="I87" s="7">
        <f t="shared" si="27"/>
        <v>0</v>
      </c>
      <c r="J87" s="7">
        <f t="shared" si="27"/>
        <v>103916440.27</v>
      </c>
      <c r="K87" s="7">
        <f t="shared" si="27"/>
        <v>320102693.29000002</v>
      </c>
      <c r="L87" s="7">
        <f>SUM(B87:K87)</f>
        <v>3464957558.5</v>
      </c>
    </row>
    <row r="88" spans="1:12" x14ac:dyDescent="0.25">
      <c r="A88" s="4">
        <f>A85+1</f>
        <v>44194</v>
      </c>
      <c r="B88" s="6" t="s">
        <v>3</v>
      </c>
      <c r="C88" s="7">
        <v>984562531.53999996</v>
      </c>
      <c r="D88" s="7">
        <v>1151573119.3900001</v>
      </c>
      <c r="E88" s="7">
        <v>1123040957.6099999</v>
      </c>
      <c r="F88" s="7">
        <v>67544387.5</v>
      </c>
      <c r="G88" s="7"/>
      <c r="H88" s="7">
        <v>186167358.77000001</v>
      </c>
      <c r="I88" s="7"/>
      <c r="J88" s="7">
        <v>210201355</v>
      </c>
      <c r="K88" s="7">
        <v>465600951.87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984562531.53999996</v>
      </c>
      <c r="D90" s="7">
        <f t="shared" si="28"/>
        <v>1151573119.3900001</v>
      </c>
      <c r="E90" s="7">
        <f t="shared" si="28"/>
        <v>1123040957.6099999</v>
      </c>
      <c r="F90" s="7">
        <f t="shared" si="28"/>
        <v>67544387.5</v>
      </c>
      <c r="G90" s="7">
        <f t="shared" si="28"/>
        <v>0</v>
      </c>
      <c r="H90" s="7">
        <f t="shared" si="28"/>
        <v>186167358.77000001</v>
      </c>
      <c r="I90" s="7">
        <f t="shared" si="28"/>
        <v>0</v>
      </c>
      <c r="J90" s="7">
        <f t="shared" si="28"/>
        <v>210201355</v>
      </c>
      <c r="K90" s="7">
        <f t="shared" si="28"/>
        <v>465600951.87</v>
      </c>
      <c r="L90" s="7">
        <f>SUM(B90:K90)</f>
        <v>4188690661.6799998</v>
      </c>
    </row>
    <row r="91" spans="1:12" x14ac:dyDescent="0.25">
      <c r="A91" s="4">
        <f>A88+1</f>
        <v>44195</v>
      </c>
      <c r="B91" s="6" t="s">
        <v>3</v>
      </c>
      <c r="C91" s="7">
        <v>784032963.53999996</v>
      </c>
      <c r="D91" s="7">
        <v>849300527.38999999</v>
      </c>
      <c r="E91" s="7">
        <v>1079793014.8499999</v>
      </c>
      <c r="F91" s="7">
        <v>1079724030.77</v>
      </c>
      <c r="G91" s="7">
        <v>315913042.36000001</v>
      </c>
      <c r="H91" s="7">
        <v>931083170.75999999</v>
      </c>
      <c r="I91" s="7"/>
      <c r="J91" s="7">
        <v>316767860.75999999</v>
      </c>
      <c r="K91" s="7">
        <v>512852663.26999998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784032963.53999996</v>
      </c>
      <c r="D93" s="7">
        <f t="shared" si="29"/>
        <v>849300527.38999999</v>
      </c>
      <c r="E93" s="7">
        <f t="shared" si="29"/>
        <v>1079793014.8499999</v>
      </c>
      <c r="F93" s="7">
        <f t="shared" si="29"/>
        <v>1079724030.77</v>
      </c>
      <c r="G93" s="7">
        <f t="shared" si="29"/>
        <v>315913042.36000001</v>
      </c>
      <c r="H93" s="7">
        <f t="shared" si="29"/>
        <v>931083170.75999999</v>
      </c>
      <c r="I93" s="7">
        <f t="shared" si="29"/>
        <v>0</v>
      </c>
      <c r="J93" s="7">
        <f t="shared" si="29"/>
        <v>316767860.75999999</v>
      </c>
      <c r="K93" s="7">
        <f t="shared" si="29"/>
        <v>512852663.26999998</v>
      </c>
      <c r="L93" s="7">
        <f>SUM(B93:K93)</f>
        <v>5869467273.7000008</v>
      </c>
    </row>
    <row r="94" spans="1:12" x14ac:dyDescent="0.25">
      <c r="A94" s="4">
        <f>A91+1</f>
        <v>44196</v>
      </c>
      <c r="B94" s="6" t="s">
        <v>3</v>
      </c>
      <c r="C94" s="7">
        <v>1467923960.25</v>
      </c>
      <c r="D94" s="7">
        <v>1437617192.3199999</v>
      </c>
      <c r="E94" s="7">
        <v>1101419857.9400001</v>
      </c>
      <c r="F94" s="7">
        <v>1864294348.26</v>
      </c>
      <c r="G94" s="7">
        <v>1712571002.3800001</v>
      </c>
      <c r="H94" s="7">
        <v>1410086107.3800001</v>
      </c>
      <c r="I94" s="7"/>
      <c r="J94" s="7">
        <v>1090259256.8099999</v>
      </c>
      <c r="K94" s="7">
        <v>1306811914.5999999</v>
      </c>
      <c r="L94" s="7"/>
    </row>
    <row r="95" spans="1:12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4"/>
      <c r="B96" s="6"/>
      <c r="C96" s="7">
        <f t="shared" ref="C96:K96" si="30">C94+C95</f>
        <v>1467923960.25</v>
      </c>
      <c r="D96" s="7">
        <f t="shared" si="30"/>
        <v>1437617192.3199999</v>
      </c>
      <c r="E96" s="7">
        <f t="shared" si="30"/>
        <v>1101419857.9400001</v>
      </c>
      <c r="F96" s="7">
        <f t="shared" si="30"/>
        <v>1864294348.26</v>
      </c>
      <c r="G96" s="7">
        <f t="shared" si="30"/>
        <v>1712571002.3800001</v>
      </c>
      <c r="H96" s="7">
        <f t="shared" si="30"/>
        <v>1410086107.3800001</v>
      </c>
      <c r="I96" s="7">
        <f t="shared" si="30"/>
        <v>0</v>
      </c>
      <c r="J96" s="7">
        <f t="shared" si="30"/>
        <v>1090259256.8099999</v>
      </c>
      <c r="K96" s="7">
        <f t="shared" si="30"/>
        <v>1306811914.5999999</v>
      </c>
      <c r="L96" s="7">
        <f>SUM(B96:K96)</f>
        <v>11390983639.939999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6"/>
  <sheetViews>
    <sheetView topLeftCell="L83" workbookViewId="0">
      <selection activeCell="T95" sqref="T95"/>
    </sheetView>
  </sheetViews>
  <sheetFormatPr baseColWidth="10" defaultRowHeight="15" x14ac:dyDescent="0.25"/>
  <cols>
    <col min="3" max="4" width="20.7109375" bestFit="1" customWidth="1"/>
    <col min="5" max="5" width="21.85546875" bestFit="1" customWidth="1"/>
    <col min="6" max="10" width="20.7109375" bestFit="1" customWidth="1"/>
    <col min="11" max="11" width="21.85546875" bestFit="1" customWidth="1"/>
    <col min="12" max="14" width="20.7109375" bestFit="1" customWidth="1"/>
    <col min="15" max="16" width="19.140625" bestFit="1" customWidth="1"/>
    <col min="17" max="17" width="20.7109375" bestFit="1" customWidth="1"/>
    <col min="18" max="18" width="22.42578125" customWidth="1"/>
    <col min="19" max="19" width="23.140625" customWidth="1"/>
  </cols>
  <sheetData>
    <row r="1" spans="1:18" x14ac:dyDescent="0.25">
      <c r="A1" s="1" t="s">
        <v>5</v>
      </c>
      <c r="B1" s="1"/>
      <c r="C1" s="1"/>
      <c r="D1" s="1"/>
    </row>
    <row r="2" spans="1:18" x14ac:dyDescent="0.25">
      <c r="A2" s="1"/>
      <c r="B2" s="1"/>
      <c r="C2" s="1"/>
      <c r="D2" s="1"/>
    </row>
    <row r="3" spans="1:18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18" x14ac:dyDescent="0.25">
      <c r="A4" s="4">
        <v>44166</v>
      </c>
      <c r="B4" s="6" t="s">
        <v>3</v>
      </c>
      <c r="C4" s="7">
        <v>753314199.50999999</v>
      </c>
      <c r="D4" s="7">
        <v>836576525.25</v>
      </c>
      <c r="E4" s="7">
        <v>849225441.25</v>
      </c>
      <c r="F4" s="7">
        <v>636485835.58000004</v>
      </c>
      <c r="G4" s="7">
        <v>575824821.66999996</v>
      </c>
      <c r="H4" s="7">
        <v>936254105.25999999</v>
      </c>
      <c r="I4" s="7">
        <v>413212606.01999998</v>
      </c>
      <c r="J4" s="7"/>
      <c r="K4" s="7"/>
      <c r="L4" s="7">
        <v>725824370.65999997</v>
      </c>
      <c r="M4" s="7"/>
      <c r="N4" s="7">
        <v>78205162.810000002</v>
      </c>
      <c r="O4" s="7"/>
      <c r="P4" s="7">
        <v>142610958</v>
      </c>
      <c r="Q4" s="7"/>
      <c r="R4" s="7"/>
    </row>
    <row r="5" spans="1:18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5">
      <c r="A6" s="4" t="s">
        <v>1</v>
      </c>
      <c r="B6" s="6"/>
      <c r="C6" s="7">
        <f t="shared" ref="C6:Q6" si="0">C4+C5</f>
        <v>753314199.50999999</v>
      </c>
      <c r="D6" s="7">
        <f t="shared" si="0"/>
        <v>836576525.25</v>
      </c>
      <c r="E6" s="7">
        <f t="shared" si="0"/>
        <v>849225441.25</v>
      </c>
      <c r="F6" s="7">
        <f t="shared" si="0"/>
        <v>636485835.58000004</v>
      </c>
      <c r="G6" s="7">
        <f t="shared" si="0"/>
        <v>575824821.66999996</v>
      </c>
      <c r="H6" s="7">
        <f t="shared" si="0"/>
        <v>936254105.25999999</v>
      </c>
      <c r="I6" s="7">
        <f t="shared" si="0"/>
        <v>413212606.01999998</v>
      </c>
      <c r="J6" s="7">
        <f t="shared" si="0"/>
        <v>0</v>
      </c>
      <c r="K6" s="7">
        <f t="shared" si="0"/>
        <v>0</v>
      </c>
      <c r="L6" s="7">
        <f t="shared" si="0"/>
        <v>725824370.65999997</v>
      </c>
      <c r="M6" s="7">
        <f t="shared" si="0"/>
        <v>0</v>
      </c>
      <c r="N6" s="7">
        <f t="shared" si="0"/>
        <v>78205162.810000002</v>
      </c>
      <c r="O6" s="7">
        <f t="shared" si="0"/>
        <v>0</v>
      </c>
      <c r="P6" s="7">
        <f t="shared" si="0"/>
        <v>142610958</v>
      </c>
      <c r="Q6" s="7">
        <f t="shared" si="0"/>
        <v>0</v>
      </c>
      <c r="R6" s="7">
        <f>SUM(B6:Q6)</f>
        <v>5947534026.0100012</v>
      </c>
    </row>
    <row r="7" spans="1:18" x14ac:dyDescent="0.25">
      <c r="A7" s="4">
        <v>44167</v>
      </c>
      <c r="B7" s="6" t="s">
        <v>3</v>
      </c>
      <c r="C7" s="7">
        <v>300955628.82999998</v>
      </c>
      <c r="D7" s="7">
        <v>520804093.07999998</v>
      </c>
      <c r="E7" s="7">
        <v>570939162.69000006</v>
      </c>
      <c r="F7" s="7">
        <v>599780842.41999996</v>
      </c>
      <c r="G7" s="7">
        <v>537863160.04999995</v>
      </c>
      <c r="H7" s="7">
        <v>842406791.17999995</v>
      </c>
      <c r="I7" s="7">
        <v>435367918.12</v>
      </c>
      <c r="J7" s="7"/>
      <c r="K7" s="7">
        <v>461572067.74000001</v>
      </c>
      <c r="L7" s="7">
        <v>234010127.38</v>
      </c>
      <c r="M7" s="7"/>
      <c r="N7" s="7"/>
      <c r="O7" s="7"/>
      <c r="P7" s="7">
        <v>115790812.8</v>
      </c>
      <c r="Q7" s="7"/>
      <c r="R7" s="7"/>
    </row>
    <row r="8" spans="1:18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5">
      <c r="A9" s="4"/>
      <c r="B9" s="6"/>
      <c r="C9" s="7">
        <f t="shared" ref="C9:Q9" si="1">C7+C8</f>
        <v>300955628.82999998</v>
      </c>
      <c r="D9" s="7">
        <f t="shared" si="1"/>
        <v>520804093.07999998</v>
      </c>
      <c r="E9" s="7">
        <f t="shared" si="1"/>
        <v>570939162.69000006</v>
      </c>
      <c r="F9" s="7">
        <f t="shared" si="1"/>
        <v>599780842.41999996</v>
      </c>
      <c r="G9" s="7">
        <f t="shared" si="1"/>
        <v>537863160.04999995</v>
      </c>
      <c r="H9" s="7">
        <f t="shared" si="1"/>
        <v>842406791.17999995</v>
      </c>
      <c r="I9" s="7">
        <f t="shared" si="1"/>
        <v>435367918.12</v>
      </c>
      <c r="J9" s="7">
        <f t="shared" si="1"/>
        <v>0</v>
      </c>
      <c r="K9" s="7">
        <f t="shared" si="1"/>
        <v>461572067.74000001</v>
      </c>
      <c r="L9" s="7">
        <f t="shared" si="1"/>
        <v>234010127.38</v>
      </c>
      <c r="M9" s="7">
        <f t="shared" si="1"/>
        <v>0</v>
      </c>
      <c r="N9" s="7">
        <f t="shared" si="1"/>
        <v>0</v>
      </c>
      <c r="O9" s="7">
        <f t="shared" si="1"/>
        <v>0</v>
      </c>
      <c r="P9" s="7">
        <f t="shared" si="1"/>
        <v>115790812.8</v>
      </c>
      <c r="Q9" s="7">
        <f t="shared" si="1"/>
        <v>0</v>
      </c>
      <c r="R9" s="7">
        <f>SUM(B9:Q9)</f>
        <v>4619490604.29</v>
      </c>
    </row>
    <row r="10" spans="1:18" x14ac:dyDescent="0.25">
      <c r="A10" s="4">
        <f>A7+1</f>
        <v>44168</v>
      </c>
      <c r="B10" s="6" t="s">
        <v>3</v>
      </c>
      <c r="C10" s="7">
        <v>428932932.13999999</v>
      </c>
      <c r="D10" s="7">
        <v>690797787.28999996</v>
      </c>
      <c r="E10" s="7">
        <v>896551974.22000003</v>
      </c>
      <c r="F10" s="7">
        <v>198723023.19999999</v>
      </c>
      <c r="G10" s="7">
        <v>359259981.29000002</v>
      </c>
      <c r="H10" s="7">
        <v>803880651.35000002</v>
      </c>
      <c r="I10" s="7">
        <v>701507247.20000005</v>
      </c>
      <c r="J10" s="7"/>
      <c r="K10" s="7">
        <v>387924290.27999997</v>
      </c>
      <c r="L10" s="7">
        <v>354660761.75999999</v>
      </c>
      <c r="M10" s="7"/>
      <c r="N10" s="7"/>
      <c r="O10" s="7"/>
      <c r="P10" s="7">
        <v>100611074.40000001</v>
      </c>
      <c r="Q10" s="7">
        <v>228722480.72</v>
      </c>
      <c r="R10" s="7"/>
    </row>
    <row r="11" spans="1:18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5">
      <c r="A12" s="4"/>
      <c r="B12" s="6"/>
      <c r="C12" s="7">
        <f t="shared" ref="C12:Q12" si="2">C10+C11</f>
        <v>428932932.13999999</v>
      </c>
      <c r="D12" s="7">
        <f t="shared" si="2"/>
        <v>690797787.28999996</v>
      </c>
      <c r="E12" s="7">
        <f t="shared" si="2"/>
        <v>896551974.22000003</v>
      </c>
      <c r="F12" s="7">
        <f t="shared" si="2"/>
        <v>198723023.19999999</v>
      </c>
      <c r="G12" s="7">
        <f t="shared" si="2"/>
        <v>359259981.29000002</v>
      </c>
      <c r="H12" s="7">
        <f t="shared" si="2"/>
        <v>803880651.35000002</v>
      </c>
      <c r="I12" s="7">
        <f t="shared" si="2"/>
        <v>701507247.20000005</v>
      </c>
      <c r="J12" s="7">
        <f t="shared" si="2"/>
        <v>0</v>
      </c>
      <c r="K12" s="7">
        <f t="shared" si="2"/>
        <v>387924290.27999997</v>
      </c>
      <c r="L12" s="7">
        <f t="shared" si="2"/>
        <v>354660761.75999999</v>
      </c>
      <c r="M12" s="7">
        <f t="shared" si="2"/>
        <v>0</v>
      </c>
      <c r="N12" s="7">
        <f t="shared" si="2"/>
        <v>0</v>
      </c>
      <c r="O12" s="7">
        <f t="shared" si="2"/>
        <v>0</v>
      </c>
      <c r="P12" s="7">
        <f t="shared" si="2"/>
        <v>100611074.40000001</v>
      </c>
      <c r="Q12" s="7">
        <f t="shared" si="2"/>
        <v>228722480.72</v>
      </c>
      <c r="R12" s="7">
        <f>SUM(B12:Q12)</f>
        <v>5151572203.8499994</v>
      </c>
    </row>
    <row r="13" spans="1:18" x14ac:dyDescent="0.25">
      <c r="A13" s="4">
        <f>A10+1</f>
        <v>44169</v>
      </c>
      <c r="B13" s="6" t="s">
        <v>3</v>
      </c>
      <c r="C13" s="7">
        <v>597206678</v>
      </c>
      <c r="D13" s="7">
        <v>506764313.51999998</v>
      </c>
      <c r="E13" s="7">
        <v>557966523.64999998</v>
      </c>
      <c r="F13" s="7">
        <v>659411231.00999999</v>
      </c>
      <c r="G13" s="7">
        <v>871028216.80999994</v>
      </c>
      <c r="H13" s="7">
        <v>669227440.41999996</v>
      </c>
      <c r="I13" s="7">
        <v>551276894.13999999</v>
      </c>
      <c r="J13" s="7"/>
      <c r="K13" s="7">
        <v>837827488.82000005</v>
      </c>
      <c r="L13" s="7">
        <v>462017826.95999998</v>
      </c>
      <c r="M13" s="7"/>
      <c r="N13" s="7">
        <v>77139989.900000006</v>
      </c>
      <c r="O13" s="7"/>
      <c r="P13" s="7">
        <v>139576601.59999999</v>
      </c>
      <c r="Q13" s="7">
        <v>384939801.89999998</v>
      </c>
      <c r="R13" s="7"/>
    </row>
    <row r="14" spans="1:18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5">
      <c r="A15" s="4"/>
      <c r="B15" s="6"/>
      <c r="C15" s="7">
        <f t="shared" ref="C15:Q15" si="3">C13+C14</f>
        <v>597206678</v>
      </c>
      <c r="D15" s="7">
        <f t="shared" si="3"/>
        <v>506764313.51999998</v>
      </c>
      <c r="E15" s="7">
        <f t="shared" si="3"/>
        <v>557966523.64999998</v>
      </c>
      <c r="F15" s="7">
        <f t="shared" si="3"/>
        <v>659411231.00999999</v>
      </c>
      <c r="G15" s="7">
        <f t="shared" si="3"/>
        <v>871028216.80999994</v>
      </c>
      <c r="H15" s="7">
        <f t="shared" si="3"/>
        <v>669227440.41999996</v>
      </c>
      <c r="I15" s="7">
        <f t="shared" si="3"/>
        <v>551276894.13999999</v>
      </c>
      <c r="J15" s="7">
        <f t="shared" si="3"/>
        <v>0</v>
      </c>
      <c r="K15" s="7">
        <f t="shared" si="3"/>
        <v>837827488.82000005</v>
      </c>
      <c r="L15" s="7">
        <f t="shared" si="3"/>
        <v>462017826.95999998</v>
      </c>
      <c r="M15" s="7">
        <f t="shared" si="3"/>
        <v>0</v>
      </c>
      <c r="N15" s="7">
        <f t="shared" si="3"/>
        <v>77139989.900000006</v>
      </c>
      <c r="O15" s="7">
        <f t="shared" si="3"/>
        <v>0</v>
      </c>
      <c r="P15" s="7">
        <f t="shared" si="3"/>
        <v>139576601.59999999</v>
      </c>
      <c r="Q15" s="7">
        <f t="shared" si="3"/>
        <v>384939801.89999998</v>
      </c>
      <c r="R15" s="7">
        <f>SUM(B15:Q15)</f>
        <v>6314383006.7299995</v>
      </c>
    </row>
    <row r="16" spans="1:18" x14ac:dyDescent="0.25">
      <c r="A16" s="4">
        <f>A13+1</f>
        <v>44170</v>
      </c>
      <c r="B16" s="6" t="s">
        <v>3</v>
      </c>
      <c r="C16" s="7">
        <v>725332941.63999999</v>
      </c>
      <c r="D16" s="7">
        <v>942679707.25999999</v>
      </c>
      <c r="E16" s="7">
        <v>1285091167.8900001</v>
      </c>
      <c r="F16" s="7">
        <v>672822338.84000003</v>
      </c>
      <c r="G16" s="7">
        <v>1384087307.9000001</v>
      </c>
      <c r="H16" s="7">
        <v>710379607.03999996</v>
      </c>
      <c r="I16" s="7">
        <v>1419339926.46</v>
      </c>
      <c r="J16" s="7"/>
      <c r="K16" s="7">
        <v>1530115576.47</v>
      </c>
      <c r="L16" s="7">
        <v>1065391135.9299999</v>
      </c>
      <c r="M16" s="7"/>
      <c r="N16" s="7">
        <v>89099937.739999995</v>
      </c>
      <c r="O16" s="7"/>
      <c r="P16" s="7">
        <v>189905902.78</v>
      </c>
      <c r="Q16" s="7">
        <v>0</v>
      </c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725332941.63999999</v>
      </c>
      <c r="D18" s="7">
        <f t="shared" si="4"/>
        <v>942679707.25999999</v>
      </c>
      <c r="E18" s="7">
        <f t="shared" si="4"/>
        <v>1285091167.8900001</v>
      </c>
      <c r="F18" s="7">
        <f t="shared" si="4"/>
        <v>672822338.84000003</v>
      </c>
      <c r="G18" s="7">
        <f t="shared" si="4"/>
        <v>1384087307.9000001</v>
      </c>
      <c r="H18" s="7">
        <f t="shared" si="4"/>
        <v>710379607.03999996</v>
      </c>
      <c r="I18" s="7">
        <f t="shared" si="4"/>
        <v>1419339926.46</v>
      </c>
      <c r="J18" s="7">
        <f t="shared" si="4"/>
        <v>0</v>
      </c>
      <c r="K18" s="7">
        <f t="shared" si="4"/>
        <v>1530115576.47</v>
      </c>
      <c r="L18" s="7">
        <f t="shared" si="4"/>
        <v>1065391135.9299999</v>
      </c>
      <c r="M18" s="7">
        <f t="shared" si="4"/>
        <v>0</v>
      </c>
      <c r="N18" s="7">
        <f t="shared" si="4"/>
        <v>89099937.739999995</v>
      </c>
      <c r="O18" s="7">
        <f t="shared" si="4"/>
        <v>0</v>
      </c>
      <c r="P18" s="7">
        <f t="shared" si="4"/>
        <v>189905902.78</v>
      </c>
      <c r="Q18" s="7">
        <f t="shared" si="4"/>
        <v>0</v>
      </c>
      <c r="R18" s="7">
        <f>SUM(B18:Q18)</f>
        <v>10014245549.950001</v>
      </c>
    </row>
    <row r="19" spans="1:18" x14ac:dyDescent="0.25">
      <c r="A19" s="4">
        <f>A16+1</f>
        <v>44171</v>
      </c>
      <c r="B19" s="6" t="s">
        <v>3</v>
      </c>
      <c r="C19" s="7">
        <v>857403128.88</v>
      </c>
      <c r="D19" s="7">
        <v>929443714.27999997</v>
      </c>
      <c r="E19" s="7">
        <v>421347631.51999998</v>
      </c>
      <c r="F19" s="7">
        <v>876444174.35000002</v>
      </c>
      <c r="G19" s="7">
        <v>884824445.51999998</v>
      </c>
      <c r="H19" s="7">
        <v>946483342.35000002</v>
      </c>
      <c r="I19" s="7">
        <v>1068072165.8</v>
      </c>
      <c r="J19" s="7"/>
      <c r="K19" s="7">
        <v>515263365.37</v>
      </c>
      <c r="L19" s="7">
        <v>1183356691.6700001</v>
      </c>
      <c r="M19" s="7"/>
      <c r="N19" s="7">
        <v>88771435</v>
      </c>
      <c r="O19" s="7"/>
      <c r="P19" s="7">
        <v>212025833.80000001</v>
      </c>
      <c r="Q19" s="7">
        <v>335748751.63</v>
      </c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857403128.88</v>
      </c>
      <c r="D21" s="7">
        <f t="shared" si="5"/>
        <v>929443714.27999997</v>
      </c>
      <c r="E21" s="7">
        <f t="shared" si="5"/>
        <v>421347631.51999998</v>
      </c>
      <c r="F21" s="7">
        <f t="shared" si="5"/>
        <v>876444174.35000002</v>
      </c>
      <c r="G21" s="7">
        <f t="shared" si="5"/>
        <v>884824445.51999998</v>
      </c>
      <c r="H21" s="7">
        <f t="shared" si="5"/>
        <v>946483342.35000002</v>
      </c>
      <c r="I21" s="7">
        <f t="shared" si="5"/>
        <v>1068072165.8</v>
      </c>
      <c r="J21" s="7">
        <f t="shared" si="5"/>
        <v>0</v>
      </c>
      <c r="K21" s="7">
        <f t="shared" si="5"/>
        <v>515263365.37</v>
      </c>
      <c r="L21" s="7">
        <f t="shared" si="5"/>
        <v>1183356691.6700001</v>
      </c>
      <c r="M21" s="7">
        <f t="shared" si="5"/>
        <v>0</v>
      </c>
      <c r="N21" s="7">
        <f t="shared" si="5"/>
        <v>88771435</v>
      </c>
      <c r="O21" s="7">
        <f t="shared" si="5"/>
        <v>0</v>
      </c>
      <c r="P21" s="7">
        <f t="shared" si="5"/>
        <v>212025833.80000001</v>
      </c>
      <c r="Q21" s="7">
        <f t="shared" si="5"/>
        <v>335748751.63</v>
      </c>
      <c r="R21" s="7">
        <f>SUM(B21:Q21)</f>
        <v>8319184680.1700001</v>
      </c>
    </row>
    <row r="22" spans="1:18" x14ac:dyDescent="0.25">
      <c r="A22" s="4">
        <f>A19+1</f>
        <v>44172</v>
      </c>
      <c r="B22" s="6" t="s">
        <v>3</v>
      </c>
      <c r="C22" s="7">
        <v>652073217.22000003</v>
      </c>
      <c r="D22" s="7">
        <v>982887313.26999998</v>
      </c>
      <c r="E22" s="7">
        <v>611816991.99000001</v>
      </c>
      <c r="F22" s="7">
        <v>61065328.920000002</v>
      </c>
      <c r="G22" s="7">
        <v>877147227.95000005</v>
      </c>
      <c r="H22" s="7">
        <v>1105905179.74</v>
      </c>
      <c r="I22" s="7">
        <v>566876097.5</v>
      </c>
      <c r="J22" s="7">
        <v>346457194.73000002</v>
      </c>
      <c r="K22" s="7">
        <v>183678683.90000001</v>
      </c>
      <c r="L22" s="7">
        <v>28256424</v>
      </c>
      <c r="M22" s="7"/>
      <c r="N22" s="7"/>
      <c r="O22" s="7"/>
      <c r="P22" s="7">
        <v>81200695.700000003</v>
      </c>
      <c r="Q22" s="7"/>
      <c r="R22" s="7"/>
    </row>
    <row r="23" spans="1:18" x14ac:dyDescent="0.25">
      <c r="A23" s="4"/>
      <c r="B23" s="6" t="s">
        <v>4</v>
      </c>
      <c r="C23" s="7"/>
      <c r="D23" s="7"/>
      <c r="E23" s="7"/>
      <c r="F23" s="7">
        <v>245624974.78999999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Q24" si="6">C22+C23</f>
        <v>652073217.22000003</v>
      </c>
      <c r="D24" s="7">
        <f t="shared" si="6"/>
        <v>982887313.26999998</v>
      </c>
      <c r="E24" s="7">
        <f t="shared" si="6"/>
        <v>611816991.99000001</v>
      </c>
      <c r="F24" s="7">
        <f t="shared" si="6"/>
        <v>306690303.70999998</v>
      </c>
      <c r="G24" s="7">
        <f t="shared" si="6"/>
        <v>877147227.95000005</v>
      </c>
      <c r="H24" s="7">
        <f t="shared" si="6"/>
        <v>1105905179.74</v>
      </c>
      <c r="I24" s="7">
        <f t="shared" si="6"/>
        <v>566876097.5</v>
      </c>
      <c r="J24" s="7">
        <f t="shared" si="6"/>
        <v>346457194.73000002</v>
      </c>
      <c r="K24" s="7">
        <f t="shared" si="6"/>
        <v>183678683.90000001</v>
      </c>
      <c r="L24" s="7">
        <f t="shared" si="6"/>
        <v>28256424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7">
        <f t="shared" si="6"/>
        <v>81200695.700000003</v>
      </c>
      <c r="Q24" s="7">
        <f t="shared" si="6"/>
        <v>0</v>
      </c>
      <c r="R24" s="7">
        <f>SUM(B24:Q24)</f>
        <v>5742989329.71</v>
      </c>
    </row>
    <row r="25" spans="1:18" x14ac:dyDescent="0.25">
      <c r="A25" s="4">
        <f>A22+1</f>
        <v>44173</v>
      </c>
      <c r="B25" s="6" t="s">
        <v>3</v>
      </c>
      <c r="C25" s="7">
        <v>733087595.30999994</v>
      </c>
      <c r="D25" s="7"/>
      <c r="E25" s="7">
        <v>740496469.03999996</v>
      </c>
      <c r="F25" s="7">
        <v>591401206.27999997</v>
      </c>
      <c r="G25" s="7">
        <v>918464681.5</v>
      </c>
      <c r="H25" s="7">
        <v>767679096.37</v>
      </c>
      <c r="I25" s="7">
        <v>874945147.84000003</v>
      </c>
      <c r="J25" s="7">
        <v>225138311.06</v>
      </c>
      <c r="K25" s="7">
        <v>244296594.27000001</v>
      </c>
      <c r="L25" s="7"/>
      <c r="M25" s="7"/>
      <c r="N25" s="7">
        <v>49623544.369999997</v>
      </c>
      <c r="O25" s="7"/>
      <c r="P25" s="7">
        <v>137473640.59999999</v>
      </c>
      <c r="Q25" s="7"/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733087595.30999994</v>
      </c>
      <c r="D27" s="7">
        <f t="shared" si="7"/>
        <v>0</v>
      </c>
      <c r="E27" s="7">
        <f t="shared" si="7"/>
        <v>740496469.03999996</v>
      </c>
      <c r="F27" s="7">
        <f t="shared" si="7"/>
        <v>591401206.27999997</v>
      </c>
      <c r="G27" s="7">
        <f t="shared" si="7"/>
        <v>918464681.5</v>
      </c>
      <c r="H27" s="7">
        <f t="shared" si="7"/>
        <v>767679096.37</v>
      </c>
      <c r="I27" s="7">
        <f t="shared" si="7"/>
        <v>874945147.84000003</v>
      </c>
      <c r="J27" s="7">
        <f t="shared" si="7"/>
        <v>225138311.06</v>
      </c>
      <c r="K27" s="7">
        <f t="shared" si="7"/>
        <v>244296594.27000001</v>
      </c>
      <c r="L27" s="7">
        <f t="shared" si="7"/>
        <v>0</v>
      </c>
      <c r="M27" s="7">
        <f t="shared" si="7"/>
        <v>0</v>
      </c>
      <c r="N27" s="7">
        <f t="shared" si="7"/>
        <v>49623544.369999997</v>
      </c>
      <c r="O27" s="7">
        <f t="shared" si="7"/>
        <v>0</v>
      </c>
      <c r="P27" s="7">
        <f t="shared" si="7"/>
        <v>137473640.59999999</v>
      </c>
      <c r="Q27" s="7">
        <f t="shared" si="7"/>
        <v>0</v>
      </c>
      <c r="R27" s="7">
        <f>SUM(B27:Q27)</f>
        <v>5282606286.6400013</v>
      </c>
    </row>
    <row r="28" spans="1:18" x14ac:dyDescent="0.25">
      <c r="A28" s="4">
        <f>A25+1</f>
        <v>44174</v>
      </c>
      <c r="B28" s="6" t="s">
        <v>3</v>
      </c>
      <c r="C28" s="7">
        <v>931998873.03999996</v>
      </c>
      <c r="D28" s="7">
        <v>303756294.11000001</v>
      </c>
      <c r="E28" s="7">
        <v>826286234.32000005</v>
      </c>
      <c r="F28" s="7">
        <v>525420393.63999999</v>
      </c>
      <c r="G28" s="7">
        <v>652618509.88</v>
      </c>
      <c r="H28" s="7">
        <v>1029891119.5599999</v>
      </c>
      <c r="I28" s="7">
        <v>964759572.30999994</v>
      </c>
      <c r="J28" s="7">
        <v>630542554.05999994</v>
      </c>
      <c r="K28" s="7">
        <v>534381043.88999999</v>
      </c>
      <c r="L28" s="7"/>
      <c r="M28" s="7"/>
      <c r="N28" s="7"/>
      <c r="O28" s="7"/>
      <c r="P28" s="7">
        <v>130373053.72</v>
      </c>
      <c r="Q28" s="7"/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931998873.03999996</v>
      </c>
      <c r="D30" s="7">
        <f t="shared" si="8"/>
        <v>303756294.11000001</v>
      </c>
      <c r="E30" s="7">
        <f t="shared" si="8"/>
        <v>826286234.32000005</v>
      </c>
      <c r="F30" s="7">
        <f t="shared" si="8"/>
        <v>525420393.63999999</v>
      </c>
      <c r="G30" s="7">
        <f t="shared" si="8"/>
        <v>652618509.88</v>
      </c>
      <c r="H30" s="7">
        <f t="shared" si="8"/>
        <v>1029891119.5599999</v>
      </c>
      <c r="I30" s="7">
        <f t="shared" si="8"/>
        <v>964759572.30999994</v>
      </c>
      <c r="J30" s="7">
        <f t="shared" si="8"/>
        <v>630542554.05999994</v>
      </c>
      <c r="K30" s="7">
        <f t="shared" si="8"/>
        <v>534381043.88999999</v>
      </c>
      <c r="L30" s="7">
        <f t="shared" si="8"/>
        <v>0</v>
      </c>
      <c r="M30" s="7">
        <f t="shared" si="8"/>
        <v>0</v>
      </c>
      <c r="N30" s="7">
        <f t="shared" si="8"/>
        <v>0</v>
      </c>
      <c r="O30" s="7">
        <f t="shared" si="8"/>
        <v>0</v>
      </c>
      <c r="P30" s="7">
        <f t="shared" si="8"/>
        <v>130373053.72</v>
      </c>
      <c r="Q30" s="7">
        <f t="shared" si="8"/>
        <v>0</v>
      </c>
      <c r="R30" s="7">
        <f>SUM(B30:Q30)</f>
        <v>6530027648.5300007</v>
      </c>
    </row>
    <row r="31" spans="1:18" x14ac:dyDescent="0.25">
      <c r="A31" s="4">
        <f>A28+1</f>
        <v>44175</v>
      </c>
      <c r="B31" s="6" t="s">
        <v>3</v>
      </c>
      <c r="C31" s="7">
        <v>739828371.38999999</v>
      </c>
      <c r="D31" s="7">
        <v>419916643.54000002</v>
      </c>
      <c r="E31" s="7">
        <v>983604529.85000002</v>
      </c>
      <c r="F31" s="7">
        <v>888950597.83000004</v>
      </c>
      <c r="G31" s="7">
        <v>845592553.87</v>
      </c>
      <c r="H31" s="7">
        <v>13975127.6</v>
      </c>
      <c r="I31" s="7">
        <v>919845343.66999996</v>
      </c>
      <c r="J31" s="7"/>
      <c r="K31" s="7">
        <v>0</v>
      </c>
      <c r="L31" s="7">
        <v>482532494.06</v>
      </c>
      <c r="M31" s="7"/>
      <c r="N31" s="7"/>
      <c r="O31" s="7"/>
      <c r="P31" s="7">
        <v>116526212</v>
      </c>
      <c r="Q31" s="7"/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739828371.38999999</v>
      </c>
      <c r="D33" s="7">
        <f t="shared" si="9"/>
        <v>419916643.54000002</v>
      </c>
      <c r="E33" s="7">
        <f t="shared" si="9"/>
        <v>983604529.85000002</v>
      </c>
      <c r="F33" s="7">
        <f t="shared" si="9"/>
        <v>888950597.83000004</v>
      </c>
      <c r="G33" s="7">
        <f t="shared" si="9"/>
        <v>845592553.87</v>
      </c>
      <c r="H33" s="7">
        <f t="shared" si="9"/>
        <v>13975127.6</v>
      </c>
      <c r="I33" s="7">
        <f t="shared" si="9"/>
        <v>919845343.66999996</v>
      </c>
      <c r="J33" s="7">
        <f t="shared" si="9"/>
        <v>0</v>
      </c>
      <c r="K33" s="7">
        <f t="shared" si="9"/>
        <v>0</v>
      </c>
      <c r="L33" s="7">
        <f t="shared" si="9"/>
        <v>482532494.06</v>
      </c>
      <c r="M33" s="7">
        <f t="shared" si="9"/>
        <v>0</v>
      </c>
      <c r="N33" s="7">
        <f t="shared" si="9"/>
        <v>0</v>
      </c>
      <c r="O33" s="7">
        <f t="shared" si="9"/>
        <v>0</v>
      </c>
      <c r="P33" s="7">
        <f t="shared" si="9"/>
        <v>116526212</v>
      </c>
      <c r="Q33" s="7">
        <f t="shared" si="9"/>
        <v>0</v>
      </c>
      <c r="R33" s="7">
        <f>SUM(B33:Q33)</f>
        <v>5410771873.8100004</v>
      </c>
    </row>
    <row r="34" spans="1:18" x14ac:dyDescent="0.25">
      <c r="A34" s="4">
        <f>A31+1</f>
        <v>44176</v>
      </c>
      <c r="B34" s="6" t="s">
        <v>3</v>
      </c>
      <c r="C34" s="7">
        <v>749695386.91999996</v>
      </c>
      <c r="D34" s="7">
        <v>557973221.63999999</v>
      </c>
      <c r="E34" s="7">
        <v>846774284.57000005</v>
      </c>
      <c r="F34" s="7">
        <v>910945355.26999998</v>
      </c>
      <c r="G34" s="7">
        <v>635503637.15999997</v>
      </c>
      <c r="H34" s="7">
        <v>594937781.27999997</v>
      </c>
      <c r="I34" s="7">
        <v>657841622.46000004</v>
      </c>
      <c r="J34" s="7">
        <v>668134500.89999998</v>
      </c>
      <c r="K34" s="7">
        <v>589271716.17999995</v>
      </c>
      <c r="L34" s="7"/>
      <c r="M34" s="7"/>
      <c r="N34" s="7">
        <v>50955180</v>
      </c>
      <c r="O34" s="7"/>
      <c r="P34" s="7">
        <v>184199246</v>
      </c>
      <c r="Q34" s="7"/>
      <c r="R34" s="7"/>
    </row>
    <row r="35" spans="1:18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749695386.91999996</v>
      </c>
      <c r="D36" s="7">
        <f t="shared" si="10"/>
        <v>557973221.63999999</v>
      </c>
      <c r="E36" s="7">
        <f t="shared" si="10"/>
        <v>846774284.57000005</v>
      </c>
      <c r="F36" s="7">
        <f t="shared" si="10"/>
        <v>910945355.26999998</v>
      </c>
      <c r="G36" s="7">
        <f t="shared" si="10"/>
        <v>635503637.15999997</v>
      </c>
      <c r="H36" s="7">
        <f t="shared" si="10"/>
        <v>594937781.27999997</v>
      </c>
      <c r="I36" s="7">
        <f t="shared" si="10"/>
        <v>657841622.46000004</v>
      </c>
      <c r="J36" s="7">
        <f t="shared" si="10"/>
        <v>668134500.89999998</v>
      </c>
      <c r="K36" s="7">
        <f t="shared" si="10"/>
        <v>589271716.17999995</v>
      </c>
      <c r="L36" s="7">
        <f t="shared" si="10"/>
        <v>0</v>
      </c>
      <c r="M36" s="7">
        <f t="shared" si="10"/>
        <v>0</v>
      </c>
      <c r="N36" s="7">
        <f t="shared" si="10"/>
        <v>50955180</v>
      </c>
      <c r="O36" s="7">
        <f t="shared" si="10"/>
        <v>0</v>
      </c>
      <c r="P36" s="7">
        <f t="shared" si="10"/>
        <v>184199246</v>
      </c>
      <c r="Q36" s="7">
        <f t="shared" si="10"/>
        <v>0</v>
      </c>
      <c r="R36" s="7">
        <f>SUM(B36:Q36)</f>
        <v>6446231932.3800001</v>
      </c>
    </row>
    <row r="37" spans="1:18" x14ac:dyDescent="0.25">
      <c r="A37" s="4">
        <f>A34+1</f>
        <v>44177</v>
      </c>
      <c r="B37" s="6" t="s">
        <v>3</v>
      </c>
      <c r="C37" s="7">
        <v>941977661.67999995</v>
      </c>
      <c r="D37" s="7">
        <v>568116587.89999998</v>
      </c>
      <c r="E37" s="7">
        <v>1074800214.8499999</v>
      </c>
      <c r="F37" s="7">
        <v>972379313.11000001</v>
      </c>
      <c r="G37" s="7">
        <v>978922454.5</v>
      </c>
      <c r="H37" s="7">
        <v>977196766.89999998</v>
      </c>
      <c r="I37" s="7">
        <v>1511544920</v>
      </c>
      <c r="J37" s="7">
        <v>427686868.42000002</v>
      </c>
      <c r="K37" s="7">
        <v>1318990494.98</v>
      </c>
      <c r="L37" s="7"/>
      <c r="M37" s="7"/>
      <c r="N37" s="7">
        <v>78559448</v>
      </c>
      <c r="O37" s="7"/>
      <c r="P37" s="7">
        <v>186984512</v>
      </c>
      <c r="Q37" s="7">
        <v>407722909</v>
      </c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941977661.67999995</v>
      </c>
      <c r="D39" s="7">
        <f t="shared" si="11"/>
        <v>568116587.89999998</v>
      </c>
      <c r="E39" s="7">
        <f t="shared" si="11"/>
        <v>1074800214.8499999</v>
      </c>
      <c r="F39" s="7">
        <f t="shared" si="11"/>
        <v>972379313.11000001</v>
      </c>
      <c r="G39" s="7">
        <f t="shared" si="11"/>
        <v>978922454.5</v>
      </c>
      <c r="H39" s="7">
        <f t="shared" si="11"/>
        <v>977196766.89999998</v>
      </c>
      <c r="I39" s="7">
        <f t="shared" si="11"/>
        <v>1511544920</v>
      </c>
      <c r="J39" s="7">
        <f t="shared" si="11"/>
        <v>427686868.42000002</v>
      </c>
      <c r="K39" s="7">
        <f t="shared" si="11"/>
        <v>1318990494.98</v>
      </c>
      <c r="L39" s="7">
        <f t="shared" si="11"/>
        <v>0</v>
      </c>
      <c r="M39" s="7">
        <f t="shared" si="11"/>
        <v>0</v>
      </c>
      <c r="N39" s="7">
        <f t="shared" si="11"/>
        <v>78559448</v>
      </c>
      <c r="O39" s="7">
        <f t="shared" si="11"/>
        <v>0</v>
      </c>
      <c r="P39" s="7">
        <f t="shared" si="11"/>
        <v>186984512</v>
      </c>
      <c r="Q39" s="7">
        <f t="shared" si="11"/>
        <v>407722909</v>
      </c>
      <c r="R39" s="7">
        <f>SUM(B39:Q39)</f>
        <v>9444882151.3400002</v>
      </c>
    </row>
    <row r="40" spans="1:18" x14ac:dyDescent="0.25">
      <c r="A40" s="4">
        <f>A37+1</f>
        <v>44178</v>
      </c>
      <c r="B40" s="6" t="s">
        <v>3</v>
      </c>
      <c r="C40" s="7">
        <v>999580550.67999995</v>
      </c>
      <c r="D40" s="7">
        <v>699825770.80999994</v>
      </c>
      <c r="E40" s="7">
        <v>840788332.96000004</v>
      </c>
      <c r="F40" s="7">
        <v>606966443.35000002</v>
      </c>
      <c r="G40" s="7">
        <v>942059466.86000001</v>
      </c>
      <c r="H40" s="7">
        <v>995228823.24000001</v>
      </c>
      <c r="I40" s="7">
        <v>819495317.70000005</v>
      </c>
      <c r="J40" s="7"/>
      <c r="K40" s="7">
        <v>482832280.04000002</v>
      </c>
      <c r="L40" s="7">
        <v>511562627.81</v>
      </c>
      <c r="M40" s="7"/>
      <c r="N40" s="7">
        <v>35695831</v>
      </c>
      <c r="O40" s="7"/>
      <c r="P40" s="7">
        <v>231820688</v>
      </c>
      <c r="Q40" s="7">
        <v>498630</v>
      </c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999580550.67999995</v>
      </c>
      <c r="D42" s="7">
        <f t="shared" si="12"/>
        <v>699825770.80999994</v>
      </c>
      <c r="E42" s="7">
        <f t="shared" si="12"/>
        <v>840788332.96000004</v>
      </c>
      <c r="F42" s="7">
        <f t="shared" si="12"/>
        <v>606966443.35000002</v>
      </c>
      <c r="G42" s="7">
        <f t="shared" si="12"/>
        <v>942059466.86000001</v>
      </c>
      <c r="H42" s="7">
        <f t="shared" si="12"/>
        <v>995228823.24000001</v>
      </c>
      <c r="I42" s="7">
        <f t="shared" si="12"/>
        <v>819495317.70000005</v>
      </c>
      <c r="J42" s="7">
        <f t="shared" si="12"/>
        <v>0</v>
      </c>
      <c r="K42" s="7">
        <f t="shared" si="12"/>
        <v>482832280.04000002</v>
      </c>
      <c r="L42" s="7">
        <f t="shared" si="12"/>
        <v>511562627.81</v>
      </c>
      <c r="M42" s="7">
        <f t="shared" si="12"/>
        <v>0</v>
      </c>
      <c r="N42" s="7">
        <f t="shared" si="12"/>
        <v>35695831</v>
      </c>
      <c r="O42" s="7">
        <f t="shared" si="12"/>
        <v>0</v>
      </c>
      <c r="P42" s="7">
        <f t="shared" si="12"/>
        <v>231820688</v>
      </c>
      <c r="Q42" s="7">
        <f t="shared" si="12"/>
        <v>498630</v>
      </c>
      <c r="R42" s="7">
        <f>SUM(B42:Q42)</f>
        <v>7166354762.4499998</v>
      </c>
    </row>
    <row r="43" spans="1:18" x14ac:dyDescent="0.25">
      <c r="A43" s="4">
        <v>44179</v>
      </c>
      <c r="B43" s="6" t="s">
        <v>3</v>
      </c>
      <c r="C43" s="7">
        <v>727332128.91999996</v>
      </c>
      <c r="D43" s="7"/>
      <c r="E43" s="7">
        <v>949142060.23000002</v>
      </c>
      <c r="F43" s="7">
        <v>1061368106.71</v>
      </c>
      <c r="G43" s="7">
        <v>761522668.78999996</v>
      </c>
      <c r="H43" s="7">
        <v>900289420.99000001</v>
      </c>
      <c r="I43" s="7">
        <v>282059298.13</v>
      </c>
      <c r="J43" s="7"/>
      <c r="K43" s="7">
        <v>792289673.11000001</v>
      </c>
      <c r="L43" s="7">
        <v>251900784.94999999</v>
      </c>
      <c r="M43" s="7"/>
      <c r="N43" s="7">
        <v>34150020.009999998</v>
      </c>
      <c r="O43" s="7"/>
      <c r="P43" s="7">
        <v>81777074.400000006</v>
      </c>
      <c r="Q43" s="7"/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727332128.91999996</v>
      </c>
      <c r="D45" s="7">
        <f t="shared" si="13"/>
        <v>0</v>
      </c>
      <c r="E45" s="7">
        <f t="shared" si="13"/>
        <v>949142060.23000002</v>
      </c>
      <c r="F45" s="7">
        <f t="shared" si="13"/>
        <v>1061368106.71</v>
      </c>
      <c r="G45" s="7">
        <f t="shared" si="13"/>
        <v>761522668.78999996</v>
      </c>
      <c r="H45" s="7">
        <f t="shared" si="13"/>
        <v>900289420.99000001</v>
      </c>
      <c r="I45" s="7">
        <f t="shared" si="13"/>
        <v>282059298.13</v>
      </c>
      <c r="J45" s="7">
        <f t="shared" si="13"/>
        <v>0</v>
      </c>
      <c r="K45" s="7">
        <f t="shared" si="13"/>
        <v>792289673.11000001</v>
      </c>
      <c r="L45" s="7">
        <f t="shared" si="13"/>
        <v>251900784.94999999</v>
      </c>
      <c r="M45" s="7">
        <f t="shared" si="13"/>
        <v>0</v>
      </c>
      <c r="N45" s="7">
        <f t="shared" si="13"/>
        <v>34150020.009999998</v>
      </c>
      <c r="O45" s="7">
        <f t="shared" si="13"/>
        <v>0</v>
      </c>
      <c r="P45" s="7">
        <f t="shared" si="13"/>
        <v>81777074.400000006</v>
      </c>
      <c r="Q45" s="7">
        <f t="shared" si="13"/>
        <v>0</v>
      </c>
      <c r="R45" s="7">
        <f>SUM(B45:Q45)</f>
        <v>5841831236.2399998</v>
      </c>
    </row>
    <row r="46" spans="1:18" x14ac:dyDescent="0.25">
      <c r="A46" s="4">
        <v>44180</v>
      </c>
      <c r="B46" s="6" t="s">
        <v>3</v>
      </c>
      <c r="C46" s="7">
        <v>711947632.25</v>
      </c>
      <c r="D46" s="7">
        <v>1007687443.1</v>
      </c>
      <c r="E46" s="7">
        <v>726323577.75999999</v>
      </c>
      <c r="F46" s="7">
        <v>1072177861.16</v>
      </c>
      <c r="G46" s="7">
        <v>447320043.57999998</v>
      </c>
      <c r="H46" s="7">
        <v>878231447.11000001</v>
      </c>
      <c r="I46" s="7">
        <v>339139571.39999998</v>
      </c>
      <c r="J46" s="7"/>
      <c r="K46" s="7">
        <v>271321439.30000001</v>
      </c>
      <c r="L46" s="7">
        <v>180161474.24000001</v>
      </c>
      <c r="M46" s="7"/>
      <c r="N46" s="7">
        <v>68262114</v>
      </c>
      <c r="O46" s="7"/>
      <c r="P46" s="7">
        <v>80430866.400000006</v>
      </c>
      <c r="Q46" s="7"/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711947632.25</v>
      </c>
      <c r="D48" s="7">
        <f t="shared" si="14"/>
        <v>1007687443.1</v>
      </c>
      <c r="E48" s="7">
        <f t="shared" si="14"/>
        <v>726323577.75999999</v>
      </c>
      <c r="F48" s="7">
        <f t="shared" si="14"/>
        <v>1072177861.16</v>
      </c>
      <c r="G48" s="7">
        <f t="shared" si="14"/>
        <v>447320043.57999998</v>
      </c>
      <c r="H48" s="7">
        <f t="shared" si="14"/>
        <v>878231447.11000001</v>
      </c>
      <c r="I48" s="7">
        <f t="shared" si="14"/>
        <v>339139571.39999998</v>
      </c>
      <c r="J48" s="7">
        <f t="shared" si="14"/>
        <v>0</v>
      </c>
      <c r="K48" s="7">
        <f t="shared" si="14"/>
        <v>271321439.30000001</v>
      </c>
      <c r="L48" s="7">
        <f t="shared" si="14"/>
        <v>180161474.24000001</v>
      </c>
      <c r="M48" s="7">
        <f t="shared" si="14"/>
        <v>0</v>
      </c>
      <c r="N48" s="7">
        <f t="shared" si="14"/>
        <v>68262114</v>
      </c>
      <c r="O48" s="7">
        <f t="shared" si="14"/>
        <v>0</v>
      </c>
      <c r="P48" s="7">
        <f t="shared" si="14"/>
        <v>80430866.400000006</v>
      </c>
      <c r="Q48" s="7">
        <f t="shared" si="14"/>
        <v>0</v>
      </c>
      <c r="R48" s="7">
        <f>SUM(B48:Q48)</f>
        <v>5783003470.2999983</v>
      </c>
    </row>
    <row r="49" spans="1:18" x14ac:dyDescent="0.25">
      <c r="A49" s="4">
        <f>A46+1</f>
        <v>44181</v>
      </c>
      <c r="B49" s="6" t="s">
        <v>3</v>
      </c>
      <c r="C49" s="7">
        <v>1032965664.66</v>
      </c>
      <c r="D49" s="7">
        <v>298385033.44999999</v>
      </c>
      <c r="E49" s="7">
        <v>1010836785</v>
      </c>
      <c r="F49" s="7">
        <v>563339051</v>
      </c>
      <c r="G49" s="7">
        <v>1382557208.1500001</v>
      </c>
      <c r="H49" s="7">
        <v>317716464.73000002</v>
      </c>
      <c r="I49" s="7">
        <v>511422512.63999999</v>
      </c>
      <c r="J49" s="7"/>
      <c r="K49" s="7">
        <v>135325058.25</v>
      </c>
      <c r="L49" s="7">
        <v>859758855.62</v>
      </c>
      <c r="M49" s="7"/>
      <c r="N49" s="7"/>
      <c r="O49" s="7"/>
      <c r="P49" s="7">
        <v>127762228</v>
      </c>
      <c r="Q49" s="7"/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1032965664.66</v>
      </c>
      <c r="D51" s="7">
        <f t="shared" si="15"/>
        <v>298385033.44999999</v>
      </c>
      <c r="E51" s="7">
        <f t="shared" si="15"/>
        <v>1010836785</v>
      </c>
      <c r="F51" s="7">
        <f t="shared" si="15"/>
        <v>563339051</v>
      </c>
      <c r="G51" s="7">
        <f t="shared" si="15"/>
        <v>1382557208.1500001</v>
      </c>
      <c r="H51" s="7">
        <f t="shared" si="15"/>
        <v>317716464.73000002</v>
      </c>
      <c r="I51" s="7">
        <f t="shared" si="15"/>
        <v>511422512.63999999</v>
      </c>
      <c r="J51" s="7">
        <f t="shared" si="15"/>
        <v>0</v>
      </c>
      <c r="K51" s="7">
        <f t="shared" si="15"/>
        <v>135325058.25</v>
      </c>
      <c r="L51" s="7">
        <f t="shared" si="15"/>
        <v>859758855.62</v>
      </c>
      <c r="M51" s="7">
        <f t="shared" si="15"/>
        <v>0</v>
      </c>
      <c r="N51" s="7">
        <f t="shared" si="15"/>
        <v>0</v>
      </c>
      <c r="O51" s="7">
        <f t="shared" si="15"/>
        <v>0</v>
      </c>
      <c r="P51" s="7">
        <f t="shared" si="15"/>
        <v>127762228</v>
      </c>
      <c r="Q51" s="7">
        <f t="shared" si="15"/>
        <v>0</v>
      </c>
      <c r="R51" s="7">
        <f>SUM(B51:Q51)</f>
        <v>6240068861.5</v>
      </c>
    </row>
    <row r="52" spans="1:18" x14ac:dyDescent="0.25">
      <c r="A52" s="4">
        <f>A49+1</f>
        <v>44182</v>
      </c>
      <c r="B52" s="6" t="s">
        <v>3</v>
      </c>
      <c r="C52" s="7">
        <v>991595560.01999998</v>
      </c>
      <c r="D52" s="7">
        <v>343655552.57999998</v>
      </c>
      <c r="E52" s="7">
        <v>1237340874.25</v>
      </c>
      <c r="F52" s="7">
        <v>790580814.33000004</v>
      </c>
      <c r="G52" s="7">
        <v>439800209.01999998</v>
      </c>
      <c r="H52" s="7">
        <v>1197117392.4100001</v>
      </c>
      <c r="I52" s="7">
        <v>337330831.91000003</v>
      </c>
      <c r="J52" s="7"/>
      <c r="K52" s="7">
        <v>935569706.26999998</v>
      </c>
      <c r="L52" s="7">
        <v>572734928.94000006</v>
      </c>
      <c r="M52" s="7"/>
      <c r="N52" s="7"/>
      <c r="O52" s="7"/>
      <c r="P52" s="7">
        <v>159240367.19999999</v>
      </c>
      <c r="Q52" s="7"/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991595560.01999998</v>
      </c>
      <c r="D54" s="7">
        <f t="shared" si="16"/>
        <v>343655552.57999998</v>
      </c>
      <c r="E54" s="7">
        <f t="shared" si="16"/>
        <v>1237340874.25</v>
      </c>
      <c r="F54" s="7">
        <f t="shared" si="16"/>
        <v>790580814.33000004</v>
      </c>
      <c r="G54" s="7">
        <f t="shared" si="16"/>
        <v>439800209.01999998</v>
      </c>
      <c r="H54" s="7">
        <f t="shared" si="16"/>
        <v>1197117392.4100001</v>
      </c>
      <c r="I54" s="7">
        <f t="shared" si="16"/>
        <v>337330831.91000003</v>
      </c>
      <c r="J54" s="7">
        <f t="shared" si="16"/>
        <v>0</v>
      </c>
      <c r="K54" s="7">
        <f t="shared" si="16"/>
        <v>935569706.26999998</v>
      </c>
      <c r="L54" s="7">
        <f t="shared" si="16"/>
        <v>572734928.94000006</v>
      </c>
      <c r="M54" s="7">
        <f t="shared" si="16"/>
        <v>0</v>
      </c>
      <c r="N54" s="7">
        <f t="shared" si="16"/>
        <v>0</v>
      </c>
      <c r="O54" s="7">
        <f t="shared" si="16"/>
        <v>0</v>
      </c>
      <c r="P54" s="7">
        <f t="shared" si="16"/>
        <v>159240367.19999999</v>
      </c>
      <c r="Q54" s="7">
        <f t="shared" si="16"/>
        <v>0</v>
      </c>
      <c r="R54" s="7">
        <f>SUM(B54:Q54)</f>
        <v>7004966236.9299994</v>
      </c>
    </row>
    <row r="55" spans="1:18" x14ac:dyDescent="0.25">
      <c r="A55" s="4">
        <f>A52+1</f>
        <v>44183</v>
      </c>
      <c r="B55" s="6" t="s">
        <v>3</v>
      </c>
      <c r="C55" s="7">
        <v>779202194.84000003</v>
      </c>
      <c r="D55" s="7">
        <v>787304901.14999998</v>
      </c>
      <c r="E55" s="7">
        <v>1064437563.42</v>
      </c>
      <c r="F55" s="7">
        <v>1016575587.28</v>
      </c>
      <c r="G55" s="7">
        <v>1120084432.28</v>
      </c>
      <c r="H55" s="7">
        <v>1024675578.76</v>
      </c>
      <c r="I55" s="7">
        <v>695215268.44000006</v>
      </c>
      <c r="J55" s="7"/>
      <c r="K55" s="7">
        <v>466176566.49000001</v>
      </c>
      <c r="L55" s="7">
        <v>658561200.79999995</v>
      </c>
      <c r="M55" s="7"/>
      <c r="N55" s="7">
        <v>69519785.010000005</v>
      </c>
      <c r="O55" s="7"/>
      <c r="P55" s="7">
        <v>156572919.19999999</v>
      </c>
      <c r="Q55" s="7">
        <v>265423046.63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779202194.84000003</v>
      </c>
      <c r="D57" s="7">
        <f t="shared" si="17"/>
        <v>787304901.14999998</v>
      </c>
      <c r="E57" s="7">
        <f t="shared" si="17"/>
        <v>1064437563.42</v>
      </c>
      <c r="F57" s="7">
        <f t="shared" si="17"/>
        <v>1016575587.28</v>
      </c>
      <c r="G57" s="7">
        <f t="shared" si="17"/>
        <v>1120084432.28</v>
      </c>
      <c r="H57" s="7">
        <f t="shared" si="17"/>
        <v>1024675578.76</v>
      </c>
      <c r="I57" s="7">
        <f t="shared" si="17"/>
        <v>695215268.44000006</v>
      </c>
      <c r="J57" s="7">
        <f t="shared" si="17"/>
        <v>0</v>
      </c>
      <c r="K57" s="7">
        <f t="shared" si="17"/>
        <v>466176566.49000001</v>
      </c>
      <c r="L57" s="7">
        <f t="shared" si="17"/>
        <v>658561200.79999995</v>
      </c>
      <c r="M57" s="7">
        <f t="shared" si="17"/>
        <v>0</v>
      </c>
      <c r="N57" s="7">
        <f t="shared" si="17"/>
        <v>69519785.010000005</v>
      </c>
      <c r="O57" s="7">
        <f t="shared" si="17"/>
        <v>0</v>
      </c>
      <c r="P57" s="7">
        <f t="shared" si="17"/>
        <v>156572919.19999999</v>
      </c>
      <c r="Q57" s="7">
        <f t="shared" si="17"/>
        <v>265423046.63</v>
      </c>
      <c r="R57" s="7">
        <f>SUM(B57:Q57)</f>
        <v>8103749044.3000002</v>
      </c>
    </row>
    <row r="58" spans="1:18" x14ac:dyDescent="0.25">
      <c r="A58" s="4">
        <f>A55+1</f>
        <v>44184</v>
      </c>
      <c r="B58" s="6" t="s">
        <v>3</v>
      </c>
      <c r="C58" s="7">
        <v>992067503.26999998</v>
      </c>
      <c r="D58" s="7">
        <v>1382566945.8299999</v>
      </c>
      <c r="E58" s="7">
        <v>1314173103.75</v>
      </c>
      <c r="F58" s="7">
        <v>1204716368.0799999</v>
      </c>
      <c r="G58" s="7">
        <v>1500122962.25</v>
      </c>
      <c r="H58" s="7">
        <v>1233331633.45</v>
      </c>
      <c r="I58" s="7">
        <v>835228710.64999998</v>
      </c>
      <c r="J58" s="7"/>
      <c r="K58" s="7">
        <v>1450030955.8599999</v>
      </c>
      <c r="L58" s="7">
        <v>1115213516.96</v>
      </c>
      <c r="M58" s="7"/>
      <c r="N58" s="7">
        <v>49902544</v>
      </c>
      <c r="O58" s="7"/>
      <c r="P58" s="7">
        <v>193252945.19999999</v>
      </c>
      <c r="Q58" s="7">
        <v>589223692.79999995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992067503.26999998</v>
      </c>
      <c r="D60" s="7">
        <f t="shared" si="18"/>
        <v>1382566945.8299999</v>
      </c>
      <c r="E60" s="7">
        <f t="shared" si="18"/>
        <v>1314173103.75</v>
      </c>
      <c r="F60" s="7">
        <f t="shared" si="18"/>
        <v>1204716368.0799999</v>
      </c>
      <c r="G60" s="7">
        <f t="shared" si="18"/>
        <v>1500122962.25</v>
      </c>
      <c r="H60" s="7">
        <f t="shared" si="18"/>
        <v>1233331633.45</v>
      </c>
      <c r="I60" s="7">
        <f t="shared" si="18"/>
        <v>835228710.64999998</v>
      </c>
      <c r="J60" s="7">
        <f t="shared" si="18"/>
        <v>0</v>
      </c>
      <c r="K60" s="7">
        <f t="shared" si="18"/>
        <v>1450030955.8599999</v>
      </c>
      <c r="L60" s="7">
        <f t="shared" si="18"/>
        <v>1115213516.96</v>
      </c>
      <c r="M60" s="7">
        <f t="shared" si="18"/>
        <v>0</v>
      </c>
      <c r="N60" s="7">
        <f t="shared" si="18"/>
        <v>49902544</v>
      </c>
      <c r="O60" s="7">
        <f t="shared" si="18"/>
        <v>0</v>
      </c>
      <c r="P60" s="7">
        <f t="shared" si="18"/>
        <v>193252945.19999999</v>
      </c>
      <c r="Q60" s="7">
        <f t="shared" si="18"/>
        <v>589223692.79999995</v>
      </c>
      <c r="R60" s="7">
        <f>SUM(B60:Q60)</f>
        <v>11859830882.099998</v>
      </c>
    </row>
    <row r="61" spans="1:18" x14ac:dyDescent="0.25">
      <c r="A61" s="4">
        <f>A58+1</f>
        <v>44185</v>
      </c>
      <c r="B61" s="6" t="s">
        <v>3</v>
      </c>
      <c r="C61" s="7">
        <v>813911591.11000001</v>
      </c>
      <c r="D61" s="7">
        <v>761027367.04999995</v>
      </c>
      <c r="E61" s="7">
        <v>862386286.34000003</v>
      </c>
      <c r="F61" s="7">
        <v>1137159372.6900001</v>
      </c>
      <c r="G61" s="7">
        <v>1435829410.5899999</v>
      </c>
      <c r="H61" s="7">
        <v>1161730883.49</v>
      </c>
      <c r="I61" s="7">
        <v>838456503.90999997</v>
      </c>
      <c r="J61" s="7"/>
      <c r="K61" s="7">
        <v>1293605702.98</v>
      </c>
      <c r="L61" s="7">
        <v>889948896.63999999</v>
      </c>
      <c r="M61" s="7"/>
      <c r="N61" s="7">
        <v>113565723.23</v>
      </c>
      <c r="O61" s="7"/>
      <c r="P61" s="7">
        <v>220425947.59999999</v>
      </c>
      <c r="Q61" s="7">
        <v>754495482.39999998</v>
      </c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813911591.11000001</v>
      </c>
      <c r="D63" s="7">
        <f t="shared" si="19"/>
        <v>761027367.04999995</v>
      </c>
      <c r="E63" s="7">
        <f t="shared" si="19"/>
        <v>862386286.34000003</v>
      </c>
      <c r="F63" s="7">
        <f t="shared" si="19"/>
        <v>1137159372.6900001</v>
      </c>
      <c r="G63" s="7">
        <f t="shared" si="19"/>
        <v>1435829410.5899999</v>
      </c>
      <c r="H63" s="7">
        <f t="shared" si="19"/>
        <v>1161730883.49</v>
      </c>
      <c r="I63" s="7">
        <f t="shared" si="19"/>
        <v>838456503.90999997</v>
      </c>
      <c r="J63" s="7">
        <f t="shared" si="19"/>
        <v>0</v>
      </c>
      <c r="K63" s="7">
        <f t="shared" si="19"/>
        <v>1293605702.98</v>
      </c>
      <c r="L63" s="7">
        <f t="shared" si="19"/>
        <v>889948896.63999999</v>
      </c>
      <c r="M63" s="7">
        <f t="shared" si="19"/>
        <v>0</v>
      </c>
      <c r="N63" s="7">
        <f t="shared" si="19"/>
        <v>113565723.23</v>
      </c>
      <c r="O63" s="7">
        <f t="shared" si="19"/>
        <v>0</v>
      </c>
      <c r="P63" s="7">
        <f t="shared" si="19"/>
        <v>220425947.59999999</v>
      </c>
      <c r="Q63" s="7">
        <f t="shared" si="19"/>
        <v>754495482.39999998</v>
      </c>
      <c r="R63" s="7">
        <f>SUM(B63:Q63)</f>
        <v>10282543168.029999</v>
      </c>
    </row>
    <row r="64" spans="1:18" x14ac:dyDescent="0.25">
      <c r="A64" s="4">
        <f>A61+1</f>
        <v>44186</v>
      </c>
      <c r="B64" s="6" t="s">
        <v>3</v>
      </c>
      <c r="C64" s="7">
        <v>915556363.96000004</v>
      </c>
      <c r="D64" s="7">
        <v>677626109.14999998</v>
      </c>
      <c r="E64" s="7">
        <v>1210110142.3399999</v>
      </c>
      <c r="F64" s="7">
        <v>1062549822.52</v>
      </c>
      <c r="G64" s="7">
        <v>1182351603.05</v>
      </c>
      <c r="H64" s="7">
        <v>1155358400.5999999</v>
      </c>
      <c r="I64" s="7">
        <v>891517979.76999998</v>
      </c>
      <c r="J64" s="7">
        <v>0</v>
      </c>
      <c r="K64" s="7">
        <v>843785133.64999998</v>
      </c>
      <c r="L64" s="7">
        <v>800309210.75999999</v>
      </c>
      <c r="M64" s="7">
        <v>0</v>
      </c>
      <c r="N64" s="7">
        <v>59361137.609999999</v>
      </c>
      <c r="O64" s="7"/>
      <c r="P64" s="7">
        <v>141143446</v>
      </c>
      <c r="Q64" s="7"/>
      <c r="R64" s="7"/>
    </row>
    <row r="65" spans="1:19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9" x14ac:dyDescent="0.25">
      <c r="A66" s="4"/>
      <c r="B66" s="6"/>
      <c r="C66" s="7">
        <f t="shared" ref="C66:Q66" si="20">C64+C65</f>
        <v>915556363.96000004</v>
      </c>
      <c r="D66" s="7">
        <f t="shared" si="20"/>
        <v>677626109.14999998</v>
      </c>
      <c r="E66" s="7">
        <f t="shared" si="20"/>
        <v>1210110142.3399999</v>
      </c>
      <c r="F66" s="7">
        <f t="shared" si="20"/>
        <v>1062549822.52</v>
      </c>
      <c r="G66" s="7">
        <f t="shared" si="20"/>
        <v>1182351603.05</v>
      </c>
      <c r="H66" s="7">
        <f t="shared" si="20"/>
        <v>1155358400.5999999</v>
      </c>
      <c r="I66" s="7">
        <f t="shared" si="20"/>
        <v>891517979.76999998</v>
      </c>
      <c r="J66" s="7">
        <f t="shared" si="20"/>
        <v>0</v>
      </c>
      <c r="K66" s="7">
        <f t="shared" si="20"/>
        <v>843785133.64999998</v>
      </c>
      <c r="L66" s="7">
        <f t="shared" si="20"/>
        <v>800309210.75999999</v>
      </c>
      <c r="M66" s="7">
        <f t="shared" si="20"/>
        <v>0</v>
      </c>
      <c r="N66" s="7">
        <f t="shared" si="20"/>
        <v>59361137.609999999</v>
      </c>
      <c r="O66" s="7">
        <f t="shared" si="20"/>
        <v>0</v>
      </c>
      <c r="P66" s="7">
        <f t="shared" si="20"/>
        <v>141143446</v>
      </c>
      <c r="Q66" s="7">
        <f t="shared" si="20"/>
        <v>0</v>
      </c>
      <c r="R66" s="7">
        <f>SUM(B66:Q66)</f>
        <v>8939669349.4099998</v>
      </c>
    </row>
    <row r="67" spans="1:19" x14ac:dyDescent="0.25">
      <c r="A67" s="4">
        <f>A64+1</f>
        <v>44187</v>
      </c>
      <c r="B67" s="6" t="s">
        <v>3</v>
      </c>
      <c r="C67" s="7">
        <v>742102039.83000004</v>
      </c>
      <c r="D67" s="7">
        <v>1060860062.3200001</v>
      </c>
      <c r="E67" s="7">
        <v>1025890552.11</v>
      </c>
      <c r="F67" s="7">
        <v>1377987614.29</v>
      </c>
      <c r="G67" s="7">
        <v>1428199158.76</v>
      </c>
      <c r="H67" s="7">
        <v>1583324586.48</v>
      </c>
      <c r="I67" s="7">
        <v>660984196.96000004</v>
      </c>
      <c r="J67" s="7"/>
      <c r="K67" s="7">
        <v>781816812.00999999</v>
      </c>
      <c r="L67" s="7">
        <v>849975305.39999998</v>
      </c>
      <c r="M67" s="7"/>
      <c r="N67" s="7">
        <v>47542752.799999997</v>
      </c>
      <c r="O67" s="7"/>
      <c r="P67" s="7">
        <v>117345432.40000001</v>
      </c>
      <c r="Q67" s="7">
        <v>461304633.32999998</v>
      </c>
      <c r="R67" s="7"/>
    </row>
    <row r="68" spans="1:19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9" x14ac:dyDescent="0.25">
      <c r="A69" s="4"/>
      <c r="B69" s="6"/>
      <c r="C69" s="7">
        <f t="shared" ref="C69:Q69" si="21">C67+C68</f>
        <v>742102039.83000004</v>
      </c>
      <c r="D69" s="7">
        <f t="shared" si="21"/>
        <v>1060860062.3200001</v>
      </c>
      <c r="E69" s="7">
        <f t="shared" si="21"/>
        <v>1025890552.11</v>
      </c>
      <c r="F69" s="7">
        <f t="shared" si="21"/>
        <v>1377987614.29</v>
      </c>
      <c r="G69" s="7">
        <f t="shared" si="21"/>
        <v>1428199158.76</v>
      </c>
      <c r="H69" s="7">
        <f t="shared" si="21"/>
        <v>1583324586.48</v>
      </c>
      <c r="I69" s="7">
        <f t="shared" si="21"/>
        <v>660984196.96000004</v>
      </c>
      <c r="J69" s="7">
        <f t="shared" si="21"/>
        <v>0</v>
      </c>
      <c r="K69" s="7">
        <f t="shared" si="21"/>
        <v>781816812.00999999</v>
      </c>
      <c r="L69" s="7">
        <f t="shared" si="21"/>
        <v>849975305.39999998</v>
      </c>
      <c r="M69" s="7">
        <f t="shared" si="21"/>
        <v>0</v>
      </c>
      <c r="N69" s="7">
        <f t="shared" si="21"/>
        <v>47542752.799999997</v>
      </c>
      <c r="O69" s="7">
        <f t="shared" si="21"/>
        <v>0</v>
      </c>
      <c r="P69" s="7">
        <f t="shared" si="21"/>
        <v>117345432.40000001</v>
      </c>
      <c r="Q69" s="7">
        <f t="shared" si="21"/>
        <v>461304633.32999998</v>
      </c>
      <c r="R69" s="7">
        <f>SUM(B69:Q69)</f>
        <v>10137333146.689999</v>
      </c>
    </row>
    <row r="70" spans="1:19" x14ac:dyDescent="0.25">
      <c r="A70" s="4">
        <f>A67+1</f>
        <v>44188</v>
      </c>
      <c r="B70" s="6" t="s">
        <v>3</v>
      </c>
      <c r="C70" s="7">
        <v>1093630200.49</v>
      </c>
      <c r="D70" s="7">
        <v>1481024871.9400001</v>
      </c>
      <c r="E70" s="7">
        <v>1338695154.28</v>
      </c>
      <c r="F70" s="7">
        <v>1497669541.8499999</v>
      </c>
      <c r="G70" s="7">
        <v>992686924.23000002</v>
      </c>
      <c r="H70" s="7">
        <v>1329050991.6099999</v>
      </c>
      <c r="I70" s="7">
        <v>1531573570.95</v>
      </c>
      <c r="J70" s="8">
        <v>361648476.02999997</v>
      </c>
      <c r="K70" s="7">
        <v>1972381706.8</v>
      </c>
      <c r="L70" s="7">
        <v>1198641517.54</v>
      </c>
      <c r="M70" s="7">
        <v>0</v>
      </c>
      <c r="N70" s="7">
        <v>116648181.2</v>
      </c>
      <c r="O70" s="7"/>
      <c r="P70" s="7">
        <v>122208925.2</v>
      </c>
      <c r="Q70" s="7">
        <v>1499542395.78</v>
      </c>
      <c r="R70" s="7"/>
    </row>
    <row r="71" spans="1:19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9" x14ac:dyDescent="0.25">
      <c r="A72" s="4"/>
      <c r="B72" s="6"/>
      <c r="C72" s="7">
        <f t="shared" ref="C72:Q72" si="22">C70+C71</f>
        <v>1093630200.49</v>
      </c>
      <c r="D72" s="7">
        <f t="shared" si="22"/>
        <v>1481024871.9400001</v>
      </c>
      <c r="E72" s="7">
        <f t="shared" si="22"/>
        <v>1338695154.28</v>
      </c>
      <c r="F72" s="7">
        <f t="shared" si="22"/>
        <v>1497669541.8499999</v>
      </c>
      <c r="G72" s="7">
        <f t="shared" si="22"/>
        <v>992686924.23000002</v>
      </c>
      <c r="H72" s="7">
        <f t="shared" si="22"/>
        <v>1329050991.6099999</v>
      </c>
      <c r="I72" s="7">
        <f t="shared" si="22"/>
        <v>1531573570.95</v>
      </c>
      <c r="J72" s="7">
        <f t="shared" si="22"/>
        <v>361648476.02999997</v>
      </c>
      <c r="K72" s="7">
        <f t="shared" si="22"/>
        <v>1972381706.8</v>
      </c>
      <c r="L72" s="7">
        <f t="shared" si="22"/>
        <v>1198641517.54</v>
      </c>
      <c r="M72" s="7">
        <f t="shared" si="22"/>
        <v>0</v>
      </c>
      <c r="N72" s="7">
        <f t="shared" si="22"/>
        <v>116648181.2</v>
      </c>
      <c r="O72" s="7">
        <f t="shared" si="22"/>
        <v>0</v>
      </c>
      <c r="P72" s="7">
        <f t="shared" si="22"/>
        <v>122208925.2</v>
      </c>
      <c r="Q72" s="7">
        <f t="shared" si="22"/>
        <v>1499542395.78</v>
      </c>
      <c r="R72" s="7">
        <f>SUM(B72:Q72)</f>
        <v>14535402457.9</v>
      </c>
    </row>
    <row r="73" spans="1:19" x14ac:dyDescent="0.25">
      <c r="A73" s="4">
        <f>A70+1</f>
        <v>44189</v>
      </c>
      <c r="B73" s="6" t="s">
        <v>3</v>
      </c>
      <c r="C73" s="7">
        <v>1688381758.8900001</v>
      </c>
      <c r="D73" s="7">
        <v>1673925864.47</v>
      </c>
      <c r="E73" s="7">
        <v>1576771540.74</v>
      </c>
      <c r="F73" s="7">
        <v>1559472423.6400001</v>
      </c>
      <c r="G73" s="7">
        <v>1084717495.74</v>
      </c>
      <c r="H73" s="7">
        <v>1263146070.99</v>
      </c>
      <c r="I73" s="7">
        <v>1557280463.9300001</v>
      </c>
      <c r="J73" s="7">
        <v>768765571.45000005</v>
      </c>
      <c r="K73" s="7">
        <v>1489794418.6199999</v>
      </c>
      <c r="L73" s="7">
        <v>838559959.97000003</v>
      </c>
      <c r="M73" s="7"/>
      <c r="N73" s="7">
        <v>399043541.06</v>
      </c>
      <c r="O73" s="7"/>
      <c r="P73" s="7">
        <v>265750458.40000001</v>
      </c>
      <c r="Q73" s="7">
        <v>1499474202.1900001</v>
      </c>
      <c r="R73" s="7"/>
    </row>
    <row r="74" spans="1:19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9" x14ac:dyDescent="0.25">
      <c r="A75" s="4"/>
      <c r="B75" s="6"/>
      <c r="C75" s="7">
        <f t="shared" ref="C75:Q75" si="23">C73+C74</f>
        <v>1688381758.8900001</v>
      </c>
      <c r="D75" s="7">
        <f t="shared" si="23"/>
        <v>1673925864.47</v>
      </c>
      <c r="E75" s="7">
        <f t="shared" si="23"/>
        <v>1576771540.74</v>
      </c>
      <c r="F75" s="7">
        <f t="shared" si="23"/>
        <v>1559472423.6400001</v>
      </c>
      <c r="G75" s="7">
        <f t="shared" si="23"/>
        <v>1084717495.74</v>
      </c>
      <c r="H75" s="7">
        <f t="shared" si="23"/>
        <v>1263146070.99</v>
      </c>
      <c r="I75" s="7">
        <f t="shared" si="23"/>
        <v>1557280463.9300001</v>
      </c>
      <c r="J75" s="7">
        <f t="shared" si="23"/>
        <v>768765571.45000005</v>
      </c>
      <c r="K75" s="7">
        <f t="shared" si="23"/>
        <v>1489794418.6199999</v>
      </c>
      <c r="L75" s="7">
        <f t="shared" si="23"/>
        <v>838559959.97000003</v>
      </c>
      <c r="M75" s="7">
        <f t="shared" si="23"/>
        <v>0</v>
      </c>
      <c r="N75" s="7">
        <f t="shared" si="23"/>
        <v>399043541.06</v>
      </c>
      <c r="O75" s="7">
        <f t="shared" si="23"/>
        <v>0</v>
      </c>
      <c r="P75" s="7">
        <f t="shared" si="23"/>
        <v>265750458.40000001</v>
      </c>
      <c r="Q75" s="7">
        <f t="shared" si="23"/>
        <v>1499474202.1900001</v>
      </c>
      <c r="R75" s="7">
        <f>SUM(B75:Q75)</f>
        <v>15665083770.09</v>
      </c>
    </row>
    <row r="76" spans="1:19" x14ac:dyDescent="0.25">
      <c r="A76" s="9">
        <f>A73+1</f>
        <v>44190</v>
      </c>
      <c r="B76" s="10" t="s">
        <v>3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2"/>
    </row>
    <row r="77" spans="1:19" x14ac:dyDescent="0.25">
      <c r="A77" s="9"/>
      <c r="B77" s="10" t="s">
        <v>4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3" t="s">
        <v>8</v>
      </c>
    </row>
    <row r="78" spans="1:19" x14ac:dyDescent="0.25">
      <c r="A78" s="9"/>
      <c r="B78" s="10"/>
      <c r="C78" s="11">
        <f t="shared" ref="C78:Q78" si="24">C76+C77</f>
        <v>0</v>
      </c>
      <c r="D78" s="11">
        <f t="shared" si="24"/>
        <v>0</v>
      </c>
      <c r="E78" s="11">
        <f t="shared" si="24"/>
        <v>0</v>
      </c>
      <c r="F78" s="11">
        <f t="shared" si="24"/>
        <v>0</v>
      </c>
      <c r="G78" s="11">
        <f t="shared" si="24"/>
        <v>0</v>
      </c>
      <c r="H78" s="11">
        <f t="shared" si="24"/>
        <v>0</v>
      </c>
      <c r="I78" s="11">
        <f t="shared" si="24"/>
        <v>0</v>
      </c>
      <c r="J78" s="11">
        <f t="shared" si="24"/>
        <v>0</v>
      </c>
      <c r="K78" s="11">
        <f t="shared" si="24"/>
        <v>0</v>
      </c>
      <c r="L78" s="11">
        <f t="shared" si="24"/>
        <v>0</v>
      </c>
      <c r="M78" s="11">
        <f t="shared" si="24"/>
        <v>0</v>
      </c>
      <c r="N78" s="11">
        <f t="shared" si="24"/>
        <v>0</v>
      </c>
      <c r="O78" s="11">
        <f t="shared" si="24"/>
        <v>0</v>
      </c>
      <c r="P78" s="11">
        <f t="shared" si="24"/>
        <v>0</v>
      </c>
      <c r="Q78" s="11">
        <f t="shared" si="24"/>
        <v>0</v>
      </c>
      <c r="R78" s="11">
        <f>SUM(B78:Q78)</f>
        <v>0</v>
      </c>
      <c r="S78" s="12"/>
    </row>
    <row r="79" spans="1:19" x14ac:dyDescent="0.25">
      <c r="A79" s="4">
        <f>A76+1</f>
        <v>44191</v>
      </c>
      <c r="B79" s="6" t="s">
        <v>3</v>
      </c>
      <c r="C79" s="7">
        <v>847835658.69000006</v>
      </c>
      <c r="D79" s="7">
        <v>936454285.02999997</v>
      </c>
      <c r="E79" s="7">
        <v>889821690.95000005</v>
      </c>
      <c r="F79" s="7">
        <v>457413988.23000002</v>
      </c>
      <c r="G79" s="7">
        <v>544368953.51999998</v>
      </c>
      <c r="H79" s="7">
        <v>968285376.64999998</v>
      </c>
      <c r="I79" s="7">
        <v>363280784.80000001</v>
      </c>
      <c r="J79" s="7"/>
      <c r="K79" s="7">
        <v>810567260.76999998</v>
      </c>
      <c r="L79" s="7">
        <v>480487032.10000002</v>
      </c>
      <c r="M79" s="7"/>
      <c r="N79" s="7">
        <v>99527420.790000007</v>
      </c>
      <c r="O79" s="7"/>
      <c r="P79" s="7">
        <v>237640143.19999999</v>
      </c>
      <c r="Q79" s="7">
        <v>78590819.489999995</v>
      </c>
      <c r="R79" s="7"/>
    </row>
    <row r="80" spans="1:19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5">
        <v>908844082.19000006</v>
      </c>
      <c r="R80" s="15"/>
      <c r="S80" s="14" t="s">
        <v>9</v>
      </c>
    </row>
    <row r="81" spans="1:18" x14ac:dyDescent="0.25">
      <c r="A81" s="5"/>
      <c r="B81" s="6"/>
      <c r="C81" s="7">
        <f t="shared" ref="C81:Q81" si="25">C79+C80</f>
        <v>847835658.69000006</v>
      </c>
      <c r="D81" s="7">
        <f t="shared" si="25"/>
        <v>936454285.02999997</v>
      </c>
      <c r="E81" s="7">
        <f t="shared" si="25"/>
        <v>889821690.95000005</v>
      </c>
      <c r="F81" s="7">
        <f t="shared" si="25"/>
        <v>457413988.23000002</v>
      </c>
      <c r="G81" s="7">
        <f t="shared" si="25"/>
        <v>544368953.51999998</v>
      </c>
      <c r="H81" s="7">
        <f t="shared" si="25"/>
        <v>968285376.64999998</v>
      </c>
      <c r="I81" s="7">
        <f t="shared" si="25"/>
        <v>363280784.80000001</v>
      </c>
      <c r="J81" s="7">
        <f t="shared" si="25"/>
        <v>0</v>
      </c>
      <c r="K81" s="7">
        <f t="shared" si="25"/>
        <v>810567260.76999998</v>
      </c>
      <c r="L81" s="7">
        <f t="shared" si="25"/>
        <v>480487032.10000002</v>
      </c>
      <c r="M81" s="7">
        <f t="shared" si="25"/>
        <v>0</v>
      </c>
      <c r="N81" s="7">
        <f t="shared" si="25"/>
        <v>99527420.790000007</v>
      </c>
      <c r="O81" s="7">
        <f t="shared" si="25"/>
        <v>0</v>
      </c>
      <c r="P81" s="7">
        <f t="shared" si="25"/>
        <v>237640143.19999999</v>
      </c>
      <c r="Q81" s="7">
        <f t="shared" si="25"/>
        <v>987434901.68000007</v>
      </c>
      <c r="R81" s="7">
        <f>SUM(B81:Q81)</f>
        <v>7623117496.4099998</v>
      </c>
    </row>
    <row r="82" spans="1:18" x14ac:dyDescent="0.25">
      <c r="A82" s="4">
        <f>A79+1</f>
        <v>44192</v>
      </c>
      <c r="B82" s="6" t="s">
        <v>3</v>
      </c>
      <c r="C82" s="7">
        <v>848854972.09000003</v>
      </c>
      <c r="D82" s="7">
        <v>936324654.24000001</v>
      </c>
      <c r="E82" s="7">
        <v>1020535560.45</v>
      </c>
      <c r="F82" s="7">
        <v>708429588.44000006</v>
      </c>
      <c r="G82" s="7">
        <v>270141356.38999999</v>
      </c>
      <c r="H82" s="7">
        <v>811591443.25</v>
      </c>
      <c r="I82" s="7">
        <v>930271427.96000004</v>
      </c>
      <c r="J82" s="7">
        <v>717228139.58000004</v>
      </c>
      <c r="K82" s="7">
        <v>707513217.36000001</v>
      </c>
      <c r="L82" s="7">
        <v>595223894.97000003</v>
      </c>
      <c r="M82" s="7"/>
      <c r="N82" s="7">
        <v>35118186.799999997</v>
      </c>
      <c r="O82" s="7"/>
      <c r="P82" s="7">
        <v>219520506.40000001</v>
      </c>
      <c r="Q82" s="7">
        <v>270141356.38999999</v>
      </c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P84" si="26">C82+C83</f>
        <v>848854972.09000003</v>
      </c>
      <c r="D84" s="7">
        <f t="shared" si="26"/>
        <v>936324654.24000001</v>
      </c>
      <c r="E84" s="7">
        <f t="shared" si="26"/>
        <v>1020535560.45</v>
      </c>
      <c r="F84" s="7">
        <f t="shared" si="26"/>
        <v>708429588.44000006</v>
      </c>
      <c r="G84" s="15">
        <f t="shared" si="26"/>
        <v>270141356.38999999</v>
      </c>
      <c r="H84" s="7">
        <f t="shared" si="26"/>
        <v>811591443.25</v>
      </c>
      <c r="I84" s="7">
        <f t="shared" si="26"/>
        <v>930271427.96000004</v>
      </c>
      <c r="J84" s="7">
        <f t="shared" si="26"/>
        <v>717228139.58000004</v>
      </c>
      <c r="K84" s="7">
        <f t="shared" si="26"/>
        <v>707513217.36000001</v>
      </c>
      <c r="L84" s="7">
        <f t="shared" si="26"/>
        <v>595223894.97000003</v>
      </c>
      <c r="M84" s="7">
        <f t="shared" si="26"/>
        <v>0</v>
      </c>
      <c r="N84" s="7">
        <f t="shared" si="26"/>
        <v>35118186.799999997</v>
      </c>
      <c r="O84" s="7">
        <f t="shared" si="26"/>
        <v>0</v>
      </c>
      <c r="P84" s="7">
        <f t="shared" si="26"/>
        <v>219520506.40000001</v>
      </c>
      <c r="Q84" s="7"/>
      <c r="R84" s="7">
        <f>SUM(B84:Q84)</f>
        <v>7800752947.9299994</v>
      </c>
    </row>
    <row r="85" spans="1:18" x14ac:dyDescent="0.25">
      <c r="A85" s="4">
        <f>A82+1</f>
        <v>44193</v>
      </c>
      <c r="B85" s="6" t="s">
        <v>3</v>
      </c>
      <c r="C85" s="7">
        <v>990584917.59000003</v>
      </c>
      <c r="D85" s="7">
        <v>634909710.40999997</v>
      </c>
      <c r="E85" s="7">
        <v>710417653.89999998</v>
      </c>
      <c r="F85" s="7">
        <v>385687360.98000002</v>
      </c>
      <c r="G85" s="15">
        <v>761571617.30999994</v>
      </c>
      <c r="H85" s="7">
        <v>680152375.79999995</v>
      </c>
      <c r="I85" s="7">
        <v>852541832.80999994</v>
      </c>
      <c r="J85" s="7"/>
      <c r="K85" s="7">
        <v>583182028.32000005</v>
      </c>
      <c r="L85" s="7"/>
      <c r="M85" s="7"/>
      <c r="N85" s="7">
        <v>20311058.390000001</v>
      </c>
      <c r="O85" s="7"/>
      <c r="P85" s="7">
        <v>162624119.59999999</v>
      </c>
      <c r="Q85" s="7"/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>
        <v>754965709.14999998</v>
      </c>
      <c r="R86" s="7"/>
    </row>
    <row r="87" spans="1:18" x14ac:dyDescent="0.25">
      <c r="A87" s="4"/>
      <c r="B87" s="6"/>
      <c r="C87" s="7">
        <f t="shared" ref="C87:Q87" si="27">C85+C86</f>
        <v>990584917.59000003</v>
      </c>
      <c r="D87" s="7">
        <f t="shared" si="27"/>
        <v>634909710.40999997</v>
      </c>
      <c r="E87" s="7">
        <f t="shared" si="27"/>
        <v>710417653.89999998</v>
      </c>
      <c r="F87" s="7">
        <f t="shared" si="27"/>
        <v>385687360.98000002</v>
      </c>
      <c r="G87" s="7">
        <f t="shared" si="27"/>
        <v>761571617.30999994</v>
      </c>
      <c r="H87" s="7">
        <f t="shared" si="27"/>
        <v>680152375.79999995</v>
      </c>
      <c r="I87" s="7">
        <f t="shared" si="27"/>
        <v>852541832.80999994</v>
      </c>
      <c r="J87" s="7">
        <f t="shared" si="27"/>
        <v>0</v>
      </c>
      <c r="K87" s="7">
        <f t="shared" si="27"/>
        <v>583182028.32000005</v>
      </c>
      <c r="L87" s="7">
        <f t="shared" si="27"/>
        <v>0</v>
      </c>
      <c r="M87" s="7">
        <f t="shared" si="27"/>
        <v>0</v>
      </c>
      <c r="N87" s="7">
        <f t="shared" si="27"/>
        <v>20311058.390000001</v>
      </c>
      <c r="O87" s="7">
        <f t="shared" si="27"/>
        <v>0</v>
      </c>
      <c r="P87" s="7">
        <f t="shared" si="27"/>
        <v>162624119.59999999</v>
      </c>
      <c r="Q87" s="7">
        <f t="shared" si="27"/>
        <v>754965709.14999998</v>
      </c>
      <c r="R87" s="7">
        <f>SUM(B87:Q87)</f>
        <v>6536948384.2599993</v>
      </c>
    </row>
    <row r="88" spans="1:18" x14ac:dyDescent="0.25">
      <c r="A88" s="4">
        <f>A85+1</f>
        <v>44194</v>
      </c>
      <c r="B88" s="6" t="s">
        <v>3</v>
      </c>
      <c r="C88" s="7">
        <v>1619098055.99</v>
      </c>
      <c r="D88" s="7">
        <v>389949648.80000001</v>
      </c>
      <c r="E88" s="7">
        <v>1059227337.1799999</v>
      </c>
      <c r="F88" s="7">
        <v>1494297126.1199999</v>
      </c>
      <c r="G88" s="7">
        <v>1326150819.51</v>
      </c>
      <c r="H88" s="7">
        <v>1366493438</v>
      </c>
      <c r="I88" s="7">
        <v>1414541270.9400001</v>
      </c>
      <c r="J88" s="7"/>
      <c r="K88" s="7">
        <v>172142952.40000001</v>
      </c>
      <c r="L88" s="7"/>
      <c r="M88" s="7"/>
      <c r="N88" s="7">
        <v>64235233.5</v>
      </c>
      <c r="O88" s="7"/>
      <c r="P88" s="7">
        <v>179642052</v>
      </c>
      <c r="Q88" s="7"/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1619098055.99</v>
      </c>
      <c r="D90" s="7">
        <f t="shared" si="28"/>
        <v>389949648.80000001</v>
      </c>
      <c r="E90" s="7">
        <f t="shared" si="28"/>
        <v>1059227337.1799999</v>
      </c>
      <c r="F90" s="7">
        <f t="shared" si="28"/>
        <v>1494297126.1199999</v>
      </c>
      <c r="G90" s="7">
        <f t="shared" si="28"/>
        <v>1326150819.51</v>
      </c>
      <c r="H90" s="7">
        <f t="shared" si="28"/>
        <v>1366493438</v>
      </c>
      <c r="I90" s="7">
        <f t="shared" si="28"/>
        <v>1414541270.9400001</v>
      </c>
      <c r="J90" s="7">
        <f t="shared" si="28"/>
        <v>0</v>
      </c>
      <c r="K90" s="7">
        <f t="shared" si="28"/>
        <v>172142952.40000001</v>
      </c>
      <c r="L90" s="7">
        <f t="shared" si="28"/>
        <v>0</v>
      </c>
      <c r="M90" s="7">
        <f t="shared" si="28"/>
        <v>0</v>
      </c>
      <c r="N90" s="7">
        <f t="shared" si="28"/>
        <v>64235233.5</v>
      </c>
      <c r="O90" s="7">
        <f t="shared" si="28"/>
        <v>0</v>
      </c>
      <c r="P90" s="7">
        <f t="shared" si="28"/>
        <v>179642052</v>
      </c>
      <c r="Q90" s="7">
        <f t="shared" si="28"/>
        <v>0</v>
      </c>
      <c r="R90" s="7">
        <f>SUM(B90:Q90)</f>
        <v>9085777934.4400005</v>
      </c>
    </row>
    <row r="91" spans="1:18" x14ac:dyDescent="0.25">
      <c r="A91" s="4">
        <f>A88+1</f>
        <v>44195</v>
      </c>
      <c r="B91" s="6" t="s">
        <v>3</v>
      </c>
      <c r="C91" s="7">
        <v>1958377563.04</v>
      </c>
      <c r="D91" s="7">
        <v>1716602120.8299999</v>
      </c>
      <c r="E91" s="7">
        <v>1433242997.1099999</v>
      </c>
      <c r="F91" s="7">
        <v>1494359867.21</v>
      </c>
      <c r="G91" s="7">
        <v>1339387899.8599999</v>
      </c>
      <c r="H91" s="7">
        <v>1571257810.98</v>
      </c>
      <c r="I91" s="7">
        <v>2683168952.5</v>
      </c>
      <c r="J91" s="7"/>
      <c r="K91" s="7">
        <v>1159659459.5799999</v>
      </c>
      <c r="L91" s="7">
        <v>1288045466.27</v>
      </c>
      <c r="M91" s="7"/>
      <c r="N91" s="7">
        <v>27427907</v>
      </c>
      <c r="O91" s="7"/>
      <c r="P91" s="7">
        <v>172877890</v>
      </c>
      <c r="Q91" s="7">
        <v>347301971</v>
      </c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>
        <v>1314076267.0999999</v>
      </c>
      <c r="R92" s="7"/>
    </row>
    <row r="93" spans="1:18" x14ac:dyDescent="0.25">
      <c r="A93" s="4"/>
      <c r="B93" s="6"/>
      <c r="C93" s="7">
        <f t="shared" ref="C93:Q93" si="29">C91+C92</f>
        <v>1958377563.04</v>
      </c>
      <c r="D93" s="7">
        <f t="shared" si="29"/>
        <v>1716602120.8299999</v>
      </c>
      <c r="E93" s="7">
        <f t="shared" si="29"/>
        <v>1433242997.1099999</v>
      </c>
      <c r="F93" s="7">
        <f t="shared" si="29"/>
        <v>1494359867.21</v>
      </c>
      <c r="G93" s="7">
        <f t="shared" si="29"/>
        <v>1339387899.8599999</v>
      </c>
      <c r="H93" s="7">
        <f t="shared" si="29"/>
        <v>1571257810.98</v>
      </c>
      <c r="I93" s="7">
        <f t="shared" si="29"/>
        <v>2683168952.5</v>
      </c>
      <c r="J93" s="7">
        <f t="shared" si="29"/>
        <v>0</v>
      </c>
      <c r="K93" s="7">
        <f t="shared" si="29"/>
        <v>1159659459.5799999</v>
      </c>
      <c r="L93" s="7">
        <f t="shared" si="29"/>
        <v>1288045466.27</v>
      </c>
      <c r="M93" s="7">
        <f t="shared" si="29"/>
        <v>0</v>
      </c>
      <c r="N93" s="7">
        <f t="shared" si="29"/>
        <v>27427907</v>
      </c>
      <c r="O93" s="7">
        <f t="shared" si="29"/>
        <v>0</v>
      </c>
      <c r="P93" s="7">
        <f t="shared" si="29"/>
        <v>172877890</v>
      </c>
      <c r="Q93" s="7">
        <f t="shared" si="29"/>
        <v>1661378238.0999999</v>
      </c>
      <c r="R93" s="7">
        <f>SUM(B93:Q93)</f>
        <v>16505786172.48</v>
      </c>
    </row>
    <row r="94" spans="1:18" x14ac:dyDescent="0.25">
      <c r="A94" s="4">
        <f>A91+1</f>
        <v>44196</v>
      </c>
      <c r="B94" s="6" t="s">
        <v>3</v>
      </c>
      <c r="C94" s="7">
        <v>1599344375.4200001</v>
      </c>
      <c r="D94" s="7">
        <v>1705218023.5899999</v>
      </c>
      <c r="E94" s="7">
        <v>1504820804.8900001</v>
      </c>
      <c r="F94" s="7">
        <v>1872518537.45</v>
      </c>
      <c r="G94" s="7">
        <v>1845841947.6199999</v>
      </c>
      <c r="H94" s="7">
        <v>1185211928.29</v>
      </c>
      <c r="I94" s="7">
        <v>1919911263.1600001</v>
      </c>
      <c r="J94" s="7">
        <v>1319680629.0799999</v>
      </c>
      <c r="K94" s="7">
        <v>1369695558.9000001</v>
      </c>
      <c r="L94" s="7">
        <v>1417328994.0899999</v>
      </c>
      <c r="M94" s="7"/>
      <c r="N94" s="7">
        <v>349721857.72000003</v>
      </c>
      <c r="O94" s="7"/>
      <c r="P94" s="7">
        <v>177200556</v>
      </c>
      <c r="Q94" s="7">
        <v>1717575746.8800001</v>
      </c>
      <c r="R94" s="7"/>
    </row>
    <row r="95" spans="1:18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>
        <v>0</v>
      </c>
      <c r="R95" s="7"/>
    </row>
    <row r="96" spans="1:18" x14ac:dyDescent="0.25">
      <c r="A96" s="4"/>
      <c r="B96" s="6"/>
      <c r="C96" s="7">
        <f t="shared" ref="C96:Q96" si="30">C94+C95</f>
        <v>1599344375.4200001</v>
      </c>
      <c r="D96" s="7">
        <f t="shared" si="30"/>
        <v>1705218023.5899999</v>
      </c>
      <c r="E96" s="7">
        <f t="shared" si="30"/>
        <v>1504820804.8900001</v>
      </c>
      <c r="F96" s="7">
        <f t="shared" si="30"/>
        <v>1872518537.45</v>
      </c>
      <c r="G96" s="7">
        <f t="shared" si="30"/>
        <v>1845841947.6199999</v>
      </c>
      <c r="H96" s="7">
        <f t="shared" si="30"/>
        <v>1185211928.29</v>
      </c>
      <c r="I96" s="7">
        <f t="shared" si="30"/>
        <v>1919911263.1600001</v>
      </c>
      <c r="J96" s="7">
        <f t="shared" si="30"/>
        <v>1319680629.0799999</v>
      </c>
      <c r="K96" s="7">
        <f t="shared" si="30"/>
        <v>1369695558.9000001</v>
      </c>
      <c r="L96" s="7">
        <f t="shared" si="30"/>
        <v>1417328994.0899999</v>
      </c>
      <c r="M96" s="7">
        <f t="shared" si="30"/>
        <v>0</v>
      </c>
      <c r="N96" s="7">
        <f t="shared" si="30"/>
        <v>349721857.72000003</v>
      </c>
      <c r="O96" s="7">
        <f t="shared" si="30"/>
        <v>0</v>
      </c>
      <c r="P96" s="7">
        <f t="shared" si="30"/>
        <v>177200556</v>
      </c>
      <c r="Q96" s="7">
        <f t="shared" si="30"/>
        <v>1717575746.8800001</v>
      </c>
      <c r="R96" s="7">
        <f>SUM(B96:Q96)</f>
        <v>17984070223.09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6"/>
  <sheetViews>
    <sheetView tabSelected="1" topLeftCell="A61" workbookViewId="0">
      <selection activeCell="G73" sqref="G73"/>
    </sheetView>
  </sheetViews>
  <sheetFormatPr baseColWidth="10" defaultRowHeight="15" x14ac:dyDescent="0.25"/>
  <cols>
    <col min="3" max="3" width="11.5703125" bestFit="1" customWidth="1"/>
    <col min="4" max="4" width="19.140625" bestFit="1" customWidth="1"/>
    <col min="5" max="5" width="24.85546875" customWidth="1"/>
    <col min="6" max="6" width="19.71093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44166</v>
      </c>
      <c r="B4" s="6" t="s">
        <v>3</v>
      </c>
      <c r="C4" s="7"/>
      <c r="D4" s="7">
        <v>204796010.30000001</v>
      </c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0</v>
      </c>
      <c r="D6" s="7">
        <f>D4+D5</f>
        <v>204796010.30000001</v>
      </c>
      <c r="E6" s="7">
        <f>SUM(B6:D6)</f>
        <v>204796010.30000001</v>
      </c>
    </row>
    <row r="7" spans="1:5" x14ac:dyDescent="0.25">
      <c r="A7" s="4">
        <v>44167</v>
      </c>
      <c r="B7" s="6" t="s">
        <v>3</v>
      </c>
      <c r="C7" s="7"/>
      <c r="D7" s="7">
        <v>162933842.59999999</v>
      </c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0</v>
      </c>
      <c r="D9" s="7">
        <f>D7+D8</f>
        <v>162933842.59999999</v>
      </c>
      <c r="E9" s="7">
        <f>SUM(B9:D9)</f>
        <v>162933842.59999999</v>
      </c>
    </row>
    <row r="10" spans="1:5" x14ac:dyDescent="0.25">
      <c r="A10" s="4">
        <f>A7+1</f>
        <v>44168</v>
      </c>
      <c r="B10" s="6" t="s">
        <v>3</v>
      </c>
      <c r="C10" s="7"/>
      <c r="D10" s="7">
        <v>177647391.19999999</v>
      </c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0</v>
      </c>
      <c r="D12" s="7">
        <f>D10+D11</f>
        <v>177647391.19999999</v>
      </c>
      <c r="E12" s="7">
        <f>SUM(B12:D12)</f>
        <v>177647391.19999999</v>
      </c>
    </row>
    <row r="13" spans="1:5" x14ac:dyDescent="0.25">
      <c r="A13" s="4">
        <f>A10+1</f>
        <v>44169</v>
      </c>
      <c r="B13" s="6" t="s">
        <v>3</v>
      </c>
      <c r="C13" s="7"/>
      <c r="D13" s="7">
        <v>382160032</v>
      </c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0</v>
      </c>
      <c r="D15" s="7">
        <f>D13+D14</f>
        <v>382160032</v>
      </c>
      <c r="E15" s="7">
        <f>SUM(B15:D15)</f>
        <v>382160032</v>
      </c>
    </row>
    <row r="16" spans="1:5" x14ac:dyDescent="0.25">
      <c r="A16" s="4">
        <f>A13+1</f>
        <v>44170</v>
      </c>
      <c r="B16" s="6" t="s">
        <v>3</v>
      </c>
      <c r="C16" s="7"/>
      <c r="D16" s="7">
        <v>451422974</v>
      </c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0</v>
      </c>
      <c r="D18" s="7">
        <f>D16+D17</f>
        <v>451422974</v>
      </c>
      <c r="E18" s="7">
        <f>SUM(B18:D18)</f>
        <v>451422974</v>
      </c>
    </row>
    <row r="19" spans="1:5" x14ac:dyDescent="0.25">
      <c r="A19" s="4">
        <f>A16+1</f>
        <v>44171</v>
      </c>
      <c r="B19" s="6" t="s">
        <v>3</v>
      </c>
      <c r="C19" s="7"/>
      <c r="D19" s="7">
        <v>311547856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311547856</v>
      </c>
      <c r="E21" s="7">
        <f>SUM(B21:D21)</f>
        <v>311547856</v>
      </c>
    </row>
    <row r="22" spans="1:5" x14ac:dyDescent="0.25">
      <c r="A22" s="4">
        <f>A19+1</f>
        <v>44172</v>
      </c>
      <c r="B22" s="6" t="s">
        <v>3</v>
      </c>
      <c r="C22" s="7"/>
      <c r="D22" s="7">
        <v>192575842.06999999</v>
      </c>
      <c r="E22" s="7"/>
    </row>
    <row r="23" spans="1:5" x14ac:dyDescent="0.25">
      <c r="A23" s="4"/>
      <c r="B23" s="6" t="s">
        <v>4</v>
      </c>
      <c r="C23" s="7"/>
      <c r="D23" s="7">
        <v>1533103.45</v>
      </c>
      <c r="E23" s="7"/>
    </row>
    <row r="24" spans="1:5" x14ac:dyDescent="0.25">
      <c r="A24" s="4"/>
      <c r="B24" s="6"/>
      <c r="C24" s="7">
        <f>C22+C23</f>
        <v>0</v>
      </c>
      <c r="D24" s="7">
        <f>D22+D23</f>
        <v>194108945.51999998</v>
      </c>
      <c r="E24" s="7">
        <f>SUM(B24:D24)</f>
        <v>194108945.51999998</v>
      </c>
    </row>
    <row r="25" spans="1:5" x14ac:dyDescent="0.25">
      <c r="A25" s="4">
        <f>A22+1</f>
        <v>44173</v>
      </c>
      <c r="B25" s="6" t="s">
        <v>3</v>
      </c>
      <c r="C25" s="7"/>
      <c r="D25" s="7">
        <v>208559026.06999999</v>
      </c>
      <c r="E25" s="7"/>
    </row>
    <row r="26" spans="1:5" x14ac:dyDescent="0.25">
      <c r="A26" s="4"/>
      <c r="B26" s="6" t="s">
        <v>4</v>
      </c>
      <c r="C26" s="7"/>
      <c r="D26" s="7">
        <v>1533103.45</v>
      </c>
      <c r="E26" s="7"/>
    </row>
    <row r="27" spans="1:5" x14ac:dyDescent="0.25">
      <c r="A27" s="4"/>
      <c r="B27" s="6"/>
      <c r="C27" s="7">
        <f>C25+C26</f>
        <v>0</v>
      </c>
      <c r="D27" s="7">
        <f>D25+D26</f>
        <v>210092129.51999998</v>
      </c>
      <c r="E27" s="7">
        <f>SUM(B27:D27)</f>
        <v>210092129.51999998</v>
      </c>
    </row>
    <row r="28" spans="1:5" x14ac:dyDescent="0.25">
      <c r="A28" s="4">
        <f>A25+1</f>
        <v>44174</v>
      </c>
      <c r="B28" s="6" t="s">
        <v>3</v>
      </c>
      <c r="C28" s="7"/>
      <c r="D28" s="7">
        <v>152380812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152380812</v>
      </c>
      <c r="E30" s="7">
        <f>SUM(B30:D30)</f>
        <v>152380812</v>
      </c>
    </row>
    <row r="31" spans="1:5" x14ac:dyDescent="0.25">
      <c r="A31" s="4">
        <f>A28+1</f>
        <v>44175</v>
      </c>
      <c r="B31" s="6" t="s">
        <v>3</v>
      </c>
      <c r="C31" s="7"/>
      <c r="D31" s="7">
        <v>200684980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200684980</v>
      </c>
      <c r="E33" s="7">
        <f>SUM(B33:D33)</f>
        <v>200684980</v>
      </c>
    </row>
    <row r="34" spans="1:5" x14ac:dyDescent="0.25">
      <c r="A34" s="4">
        <f>A31+1</f>
        <v>44176</v>
      </c>
      <c r="B34" s="6" t="s">
        <v>3</v>
      </c>
      <c r="C34" s="7"/>
      <c r="D34" s="7">
        <v>469652122.04000002</v>
      </c>
      <c r="E34" s="7"/>
    </row>
    <row r="35" spans="1:5" x14ac:dyDescent="0.25">
      <c r="A35" s="4"/>
      <c r="B35" s="6" t="s">
        <v>4</v>
      </c>
      <c r="C35" s="7"/>
      <c r="D35" s="7">
        <v>213142692.71000001</v>
      </c>
      <c r="E35" s="7"/>
    </row>
    <row r="36" spans="1:5" x14ac:dyDescent="0.25">
      <c r="A36" s="4"/>
      <c r="B36" s="6"/>
      <c r="C36" s="7">
        <f>C34+C35</f>
        <v>0</v>
      </c>
      <c r="D36" s="7">
        <f>D34+D35</f>
        <v>682794814.75</v>
      </c>
      <c r="E36" s="7">
        <f>SUM(B36:D36)</f>
        <v>682794814.75</v>
      </c>
    </row>
    <row r="37" spans="1:5" x14ac:dyDescent="0.25">
      <c r="A37" s="4">
        <f>A34+1</f>
        <v>44177</v>
      </c>
      <c r="B37" s="6" t="s">
        <v>3</v>
      </c>
      <c r="C37" s="7"/>
      <c r="D37" s="7">
        <v>628652168.57000005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0</v>
      </c>
      <c r="D39" s="7">
        <f>D37+D38</f>
        <v>628652168.57000005</v>
      </c>
      <c r="E39" s="7">
        <f>SUM(B39:D39)</f>
        <v>628652168.57000005</v>
      </c>
    </row>
    <row r="40" spans="1:5" x14ac:dyDescent="0.25">
      <c r="A40" s="4">
        <f>A37+1</f>
        <v>44178</v>
      </c>
      <c r="B40" s="6" t="s">
        <v>3</v>
      </c>
      <c r="C40" s="7"/>
      <c r="D40" s="7">
        <v>222105744.80000001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222105744.80000001</v>
      </c>
      <c r="E42" s="7">
        <f>SUM(B42:D42)</f>
        <v>222105744.80000001</v>
      </c>
    </row>
    <row r="43" spans="1:5" x14ac:dyDescent="0.25">
      <c r="A43" s="4">
        <f>A40+1</f>
        <v>44179</v>
      </c>
      <c r="B43" s="6" t="s">
        <v>3</v>
      </c>
      <c r="C43" s="7"/>
      <c r="D43" s="7">
        <v>224893657.56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224893657.56</v>
      </c>
      <c r="E45" s="7">
        <f>SUM(B45:D45)</f>
        <v>224893657.56</v>
      </c>
    </row>
    <row r="46" spans="1:5" x14ac:dyDescent="0.25">
      <c r="A46" s="4">
        <f>A43+1</f>
        <v>44180</v>
      </c>
      <c r="B46" s="6" t="s">
        <v>3</v>
      </c>
      <c r="C46" s="7"/>
      <c r="D46" s="7">
        <v>172045391.53999999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172045391.53999999</v>
      </c>
      <c r="E48" s="7">
        <f>SUM(B48:D48)</f>
        <v>172045391.53999999</v>
      </c>
    </row>
    <row r="49" spans="1:6" x14ac:dyDescent="0.25">
      <c r="A49" s="4">
        <f>A46+1</f>
        <v>44181</v>
      </c>
      <c r="B49" s="6" t="s">
        <v>3</v>
      </c>
      <c r="C49" s="7"/>
      <c r="D49" s="7">
        <v>258416381.09</v>
      </c>
      <c r="E49" s="7"/>
    </row>
    <row r="50" spans="1:6" x14ac:dyDescent="0.25">
      <c r="A50" s="4"/>
      <c r="B50" s="6" t="s">
        <v>4</v>
      </c>
      <c r="C50" s="7"/>
      <c r="D50" s="7"/>
      <c r="E50" s="7"/>
    </row>
    <row r="51" spans="1:6" x14ac:dyDescent="0.25">
      <c r="A51" s="4"/>
      <c r="B51" s="6"/>
      <c r="C51" s="7">
        <f>C49+C50</f>
        <v>0</v>
      </c>
      <c r="D51" s="7">
        <f>D49+D50</f>
        <v>258416381.09</v>
      </c>
      <c r="E51" s="7">
        <f>SUM(B51:D51)</f>
        <v>258416381.09</v>
      </c>
      <c r="F51" t="s">
        <v>7</v>
      </c>
    </row>
    <row r="52" spans="1:6" x14ac:dyDescent="0.25">
      <c r="A52" s="4">
        <f>A49+1</f>
        <v>44182</v>
      </c>
      <c r="B52" s="6" t="s">
        <v>3</v>
      </c>
      <c r="C52" s="7"/>
      <c r="D52" s="7">
        <v>223778742.31</v>
      </c>
      <c r="E52" s="7"/>
    </row>
    <row r="53" spans="1:6" x14ac:dyDescent="0.25">
      <c r="A53" s="4"/>
      <c r="B53" s="6" t="s">
        <v>4</v>
      </c>
      <c r="C53" s="7"/>
      <c r="D53" s="7"/>
      <c r="E53" s="7"/>
    </row>
    <row r="54" spans="1:6" x14ac:dyDescent="0.25">
      <c r="A54" s="4"/>
      <c r="B54" s="6"/>
      <c r="C54" s="7">
        <f>C52+C53</f>
        <v>0</v>
      </c>
      <c r="D54" s="7">
        <f>D52+D53</f>
        <v>223778742.31</v>
      </c>
      <c r="E54" s="7">
        <f>SUM(B54:D54)</f>
        <v>223778742.31</v>
      </c>
    </row>
    <row r="55" spans="1:6" x14ac:dyDescent="0.25">
      <c r="A55" s="4">
        <f>A52+1</f>
        <v>44183</v>
      </c>
      <c r="B55" s="6" t="s">
        <v>3</v>
      </c>
      <c r="C55" s="7"/>
      <c r="D55" s="7">
        <v>349887995.62</v>
      </c>
      <c r="E55" s="7"/>
    </row>
    <row r="56" spans="1:6" x14ac:dyDescent="0.25">
      <c r="A56" s="4"/>
      <c r="B56" s="6" t="s">
        <v>4</v>
      </c>
      <c r="C56" s="7"/>
      <c r="D56" s="7"/>
      <c r="E56" s="7"/>
    </row>
    <row r="57" spans="1:6" x14ac:dyDescent="0.25">
      <c r="A57" s="5"/>
      <c r="B57" s="6"/>
      <c r="C57" s="7">
        <f>C55+C56</f>
        <v>0</v>
      </c>
      <c r="D57" s="7">
        <f>D55+D56</f>
        <v>349887995.62</v>
      </c>
      <c r="E57" s="7">
        <f>SUM(B57:D57)</f>
        <v>349887995.62</v>
      </c>
    </row>
    <row r="58" spans="1:6" x14ac:dyDescent="0.25">
      <c r="A58" s="4">
        <f>A55+1</f>
        <v>44184</v>
      </c>
      <c r="B58" s="6" t="s">
        <v>3</v>
      </c>
      <c r="C58" s="7"/>
      <c r="D58" s="7">
        <v>225151178</v>
      </c>
      <c r="E58" s="7"/>
    </row>
    <row r="59" spans="1:6" x14ac:dyDescent="0.25">
      <c r="A59" s="4"/>
      <c r="B59" s="6" t="s">
        <v>4</v>
      </c>
      <c r="C59" s="7"/>
      <c r="D59" s="7"/>
      <c r="E59" s="7"/>
    </row>
    <row r="60" spans="1:6" x14ac:dyDescent="0.25">
      <c r="A60" s="4"/>
      <c r="B60" s="6"/>
      <c r="C60" s="7">
        <f>C58+C59</f>
        <v>0</v>
      </c>
      <c r="D60" s="7">
        <f>D58+D59</f>
        <v>225151178</v>
      </c>
      <c r="E60" s="7">
        <f>SUM(B60:D60)</f>
        <v>225151178</v>
      </c>
    </row>
    <row r="61" spans="1:6" x14ac:dyDescent="0.25">
      <c r="A61" s="4">
        <f>A58+1</f>
        <v>44185</v>
      </c>
      <c r="B61" s="6" t="s">
        <v>3</v>
      </c>
      <c r="C61" s="7"/>
      <c r="D61" s="7">
        <v>242500834</v>
      </c>
      <c r="E61" s="7"/>
    </row>
    <row r="62" spans="1:6" x14ac:dyDescent="0.25">
      <c r="A62" s="4"/>
      <c r="B62" s="6" t="s">
        <v>4</v>
      </c>
      <c r="C62" s="7"/>
      <c r="D62" s="7"/>
      <c r="E62" s="7"/>
    </row>
    <row r="63" spans="1:6" x14ac:dyDescent="0.25">
      <c r="A63" s="4"/>
      <c r="B63" s="6"/>
      <c r="C63" s="7">
        <f>C61+C62</f>
        <v>0</v>
      </c>
      <c r="D63" s="7">
        <f>D61+D62</f>
        <v>242500834</v>
      </c>
      <c r="E63" s="7">
        <f>SUM(B63:D63)</f>
        <v>242500834</v>
      </c>
    </row>
    <row r="64" spans="1:6" x14ac:dyDescent="0.25">
      <c r="A64" s="4">
        <f>A61+1</f>
        <v>44186</v>
      </c>
      <c r="B64" s="6" t="s">
        <v>3</v>
      </c>
      <c r="C64" s="7"/>
      <c r="D64" s="7">
        <v>198001665.91999999</v>
      </c>
      <c r="E64" s="7">
        <v>233800258</v>
      </c>
    </row>
    <row r="65" spans="1:6" x14ac:dyDescent="0.25">
      <c r="A65" s="4"/>
      <c r="B65" s="6" t="s">
        <v>4</v>
      </c>
      <c r="C65" s="7"/>
      <c r="D65" s="7"/>
      <c r="E65" s="7"/>
    </row>
    <row r="66" spans="1:6" x14ac:dyDescent="0.25">
      <c r="A66" s="4"/>
      <c r="B66" s="6"/>
      <c r="C66" s="7">
        <f>C64+C65</f>
        <v>0</v>
      </c>
      <c r="D66" s="7">
        <f>D64+D65</f>
        <v>198001665.91999999</v>
      </c>
      <c r="E66" s="7">
        <f>SUM(B66:D66)</f>
        <v>198001665.91999999</v>
      </c>
    </row>
    <row r="67" spans="1:6" x14ac:dyDescent="0.25">
      <c r="A67" s="4">
        <f>A64+1</f>
        <v>44187</v>
      </c>
      <c r="B67" s="6" t="s">
        <v>3</v>
      </c>
      <c r="C67" s="7"/>
      <c r="D67" s="7">
        <v>195657633</v>
      </c>
      <c r="E67" s="7"/>
    </row>
    <row r="68" spans="1:6" x14ac:dyDescent="0.25">
      <c r="A68" s="4"/>
      <c r="B68" s="6" t="s">
        <v>4</v>
      </c>
      <c r="C68" s="7"/>
      <c r="D68" s="7"/>
      <c r="E68" s="7"/>
    </row>
    <row r="69" spans="1:6" x14ac:dyDescent="0.25">
      <c r="A69" s="4"/>
      <c r="B69" s="6"/>
      <c r="C69" s="7">
        <f>C67+C68</f>
        <v>0</v>
      </c>
      <c r="D69" s="7">
        <f>D67+D68</f>
        <v>195657633</v>
      </c>
      <c r="E69" s="7">
        <f>SUM(B69:D69)</f>
        <v>195657633</v>
      </c>
    </row>
    <row r="70" spans="1:6" x14ac:dyDescent="0.25">
      <c r="A70" s="4">
        <f>A67+1</f>
        <v>44188</v>
      </c>
      <c r="B70" s="6" t="s">
        <v>3</v>
      </c>
      <c r="C70" s="7"/>
      <c r="D70" s="7">
        <v>195958868</v>
      </c>
      <c r="E70" s="7"/>
    </row>
    <row r="71" spans="1:6" x14ac:dyDescent="0.25">
      <c r="A71" s="4"/>
      <c r="B71" s="6" t="s">
        <v>4</v>
      </c>
      <c r="C71" s="7"/>
      <c r="D71" s="7"/>
      <c r="E71" s="7"/>
    </row>
    <row r="72" spans="1:6" x14ac:dyDescent="0.25">
      <c r="A72" s="4"/>
      <c r="B72" s="6"/>
      <c r="C72" s="7">
        <f>C70+C71</f>
        <v>0</v>
      </c>
      <c r="D72" s="7">
        <f>D70+D71</f>
        <v>195958868</v>
      </c>
      <c r="E72" s="7">
        <f>SUM(B72:D72)</f>
        <v>195958868</v>
      </c>
    </row>
    <row r="73" spans="1:6" x14ac:dyDescent="0.25">
      <c r="A73" s="16">
        <f>A70+1</f>
        <v>44189</v>
      </c>
      <c r="B73" s="17" t="s">
        <v>3</v>
      </c>
      <c r="C73" s="18"/>
      <c r="D73" s="18">
        <v>195958868</v>
      </c>
      <c r="E73" s="18"/>
      <c r="F73" s="19"/>
    </row>
    <row r="74" spans="1:6" x14ac:dyDescent="0.25">
      <c r="A74" s="16"/>
      <c r="B74" s="17" t="s">
        <v>4</v>
      </c>
      <c r="C74" s="18"/>
      <c r="D74" s="18"/>
      <c r="E74" s="18"/>
    </row>
    <row r="75" spans="1:6" x14ac:dyDescent="0.25">
      <c r="A75" s="16"/>
      <c r="B75" s="17"/>
      <c r="C75" s="18">
        <f>C73+C74</f>
        <v>0</v>
      </c>
      <c r="D75" s="18">
        <f>D73+D74</f>
        <v>195958868</v>
      </c>
      <c r="E75" s="18">
        <f>SUM(B75:D75)</f>
        <v>195958868</v>
      </c>
      <c r="F75" s="19"/>
    </row>
    <row r="76" spans="1:6" x14ac:dyDescent="0.25">
      <c r="A76" s="20">
        <f>A73+1</f>
        <v>44190</v>
      </c>
      <c r="B76" s="10" t="s">
        <v>3</v>
      </c>
      <c r="C76" s="11"/>
      <c r="D76" s="11"/>
      <c r="E76" s="11"/>
      <c r="F76" s="12"/>
    </row>
    <row r="77" spans="1:6" x14ac:dyDescent="0.25">
      <c r="A77" s="9"/>
      <c r="B77" s="10" t="s">
        <v>4</v>
      </c>
      <c r="C77" s="11"/>
      <c r="D77" s="11"/>
      <c r="E77" s="11"/>
      <c r="F77" s="13" t="s">
        <v>8</v>
      </c>
    </row>
    <row r="78" spans="1:6" x14ac:dyDescent="0.25">
      <c r="A78" s="9"/>
      <c r="B78" s="10"/>
      <c r="C78" s="11">
        <f>C76+C77</f>
        <v>0</v>
      </c>
      <c r="D78" s="11">
        <f>D76+D77</f>
        <v>0</v>
      </c>
      <c r="E78" s="11">
        <f>SUM(B78:D78)</f>
        <v>0</v>
      </c>
      <c r="F78" s="12"/>
    </row>
    <row r="79" spans="1:6" x14ac:dyDescent="0.25">
      <c r="A79" s="4">
        <f>A76+1</f>
        <v>44191</v>
      </c>
      <c r="B79" s="6" t="s">
        <v>3</v>
      </c>
      <c r="C79" s="7"/>
      <c r="D79" s="7">
        <v>196103601</v>
      </c>
      <c r="E79" s="7"/>
    </row>
    <row r="80" spans="1:6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0</v>
      </c>
      <c r="D81" s="7">
        <f>D79+D80</f>
        <v>196103601</v>
      </c>
      <c r="E81" s="7">
        <f>SUM(B81:D81)</f>
        <v>196103601</v>
      </c>
    </row>
    <row r="82" spans="1:5" x14ac:dyDescent="0.25">
      <c r="A82" s="4">
        <f>A79+1</f>
        <v>44192</v>
      </c>
      <c r="B82" s="6" t="s">
        <v>3</v>
      </c>
      <c r="C82" s="7"/>
      <c r="D82" s="7">
        <v>165582400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0</v>
      </c>
      <c r="D84" s="7">
        <f>D82+D83</f>
        <v>165582400</v>
      </c>
      <c r="E84" s="7">
        <f>SUM(B84:D84)</f>
        <v>165582400</v>
      </c>
    </row>
    <row r="85" spans="1:5" x14ac:dyDescent="0.25">
      <c r="A85" s="4">
        <f>A82+1</f>
        <v>44193</v>
      </c>
      <c r="B85" s="6" t="s">
        <v>3</v>
      </c>
      <c r="C85" s="7"/>
      <c r="D85" s="7">
        <v>108696601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108696601</v>
      </c>
      <c r="E87" s="7">
        <f>SUM(B87:D87)</f>
        <v>108696601</v>
      </c>
    </row>
    <row r="88" spans="1:5" x14ac:dyDescent="0.25">
      <c r="A88" s="4">
        <f>A85+1</f>
        <v>44194</v>
      </c>
      <c r="B88" s="6" t="s">
        <v>3</v>
      </c>
      <c r="C88" s="7"/>
      <c r="D88" s="7">
        <v>199821853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199821853</v>
      </c>
      <c r="E90" s="7">
        <f>SUM(B90:D90)</f>
        <v>199821853</v>
      </c>
    </row>
    <row r="91" spans="1:5" x14ac:dyDescent="0.25">
      <c r="A91" s="4">
        <f>A88+1</f>
        <v>44195</v>
      </c>
      <c r="B91" s="6" t="s">
        <v>3</v>
      </c>
      <c r="C91" s="7"/>
      <c r="D91" s="7">
        <v>323022382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323022382</v>
      </c>
      <c r="E93" s="7">
        <f>SUM(B93:D93)</f>
        <v>323022382</v>
      </c>
    </row>
    <row r="94" spans="1:5" x14ac:dyDescent="0.25">
      <c r="A94" s="4">
        <f>A91+1</f>
        <v>44196</v>
      </c>
      <c r="B94" s="6" t="s">
        <v>3</v>
      </c>
      <c r="C94" s="7"/>
      <c r="D94" s="7">
        <v>221735689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0</v>
      </c>
      <c r="D96" s="7">
        <f>D94+D95</f>
        <v>221735689</v>
      </c>
      <c r="E96" s="7">
        <f>SUM(B96:D96)</f>
        <v>221735689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6"/>
  <sheetViews>
    <sheetView topLeftCell="A77" workbookViewId="0">
      <selection activeCell="D96" sqref="D96"/>
    </sheetView>
  </sheetViews>
  <sheetFormatPr baseColWidth="10" defaultRowHeight="15" x14ac:dyDescent="0.25"/>
  <cols>
    <col min="3" max="3" width="20.7109375" bestFit="1" customWidth="1"/>
    <col min="4" max="4" width="19.140625" bestFit="1" customWidth="1"/>
    <col min="5" max="5" width="22.85546875" customWidth="1"/>
    <col min="6" max="6" width="20.855468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44166</v>
      </c>
      <c r="B4" s="6" t="s">
        <v>3</v>
      </c>
      <c r="C4" s="7">
        <v>307415141.99000001</v>
      </c>
      <c r="D4" s="7">
        <v>122735543.91</v>
      </c>
      <c r="E4" s="7"/>
    </row>
    <row r="5" spans="1:5" x14ac:dyDescent="0.25">
      <c r="A5" s="4"/>
      <c r="B5" s="6" t="s">
        <v>4</v>
      </c>
      <c r="C5" s="7">
        <v>235327136.84</v>
      </c>
      <c r="D5" s="7"/>
      <c r="E5" s="7"/>
    </row>
    <row r="6" spans="1:5" x14ac:dyDescent="0.25">
      <c r="A6" s="4" t="s">
        <v>1</v>
      </c>
      <c r="B6" s="6"/>
      <c r="C6" s="7">
        <f>C4+C5</f>
        <v>542742278.83000004</v>
      </c>
      <c r="D6" s="7">
        <f>D4+D5</f>
        <v>122735543.91</v>
      </c>
      <c r="E6" s="7">
        <f>SUM(B6:D6)</f>
        <v>665477822.74000001</v>
      </c>
    </row>
    <row r="7" spans="1:5" x14ac:dyDescent="0.25">
      <c r="A7" s="4">
        <v>44167</v>
      </c>
      <c r="B7" s="6" t="s">
        <v>3</v>
      </c>
      <c r="C7" s="7">
        <v>458593603.94999999</v>
      </c>
      <c r="D7" s="7">
        <v>92409150.390000001</v>
      </c>
      <c r="E7" s="7"/>
    </row>
    <row r="8" spans="1:5" x14ac:dyDescent="0.25">
      <c r="A8" s="4"/>
      <c r="B8" s="6" t="s">
        <v>4</v>
      </c>
      <c r="C8" s="7">
        <v>99485717.310000002</v>
      </c>
      <c r="D8" s="7"/>
      <c r="E8" s="7"/>
    </row>
    <row r="9" spans="1:5" x14ac:dyDescent="0.25">
      <c r="A9" s="4"/>
      <c r="B9" s="6"/>
      <c r="C9" s="7">
        <f>C7+C8</f>
        <v>558079321.25999999</v>
      </c>
      <c r="D9" s="7">
        <f>D7+D8</f>
        <v>92409150.390000001</v>
      </c>
      <c r="E9" s="7">
        <f>SUM(B9:D9)</f>
        <v>650488471.64999998</v>
      </c>
    </row>
    <row r="10" spans="1:5" x14ac:dyDescent="0.25">
      <c r="A10" s="4">
        <f>A7+1</f>
        <v>44168</v>
      </c>
      <c r="B10" s="6" t="s">
        <v>3</v>
      </c>
      <c r="C10" s="7">
        <v>335449724.52999997</v>
      </c>
      <c r="D10" s="7">
        <v>118357087.88</v>
      </c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335449724.52999997</v>
      </c>
      <c r="D12" s="7">
        <f>D10+D11</f>
        <v>118357087.88</v>
      </c>
      <c r="E12" s="7">
        <f>SUM(B12:D12)</f>
        <v>453806812.40999997</v>
      </c>
    </row>
    <row r="13" spans="1:5" x14ac:dyDescent="0.25">
      <c r="A13" s="4">
        <f>A10+1</f>
        <v>44169</v>
      </c>
      <c r="B13" s="6" t="s">
        <v>3</v>
      </c>
      <c r="C13" s="7">
        <v>279777812.74000001</v>
      </c>
      <c r="D13" s="7">
        <v>146996546.69</v>
      </c>
      <c r="E13" s="7"/>
    </row>
    <row r="14" spans="1:5" x14ac:dyDescent="0.25">
      <c r="A14" s="4"/>
      <c r="B14" s="6" t="s">
        <v>4</v>
      </c>
      <c r="C14" s="7"/>
      <c r="D14" s="7">
        <v>37843588.799999997</v>
      </c>
      <c r="E14" s="7"/>
    </row>
    <row r="15" spans="1:5" x14ac:dyDescent="0.25">
      <c r="A15" s="4"/>
      <c r="B15" s="6"/>
      <c r="C15" s="7">
        <f>C13+C14</f>
        <v>279777812.74000001</v>
      </c>
      <c r="D15" s="7">
        <f>D13+D14</f>
        <v>184840135.49000001</v>
      </c>
      <c r="E15" s="7">
        <f>SUM(B15:D15)</f>
        <v>464617948.23000002</v>
      </c>
    </row>
    <row r="16" spans="1:5" x14ac:dyDescent="0.25">
      <c r="A16" s="4">
        <f>A13+1</f>
        <v>44170</v>
      </c>
      <c r="B16" s="6" t="s">
        <v>3</v>
      </c>
      <c r="C16" s="7">
        <v>269882129.89999998</v>
      </c>
      <c r="D16" s="7">
        <v>19786462.719999999</v>
      </c>
      <c r="E16" s="7"/>
    </row>
    <row r="17" spans="1:5" x14ac:dyDescent="0.25">
      <c r="A17" s="4"/>
      <c r="B17" s="6" t="s">
        <v>4</v>
      </c>
      <c r="C17" s="7"/>
      <c r="D17" s="7">
        <v>195971520.11000001</v>
      </c>
      <c r="E17" s="7"/>
    </row>
    <row r="18" spans="1:5" x14ac:dyDescent="0.25">
      <c r="A18" s="5"/>
      <c r="B18" s="6"/>
      <c r="C18" s="7">
        <f>C16+C17</f>
        <v>269882129.89999998</v>
      </c>
      <c r="D18" s="7">
        <f>D16+D17</f>
        <v>215757982.83000001</v>
      </c>
      <c r="E18" s="7">
        <f>SUM(B18:D18)</f>
        <v>485640112.73000002</v>
      </c>
    </row>
    <row r="19" spans="1:5" x14ac:dyDescent="0.25">
      <c r="A19" s="4">
        <f>A16+1</f>
        <v>44171</v>
      </c>
      <c r="B19" s="6" t="s">
        <v>3</v>
      </c>
      <c r="C19" s="7">
        <v>500711886.52999997</v>
      </c>
      <c r="D19" s="7">
        <v>174584583.41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500711886.52999997</v>
      </c>
      <c r="D21" s="7">
        <f>D19+D20</f>
        <v>174584583.41</v>
      </c>
      <c r="E21" s="7">
        <f>SUM(B21:D21)</f>
        <v>675296469.93999994</v>
      </c>
    </row>
    <row r="22" spans="1:5" x14ac:dyDescent="0.25">
      <c r="A22" s="4">
        <f>A19+1</f>
        <v>44172</v>
      </c>
      <c r="B22" s="6" t="s">
        <v>3</v>
      </c>
      <c r="C22" s="7">
        <v>297494641.56999999</v>
      </c>
      <c r="D22" s="7">
        <v>260789165.09</v>
      </c>
      <c r="E22" s="7"/>
    </row>
    <row r="23" spans="1:5" x14ac:dyDescent="0.25">
      <c r="A23" s="4"/>
      <c r="B23" s="6" t="s">
        <v>4</v>
      </c>
      <c r="C23" s="7"/>
      <c r="D23" s="7">
        <v>19116361.579999998</v>
      </c>
      <c r="E23" s="7"/>
    </row>
    <row r="24" spans="1:5" x14ac:dyDescent="0.25">
      <c r="A24" s="4"/>
      <c r="B24" s="6"/>
      <c r="C24" s="7">
        <f>C22+C23</f>
        <v>297494641.56999999</v>
      </c>
      <c r="D24" s="7">
        <f>D22+D23</f>
        <v>279905526.67000002</v>
      </c>
      <c r="E24" s="7">
        <f>SUM(B24:D24)</f>
        <v>577400168.24000001</v>
      </c>
    </row>
    <row r="25" spans="1:5" x14ac:dyDescent="0.25">
      <c r="A25" s="4">
        <f>A22+1</f>
        <v>44173</v>
      </c>
      <c r="B25" s="6" t="s">
        <v>3</v>
      </c>
      <c r="C25" s="7">
        <v>323796119.98000002</v>
      </c>
      <c r="D25" s="7">
        <v>354713705.26999998</v>
      </c>
      <c r="E25" s="7"/>
    </row>
    <row r="26" spans="1:5" x14ac:dyDescent="0.25">
      <c r="A26" s="4"/>
      <c r="B26" s="6" t="s">
        <v>4</v>
      </c>
      <c r="C26" s="7"/>
      <c r="D26" s="7">
        <v>14388271.800000001</v>
      </c>
      <c r="E26" s="7"/>
    </row>
    <row r="27" spans="1:5" x14ac:dyDescent="0.25">
      <c r="A27" s="4"/>
      <c r="B27" s="6"/>
      <c r="C27" s="7">
        <f>C25+C26</f>
        <v>323796119.98000002</v>
      </c>
      <c r="D27" s="7">
        <f>D25+D26</f>
        <v>369101977.06999999</v>
      </c>
      <c r="E27" s="7">
        <f>SUM(B27:D27)</f>
        <v>692898097.04999995</v>
      </c>
    </row>
    <row r="28" spans="1:5" x14ac:dyDescent="0.25">
      <c r="A28" s="4">
        <f>A25+1</f>
        <v>44174</v>
      </c>
      <c r="B28" s="6" t="s">
        <v>3</v>
      </c>
      <c r="C28" s="7">
        <v>578597516.71000004</v>
      </c>
      <c r="D28" s="7">
        <v>205519624.09999999</v>
      </c>
      <c r="E28" s="7"/>
    </row>
    <row r="29" spans="1:5" x14ac:dyDescent="0.25">
      <c r="A29" s="4"/>
      <c r="B29" s="6" t="s">
        <v>4</v>
      </c>
      <c r="C29" s="7"/>
      <c r="D29" s="7">
        <v>160766195.53</v>
      </c>
      <c r="E29" s="7"/>
    </row>
    <row r="30" spans="1:5" x14ac:dyDescent="0.25">
      <c r="A30" s="4"/>
      <c r="B30" s="6"/>
      <c r="C30" s="7">
        <f>C28+C29</f>
        <v>578597516.71000004</v>
      </c>
      <c r="D30" s="7">
        <f>D28+D29</f>
        <v>366285819.63</v>
      </c>
      <c r="E30" s="7">
        <f>SUM(B30:D30)</f>
        <v>944883336.34000003</v>
      </c>
    </row>
    <row r="31" spans="1:5" x14ac:dyDescent="0.25">
      <c r="A31" s="4">
        <f>A28+1</f>
        <v>44175</v>
      </c>
      <c r="B31" s="6" t="s">
        <v>3</v>
      </c>
      <c r="C31" s="7">
        <v>396427986.06</v>
      </c>
      <c r="D31" s="7">
        <v>166053315.09999999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396427986.06</v>
      </c>
      <c r="D33" s="7">
        <f>D31+D32</f>
        <v>166053315.09999999</v>
      </c>
      <c r="E33" s="7">
        <f>SUM(B33:D33)</f>
        <v>562481301.15999997</v>
      </c>
    </row>
    <row r="34" spans="1:5" x14ac:dyDescent="0.25">
      <c r="A34" s="4">
        <f>A31+1</f>
        <v>44176</v>
      </c>
      <c r="B34" s="6" t="s">
        <v>3</v>
      </c>
      <c r="C34" s="7">
        <v>122741206.05</v>
      </c>
      <c r="D34" s="7">
        <v>196577147.40000001</v>
      </c>
      <c r="E34" s="7"/>
    </row>
    <row r="35" spans="1:5" x14ac:dyDescent="0.25">
      <c r="A35" s="4"/>
      <c r="B35" s="6" t="s">
        <v>4</v>
      </c>
      <c r="C35" s="7">
        <v>222493348.16</v>
      </c>
      <c r="D35" s="7"/>
      <c r="E35" s="7"/>
    </row>
    <row r="36" spans="1:5" x14ac:dyDescent="0.25">
      <c r="A36" s="4"/>
      <c r="B36" s="6"/>
      <c r="C36" s="7">
        <f>C34+C35</f>
        <v>345234554.20999998</v>
      </c>
      <c r="D36" s="7">
        <f>D34+D35</f>
        <v>196577147.40000001</v>
      </c>
      <c r="E36" s="7">
        <f>SUM(B36:D36)</f>
        <v>541811701.61000001</v>
      </c>
    </row>
    <row r="37" spans="1:5" x14ac:dyDescent="0.25">
      <c r="A37" s="4">
        <f>A34+1</f>
        <v>44177</v>
      </c>
      <c r="B37" s="6" t="s">
        <v>3</v>
      </c>
      <c r="C37" s="7">
        <v>294494347.58999997</v>
      </c>
      <c r="D37" s="7">
        <v>337112251.23000002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294494347.58999997</v>
      </c>
      <c r="D39" s="7">
        <f>D37+D38</f>
        <v>337112251.23000002</v>
      </c>
      <c r="E39" s="7">
        <f>SUM(B39:D39)</f>
        <v>631606598.81999993</v>
      </c>
    </row>
    <row r="40" spans="1:5" x14ac:dyDescent="0.25">
      <c r="A40" s="4">
        <f>A37+1</f>
        <v>44178</v>
      </c>
      <c r="B40" s="6" t="s">
        <v>3</v>
      </c>
      <c r="C40" s="7">
        <v>394204403.51999998</v>
      </c>
      <c r="D40" s="7">
        <v>433048034.76999998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394204403.51999998</v>
      </c>
      <c r="D42" s="7">
        <f>D40+D41</f>
        <v>433048034.76999998</v>
      </c>
      <c r="E42" s="7">
        <f>SUM(B42:D42)</f>
        <v>827252438.28999996</v>
      </c>
    </row>
    <row r="43" spans="1:5" x14ac:dyDescent="0.25">
      <c r="A43" s="4">
        <f>A40+1</f>
        <v>44179</v>
      </c>
      <c r="B43" s="6" t="s">
        <v>3</v>
      </c>
      <c r="C43" s="7">
        <v>221832915.59</v>
      </c>
      <c r="D43" s="7">
        <v>143158963.81999999</v>
      </c>
      <c r="E43" s="7"/>
    </row>
    <row r="44" spans="1:5" x14ac:dyDescent="0.25">
      <c r="A44" s="4"/>
      <c r="B44" s="6" t="s">
        <v>4</v>
      </c>
      <c r="C44" s="7"/>
      <c r="D44" s="7">
        <v>63723706.060000002</v>
      </c>
      <c r="E44" s="7"/>
    </row>
    <row r="45" spans="1:5" x14ac:dyDescent="0.25">
      <c r="A45" s="4" t="s">
        <v>1</v>
      </c>
      <c r="B45" s="6"/>
      <c r="C45" s="7">
        <f>C43+C44</f>
        <v>221832915.59</v>
      </c>
      <c r="D45" s="7">
        <f>D43+D44</f>
        <v>206882669.88</v>
      </c>
      <c r="E45" s="7">
        <f>SUM(B45:D45)</f>
        <v>428715585.47000003</v>
      </c>
    </row>
    <row r="46" spans="1:5" x14ac:dyDescent="0.25">
      <c r="A46" s="4">
        <f>A43+1</f>
        <v>44180</v>
      </c>
      <c r="B46" s="6" t="s">
        <v>3</v>
      </c>
      <c r="C46" s="7">
        <v>367976763.48000002</v>
      </c>
      <c r="D46" s="7">
        <v>230790974.06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367976763.48000002</v>
      </c>
      <c r="D48" s="7">
        <f>D46+D47</f>
        <v>230790974.06</v>
      </c>
      <c r="E48" s="7">
        <f>SUM(B48:D48)</f>
        <v>598767737.53999996</v>
      </c>
    </row>
    <row r="49" spans="1:5" x14ac:dyDescent="0.25">
      <c r="A49" s="4">
        <f>A46+1</f>
        <v>44181</v>
      </c>
      <c r="B49" s="6" t="s">
        <v>3</v>
      </c>
      <c r="C49" s="7">
        <v>79729946.989999995</v>
      </c>
      <c r="D49" s="7">
        <v>314750048.06</v>
      </c>
      <c r="E49" s="7"/>
    </row>
    <row r="50" spans="1:5" x14ac:dyDescent="0.25">
      <c r="A50" s="4"/>
      <c r="B50" s="6" t="s">
        <v>4</v>
      </c>
      <c r="C50" s="7"/>
      <c r="D50" s="7">
        <v>151463327.63</v>
      </c>
      <c r="E50" s="7"/>
    </row>
    <row r="51" spans="1:5" x14ac:dyDescent="0.25">
      <c r="A51" s="4"/>
      <c r="B51" s="6"/>
      <c r="C51" s="7">
        <f>C49+C50</f>
        <v>79729946.989999995</v>
      </c>
      <c r="D51" s="7">
        <f>D49+D50</f>
        <v>466213375.69</v>
      </c>
      <c r="E51" s="7">
        <f>SUM(B51:D51)</f>
        <v>545943322.67999995</v>
      </c>
    </row>
    <row r="52" spans="1:5" x14ac:dyDescent="0.25">
      <c r="A52" s="4">
        <f>A49+1</f>
        <v>44182</v>
      </c>
      <c r="B52" s="6" t="s">
        <v>3</v>
      </c>
      <c r="C52" s="7">
        <v>462301089.44999999</v>
      </c>
      <c r="D52" s="7">
        <v>7946100</v>
      </c>
      <c r="E52" s="7"/>
    </row>
    <row r="53" spans="1:5" x14ac:dyDescent="0.25">
      <c r="A53" s="4"/>
      <c r="B53" s="6" t="s">
        <v>4</v>
      </c>
      <c r="C53" s="7">
        <v>110391974.16</v>
      </c>
      <c r="D53" s="7"/>
      <c r="E53" s="7"/>
    </row>
    <row r="54" spans="1:5" x14ac:dyDescent="0.25">
      <c r="A54" s="4"/>
      <c r="B54" s="6"/>
      <c r="C54" s="7">
        <f>C52+C53</f>
        <v>572693063.61000001</v>
      </c>
      <c r="D54" s="7">
        <f>D52+D53</f>
        <v>7946100</v>
      </c>
      <c r="E54" s="7">
        <f>SUM(B54:D54)</f>
        <v>580639163.61000001</v>
      </c>
    </row>
    <row r="55" spans="1:5" x14ac:dyDescent="0.25">
      <c r="A55" s="4">
        <f>A52+1</f>
        <v>44183</v>
      </c>
      <c r="B55" s="6" t="s">
        <v>3</v>
      </c>
      <c r="C55" s="7">
        <v>386349513.48000002</v>
      </c>
      <c r="D55" s="7">
        <v>276440497.06999999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386349513.48000002</v>
      </c>
      <c r="D57" s="7">
        <f>D55+D56</f>
        <v>276440497.06999999</v>
      </c>
      <c r="E57" s="7">
        <f>SUM(B57:D57)</f>
        <v>662790010.54999995</v>
      </c>
    </row>
    <row r="58" spans="1:5" x14ac:dyDescent="0.25">
      <c r="A58" s="4">
        <f>A55+1</f>
        <v>44184</v>
      </c>
      <c r="B58" s="6" t="s">
        <v>3</v>
      </c>
      <c r="C58" s="7">
        <v>270075813.39999998</v>
      </c>
      <c r="D58" s="7">
        <v>294260259.13999999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270075813.39999998</v>
      </c>
      <c r="D60" s="7">
        <f>D58+D59</f>
        <v>294260259.13999999</v>
      </c>
      <c r="E60" s="7">
        <f>SUM(B60:D60)</f>
        <v>564336072.53999996</v>
      </c>
    </row>
    <row r="61" spans="1:5" x14ac:dyDescent="0.25">
      <c r="A61" s="4">
        <f>A58+1</f>
        <v>44185</v>
      </c>
      <c r="B61" s="6" t="s">
        <v>3</v>
      </c>
      <c r="C61" s="7">
        <v>400639982.66000003</v>
      </c>
      <c r="D61" s="7">
        <v>143646120.99000001</v>
      </c>
      <c r="E61" s="7"/>
    </row>
    <row r="62" spans="1:5" x14ac:dyDescent="0.25">
      <c r="A62" s="4"/>
      <c r="B62" s="6" t="s">
        <v>4</v>
      </c>
      <c r="C62" s="7">
        <v>103098381.59999999</v>
      </c>
      <c r="D62" s="7"/>
      <c r="E62" s="7"/>
    </row>
    <row r="63" spans="1:5" x14ac:dyDescent="0.25">
      <c r="A63" s="4"/>
      <c r="B63" s="6"/>
      <c r="C63" s="7">
        <f>C61+C62</f>
        <v>503738364.25999999</v>
      </c>
      <c r="D63" s="7">
        <f>D61+D62</f>
        <v>143646120.99000001</v>
      </c>
      <c r="E63" s="7">
        <f>SUM(B63:D63)</f>
        <v>647384485.25</v>
      </c>
    </row>
    <row r="64" spans="1:5" x14ac:dyDescent="0.25">
      <c r="A64" s="4">
        <f>A61+1</f>
        <v>44186</v>
      </c>
      <c r="B64" s="6" t="s">
        <v>3</v>
      </c>
      <c r="C64" s="7">
        <v>419473439.06</v>
      </c>
      <c r="D64" s="7">
        <v>178999173.59</v>
      </c>
      <c r="E64" s="7"/>
    </row>
    <row r="65" spans="1:6" x14ac:dyDescent="0.25">
      <c r="A65" s="4"/>
      <c r="B65" s="6" t="s">
        <v>4</v>
      </c>
      <c r="C65" s="7">
        <v>124686073.73</v>
      </c>
      <c r="D65" s="7"/>
      <c r="E65" s="7"/>
    </row>
    <row r="66" spans="1:6" x14ac:dyDescent="0.25">
      <c r="A66" s="4"/>
      <c r="B66" s="6"/>
      <c r="C66" s="7">
        <f>C64+C65</f>
        <v>544159512.78999996</v>
      </c>
      <c r="D66" s="7">
        <f>D64+D65</f>
        <v>178999173.59</v>
      </c>
      <c r="E66" s="7">
        <f>SUM(B66:D66)</f>
        <v>723158686.38</v>
      </c>
    </row>
    <row r="67" spans="1:6" x14ac:dyDescent="0.25">
      <c r="A67" s="4">
        <f>A64+1</f>
        <v>44187</v>
      </c>
      <c r="B67" s="6" t="s">
        <v>3</v>
      </c>
      <c r="C67" s="7">
        <v>226578665.91</v>
      </c>
      <c r="D67" s="7">
        <v>272604704</v>
      </c>
      <c r="E67" s="7"/>
    </row>
    <row r="68" spans="1:6" x14ac:dyDescent="0.25">
      <c r="A68" s="4"/>
      <c r="B68" s="6" t="s">
        <v>4</v>
      </c>
      <c r="C68" s="7"/>
      <c r="D68" s="7">
        <v>177947618.40000001</v>
      </c>
      <c r="E68" s="7"/>
    </row>
    <row r="69" spans="1:6" x14ac:dyDescent="0.25">
      <c r="A69" s="4"/>
      <c r="B69" s="6"/>
      <c r="C69" s="7">
        <f>C67+C68</f>
        <v>226578665.91</v>
      </c>
      <c r="D69" s="7">
        <f>D67+D68</f>
        <v>450552322.39999998</v>
      </c>
      <c r="E69" s="7">
        <f>SUM(B69:D69)</f>
        <v>677130988.30999994</v>
      </c>
    </row>
    <row r="70" spans="1:6" x14ac:dyDescent="0.25">
      <c r="A70" s="4">
        <f>A67+1</f>
        <v>44188</v>
      </c>
      <c r="B70" s="6" t="s">
        <v>3</v>
      </c>
      <c r="C70" s="7">
        <v>390193531.91000003</v>
      </c>
      <c r="D70" s="7">
        <v>414906212.08999997</v>
      </c>
      <c r="E70" s="7"/>
    </row>
    <row r="71" spans="1:6" x14ac:dyDescent="0.25">
      <c r="A71" s="4"/>
      <c r="B71" s="6" t="s">
        <v>4</v>
      </c>
      <c r="C71" s="7"/>
      <c r="D71" s="7">
        <v>115165083.17</v>
      </c>
      <c r="E71" s="7"/>
    </row>
    <row r="72" spans="1:6" x14ac:dyDescent="0.25">
      <c r="A72" s="4"/>
      <c r="B72" s="6"/>
      <c r="C72" s="7">
        <f>C70+C71</f>
        <v>390193531.91000003</v>
      </c>
      <c r="D72" s="7">
        <f>D70+D71</f>
        <v>530071295.25999999</v>
      </c>
      <c r="E72" s="7">
        <f>SUM(B72:D72)</f>
        <v>920264827.17000008</v>
      </c>
    </row>
    <row r="73" spans="1:6" x14ac:dyDescent="0.25">
      <c r="A73" s="4">
        <f>A70+1</f>
        <v>44189</v>
      </c>
      <c r="B73" s="6" t="s">
        <v>3</v>
      </c>
      <c r="C73" s="7">
        <v>490069287.99000001</v>
      </c>
      <c r="D73" s="7">
        <v>388386851.30000001</v>
      </c>
      <c r="E73" s="7"/>
    </row>
    <row r="74" spans="1:6" x14ac:dyDescent="0.25">
      <c r="A74" s="4"/>
      <c r="B74" s="6" t="s">
        <v>4</v>
      </c>
      <c r="C74" s="7"/>
      <c r="D74" s="7">
        <v>90534092</v>
      </c>
      <c r="E74" s="7"/>
    </row>
    <row r="75" spans="1:6" x14ac:dyDescent="0.25">
      <c r="A75" s="4"/>
      <c r="B75" s="6"/>
      <c r="C75" s="7">
        <f>C73+C74</f>
        <v>490069287.99000001</v>
      </c>
      <c r="D75" s="7">
        <f>D73+D74</f>
        <v>478920943.30000001</v>
      </c>
      <c r="E75" s="7">
        <f>SUM(B75:D75)</f>
        <v>968990231.28999996</v>
      </c>
    </row>
    <row r="76" spans="1:6" x14ac:dyDescent="0.25">
      <c r="A76" s="9">
        <f>A73+1</f>
        <v>44190</v>
      </c>
      <c r="B76" s="10" t="s">
        <v>3</v>
      </c>
      <c r="C76" s="11"/>
      <c r="D76" s="11"/>
      <c r="E76" s="11"/>
      <c r="F76" s="12"/>
    </row>
    <row r="77" spans="1:6" x14ac:dyDescent="0.25">
      <c r="A77" s="9"/>
      <c r="B77" s="10" t="s">
        <v>4</v>
      </c>
      <c r="C77" s="11"/>
      <c r="D77" s="11"/>
      <c r="E77" s="11"/>
      <c r="F77" s="13" t="s">
        <v>8</v>
      </c>
    </row>
    <row r="78" spans="1:6" x14ac:dyDescent="0.25">
      <c r="A78" s="9"/>
      <c r="B78" s="10"/>
      <c r="C78" s="11">
        <f>C76+C77</f>
        <v>0</v>
      </c>
      <c r="D78" s="11">
        <f>D76+D77</f>
        <v>0</v>
      </c>
      <c r="E78" s="11">
        <f>SUM(B78:D78)</f>
        <v>0</v>
      </c>
      <c r="F78" s="12"/>
    </row>
    <row r="79" spans="1:6" x14ac:dyDescent="0.25">
      <c r="A79" s="4">
        <f>A76+1</f>
        <v>44191</v>
      </c>
      <c r="B79" s="6" t="s">
        <v>3</v>
      </c>
      <c r="C79" s="7">
        <v>325208417.51999998</v>
      </c>
      <c r="D79" s="7">
        <v>602410565.63</v>
      </c>
      <c r="E79" s="7"/>
    </row>
    <row r="80" spans="1:6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325208417.51999998</v>
      </c>
      <c r="D81" s="7">
        <f>D79+D80</f>
        <v>602410565.63</v>
      </c>
      <c r="E81" s="7">
        <f>SUM(B81:D81)</f>
        <v>927618983.14999998</v>
      </c>
    </row>
    <row r="82" spans="1:5" x14ac:dyDescent="0.25">
      <c r="A82" s="4">
        <f>A79+1</f>
        <v>44192</v>
      </c>
      <c r="B82" s="6" t="s">
        <v>3</v>
      </c>
      <c r="C82" s="7">
        <v>249268525.53999999</v>
      </c>
      <c r="D82" s="7">
        <v>337846778.05000001</v>
      </c>
      <c r="E82" s="7"/>
    </row>
    <row r="83" spans="1:5" x14ac:dyDescent="0.25">
      <c r="A83" s="4"/>
      <c r="B83" s="6" t="s">
        <v>4</v>
      </c>
      <c r="C83" s="7"/>
      <c r="D83" s="7">
        <v>107824431.33</v>
      </c>
      <c r="E83" s="7"/>
    </row>
    <row r="84" spans="1:5" x14ac:dyDescent="0.25">
      <c r="A84" s="4"/>
      <c r="B84" s="6"/>
      <c r="C84" s="7">
        <f>C82+C83</f>
        <v>249268525.53999999</v>
      </c>
      <c r="D84" s="7">
        <f>D82+D83</f>
        <v>445671209.38</v>
      </c>
      <c r="E84" s="7">
        <f>SUM(B84:D84)</f>
        <v>694939734.91999996</v>
      </c>
    </row>
    <row r="85" spans="1:5" x14ac:dyDescent="0.25">
      <c r="A85" s="4">
        <f>A82+1</f>
        <v>44193</v>
      </c>
      <c r="B85" s="6" t="s">
        <v>3</v>
      </c>
      <c r="C85" s="7">
        <v>413515423.07999998</v>
      </c>
      <c r="D85" s="7">
        <v>116214466.8</v>
      </c>
      <c r="E85" s="7"/>
    </row>
    <row r="86" spans="1:5" x14ac:dyDescent="0.25">
      <c r="A86" s="4"/>
      <c r="B86" s="6" t="s">
        <v>4</v>
      </c>
      <c r="C86" s="7"/>
      <c r="D86" s="7">
        <v>150923020.69999999</v>
      </c>
      <c r="E86" s="7"/>
    </row>
    <row r="87" spans="1:5" x14ac:dyDescent="0.25">
      <c r="A87" s="4"/>
      <c r="B87" s="6"/>
      <c r="C87" s="7">
        <f>C85+C86</f>
        <v>413515423.07999998</v>
      </c>
      <c r="D87" s="7">
        <f>D85+D86</f>
        <v>267137487.5</v>
      </c>
      <c r="E87" s="7">
        <f>SUM(B87:D87)</f>
        <v>680652910.57999992</v>
      </c>
    </row>
    <row r="88" spans="1:5" x14ac:dyDescent="0.25">
      <c r="A88" s="4">
        <f>A85+1</f>
        <v>44194</v>
      </c>
      <c r="B88" s="6" t="s">
        <v>3</v>
      </c>
      <c r="C88" s="7">
        <v>125506959.41</v>
      </c>
      <c r="D88" s="7">
        <v>212986983.30000001</v>
      </c>
      <c r="E88" s="7"/>
    </row>
    <row r="89" spans="1:5" x14ac:dyDescent="0.25">
      <c r="A89" s="4"/>
      <c r="B89" s="6" t="s">
        <v>4</v>
      </c>
      <c r="C89" s="7"/>
      <c r="D89" s="7">
        <v>430065246.44999999</v>
      </c>
      <c r="E89" s="7"/>
    </row>
    <row r="90" spans="1:5" x14ac:dyDescent="0.25">
      <c r="A90" s="4"/>
      <c r="B90" s="6"/>
      <c r="C90" s="7">
        <f>C88+C89</f>
        <v>125506959.41</v>
      </c>
      <c r="D90" s="7">
        <f>D88+D89</f>
        <v>643052229.75</v>
      </c>
      <c r="E90" s="7">
        <f>SUM(B90:D90)</f>
        <v>768559189.15999997</v>
      </c>
    </row>
    <row r="91" spans="1:5" x14ac:dyDescent="0.25">
      <c r="A91" s="4">
        <f>A88+1</f>
        <v>44195</v>
      </c>
      <c r="B91" s="6" t="s">
        <v>3</v>
      </c>
      <c r="C91" s="7">
        <v>333112508.20999998</v>
      </c>
      <c r="D91" s="7">
        <v>564693446.63</v>
      </c>
      <c r="E91" s="7"/>
    </row>
    <row r="92" spans="1:5" x14ac:dyDescent="0.25">
      <c r="A92" s="4"/>
      <c r="B92" s="6" t="s">
        <v>4</v>
      </c>
      <c r="C92" s="7"/>
      <c r="D92" s="7">
        <v>220708200.65000001</v>
      </c>
      <c r="E92" s="7"/>
    </row>
    <row r="93" spans="1:5" x14ac:dyDescent="0.25">
      <c r="A93" s="4"/>
      <c r="B93" s="6"/>
      <c r="C93" s="7">
        <f>C91+C92</f>
        <v>333112508.20999998</v>
      </c>
      <c r="D93" s="7">
        <f>D91+D92</f>
        <v>785401647.27999997</v>
      </c>
      <c r="E93" s="7">
        <f>SUM(B93:D93)</f>
        <v>1118514155.49</v>
      </c>
    </row>
    <row r="94" spans="1:5" x14ac:dyDescent="0.25">
      <c r="A94" s="4">
        <f>A91+1</f>
        <v>44196</v>
      </c>
      <c r="B94" s="6" t="s">
        <v>3</v>
      </c>
      <c r="C94" s="7">
        <v>1246931532.1199999</v>
      </c>
      <c r="D94" s="7">
        <v>3160200</v>
      </c>
      <c r="E94" s="7"/>
    </row>
    <row r="95" spans="1:5" x14ac:dyDescent="0.25">
      <c r="A95" s="4"/>
      <c r="B95" s="6" t="s">
        <v>4</v>
      </c>
      <c r="C95" s="7"/>
      <c r="D95" s="7">
        <v>10324948.779999999</v>
      </c>
      <c r="E95" s="7"/>
    </row>
    <row r="96" spans="1:5" x14ac:dyDescent="0.25">
      <c r="A96" s="4"/>
      <c r="B96" s="6"/>
      <c r="C96" s="7">
        <f>C94+C95</f>
        <v>1246931532.1199999</v>
      </c>
      <c r="D96" s="7">
        <f>D94+D95</f>
        <v>13485148.779999999</v>
      </c>
      <c r="E96" s="7">
        <f>SUM(B96:D96)</f>
        <v>1260416680.8999999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95"/>
  <sheetViews>
    <sheetView topLeftCell="A82" workbookViewId="0">
      <selection activeCell="H93" sqref="H93"/>
    </sheetView>
  </sheetViews>
  <sheetFormatPr baseColWidth="10" defaultRowHeight="15" x14ac:dyDescent="0.25"/>
  <cols>
    <col min="3" max="6" width="20.7109375" bestFit="1" customWidth="1"/>
    <col min="7" max="7" width="22.85546875" bestFit="1" customWidth="1"/>
    <col min="8" max="8" width="29.42578125" customWidth="1"/>
  </cols>
  <sheetData>
    <row r="1" spans="1:8" x14ac:dyDescent="0.25">
      <c r="A1" s="1" t="s">
        <v>2</v>
      </c>
      <c r="B1" s="1"/>
      <c r="C1" s="1"/>
      <c r="D1" s="1"/>
    </row>
    <row r="2" spans="1:8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8" x14ac:dyDescent="0.25">
      <c r="A3" s="4">
        <v>44166</v>
      </c>
      <c r="B3" s="6" t="s">
        <v>3</v>
      </c>
      <c r="C3" s="7">
        <v>574444690.26999998</v>
      </c>
      <c r="D3" s="7">
        <v>104589349.31999999</v>
      </c>
      <c r="E3" s="7">
        <v>463063828.19999999</v>
      </c>
      <c r="F3" s="7">
        <v>291235392.48000002</v>
      </c>
      <c r="G3" s="7"/>
      <c r="H3" s="7"/>
    </row>
    <row r="4" spans="1:8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8" x14ac:dyDescent="0.25">
      <c r="A5" s="4" t="s">
        <v>1</v>
      </c>
      <c r="B5" s="6"/>
      <c r="C5" s="7">
        <f>C3+C4</f>
        <v>574444690.26999998</v>
      </c>
      <c r="D5" s="7">
        <f>D3+D4</f>
        <v>104589349.31999999</v>
      </c>
      <c r="E5" s="7">
        <f>E3+E4</f>
        <v>463063828.19999999</v>
      </c>
      <c r="F5" s="7">
        <f>F3+F4</f>
        <v>291235392.48000002</v>
      </c>
      <c r="G5" s="7">
        <f>G3+G4</f>
        <v>0</v>
      </c>
      <c r="H5" s="7">
        <f>SUM(B5:G5)</f>
        <v>1433333260.27</v>
      </c>
    </row>
    <row r="6" spans="1:8" x14ac:dyDescent="0.25">
      <c r="A6" s="4">
        <v>44167</v>
      </c>
      <c r="B6" s="6" t="s">
        <v>3</v>
      </c>
      <c r="C6" s="7">
        <v>225119433.21000001</v>
      </c>
      <c r="D6" s="7">
        <v>114987036</v>
      </c>
      <c r="E6" s="7">
        <v>316742725.43000001</v>
      </c>
      <c r="F6" s="7">
        <v>291754744.81999999</v>
      </c>
      <c r="G6" s="7">
        <v>165695883.13999999</v>
      </c>
      <c r="H6" s="7"/>
    </row>
    <row r="7" spans="1:8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8" x14ac:dyDescent="0.25">
      <c r="A8" s="4"/>
      <c r="B8" s="6"/>
      <c r="C8" s="7">
        <f>C6+C7</f>
        <v>225119433.21000001</v>
      </c>
      <c r="D8" s="7">
        <f>D6+D7</f>
        <v>114987036</v>
      </c>
      <c r="E8" s="7">
        <f>E6+E7</f>
        <v>316742725.43000001</v>
      </c>
      <c r="F8" s="7">
        <f>F6+F7</f>
        <v>291754744.81999999</v>
      </c>
      <c r="G8" s="7">
        <f>G6+G7</f>
        <v>165695883.13999999</v>
      </c>
      <c r="H8" s="7">
        <f>SUM(B8:G8)</f>
        <v>1114299822.5999999</v>
      </c>
    </row>
    <row r="9" spans="1:8" x14ac:dyDescent="0.25">
      <c r="A9" s="4">
        <f>A6+1</f>
        <v>44168</v>
      </c>
      <c r="B9" s="6" t="s">
        <v>3</v>
      </c>
      <c r="C9" s="7">
        <v>547766625.29999995</v>
      </c>
      <c r="D9" s="7">
        <v>347656731.81</v>
      </c>
      <c r="E9" s="7">
        <v>75711550.290000007</v>
      </c>
      <c r="F9" s="7">
        <v>153705393</v>
      </c>
      <c r="G9" s="7">
        <v>163575947.86000001</v>
      </c>
      <c r="H9" s="7"/>
    </row>
    <row r="10" spans="1:8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8" x14ac:dyDescent="0.25">
      <c r="A11" s="4"/>
      <c r="B11" s="6"/>
      <c r="C11" s="7">
        <f>C9+C10</f>
        <v>547766625.29999995</v>
      </c>
      <c r="D11" s="7">
        <f>D9+D10</f>
        <v>347656731.81</v>
      </c>
      <c r="E11" s="7">
        <f>E9+E10</f>
        <v>75711550.290000007</v>
      </c>
      <c r="F11" s="7">
        <f>F9+F10</f>
        <v>153705393</v>
      </c>
      <c r="G11" s="7">
        <f>G9+G10</f>
        <v>163575947.86000001</v>
      </c>
      <c r="H11" s="7">
        <f>SUM(B11:G11)</f>
        <v>1288416248.2599998</v>
      </c>
    </row>
    <row r="12" spans="1:8" x14ac:dyDescent="0.25">
      <c r="A12" s="4">
        <f>A9+1</f>
        <v>44169</v>
      </c>
      <c r="B12" s="6" t="s">
        <v>3</v>
      </c>
      <c r="C12" s="7">
        <v>587249680.45000005</v>
      </c>
      <c r="D12" s="7">
        <v>432676415.13999999</v>
      </c>
      <c r="E12" s="7">
        <v>448998166.39999998</v>
      </c>
      <c r="F12" s="7">
        <v>399259483.87</v>
      </c>
      <c r="G12" s="7">
        <v>590566840.04999995</v>
      </c>
      <c r="H12" s="7"/>
    </row>
    <row r="13" spans="1:8" x14ac:dyDescent="0.25">
      <c r="A13" s="4"/>
      <c r="B13" s="6" t="s">
        <v>4</v>
      </c>
      <c r="C13" s="7"/>
      <c r="D13" s="7"/>
      <c r="E13" s="7"/>
      <c r="F13" s="7"/>
      <c r="G13" s="7"/>
      <c r="H13" s="7"/>
    </row>
    <row r="14" spans="1:8" x14ac:dyDescent="0.25">
      <c r="A14" s="4"/>
      <c r="B14" s="6"/>
      <c r="C14" s="7">
        <f>C12+C13</f>
        <v>587249680.45000005</v>
      </c>
      <c r="D14" s="7">
        <f>D12+D13</f>
        <v>432676415.13999999</v>
      </c>
      <c r="E14" s="7">
        <f>E12+E13</f>
        <v>448998166.39999998</v>
      </c>
      <c r="F14" s="7">
        <f>F12+F13</f>
        <v>399259483.87</v>
      </c>
      <c r="G14" s="7">
        <f>G12+G13</f>
        <v>590566840.04999995</v>
      </c>
      <c r="H14" s="7">
        <f>SUM(B14:G14)</f>
        <v>2458750585.9099998</v>
      </c>
    </row>
    <row r="15" spans="1:8" x14ac:dyDescent="0.25">
      <c r="A15" s="4">
        <f>A12+1</f>
        <v>44170</v>
      </c>
      <c r="B15" s="6" t="s">
        <v>3</v>
      </c>
      <c r="C15" s="7">
        <v>445592849.19</v>
      </c>
      <c r="D15" s="7">
        <v>469134973.83999997</v>
      </c>
      <c r="E15" s="7">
        <v>370857520.79000002</v>
      </c>
      <c r="F15" s="7">
        <v>307587133.22000003</v>
      </c>
      <c r="G15" s="7">
        <v>446080050.88</v>
      </c>
      <c r="H15" s="7"/>
    </row>
    <row r="16" spans="1:8" x14ac:dyDescent="0.25">
      <c r="A16" s="4"/>
      <c r="B16" s="6" t="s">
        <v>4</v>
      </c>
      <c r="C16" s="7"/>
      <c r="D16" s="7"/>
      <c r="E16" s="7"/>
      <c r="F16" s="7"/>
      <c r="G16" s="7"/>
      <c r="H16" s="7"/>
    </row>
    <row r="17" spans="1:8" x14ac:dyDescent="0.25">
      <c r="A17" s="5"/>
      <c r="B17" s="6"/>
      <c r="C17" s="7">
        <f>C15+C16</f>
        <v>445592849.19</v>
      </c>
      <c r="D17" s="7">
        <f>D15+D16</f>
        <v>469134973.83999997</v>
      </c>
      <c r="E17" s="7">
        <f>E15+E16</f>
        <v>370857520.79000002</v>
      </c>
      <c r="F17" s="7">
        <f>F15+F16</f>
        <v>307587133.22000003</v>
      </c>
      <c r="G17" s="7">
        <f>G15+G16</f>
        <v>446080050.88</v>
      </c>
      <c r="H17" s="7">
        <f>SUM(B17:G17)</f>
        <v>2039252527.9200001</v>
      </c>
    </row>
    <row r="18" spans="1:8" x14ac:dyDescent="0.25">
      <c r="A18" s="4">
        <f>A15+1</f>
        <v>44171</v>
      </c>
      <c r="B18" s="6" t="s">
        <v>3</v>
      </c>
      <c r="C18" s="7">
        <v>213139613.19</v>
      </c>
      <c r="D18" s="7">
        <v>373090744.13999999</v>
      </c>
      <c r="E18" s="7">
        <v>446823305.04000002</v>
      </c>
      <c r="F18" s="7">
        <v>171365848.72999999</v>
      </c>
      <c r="G18" s="7">
        <v>568034234.33000004</v>
      </c>
      <c r="H18" s="7"/>
    </row>
    <row r="19" spans="1:8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8" x14ac:dyDescent="0.25">
      <c r="A20" s="4"/>
      <c r="B20" s="6"/>
      <c r="C20" s="7">
        <f>C18+C19</f>
        <v>213139613.19</v>
      </c>
      <c r="D20" s="7">
        <f>D18+D19</f>
        <v>373090744.13999999</v>
      </c>
      <c r="E20" s="7">
        <f>E18+E19</f>
        <v>446823305.04000002</v>
      </c>
      <c r="F20" s="7">
        <f>F18+F19</f>
        <v>171365848.72999999</v>
      </c>
      <c r="G20" s="7">
        <f>G18+G19</f>
        <v>568034234.33000004</v>
      </c>
      <c r="H20" s="7">
        <f>SUM(B20:G20)</f>
        <v>1772453745.4299998</v>
      </c>
    </row>
    <row r="21" spans="1:8" x14ac:dyDescent="0.25">
      <c r="A21" s="4">
        <f>A18+1</f>
        <v>44172</v>
      </c>
      <c r="B21" s="6" t="s">
        <v>3</v>
      </c>
      <c r="C21" s="7">
        <v>259883594.53999999</v>
      </c>
      <c r="D21" s="7">
        <v>392064297.31</v>
      </c>
      <c r="E21" s="7">
        <v>106057958.34</v>
      </c>
      <c r="F21" s="7">
        <v>301501560.88</v>
      </c>
      <c r="G21" s="7">
        <v>331028199.30000001</v>
      </c>
      <c r="H21" s="7"/>
    </row>
    <row r="22" spans="1:8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8" x14ac:dyDescent="0.25">
      <c r="A23" s="4"/>
      <c r="B23" s="6"/>
      <c r="C23" s="7">
        <f>C21+C22</f>
        <v>259883594.53999999</v>
      </c>
      <c r="D23" s="7">
        <f>D21+D22</f>
        <v>392064297.31</v>
      </c>
      <c r="E23" s="7">
        <f>E21+E22</f>
        <v>106057958.34</v>
      </c>
      <c r="F23" s="7">
        <f>F21+F22</f>
        <v>301501560.88</v>
      </c>
      <c r="G23" s="7">
        <f>G21+G22</f>
        <v>331028199.30000001</v>
      </c>
      <c r="H23" s="7">
        <f>SUM(B23:G23)</f>
        <v>1390535610.3700001</v>
      </c>
    </row>
    <row r="24" spans="1:8" x14ac:dyDescent="0.25">
      <c r="A24" s="4">
        <f>A21+1</f>
        <v>44173</v>
      </c>
      <c r="B24" s="6" t="s">
        <v>3</v>
      </c>
      <c r="C24" s="7">
        <v>144695736.13</v>
      </c>
      <c r="D24" s="7">
        <v>318484351.51999998</v>
      </c>
      <c r="E24" s="7">
        <v>381256964.27999997</v>
      </c>
      <c r="F24" s="7">
        <v>48338708.770000003</v>
      </c>
      <c r="G24" s="7">
        <v>364829126.83999997</v>
      </c>
      <c r="H24" s="7"/>
    </row>
    <row r="25" spans="1:8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8" x14ac:dyDescent="0.25">
      <c r="A26" s="4"/>
      <c r="B26" s="6"/>
      <c r="C26" s="7">
        <f>C24+C25</f>
        <v>144695736.13</v>
      </c>
      <c r="D26" s="7">
        <f>D24+D25</f>
        <v>318484351.51999998</v>
      </c>
      <c r="E26" s="7">
        <f>E24+E25</f>
        <v>381256964.27999997</v>
      </c>
      <c r="F26" s="7">
        <f>F24+F25</f>
        <v>48338708.770000003</v>
      </c>
      <c r="G26" s="7">
        <f>G24+G25</f>
        <v>364829126.83999997</v>
      </c>
      <c r="H26" s="7">
        <f>SUM(B26:G26)</f>
        <v>1257604887.54</v>
      </c>
    </row>
    <row r="27" spans="1:8" x14ac:dyDescent="0.25">
      <c r="A27" s="4">
        <f>A24+1</f>
        <v>44174</v>
      </c>
      <c r="B27" s="6" t="s">
        <v>3</v>
      </c>
      <c r="C27" s="7">
        <v>227504931.50999999</v>
      </c>
      <c r="D27" s="7">
        <v>228929162.52000001</v>
      </c>
      <c r="E27" s="7">
        <v>451469160.92000002</v>
      </c>
      <c r="F27" s="7">
        <v>596028828.69000006</v>
      </c>
      <c r="G27" s="7">
        <v>79352765.450000003</v>
      </c>
      <c r="H27" s="7"/>
    </row>
    <row r="28" spans="1:8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8" x14ac:dyDescent="0.25">
      <c r="A29" s="4"/>
      <c r="B29" s="6"/>
      <c r="C29" s="7">
        <f>C27+C28</f>
        <v>227504931.50999999</v>
      </c>
      <c r="D29" s="7">
        <f>D27+D28</f>
        <v>228929162.52000001</v>
      </c>
      <c r="E29" s="7">
        <f>E27+E28</f>
        <v>451469160.92000002</v>
      </c>
      <c r="F29" s="7">
        <f>F27+F28</f>
        <v>596028828.69000006</v>
      </c>
      <c r="G29" s="7">
        <f>G27+G28</f>
        <v>79352765.450000003</v>
      </c>
      <c r="H29" s="7">
        <f>SUM(B29:G29)</f>
        <v>1583284849.0900002</v>
      </c>
    </row>
    <row r="30" spans="1:8" x14ac:dyDescent="0.25">
      <c r="A30" s="4">
        <f>A27+1</f>
        <v>44175</v>
      </c>
      <c r="B30" s="6" t="s">
        <v>3</v>
      </c>
      <c r="C30" s="7">
        <v>254306980.13999999</v>
      </c>
      <c r="D30" s="7">
        <v>219847680.19999999</v>
      </c>
      <c r="E30" s="7">
        <v>454875508.06999999</v>
      </c>
      <c r="F30" s="7">
        <v>369044320.60000002</v>
      </c>
      <c r="G30" s="7">
        <v>128511213</v>
      </c>
      <c r="H30" s="7"/>
    </row>
    <row r="31" spans="1:8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8" x14ac:dyDescent="0.25">
      <c r="A32" s="4"/>
      <c r="B32" s="6"/>
      <c r="C32" s="7">
        <f>C30+C31</f>
        <v>254306980.13999999</v>
      </c>
      <c r="D32" s="7">
        <f>D30+D31</f>
        <v>219847680.19999999</v>
      </c>
      <c r="E32" s="7">
        <f>E30+E31</f>
        <v>454875508.06999999</v>
      </c>
      <c r="F32" s="7">
        <f>F30+F31</f>
        <v>369044320.60000002</v>
      </c>
      <c r="G32" s="7">
        <f>G30+G31</f>
        <v>128511213</v>
      </c>
      <c r="H32" s="7">
        <f>SUM(B32:G32)</f>
        <v>1426585702.01</v>
      </c>
    </row>
    <row r="33" spans="1:8" x14ac:dyDescent="0.25">
      <c r="A33" s="4">
        <f>A30+1</f>
        <v>44176</v>
      </c>
      <c r="B33" s="6" t="s">
        <v>3</v>
      </c>
      <c r="C33" s="7">
        <v>472569461.70999998</v>
      </c>
      <c r="D33" s="7">
        <v>220942536.69999999</v>
      </c>
      <c r="E33" s="7">
        <v>268790381.01999998</v>
      </c>
      <c r="F33" s="7">
        <v>312007532.62</v>
      </c>
      <c r="G33" s="7">
        <v>45371857.659999996</v>
      </c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472569461.70999998</v>
      </c>
      <c r="D35" s="7">
        <f>D33+D34</f>
        <v>220942536.69999999</v>
      </c>
      <c r="E35" s="7">
        <f>E33+E34</f>
        <v>268790381.01999998</v>
      </c>
      <c r="F35" s="7">
        <f>F33+F34</f>
        <v>312007532.62</v>
      </c>
      <c r="G35" s="7">
        <v>405371857.66000003</v>
      </c>
      <c r="H35" s="7">
        <f>SUM(B35:G35)</f>
        <v>1679681769.71</v>
      </c>
    </row>
    <row r="36" spans="1:8" x14ac:dyDescent="0.25">
      <c r="A36" s="4">
        <f>A33+1</f>
        <v>44177</v>
      </c>
      <c r="B36" s="6" t="s">
        <v>3</v>
      </c>
      <c r="C36" s="7">
        <v>440400993.38</v>
      </c>
      <c r="D36" s="7">
        <v>668685049.59000003</v>
      </c>
      <c r="E36" s="7">
        <v>388815437.73000002</v>
      </c>
      <c r="F36" s="7">
        <v>190276778.69999999</v>
      </c>
      <c r="G36" s="7">
        <v>348261069.86000001</v>
      </c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440400993.38</v>
      </c>
      <c r="D38" s="7">
        <f>D36+D37</f>
        <v>668685049.59000003</v>
      </c>
      <c r="E38" s="7">
        <f>E36+E37</f>
        <v>388815437.73000002</v>
      </c>
      <c r="F38" s="7">
        <f>F36+F37</f>
        <v>190276778.69999999</v>
      </c>
      <c r="G38" s="7">
        <f>G36+G37</f>
        <v>348261069.86000001</v>
      </c>
      <c r="H38" s="7">
        <f>SUM(B38:G38)</f>
        <v>2036439329.2600002</v>
      </c>
    </row>
    <row r="39" spans="1:8" x14ac:dyDescent="0.25">
      <c r="A39" s="4">
        <f>A36+1</f>
        <v>44178</v>
      </c>
      <c r="B39" s="6" t="s">
        <v>3</v>
      </c>
      <c r="C39" s="7">
        <v>316065748</v>
      </c>
      <c r="D39" s="7">
        <v>361633918.14999998</v>
      </c>
      <c r="E39" s="7">
        <v>305671469.24000001</v>
      </c>
      <c r="F39" s="7">
        <v>346479859.12</v>
      </c>
      <c r="G39" s="7">
        <v>550194406</v>
      </c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316065748</v>
      </c>
      <c r="D41" s="7">
        <f>D39+D40</f>
        <v>361633918.14999998</v>
      </c>
      <c r="E41" s="7">
        <f>E39+E40</f>
        <v>305671469.24000001</v>
      </c>
      <c r="F41" s="7">
        <f>F39+F40</f>
        <v>346479859.12</v>
      </c>
      <c r="G41" s="7">
        <f>G39+G40</f>
        <v>550194406</v>
      </c>
      <c r="H41" s="7">
        <f>SUM(B41:G41)</f>
        <v>1880045400.51</v>
      </c>
    </row>
    <row r="42" spans="1:8" x14ac:dyDescent="0.25">
      <c r="A42" s="4">
        <f>A39+1</f>
        <v>44179</v>
      </c>
      <c r="B42" s="6" t="s">
        <v>3</v>
      </c>
      <c r="C42" s="7">
        <v>188233368.69999999</v>
      </c>
      <c r="D42" s="7">
        <v>175568619.59999999</v>
      </c>
      <c r="E42" s="7">
        <v>641068240.49000001</v>
      </c>
      <c r="F42" s="7">
        <v>320452330.41000003</v>
      </c>
      <c r="G42" s="7">
        <v>251610858.99000001</v>
      </c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188233368.69999999</v>
      </c>
      <c r="D44" s="7">
        <f>D42+D43</f>
        <v>175568619.59999999</v>
      </c>
      <c r="E44" s="7">
        <f>E42+E43</f>
        <v>641068240.49000001</v>
      </c>
      <c r="F44" s="7">
        <f>F42+F43</f>
        <v>320452330.41000003</v>
      </c>
      <c r="G44" s="7">
        <f>G42+G43</f>
        <v>251610858.99000001</v>
      </c>
      <c r="H44" s="7">
        <f>SUM(B44:G44)</f>
        <v>1576933418.1900001</v>
      </c>
    </row>
    <row r="45" spans="1:8" x14ac:dyDescent="0.25">
      <c r="A45" s="4">
        <f>A42+1</f>
        <v>44180</v>
      </c>
      <c r="B45" s="6" t="s">
        <v>3</v>
      </c>
      <c r="C45" s="7">
        <v>419155479.80000001</v>
      </c>
      <c r="D45" s="7">
        <v>185332989.30000001</v>
      </c>
      <c r="E45" s="7">
        <v>322507150.27999997</v>
      </c>
      <c r="F45" s="7">
        <v>282208821.06999999</v>
      </c>
      <c r="G45" s="7">
        <v>103946600.31</v>
      </c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419155479.80000001</v>
      </c>
      <c r="D47" s="7">
        <f>D45+D46</f>
        <v>185332989.30000001</v>
      </c>
      <c r="E47" s="7">
        <f>E45+E46</f>
        <v>322507150.27999997</v>
      </c>
      <c r="F47" s="7">
        <f>F45+F46</f>
        <v>282208821.06999999</v>
      </c>
      <c r="G47" s="7">
        <f>G45+G46</f>
        <v>103946600.31</v>
      </c>
      <c r="H47" s="7">
        <f>SUM(B47:G47)</f>
        <v>1313151040.76</v>
      </c>
    </row>
    <row r="48" spans="1:8" x14ac:dyDescent="0.25">
      <c r="A48" s="4">
        <f>A45+1</f>
        <v>44181</v>
      </c>
      <c r="B48" s="6" t="s">
        <v>3</v>
      </c>
      <c r="C48" s="7">
        <v>148131683.5</v>
      </c>
      <c r="D48" s="7">
        <v>101691435.62</v>
      </c>
      <c r="E48" s="7">
        <v>667416377.22000003</v>
      </c>
      <c r="F48" s="7">
        <v>248071876.19999999</v>
      </c>
      <c r="G48" s="7">
        <v>239610583.5</v>
      </c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148131683.5</v>
      </c>
      <c r="D50" s="7">
        <f>D48+D49</f>
        <v>101691435.62</v>
      </c>
      <c r="E50" s="7">
        <f>E48+E49</f>
        <v>667416377.22000003</v>
      </c>
      <c r="F50" s="7">
        <f>F48+F49</f>
        <v>248071876.19999999</v>
      </c>
      <c r="G50" s="7">
        <f>G48+G49</f>
        <v>239610583.5</v>
      </c>
      <c r="H50" s="7">
        <f>SUM(B50:G50)</f>
        <v>1404921956.04</v>
      </c>
    </row>
    <row r="51" spans="1:8" x14ac:dyDescent="0.25">
      <c r="A51" s="4">
        <f>A48+1</f>
        <v>44182</v>
      </c>
      <c r="B51" s="6" t="s">
        <v>3</v>
      </c>
      <c r="C51" s="7">
        <v>745987469.98000002</v>
      </c>
      <c r="D51" s="7">
        <v>125852546.68000001</v>
      </c>
      <c r="E51" s="7">
        <v>321460272.05000001</v>
      </c>
      <c r="F51" s="7">
        <v>221875231.56999999</v>
      </c>
      <c r="G51" s="7">
        <v>257719637.13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745987469.98000002</v>
      </c>
      <c r="D53" s="7">
        <f>D51+D52</f>
        <v>125852546.68000001</v>
      </c>
      <c r="E53" s="7">
        <f>E51+E52</f>
        <v>321460272.05000001</v>
      </c>
      <c r="F53" s="7">
        <f>F51+F52</f>
        <v>221875231.56999999</v>
      </c>
      <c r="G53" s="7">
        <f>G51+G52</f>
        <v>257719637.13</v>
      </c>
      <c r="H53" s="7">
        <f>SUM(B53:G53)</f>
        <v>1672895157.4099998</v>
      </c>
    </row>
    <row r="54" spans="1:8" x14ac:dyDescent="0.25">
      <c r="A54" s="4">
        <f>A51+1</f>
        <v>44183</v>
      </c>
      <c r="B54" s="6" t="s">
        <v>3</v>
      </c>
      <c r="C54" s="7">
        <v>499398743.13999999</v>
      </c>
      <c r="D54" s="7">
        <v>391588080.17000002</v>
      </c>
      <c r="E54" s="7">
        <v>650117261.00999999</v>
      </c>
      <c r="F54" s="7">
        <v>457208621.5</v>
      </c>
      <c r="G54" s="7">
        <v>50045933.5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499398743.13999999</v>
      </c>
      <c r="D56" s="7">
        <f>D54+D55</f>
        <v>391588080.17000002</v>
      </c>
      <c r="E56" s="7">
        <f>E54+E55</f>
        <v>650117261.00999999</v>
      </c>
      <c r="F56" s="7">
        <f>F54+F55</f>
        <v>457208621.5</v>
      </c>
      <c r="G56" s="7">
        <f>G54+G55</f>
        <v>50045933.5</v>
      </c>
      <c r="H56" s="7">
        <f>SUM(B56:G56)</f>
        <v>2048358639.3199999</v>
      </c>
    </row>
    <row r="57" spans="1:8" x14ac:dyDescent="0.25">
      <c r="A57" s="4">
        <f>A54+1</f>
        <v>44184</v>
      </c>
      <c r="B57" s="6" t="s">
        <v>3</v>
      </c>
      <c r="C57" s="7">
        <v>500224826.02999997</v>
      </c>
      <c r="D57" s="7">
        <v>548358520.53999996</v>
      </c>
      <c r="E57" s="7">
        <v>399511279.92000002</v>
      </c>
      <c r="F57" s="7">
        <v>476566731.95999998</v>
      </c>
      <c r="G57" s="7">
        <v>400626708.81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500224826.02999997</v>
      </c>
      <c r="D59" s="7">
        <f>D57+D58</f>
        <v>548358520.53999996</v>
      </c>
      <c r="E59" s="7">
        <f>E57+E58</f>
        <v>399511279.92000002</v>
      </c>
      <c r="F59" s="7">
        <f>F57+F58</f>
        <v>476566731.95999998</v>
      </c>
      <c r="G59" s="7">
        <f>G57+G58</f>
        <v>400626708.81</v>
      </c>
      <c r="H59" s="7">
        <f>SUM(B59:G59)</f>
        <v>2325288067.2600002</v>
      </c>
    </row>
    <row r="60" spans="1:8" x14ac:dyDescent="0.25">
      <c r="A60" s="4">
        <f>A57+1</f>
        <v>44185</v>
      </c>
      <c r="B60" s="6" t="s">
        <v>3</v>
      </c>
      <c r="C60" s="7">
        <v>630368391.29999995</v>
      </c>
      <c r="D60" s="7">
        <v>549331458.45000005</v>
      </c>
      <c r="E60" s="7">
        <v>396501086.37</v>
      </c>
      <c r="F60" s="7">
        <v>435140557.25</v>
      </c>
      <c r="G60" s="7">
        <v>234497927.81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630368391.29999995</v>
      </c>
      <c r="D62" s="7">
        <f>D60+D61</f>
        <v>549331458.45000005</v>
      </c>
      <c r="E62" s="7">
        <f>E60+E61</f>
        <v>396501086.37</v>
      </c>
      <c r="F62" s="7">
        <f>F60+F61</f>
        <v>435140557.25</v>
      </c>
      <c r="G62" s="7">
        <f>G60+G61</f>
        <v>234497927.81</v>
      </c>
      <c r="H62" s="7">
        <f>SUM(B62:G62)</f>
        <v>2245839421.1799998</v>
      </c>
    </row>
    <row r="63" spans="1:8" x14ac:dyDescent="0.25">
      <c r="A63" s="4">
        <f>A60+1</f>
        <v>44186</v>
      </c>
      <c r="B63" s="6" t="s">
        <v>3</v>
      </c>
      <c r="C63" s="7">
        <v>472041132.10000002</v>
      </c>
      <c r="D63" s="7">
        <v>388353437.19999999</v>
      </c>
      <c r="E63" s="7">
        <v>396126679.92000002</v>
      </c>
      <c r="F63" s="7">
        <v>433915383.74000001</v>
      </c>
      <c r="G63" s="7">
        <v>284802377.81999999</v>
      </c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472041132.10000002</v>
      </c>
      <c r="D65" s="7">
        <f>D63+D64</f>
        <v>388353437.19999999</v>
      </c>
      <c r="E65" s="7">
        <f>E63+E64</f>
        <v>396126679.92000002</v>
      </c>
      <c r="F65" s="7">
        <f>F63+F64</f>
        <v>433915383.74000001</v>
      </c>
      <c r="G65" s="7">
        <f>G63+G64</f>
        <v>284802377.81999999</v>
      </c>
      <c r="H65" s="7">
        <f>SUM(B65:G65)</f>
        <v>1975239010.78</v>
      </c>
    </row>
    <row r="66" spans="1:8" x14ac:dyDescent="0.25">
      <c r="A66" s="4">
        <f>A63+1</f>
        <v>44187</v>
      </c>
      <c r="B66" s="6" t="s">
        <v>3</v>
      </c>
      <c r="C66" s="7">
        <v>498854654.64999998</v>
      </c>
      <c r="D66" s="7">
        <v>439879982.94</v>
      </c>
      <c r="E66" s="7">
        <v>443258037.99000001</v>
      </c>
      <c r="F66" s="7">
        <v>364913548.61000001</v>
      </c>
      <c r="G66" s="7">
        <v>326200401.94</v>
      </c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498854654.64999998</v>
      </c>
      <c r="D68" s="7">
        <f>D66+D67</f>
        <v>439879982.94</v>
      </c>
      <c r="E68" s="7">
        <f>E66+E67</f>
        <v>443258037.99000001</v>
      </c>
      <c r="F68" s="7">
        <f>F66+F67</f>
        <v>364913548.61000001</v>
      </c>
      <c r="G68" s="7">
        <f>G66+G67</f>
        <v>326200401.94</v>
      </c>
      <c r="H68" s="7">
        <f>SUM(B68:G68)</f>
        <v>2073106626.1300001</v>
      </c>
    </row>
    <row r="69" spans="1:8" x14ac:dyDescent="0.25">
      <c r="A69" s="4">
        <f>A66+1</f>
        <v>44188</v>
      </c>
      <c r="B69" s="6" t="s">
        <v>3</v>
      </c>
      <c r="C69" s="7">
        <v>627427787.61000001</v>
      </c>
      <c r="D69" s="7">
        <v>678000498.20000005</v>
      </c>
      <c r="E69" s="7">
        <v>465786344.64999998</v>
      </c>
      <c r="F69" s="7">
        <v>475828782.25999999</v>
      </c>
      <c r="G69" s="7">
        <v>798508748.35000002</v>
      </c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627427787.61000001</v>
      </c>
      <c r="D71" s="7">
        <f>D69+D70</f>
        <v>678000498.20000005</v>
      </c>
      <c r="E71" s="7">
        <f>E69+E70</f>
        <v>465786344.64999998</v>
      </c>
      <c r="F71" s="7">
        <f>F69+F70</f>
        <v>475828782.25999999</v>
      </c>
      <c r="G71" s="7">
        <f>G69+G70</f>
        <v>798508748.35000002</v>
      </c>
      <c r="H71" s="7">
        <f>SUM(B71:G71)</f>
        <v>3045552161.0700002</v>
      </c>
    </row>
    <row r="72" spans="1:8" x14ac:dyDescent="0.25">
      <c r="A72" s="4">
        <f>A69+1</f>
        <v>44189</v>
      </c>
      <c r="B72" s="6" t="s">
        <v>3</v>
      </c>
      <c r="C72" s="7">
        <v>641391724.32000005</v>
      </c>
      <c r="D72" s="7">
        <v>1078717799.99</v>
      </c>
      <c r="E72" s="7">
        <v>1462616402.52</v>
      </c>
      <c r="F72" s="7">
        <v>1051310505.79</v>
      </c>
      <c r="G72" s="7">
        <v>1391735684.3399999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641391724.32000005</v>
      </c>
      <c r="D74" s="7">
        <f>D72+D73</f>
        <v>1078717799.99</v>
      </c>
      <c r="E74" s="7">
        <f>E72+E73</f>
        <v>1462616402.52</v>
      </c>
      <c r="F74" s="7">
        <f>F72+F73</f>
        <v>1051310505.79</v>
      </c>
      <c r="G74" s="7">
        <f>G72+G73</f>
        <v>1391735684.3399999</v>
      </c>
      <c r="H74" s="7">
        <f>SUM(B74:G74)</f>
        <v>5625772116.96</v>
      </c>
    </row>
    <row r="75" spans="1:8" x14ac:dyDescent="0.25">
      <c r="A75" s="4">
        <f>A72+1</f>
        <v>44190</v>
      </c>
      <c r="B75" s="6" t="s">
        <v>3</v>
      </c>
      <c r="C75" s="7">
        <v>1034315289.5</v>
      </c>
      <c r="D75" s="7">
        <v>1013367948.45</v>
      </c>
      <c r="E75" s="7">
        <v>960602511.27999997</v>
      </c>
      <c r="F75" s="7">
        <v>801426185.19000006</v>
      </c>
      <c r="G75" s="7">
        <v>395238934.87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1034315289.5</v>
      </c>
      <c r="D77" s="7">
        <f>D75+D76</f>
        <v>1013367948.45</v>
      </c>
      <c r="E77" s="7">
        <f>E75+E76</f>
        <v>960602511.27999997</v>
      </c>
      <c r="F77" s="7">
        <f>F75+F76</f>
        <v>801426185.19000006</v>
      </c>
      <c r="G77" s="7">
        <f>G75+G76</f>
        <v>395238934.87</v>
      </c>
      <c r="H77" s="7">
        <f>SUM(B77:G77)</f>
        <v>4204950869.29</v>
      </c>
    </row>
    <row r="78" spans="1:8" x14ac:dyDescent="0.25">
      <c r="A78" s="4">
        <f>A75+1</f>
        <v>44191</v>
      </c>
      <c r="B78" s="6" t="s">
        <v>3</v>
      </c>
      <c r="C78" s="7">
        <v>439000662.49000001</v>
      </c>
      <c r="D78" s="7">
        <v>288895996.57999998</v>
      </c>
      <c r="E78" s="7">
        <v>239237500.86000001</v>
      </c>
      <c r="F78" s="7">
        <v>290040931.23000002</v>
      </c>
      <c r="G78" s="7">
        <v>252073599.63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439000662.49000001</v>
      </c>
      <c r="D80" s="7">
        <f>D78+D79</f>
        <v>288895996.57999998</v>
      </c>
      <c r="E80" s="7">
        <f>E78+E79</f>
        <v>239237500.86000001</v>
      </c>
      <c r="F80" s="7">
        <f>F78+F79</f>
        <v>290040931.23000002</v>
      </c>
      <c r="G80" s="7">
        <f>G78+G79</f>
        <v>252073599.63</v>
      </c>
      <c r="H80" s="7">
        <f>SUM(B80:G80)</f>
        <v>1509248690.79</v>
      </c>
    </row>
    <row r="81" spans="1:8" x14ac:dyDescent="0.25">
      <c r="A81" s="4">
        <f>A78+1</f>
        <v>44192</v>
      </c>
      <c r="B81" s="6" t="s">
        <v>3</v>
      </c>
      <c r="C81" s="7">
        <v>584293919.60000002</v>
      </c>
      <c r="D81" s="7">
        <v>424338781.51999998</v>
      </c>
      <c r="E81" s="7">
        <v>514456277.25999999</v>
      </c>
      <c r="F81" s="7">
        <v>208366140.16</v>
      </c>
      <c r="G81" s="7">
        <v>104725249.09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584293919.60000002</v>
      </c>
      <c r="D83" s="7">
        <f>D81+D82</f>
        <v>424338781.51999998</v>
      </c>
      <c r="E83" s="7">
        <f>E81+E82</f>
        <v>514456277.25999999</v>
      </c>
      <c r="F83" s="7">
        <f>F81+F82</f>
        <v>208366140.16</v>
      </c>
      <c r="G83" s="7">
        <f>G81+G82</f>
        <v>104725249.09</v>
      </c>
      <c r="H83" s="7">
        <f>SUM(B83:G83)</f>
        <v>1836180367.6300001</v>
      </c>
    </row>
    <row r="84" spans="1:8" x14ac:dyDescent="0.25">
      <c r="A84" s="4">
        <f>A81+1</f>
        <v>44193</v>
      </c>
      <c r="B84" s="6" t="s">
        <v>3</v>
      </c>
      <c r="C84" s="7">
        <v>688652268.28999996</v>
      </c>
      <c r="D84" s="7">
        <v>262228721.58000001</v>
      </c>
      <c r="E84" s="7">
        <v>280909429.01999998</v>
      </c>
      <c r="F84" s="7">
        <v>339264112.04000002</v>
      </c>
      <c r="G84" s="7">
        <v>221242323.94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688652268.28999996</v>
      </c>
      <c r="D86" s="7">
        <f>D84+D85</f>
        <v>262228721.58000001</v>
      </c>
      <c r="E86" s="7">
        <f>E84+E85</f>
        <v>280909429.01999998</v>
      </c>
      <c r="F86" s="7">
        <f>F84+F85</f>
        <v>339264112.04000002</v>
      </c>
      <c r="G86" s="7">
        <f>G84+G85</f>
        <v>221242323.94</v>
      </c>
      <c r="H86" s="7">
        <f>SUM(B86:G86)</f>
        <v>1792296854.8699999</v>
      </c>
    </row>
    <row r="87" spans="1:8" x14ac:dyDescent="0.25">
      <c r="A87" s="4">
        <f>A84+1</f>
        <v>44194</v>
      </c>
      <c r="B87" s="6" t="s">
        <v>3</v>
      </c>
      <c r="C87" s="7">
        <v>373532045.80000001</v>
      </c>
      <c r="D87" s="7">
        <v>402856834.22000003</v>
      </c>
      <c r="E87" s="7">
        <v>543556086.39999998</v>
      </c>
      <c r="F87" s="7">
        <v>558446081.85000002</v>
      </c>
      <c r="G87" s="7">
        <v>625784023</v>
      </c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373532045.80000001</v>
      </c>
      <c r="D89" s="7">
        <f>D87+D88</f>
        <v>402856834.22000003</v>
      </c>
      <c r="E89" s="7">
        <f>E87+E88</f>
        <v>543556086.39999998</v>
      </c>
      <c r="F89" s="7">
        <f>F87+F88</f>
        <v>558446081.85000002</v>
      </c>
      <c r="G89" s="7">
        <f>G87+G88</f>
        <v>625784023</v>
      </c>
      <c r="H89" s="7">
        <f>SUM(B89:G89)</f>
        <v>2504175071.27</v>
      </c>
    </row>
    <row r="90" spans="1:8" x14ac:dyDescent="0.25">
      <c r="A90" s="4">
        <f>A87+1</f>
        <v>44195</v>
      </c>
      <c r="B90" s="6" t="s">
        <v>3</v>
      </c>
      <c r="C90" s="7">
        <v>808692648.51999998</v>
      </c>
      <c r="D90" s="7">
        <v>439748361.64999998</v>
      </c>
      <c r="E90" s="7">
        <v>676289565.76999998</v>
      </c>
      <c r="F90" s="7">
        <v>756042266.33000004</v>
      </c>
      <c r="G90" s="7">
        <v>446191484.07999998</v>
      </c>
      <c r="H90" s="7"/>
    </row>
    <row r="91" spans="1:8" x14ac:dyDescent="0.25">
      <c r="A91" s="4"/>
      <c r="B91" s="6" t="s">
        <v>4</v>
      </c>
      <c r="C91" s="7"/>
      <c r="D91" s="7">
        <v>145251643.25</v>
      </c>
      <c r="E91" s="7"/>
      <c r="F91" s="7"/>
      <c r="G91" s="7"/>
      <c r="H91" s="7"/>
    </row>
    <row r="92" spans="1:8" x14ac:dyDescent="0.25">
      <c r="A92" s="4"/>
      <c r="B92" s="6"/>
      <c r="C92" s="7">
        <f>C90+C91</f>
        <v>808692648.51999998</v>
      </c>
      <c r="D92" s="7">
        <f>D90+D91</f>
        <v>585000004.89999998</v>
      </c>
      <c r="E92" s="7">
        <f>E90+E91</f>
        <v>676289565.76999998</v>
      </c>
      <c r="F92" s="7">
        <f>F90+F91</f>
        <v>756042266.33000004</v>
      </c>
      <c r="G92" s="7">
        <f>G90+G91</f>
        <v>446191484.07999998</v>
      </c>
      <c r="H92" s="7">
        <f>SUM(B92:G92)</f>
        <v>3272215969.5999999</v>
      </c>
    </row>
    <row r="93" spans="1:8" x14ac:dyDescent="0.25">
      <c r="A93" s="4">
        <f>A90+1</f>
        <v>44196</v>
      </c>
      <c r="B93" s="6" t="s">
        <v>3</v>
      </c>
      <c r="C93" s="7">
        <v>1217887351.22</v>
      </c>
      <c r="D93" s="7">
        <v>996967082.70000005</v>
      </c>
      <c r="E93" s="7">
        <v>1618305115.3299999</v>
      </c>
      <c r="F93" s="7">
        <v>1481914715.6600001</v>
      </c>
      <c r="G93" s="7">
        <v>1679223716.1400001</v>
      </c>
      <c r="H93" s="7"/>
    </row>
    <row r="94" spans="1:8" x14ac:dyDescent="0.25">
      <c r="A94" s="4"/>
      <c r="B94" s="6" t="s">
        <v>4</v>
      </c>
      <c r="C94" s="7"/>
      <c r="D94" s="7"/>
      <c r="E94" s="7"/>
      <c r="F94" s="7"/>
      <c r="G94" s="7"/>
      <c r="H94" s="7"/>
    </row>
    <row r="95" spans="1:8" x14ac:dyDescent="0.25">
      <c r="A95" s="4"/>
      <c r="B95" s="6"/>
      <c r="C95" s="7">
        <f>C93+C94</f>
        <v>1217887351.22</v>
      </c>
      <c r="D95" s="7">
        <f>D93+D94</f>
        <v>996967082.70000005</v>
      </c>
      <c r="E95" s="7">
        <f>E93+E94</f>
        <v>1618305115.3299999</v>
      </c>
      <c r="F95" s="7">
        <f>F93+F94</f>
        <v>1481914715.6600001</v>
      </c>
      <c r="G95" s="7">
        <f>G93+G94</f>
        <v>1679223716.1400001</v>
      </c>
      <c r="H95" s="7">
        <f>SUM(B95:G95)</f>
        <v>6994297981.0500002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5"/>
  <sheetViews>
    <sheetView topLeftCell="A76" workbookViewId="0">
      <selection activeCell="F94" sqref="F94"/>
    </sheetView>
  </sheetViews>
  <sheetFormatPr baseColWidth="10" defaultRowHeight="15" x14ac:dyDescent="0.25"/>
  <cols>
    <col min="3" max="5" width="19.140625" bestFit="1" customWidth="1"/>
    <col min="6" max="6" width="21.42578125" customWidth="1"/>
    <col min="7" max="7" width="21.5703125" customWidth="1"/>
    <col min="8" max="8" width="20.28515625" customWidth="1"/>
  </cols>
  <sheetData>
    <row r="1" spans="1:7" x14ac:dyDescent="0.25">
      <c r="A1" s="1" t="s">
        <v>2</v>
      </c>
      <c r="B1" s="1"/>
      <c r="C1" s="1"/>
      <c r="D1" s="1"/>
    </row>
    <row r="2" spans="1:7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7" x14ac:dyDescent="0.25">
      <c r="A3" s="4">
        <v>44166</v>
      </c>
      <c r="B3" s="6" t="s">
        <v>3</v>
      </c>
      <c r="C3" s="7">
        <v>310204776.30000001</v>
      </c>
      <c r="D3" s="7">
        <v>204726903</v>
      </c>
      <c r="E3" s="7">
        <v>339429657.75</v>
      </c>
      <c r="F3" s="7">
        <v>242731253.91</v>
      </c>
      <c r="G3" s="7"/>
    </row>
    <row r="4" spans="1:7" x14ac:dyDescent="0.25">
      <c r="A4" s="4"/>
      <c r="B4" s="6" t="s">
        <v>4</v>
      </c>
      <c r="C4" s="7"/>
      <c r="D4" s="7"/>
      <c r="E4" s="7"/>
      <c r="F4" s="7"/>
      <c r="G4" s="7"/>
    </row>
    <row r="5" spans="1:7" x14ac:dyDescent="0.25">
      <c r="A5" s="4" t="s">
        <v>1</v>
      </c>
      <c r="B5" s="6"/>
      <c r="C5" s="7">
        <f>C3+C4</f>
        <v>310204776.30000001</v>
      </c>
      <c r="D5" s="7">
        <f>D3+D4</f>
        <v>204726903</v>
      </c>
      <c r="E5" s="7">
        <f>E3+E4</f>
        <v>339429657.75</v>
      </c>
      <c r="F5" s="7">
        <f>F3+F4</f>
        <v>242731253.91</v>
      </c>
      <c r="G5" s="7">
        <f>C5+D5+E5+F5</f>
        <v>1097092590.96</v>
      </c>
    </row>
    <row r="6" spans="1:7" x14ac:dyDescent="0.25">
      <c r="A6" s="4">
        <v>44167</v>
      </c>
      <c r="B6" s="6" t="s">
        <v>3</v>
      </c>
      <c r="C6" s="7">
        <v>258244126</v>
      </c>
      <c r="D6" s="7">
        <v>220473800.88</v>
      </c>
      <c r="E6" s="7">
        <v>191957788</v>
      </c>
      <c r="F6" s="7">
        <v>341566927.36000001</v>
      </c>
      <c r="G6" s="7"/>
    </row>
    <row r="7" spans="1:7" x14ac:dyDescent="0.25">
      <c r="A7" s="4"/>
      <c r="B7" s="6" t="s">
        <v>4</v>
      </c>
      <c r="C7" s="7"/>
      <c r="D7" s="7"/>
      <c r="E7" s="7"/>
      <c r="F7" s="7"/>
      <c r="G7" s="7"/>
    </row>
    <row r="8" spans="1:7" x14ac:dyDescent="0.25">
      <c r="A8" s="4"/>
      <c r="B8" s="6"/>
      <c r="C8" s="7">
        <f>C6+C7</f>
        <v>258244126</v>
      </c>
      <c r="D8" s="7">
        <f>D6+D7</f>
        <v>220473800.88</v>
      </c>
      <c r="E8" s="7">
        <f>E6+E7</f>
        <v>191957788</v>
      </c>
      <c r="F8" s="7">
        <f>F6+F7</f>
        <v>341566927.36000001</v>
      </c>
      <c r="G8" s="7">
        <f>C8+D8+E8+F8</f>
        <v>1012242642.24</v>
      </c>
    </row>
    <row r="9" spans="1:7" x14ac:dyDescent="0.25">
      <c r="A9" s="4">
        <f>A6+1</f>
        <v>44168</v>
      </c>
      <c r="B9" s="6" t="s">
        <v>3</v>
      </c>
      <c r="C9" s="7">
        <v>304231219.19999999</v>
      </c>
      <c r="D9" s="7">
        <v>247980524.84999999</v>
      </c>
      <c r="E9" s="7">
        <v>242248214.21000001</v>
      </c>
      <c r="F9" s="7">
        <v>201884397.40000001</v>
      </c>
      <c r="G9" s="7"/>
    </row>
    <row r="10" spans="1:7" x14ac:dyDescent="0.25">
      <c r="A10" s="4"/>
      <c r="B10" s="6" t="s">
        <v>4</v>
      </c>
      <c r="C10" s="7"/>
      <c r="D10" s="7"/>
      <c r="E10" s="7"/>
      <c r="F10" s="7"/>
      <c r="G10" s="7"/>
    </row>
    <row r="11" spans="1:7" x14ac:dyDescent="0.25">
      <c r="A11" s="4"/>
      <c r="B11" s="6"/>
      <c r="C11" s="7">
        <f>C9+C10</f>
        <v>304231219.19999999</v>
      </c>
      <c r="D11" s="7">
        <f>D9+D10</f>
        <v>247980524.84999999</v>
      </c>
      <c r="E11" s="7">
        <f>E9+E10</f>
        <v>242248214.21000001</v>
      </c>
      <c r="F11" s="7">
        <f>F9+F10</f>
        <v>201884397.40000001</v>
      </c>
      <c r="G11" s="7">
        <f>C11+D11+E11+F11</f>
        <v>996344355.65999997</v>
      </c>
    </row>
    <row r="12" spans="1:7" x14ac:dyDescent="0.25">
      <c r="A12" s="4">
        <f>A9+1</f>
        <v>44169</v>
      </c>
      <c r="B12" s="6" t="s">
        <v>3</v>
      </c>
      <c r="C12" s="7">
        <v>422101357.94</v>
      </c>
      <c r="D12" s="7">
        <v>459570416.43000001</v>
      </c>
      <c r="E12" s="7">
        <v>404747714.25999999</v>
      </c>
      <c r="F12" s="7">
        <v>380958319.22000003</v>
      </c>
      <c r="G12" s="7"/>
    </row>
    <row r="13" spans="1:7" x14ac:dyDescent="0.25">
      <c r="A13" s="4"/>
      <c r="B13" s="6" t="s">
        <v>4</v>
      </c>
      <c r="C13" s="7"/>
      <c r="D13" s="7"/>
      <c r="E13" s="7"/>
      <c r="F13" s="7"/>
      <c r="G13" s="7"/>
    </row>
    <row r="14" spans="1:7" x14ac:dyDescent="0.25">
      <c r="A14" s="4"/>
      <c r="B14" s="6"/>
      <c r="C14" s="7">
        <f>C12+C13</f>
        <v>422101357.94</v>
      </c>
      <c r="D14" s="7">
        <f>D12+D13</f>
        <v>459570416.43000001</v>
      </c>
      <c r="E14" s="7">
        <f>E12+E13</f>
        <v>404747714.25999999</v>
      </c>
      <c r="F14" s="7">
        <f>F12+F13</f>
        <v>380958319.22000003</v>
      </c>
      <c r="G14" s="7">
        <f>C14+D14+E14+F14</f>
        <v>1667377807.8500001</v>
      </c>
    </row>
    <row r="15" spans="1:7" x14ac:dyDescent="0.25">
      <c r="A15" s="4">
        <f>A12+1</f>
        <v>44170</v>
      </c>
      <c r="B15" s="6" t="s">
        <v>3</v>
      </c>
      <c r="C15" s="7">
        <v>451661891.07999998</v>
      </c>
      <c r="D15" s="7">
        <v>581996827.64999998</v>
      </c>
      <c r="E15" s="7">
        <v>319358552.54000002</v>
      </c>
      <c r="F15" s="7">
        <v>438059557.70999998</v>
      </c>
      <c r="G15" s="7"/>
    </row>
    <row r="16" spans="1:7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451661891.07999998</v>
      </c>
      <c r="D17" s="7">
        <f>D15+D16</f>
        <v>581996827.64999998</v>
      </c>
      <c r="E17" s="7">
        <f>E15+E16</f>
        <v>319358552.54000002</v>
      </c>
      <c r="F17" s="7">
        <f>F15+F16</f>
        <v>438059557.70999998</v>
      </c>
      <c r="G17" s="7">
        <f>C17+D17+E17+F17</f>
        <v>1791076828.98</v>
      </c>
    </row>
    <row r="18" spans="1:7" x14ac:dyDescent="0.25">
      <c r="A18" s="4">
        <f>A15+1</f>
        <v>44171</v>
      </c>
      <c r="B18" s="6" t="s">
        <v>3</v>
      </c>
      <c r="C18" s="7">
        <v>229930555.5</v>
      </c>
      <c r="D18" s="7">
        <v>286543260.95999998</v>
      </c>
      <c r="E18" s="7">
        <v>184247114.80000001</v>
      </c>
      <c r="F18" s="7">
        <v>263015028.50999999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229930555.5</v>
      </c>
      <c r="D20" s="7">
        <f>D18+D19</f>
        <v>286543260.95999998</v>
      </c>
      <c r="E20" s="7">
        <f>E18+E19</f>
        <v>184247114.80000001</v>
      </c>
      <c r="F20" s="7">
        <f>F18+F19</f>
        <v>263015028.50999999</v>
      </c>
      <c r="G20" s="7">
        <f>C20+D20+E20+F20</f>
        <v>963735959.76999998</v>
      </c>
    </row>
    <row r="21" spans="1:7" x14ac:dyDescent="0.25">
      <c r="A21" s="4">
        <f>A18+1</f>
        <v>44172</v>
      </c>
      <c r="B21" s="6" t="s">
        <v>3</v>
      </c>
      <c r="C21" s="7">
        <v>374287139.81</v>
      </c>
      <c r="D21" s="7">
        <v>453180825.10000002</v>
      </c>
      <c r="E21" s="7">
        <v>348777880.83999997</v>
      </c>
      <c r="F21" s="7">
        <v>391670055.69999999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374287139.81</v>
      </c>
      <c r="D23" s="7">
        <f>D21+D22</f>
        <v>453180825.10000002</v>
      </c>
      <c r="E23" s="7">
        <f>E21+E22</f>
        <v>348777880.83999997</v>
      </c>
      <c r="F23" s="7">
        <f>F21+F22</f>
        <v>391670055.69999999</v>
      </c>
      <c r="G23" s="7">
        <f>C23+D23+E23+F23</f>
        <v>1567915901.45</v>
      </c>
    </row>
    <row r="24" spans="1:7" x14ac:dyDescent="0.25">
      <c r="A24" s="4">
        <f>A21+1</f>
        <v>44173</v>
      </c>
      <c r="B24" s="6" t="s">
        <v>3</v>
      </c>
      <c r="C24" s="7">
        <v>466794042.20999998</v>
      </c>
      <c r="D24" s="7">
        <v>363580545.35000002</v>
      </c>
      <c r="E24" s="7">
        <v>262022999.81</v>
      </c>
      <c r="F24" s="7">
        <v>296849086.81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466794042.20999998</v>
      </c>
      <c r="D26" s="7">
        <f>D24+D25</f>
        <v>363580545.35000002</v>
      </c>
      <c r="E26" s="7">
        <f>E24+E25</f>
        <v>262022999.81</v>
      </c>
      <c r="F26" s="7">
        <f>F24+F25</f>
        <v>296849086.81</v>
      </c>
      <c r="G26" s="7">
        <f>SUM(C26:F26)</f>
        <v>1389246674.1799998</v>
      </c>
    </row>
    <row r="27" spans="1:7" x14ac:dyDescent="0.25">
      <c r="A27" s="4">
        <f>A24+1</f>
        <v>44174</v>
      </c>
      <c r="B27" s="6" t="s">
        <v>3</v>
      </c>
      <c r="C27" s="7"/>
      <c r="D27" s="7"/>
      <c r="E27" s="7"/>
      <c r="F27" s="7"/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0</v>
      </c>
      <c r="D29" s="7">
        <f>D27+D28</f>
        <v>0</v>
      </c>
      <c r="E29" s="7">
        <f>E27+E28</f>
        <v>0</v>
      </c>
      <c r="F29" s="7">
        <f>F27+F28</f>
        <v>0</v>
      </c>
      <c r="G29" s="7">
        <f>SUM(C29:F29)</f>
        <v>0</v>
      </c>
    </row>
    <row r="30" spans="1:7" x14ac:dyDescent="0.25">
      <c r="A30" s="4">
        <f>A27+1</f>
        <v>44175</v>
      </c>
      <c r="B30" s="6" t="s">
        <v>3</v>
      </c>
      <c r="C30" s="7">
        <v>383486989.69999999</v>
      </c>
      <c r="D30" s="7">
        <v>394001588.39999998</v>
      </c>
      <c r="E30" s="7">
        <v>398105842.82999998</v>
      </c>
      <c r="F30" s="7">
        <v>263687157.19999999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383486989.69999999</v>
      </c>
      <c r="D32" s="7">
        <f>D30+D31</f>
        <v>394001588.39999998</v>
      </c>
      <c r="E32" s="7">
        <f>E30+E31</f>
        <v>398105842.82999998</v>
      </c>
      <c r="F32" s="7">
        <f>F30+F31</f>
        <v>263687157.19999999</v>
      </c>
      <c r="G32" s="7">
        <f>SUM(C32:F32)</f>
        <v>1439281578.1299999</v>
      </c>
    </row>
    <row r="33" spans="1:7" x14ac:dyDescent="0.25">
      <c r="A33" s="4">
        <f>A30+1</f>
        <v>44176</v>
      </c>
      <c r="B33" s="6" t="s">
        <v>3</v>
      </c>
      <c r="C33" s="7">
        <v>316736694</v>
      </c>
      <c r="D33" s="7">
        <v>401357001.60000002</v>
      </c>
      <c r="E33" s="7">
        <v>329790824.69999999</v>
      </c>
      <c r="F33" s="7">
        <v>191807742.5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316736694</v>
      </c>
      <c r="D35" s="7">
        <f>D33+D34</f>
        <v>401357001.60000002</v>
      </c>
      <c r="E35" s="7">
        <f>E33+E34</f>
        <v>329790824.69999999</v>
      </c>
      <c r="F35" s="7">
        <f>F33+F34</f>
        <v>191807742.5</v>
      </c>
      <c r="G35" s="7">
        <f>SUM(C35:F35)</f>
        <v>1239692262.8</v>
      </c>
    </row>
    <row r="36" spans="1:7" x14ac:dyDescent="0.25">
      <c r="A36" s="4">
        <f>A33+1</f>
        <v>44177</v>
      </c>
      <c r="B36" s="6" t="s">
        <v>3</v>
      </c>
      <c r="C36" s="7">
        <v>395939279.39999998</v>
      </c>
      <c r="D36" s="7">
        <v>390137955</v>
      </c>
      <c r="E36" s="7">
        <v>412740891.60000002</v>
      </c>
      <c r="F36" s="7">
        <v>460456668.19999999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395939279.39999998</v>
      </c>
      <c r="D38" s="7">
        <f>D36+D37</f>
        <v>390137955</v>
      </c>
      <c r="E38" s="7">
        <f>E36+E37</f>
        <v>412740891.60000002</v>
      </c>
      <c r="F38" s="7">
        <f>F36+F37</f>
        <v>460456668.19999999</v>
      </c>
      <c r="G38" s="7">
        <f>SUM(C38:F38)</f>
        <v>1659274794.2</v>
      </c>
    </row>
    <row r="39" spans="1:7" x14ac:dyDescent="0.25">
      <c r="A39" s="4">
        <f>A36+1</f>
        <v>44178</v>
      </c>
      <c r="B39" s="6" t="s">
        <v>3</v>
      </c>
      <c r="C39" s="7">
        <v>276626095.19999999</v>
      </c>
      <c r="D39" s="7">
        <v>192598693</v>
      </c>
      <c r="E39" s="7">
        <v>199850904.80000001</v>
      </c>
      <c r="F39" s="7">
        <v>126302569</v>
      </c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276626095.19999999</v>
      </c>
      <c r="D41" s="7">
        <f>D39+D40</f>
        <v>192598693</v>
      </c>
      <c r="E41" s="7">
        <f>E39+E40</f>
        <v>199850904.80000001</v>
      </c>
      <c r="F41" s="7">
        <f>F39+F40</f>
        <v>126302569</v>
      </c>
      <c r="G41" s="7">
        <f>SUM(C41:F41)</f>
        <v>795378262</v>
      </c>
    </row>
    <row r="42" spans="1:7" x14ac:dyDescent="0.25">
      <c r="A42" s="4">
        <f>A39+1</f>
        <v>44179</v>
      </c>
      <c r="B42" s="6" t="s">
        <v>3</v>
      </c>
      <c r="C42" s="7">
        <v>284621491.95999998</v>
      </c>
      <c r="D42" s="7">
        <v>235643442.97999999</v>
      </c>
      <c r="E42" s="7">
        <v>249923559.30000001</v>
      </c>
      <c r="F42" s="7">
        <v>148335741.5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284621491.95999998</v>
      </c>
      <c r="D44" s="7">
        <f>D42+D43</f>
        <v>235643442.97999999</v>
      </c>
      <c r="E44" s="7">
        <f>E42+E43</f>
        <v>249923559.30000001</v>
      </c>
      <c r="F44" s="7">
        <f>F42+F43</f>
        <v>148335741.5</v>
      </c>
      <c r="G44" s="7">
        <f>SUM(C44:F44)</f>
        <v>918524235.74000001</v>
      </c>
    </row>
    <row r="45" spans="1:7" x14ac:dyDescent="0.25">
      <c r="A45" s="4">
        <f>A42+1</f>
        <v>44180</v>
      </c>
      <c r="B45" s="6" t="s">
        <v>3</v>
      </c>
      <c r="C45" s="7"/>
      <c r="D45" s="7"/>
      <c r="E45" s="7"/>
      <c r="F45" s="7"/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0</v>
      </c>
      <c r="D47" s="7">
        <f>D45+D46</f>
        <v>0</v>
      </c>
      <c r="E47" s="7">
        <f>E45+E46</f>
        <v>0</v>
      </c>
      <c r="F47" s="7">
        <f>F45+F46</f>
        <v>0</v>
      </c>
      <c r="G47" s="7">
        <f>SUM(C47:F47)</f>
        <v>0</v>
      </c>
    </row>
    <row r="48" spans="1:7" x14ac:dyDescent="0.25">
      <c r="A48" s="4">
        <f>A45+1</f>
        <v>44181</v>
      </c>
      <c r="B48" s="6" t="s">
        <v>3</v>
      </c>
      <c r="C48" s="7">
        <v>309618352.19999999</v>
      </c>
      <c r="D48" s="7">
        <v>294825655.38</v>
      </c>
      <c r="E48" s="7">
        <v>235672383</v>
      </c>
      <c r="F48" s="7">
        <v>282200255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309618352.19999999</v>
      </c>
      <c r="D50" s="7">
        <f>D48+D49</f>
        <v>294825655.38</v>
      </c>
      <c r="E50" s="7">
        <f>E48+E49</f>
        <v>235672383</v>
      </c>
      <c r="F50" s="7">
        <f>F48+F49</f>
        <v>282200255</v>
      </c>
      <c r="G50" s="7">
        <f>SUM(C50:F50)</f>
        <v>1122316645.5799999</v>
      </c>
    </row>
    <row r="51" spans="1:7" x14ac:dyDescent="0.25">
      <c r="A51" s="4">
        <f>A48+1</f>
        <v>44182</v>
      </c>
      <c r="B51" s="6" t="s">
        <v>3</v>
      </c>
      <c r="C51" s="7">
        <v>344517402.80000001</v>
      </c>
      <c r="D51" s="7">
        <v>400184089.48000002</v>
      </c>
      <c r="E51" s="7">
        <v>234480661.69999999</v>
      </c>
      <c r="F51" s="7">
        <v>334432674.25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344517402.80000001</v>
      </c>
      <c r="D53" s="7">
        <f>D51+D52</f>
        <v>400184089.48000002</v>
      </c>
      <c r="E53" s="7">
        <f>E51+E52</f>
        <v>234480661.69999999</v>
      </c>
      <c r="F53" s="7">
        <f>F51+F52</f>
        <v>334432674.25</v>
      </c>
      <c r="G53" s="7">
        <f>SUM(C53:F53)</f>
        <v>1313614828.23</v>
      </c>
    </row>
    <row r="54" spans="1:7" x14ac:dyDescent="0.25">
      <c r="A54" s="4">
        <f>A51+1</f>
        <v>44183</v>
      </c>
      <c r="B54" s="6" t="s">
        <v>3</v>
      </c>
      <c r="C54" s="7">
        <v>300838319.10000002</v>
      </c>
      <c r="D54" s="7">
        <v>343118577.5</v>
      </c>
      <c r="E54" s="7">
        <v>302008024.97000003</v>
      </c>
      <c r="F54" s="7">
        <v>215227227.28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300838319.10000002</v>
      </c>
      <c r="D56" s="7">
        <f>D54+D55</f>
        <v>343118577.5</v>
      </c>
      <c r="E56" s="7">
        <f>E54+E55</f>
        <v>302008024.97000003</v>
      </c>
      <c r="F56" s="7">
        <f>F54+F55</f>
        <v>215227227.28</v>
      </c>
      <c r="G56" s="7">
        <f>SUM(C56:F56)</f>
        <v>1161192148.8500001</v>
      </c>
    </row>
    <row r="57" spans="1:7" x14ac:dyDescent="0.25">
      <c r="A57" s="4">
        <f>A54+1</f>
        <v>44184</v>
      </c>
      <c r="B57" s="6" t="s">
        <v>3</v>
      </c>
      <c r="C57" s="7">
        <v>450055808.93000001</v>
      </c>
      <c r="D57" s="7">
        <v>404520725.67000002</v>
      </c>
      <c r="E57" s="7">
        <v>360914061.38</v>
      </c>
      <c r="F57" s="7">
        <v>310025788.61000001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450055808.93000001</v>
      </c>
      <c r="D59" s="7">
        <f>D57+D58</f>
        <v>404520725.67000002</v>
      </c>
      <c r="E59" s="7">
        <f>E57+E58</f>
        <v>360914061.38</v>
      </c>
      <c r="F59" s="7">
        <f>F57+F58</f>
        <v>310025788.61000001</v>
      </c>
      <c r="G59" s="7">
        <f>SUM(C59:F59)</f>
        <v>1525516384.5900002</v>
      </c>
    </row>
    <row r="60" spans="1:7" x14ac:dyDescent="0.25">
      <c r="A60" s="4">
        <f>A57+1</f>
        <v>44185</v>
      </c>
      <c r="B60" s="6" t="s">
        <v>3</v>
      </c>
      <c r="C60" s="7">
        <v>182549420.91</v>
      </c>
      <c r="D60" s="7">
        <v>310404295.66000003</v>
      </c>
      <c r="E60" s="7">
        <v>278104021.20999998</v>
      </c>
      <c r="F60" s="7">
        <v>364547699.19999999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182549420.91</v>
      </c>
      <c r="D62" s="7">
        <f>D60+D61</f>
        <v>310404295.66000003</v>
      </c>
      <c r="E62" s="7">
        <f>E60+E61</f>
        <v>278104021.20999998</v>
      </c>
      <c r="F62" s="7">
        <f>F60+F61</f>
        <v>364547699.19999999</v>
      </c>
      <c r="G62" s="7">
        <f>SUM(C62:F62)</f>
        <v>1135605436.98</v>
      </c>
    </row>
    <row r="63" spans="1:7" x14ac:dyDescent="0.25">
      <c r="A63" s="4">
        <f>A60+1</f>
        <v>44186</v>
      </c>
      <c r="B63" s="6" t="s">
        <v>3</v>
      </c>
      <c r="C63" s="7">
        <v>355471547.29000002</v>
      </c>
      <c r="D63" s="7">
        <v>304628179.81999999</v>
      </c>
      <c r="E63" s="7">
        <v>337810952.47000003</v>
      </c>
      <c r="F63" s="7">
        <v>286143782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8" x14ac:dyDescent="0.25">
      <c r="A65" s="4"/>
      <c r="B65" s="6"/>
      <c r="C65" s="7">
        <f>C63+C64</f>
        <v>355471547.29000002</v>
      </c>
      <c r="D65" s="7">
        <f>D63+D64</f>
        <v>304628179.81999999</v>
      </c>
      <c r="E65" s="7">
        <f>E63+E64</f>
        <v>337810952.47000003</v>
      </c>
      <c r="F65" s="7">
        <f>F63+F64</f>
        <v>286143782</v>
      </c>
      <c r="G65" s="7">
        <f>SUM(C65:F65)</f>
        <v>1284054461.5799999</v>
      </c>
    </row>
    <row r="66" spans="1:8" x14ac:dyDescent="0.25">
      <c r="A66" s="4">
        <f>A63+1</f>
        <v>44187</v>
      </c>
      <c r="B66" s="6" t="s">
        <v>3</v>
      </c>
      <c r="C66" s="7">
        <v>494989031.31</v>
      </c>
      <c r="D66" s="7">
        <v>443176473.41000003</v>
      </c>
      <c r="E66" s="7">
        <v>465508785.85000002</v>
      </c>
      <c r="F66" s="7">
        <v>544151579.10000002</v>
      </c>
      <c r="G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</row>
    <row r="68" spans="1:8" x14ac:dyDescent="0.25">
      <c r="A68" s="4"/>
      <c r="B68" s="6"/>
      <c r="C68" s="7">
        <f>C66+C67</f>
        <v>494989031.31</v>
      </c>
      <c r="D68" s="7">
        <f>D66+D67</f>
        <v>443176473.41000003</v>
      </c>
      <c r="E68" s="7">
        <f>E66+E67</f>
        <v>465508785.85000002</v>
      </c>
      <c r="F68" s="7">
        <f>F66+F67</f>
        <v>544151579.10000002</v>
      </c>
      <c r="G68" s="7">
        <f>SUM(C68:F68)</f>
        <v>1947825869.6700001</v>
      </c>
    </row>
    <row r="69" spans="1:8" x14ac:dyDescent="0.25">
      <c r="A69" s="4">
        <f>A66+1</f>
        <v>44188</v>
      </c>
      <c r="B69" s="6" t="s">
        <v>3</v>
      </c>
      <c r="C69" s="7">
        <v>518323300.68000001</v>
      </c>
      <c r="D69" s="7">
        <v>668362634.87</v>
      </c>
      <c r="E69" s="7">
        <v>511615628.38</v>
      </c>
      <c r="F69" s="7">
        <v>768228687.99000001</v>
      </c>
      <c r="G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</row>
    <row r="71" spans="1:8" x14ac:dyDescent="0.25">
      <c r="A71" s="4"/>
      <c r="B71" s="6"/>
      <c r="C71" s="7">
        <f>C69+C70</f>
        <v>518323300.68000001</v>
      </c>
      <c r="D71" s="7">
        <f>D69+D70</f>
        <v>668362634.87</v>
      </c>
      <c r="E71" s="7">
        <f>E69+E70</f>
        <v>511615628.38</v>
      </c>
      <c r="F71" s="7">
        <f>F69+F70</f>
        <v>768228687.99000001</v>
      </c>
      <c r="G71" s="7">
        <f>SUM(C71:F71)</f>
        <v>2466530251.9200001</v>
      </c>
    </row>
    <row r="72" spans="1:8" x14ac:dyDescent="0.25">
      <c r="A72" s="4">
        <f>A69+1</f>
        <v>44189</v>
      </c>
      <c r="B72" s="6" t="s">
        <v>3</v>
      </c>
      <c r="C72" s="7">
        <v>653407384</v>
      </c>
      <c r="D72" s="7">
        <v>661095239.92999995</v>
      </c>
      <c r="E72" s="7">
        <v>824803478.23000002</v>
      </c>
      <c r="F72" s="7">
        <v>756860481.85000002</v>
      </c>
      <c r="G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</row>
    <row r="74" spans="1:8" x14ac:dyDescent="0.25">
      <c r="A74" s="4"/>
      <c r="B74" s="6"/>
      <c r="C74" s="7">
        <f>C72+C73</f>
        <v>653407384</v>
      </c>
      <c r="D74" s="7">
        <f>D72+D73</f>
        <v>661095239.92999995</v>
      </c>
      <c r="E74" s="7">
        <f>E72+E73</f>
        <v>824803478.23000002</v>
      </c>
      <c r="F74" s="7">
        <f>F72+F73</f>
        <v>756860481.85000002</v>
      </c>
      <c r="G74" s="7">
        <f>SUM(C74:F74)</f>
        <v>2896166584.0099998</v>
      </c>
    </row>
    <row r="75" spans="1:8" x14ac:dyDescent="0.25">
      <c r="A75" s="9">
        <f>A72+1</f>
        <v>44190</v>
      </c>
      <c r="B75" s="10" t="s">
        <v>3</v>
      </c>
      <c r="C75" s="11"/>
      <c r="D75" s="11"/>
      <c r="E75" s="11"/>
      <c r="F75" s="11"/>
      <c r="G75" s="11"/>
      <c r="H75" s="12"/>
    </row>
    <row r="76" spans="1:8" x14ac:dyDescent="0.25">
      <c r="A76" s="9"/>
      <c r="B76" s="10" t="s">
        <v>4</v>
      </c>
      <c r="C76" s="11"/>
      <c r="D76" s="11"/>
      <c r="E76" s="11"/>
      <c r="F76" s="11"/>
      <c r="G76" s="11"/>
      <c r="H76" s="13" t="s">
        <v>8</v>
      </c>
    </row>
    <row r="77" spans="1:8" x14ac:dyDescent="0.25">
      <c r="A77" s="9"/>
      <c r="B77" s="10"/>
      <c r="C77" s="11">
        <f>C75+C76</f>
        <v>0</v>
      </c>
      <c r="D77" s="11">
        <f>D75+D76</f>
        <v>0</v>
      </c>
      <c r="E77" s="11">
        <f>E75+E76</f>
        <v>0</v>
      </c>
      <c r="F77" s="11">
        <f>F75+F76</f>
        <v>0</v>
      </c>
      <c r="G77" s="11">
        <f>SUM(C77:F77)</f>
        <v>0</v>
      </c>
      <c r="H77" s="12"/>
    </row>
    <row r="78" spans="1:8" x14ac:dyDescent="0.25">
      <c r="A78" s="4">
        <f>A75+1</f>
        <v>44191</v>
      </c>
      <c r="B78" s="6" t="s">
        <v>3</v>
      </c>
      <c r="C78" s="7">
        <v>385583242.94</v>
      </c>
      <c r="D78" s="7">
        <v>404453588.64999998</v>
      </c>
      <c r="E78" s="7">
        <v>360757188.89999998</v>
      </c>
      <c r="F78" s="7">
        <v>248660970.40000001</v>
      </c>
      <c r="G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</row>
    <row r="80" spans="1:8" x14ac:dyDescent="0.25">
      <c r="A80" s="5"/>
      <c r="B80" s="6"/>
      <c r="C80" s="7">
        <f>C78+C79</f>
        <v>385583242.94</v>
      </c>
      <c r="D80" s="7">
        <f>D78+D79</f>
        <v>404453588.64999998</v>
      </c>
      <c r="E80" s="7">
        <f>E78+E79</f>
        <v>360757188.89999998</v>
      </c>
      <c r="F80" s="7">
        <f>F78+F79</f>
        <v>248660970.40000001</v>
      </c>
      <c r="G80" s="7">
        <f>SUM(C80:F80)</f>
        <v>1399454990.8899999</v>
      </c>
    </row>
    <row r="81" spans="1:7" x14ac:dyDescent="0.25">
      <c r="A81" s="4">
        <f>A78+1</f>
        <v>44192</v>
      </c>
      <c r="B81" s="6" t="s">
        <v>3</v>
      </c>
      <c r="C81" s="7">
        <v>311553446.79000002</v>
      </c>
      <c r="D81" s="7">
        <v>279183545.80000001</v>
      </c>
      <c r="E81" s="7">
        <v>405189585.60000002</v>
      </c>
      <c r="F81" s="7">
        <v>297228997.69999999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311553446.79000002</v>
      </c>
      <c r="D83" s="7">
        <f>D81+D82</f>
        <v>279183545.80000001</v>
      </c>
      <c r="E83" s="7">
        <f>E81+E82</f>
        <v>405189585.60000002</v>
      </c>
      <c r="F83" s="7">
        <f>F81+F82</f>
        <v>297228997.69999999</v>
      </c>
      <c r="G83" s="7">
        <f>SUM(C83:F83)</f>
        <v>1293155575.8900001</v>
      </c>
    </row>
    <row r="84" spans="1:7" x14ac:dyDescent="0.25">
      <c r="A84" s="4">
        <f>A81+1</f>
        <v>44193</v>
      </c>
      <c r="B84" s="6" t="s">
        <v>3</v>
      </c>
      <c r="C84" s="7">
        <v>489203261.30000001</v>
      </c>
      <c r="D84" s="7">
        <v>402894567.69999999</v>
      </c>
      <c r="E84" s="7">
        <v>401421412.89999998</v>
      </c>
      <c r="F84" s="7">
        <v>355863317.19999999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489203261.30000001</v>
      </c>
      <c r="D86" s="7">
        <f>D84+D85</f>
        <v>402894567.69999999</v>
      </c>
      <c r="E86" s="7">
        <f>E84+E85</f>
        <v>401421412.89999998</v>
      </c>
      <c r="F86" s="7">
        <f>F84+F85</f>
        <v>355863317.19999999</v>
      </c>
      <c r="G86" s="7">
        <f>SUM(C86:F86)</f>
        <v>1649382559.1000001</v>
      </c>
    </row>
    <row r="87" spans="1:7" x14ac:dyDescent="0.25">
      <c r="A87" s="4">
        <f>A84+1</f>
        <v>44194</v>
      </c>
      <c r="B87" s="6" t="s">
        <v>3</v>
      </c>
      <c r="C87" s="7">
        <v>443220094.64999998</v>
      </c>
      <c r="D87" s="7">
        <v>513705053.04000002</v>
      </c>
      <c r="E87" s="7">
        <v>347478114.05000001</v>
      </c>
      <c r="F87" s="7">
        <v>429334505.94999999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443220094.64999998</v>
      </c>
      <c r="D89" s="7">
        <f>D87+D88</f>
        <v>513705053.04000002</v>
      </c>
      <c r="E89" s="7">
        <f>E87+E88</f>
        <v>347478114.05000001</v>
      </c>
      <c r="F89" s="7">
        <f>F87+F88</f>
        <v>429334505.94999999</v>
      </c>
      <c r="G89" s="7">
        <f>SUM(C89:F89)</f>
        <v>1733737767.6900001</v>
      </c>
    </row>
    <row r="90" spans="1:7" x14ac:dyDescent="0.25">
      <c r="A90" s="4">
        <f>A87+1</f>
        <v>44195</v>
      </c>
      <c r="B90" s="6" t="s">
        <v>3</v>
      </c>
      <c r="C90" s="7">
        <v>532795397.5</v>
      </c>
      <c r="D90" s="7">
        <v>599525822.25</v>
      </c>
      <c r="E90" s="7">
        <v>613825044.25</v>
      </c>
      <c r="F90" s="7">
        <v>465420811.5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532795397.5</v>
      </c>
      <c r="D92" s="7">
        <f>D90+D91</f>
        <v>599525822.25</v>
      </c>
      <c r="E92" s="7">
        <f>E90+E91</f>
        <v>613825044.25</v>
      </c>
      <c r="F92" s="7">
        <f>F90+F91</f>
        <v>465420811.5</v>
      </c>
      <c r="G92" s="7">
        <f>SUM(C92:F92)</f>
        <v>2211567075.5</v>
      </c>
    </row>
    <row r="93" spans="1:7" x14ac:dyDescent="0.25">
      <c r="A93" s="4">
        <f>A90+1</f>
        <v>44196</v>
      </c>
      <c r="B93" s="6" t="s">
        <v>3</v>
      </c>
      <c r="C93" s="7">
        <v>575857418.13</v>
      </c>
      <c r="D93" s="7">
        <v>845554384.07000005</v>
      </c>
      <c r="E93" s="7">
        <v>806725482.14999998</v>
      </c>
      <c r="F93" s="7">
        <v>494876056.25</v>
      </c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575857418.13</v>
      </c>
      <c r="D95" s="7">
        <f>D93+D94</f>
        <v>845554384.07000005</v>
      </c>
      <c r="E95" s="7">
        <f>E93+E94</f>
        <v>806725482.14999998</v>
      </c>
      <c r="F95" s="7">
        <f>F93+F94</f>
        <v>494876056.25</v>
      </c>
      <c r="G95" s="7">
        <f>SUM(C95:F95)</f>
        <v>2723013340.5999999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BOVEDA-P</cp:lastModifiedBy>
  <dcterms:created xsi:type="dcterms:W3CDTF">2018-02-16T19:03:38Z</dcterms:created>
  <dcterms:modified xsi:type="dcterms:W3CDTF">2021-01-05T16:03:37Z</dcterms:modified>
</cp:coreProperties>
</file>