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xr:revisionPtr revIDLastSave="0" documentId="13_ncr:1_{30DFDF7C-2DA3-4CF3-AE00-E42BED8F6FE3}" xr6:coauthVersionLast="45" xr6:coauthVersionMax="45" xr10:uidLastSave="{00000000-0000-0000-0000-000000000000}"/>
  <bookViews>
    <workbookView xWindow="-120" yWindow="-120" windowWidth="15600" windowHeight="11160" tabRatio="646" firstSheet="1" activeTab="4" xr2:uid="{00000000-000D-0000-FFFF-FFFF00000000}"/>
  </bookViews>
  <sheets>
    <sheet name="HIPER MODELO, C.A" sheetId="4" r:id="rId1"/>
    <sheet name="AUTOMERCADO " sheetId="7" r:id="rId2"/>
    <sheet name="BOCA" sheetId="9" r:id="rId3"/>
    <sheet name="FARMACIA" sheetId="10" r:id="rId4"/>
    <sheet name="EXQUISITECES" sheetId="8" r:id="rId5"/>
    <sheet name="SUCURSAL LA HOYADA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6" i="7" l="1"/>
  <c r="O96" i="7"/>
  <c r="N96" i="7"/>
  <c r="M96" i="7"/>
  <c r="L96" i="7"/>
  <c r="K96" i="7"/>
  <c r="J96" i="7"/>
  <c r="I96" i="7"/>
  <c r="H96" i="7"/>
  <c r="G96" i="7"/>
  <c r="F96" i="7"/>
  <c r="E96" i="7"/>
  <c r="D96" i="7"/>
  <c r="C96" i="7"/>
  <c r="A94" i="7"/>
  <c r="D96" i="9"/>
  <c r="C96" i="9"/>
  <c r="A94" i="9"/>
  <c r="D96" i="10"/>
  <c r="C96" i="10"/>
  <c r="A94" i="10"/>
  <c r="G95" i="8"/>
  <c r="F95" i="8"/>
  <c r="E95" i="8"/>
  <c r="D95" i="8"/>
  <c r="C95" i="8"/>
  <c r="H95" i="8" s="1"/>
  <c r="A93" i="8"/>
  <c r="K96" i="4"/>
  <c r="J96" i="4"/>
  <c r="I96" i="4"/>
  <c r="H96" i="4"/>
  <c r="G96" i="4"/>
  <c r="F96" i="4"/>
  <c r="E96" i="4"/>
  <c r="D96" i="4"/>
  <c r="C96" i="4"/>
  <c r="A94" i="4"/>
  <c r="R96" i="7" l="1"/>
  <c r="E96" i="9"/>
  <c r="E96" i="10"/>
  <c r="L96" i="4"/>
  <c r="F95" i="11"/>
  <c r="F92" i="11"/>
  <c r="F89" i="11"/>
  <c r="F86" i="11"/>
  <c r="F83" i="11"/>
  <c r="F80" i="11"/>
  <c r="F77" i="11"/>
  <c r="F74" i="11"/>
  <c r="F71" i="11"/>
  <c r="F68" i="11"/>
  <c r="F65" i="11"/>
  <c r="F62" i="11"/>
  <c r="F59" i="11"/>
  <c r="F56" i="11"/>
  <c r="F53" i="11"/>
  <c r="F50" i="11"/>
  <c r="F47" i="11"/>
  <c r="F44" i="11"/>
  <c r="F41" i="11"/>
  <c r="F38" i="11"/>
  <c r="F35" i="11"/>
  <c r="F32" i="11"/>
  <c r="F29" i="11"/>
  <c r="F26" i="11"/>
  <c r="F23" i="11"/>
  <c r="F20" i="11"/>
  <c r="F17" i="11"/>
  <c r="F14" i="11"/>
  <c r="F11" i="11"/>
  <c r="F8" i="11"/>
  <c r="F5" i="11"/>
  <c r="A9" i="8" l="1"/>
  <c r="A12" i="8" s="1"/>
  <c r="A15" i="8" s="1"/>
  <c r="A18" i="8" s="1"/>
  <c r="C95" i="11"/>
  <c r="D95" i="11"/>
  <c r="E95" i="11"/>
  <c r="E92" i="11"/>
  <c r="D92" i="11"/>
  <c r="G92" i="11" s="1"/>
  <c r="C92" i="11"/>
  <c r="E89" i="11"/>
  <c r="D89" i="11"/>
  <c r="C89" i="11"/>
  <c r="E86" i="11"/>
  <c r="D86" i="11"/>
  <c r="C86" i="11"/>
  <c r="E83" i="11"/>
  <c r="D83" i="11"/>
  <c r="C83" i="11"/>
  <c r="G83" i="11" s="1"/>
  <c r="E80" i="11"/>
  <c r="D80" i="11"/>
  <c r="G80" i="11" s="1"/>
  <c r="C80" i="11"/>
  <c r="E77" i="11"/>
  <c r="D77" i="11"/>
  <c r="C77" i="11"/>
  <c r="G77" i="11" s="1"/>
  <c r="E74" i="11"/>
  <c r="D74" i="11"/>
  <c r="C74" i="11"/>
  <c r="E71" i="11"/>
  <c r="D71" i="11"/>
  <c r="C71" i="11"/>
  <c r="E68" i="11"/>
  <c r="D68" i="11"/>
  <c r="C68" i="11"/>
  <c r="E65" i="11"/>
  <c r="D65" i="11"/>
  <c r="C65" i="11"/>
  <c r="G65" i="11" s="1"/>
  <c r="E62" i="11"/>
  <c r="D62" i="11"/>
  <c r="C62" i="11"/>
  <c r="E59" i="11"/>
  <c r="D59" i="11"/>
  <c r="C59" i="11"/>
  <c r="G59" i="11" s="1"/>
  <c r="E56" i="11"/>
  <c r="D56" i="11"/>
  <c r="C56" i="11"/>
  <c r="E53" i="11"/>
  <c r="D53" i="11"/>
  <c r="C53" i="11"/>
  <c r="E50" i="11"/>
  <c r="D50" i="11"/>
  <c r="C50" i="11"/>
  <c r="E47" i="11"/>
  <c r="D47" i="11"/>
  <c r="C47" i="11"/>
  <c r="G47" i="11" s="1"/>
  <c r="E44" i="11"/>
  <c r="D44" i="11"/>
  <c r="C44" i="11"/>
  <c r="E41" i="11"/>
  <c r="D41" i="11"/>
  <c r="C41" i="11"/>
  <c r="G41" i="11" s="1"/>
  <c r="E38" i="11"/>
  <c r="D38" i="11"/>
  <c r="C38" i="11"/>
  <c r="E35" i="11"/>
  <c r="D35" i="11"/>
  <c r="C35" i="11"/>
  <c r="G35" i="11" s="1"/>
  <c r="E32" i="11"/>
  <c r="D32" i="11"/>
  <c r="G32" i="11" s="1"/>
  <c r="C32" i="11"/>
  <c r="E29" i="11"/>
  <c r="D29" i="11"/>
  <c r="C29" i="11"/>
  <c r="E26" i="11"/>
  <c r="D26" i="11"/>
  <c r="C26" i="11"/>
  <c r="E23" i="11"/>
  <c r="D23" i="11"/>
  <c r="C23" i="11"/>
  <c r="D20" i="11"/>
  <c r="C20" i="11"/>
  <c r="G20" i="11" s="1"/>
  <c r="E17" i="11"/>
  <c r="D17" i="11"/>
  <c r="C17" i="11"/>
  <c r="E14" i="11"/>
  <c r="D14" i="11"/>
  <c r="C14" i="11"/>
  <c r="E11" i="11"/>
  <c r="D11" i="11"/>
  <c r="C11" i="11"/>
  <c r="A9" i="11"/>
  <c r="A12" i="11" s="1"/>
  <c r="A15" i="11" s="1"/>
  <c r="A18" i="11" s="1"/>
  <c r="A21" i="11" s="1"/>
  <c r="A24" i="11" s="1"/>
  <c r="A27" i="11" s="1"/>
  <c r="A30" i="11" s="1"/>
  <c r="A33" i="11" s="1"/>
  <c r="A36" i="11" s="1"/>
  <c r="A39" i="11" s="1"/>
  <c r="A42" i="11" s="1"/>
  <c r="A45" i="11" s="1"/>
  <c r="A48" i="11" s="1"/>
  <c r="A51" i="11" s="1"/>
  <c r="A54" i="11" s="1"/>
  <c r="A57" i="11" s="1"/>
  <c r="A60" i="11" s="1"/>
  <c r="A63" i="11" s="1"/>
  <c r="A66" i="11" s="1"/>
  <c r="A69" i="11" s="1"/>
  <c r="A72" i="11" s="1"/>
  <c r="A75" i="11" s="1"/>
  <c r="A78" i="11" s="1"/>
  <c r="A81" i="11" s="1"/>
  <c r="A84" i="11" s="1"/>
  <c r="A87" i="11" s="1"/>
  <c r="A90" i="11" s="1"/>
  <c r="A93" i="11" s="1"/>
  <c r="E8" i="11"/>
  <c r="D8" i="11"/>
  <c r="C8" i="11"/>
  <c r="E5" i="11"/>
  <c r="D5" i="11"/>
  <c r="C5" i="11"/>
  <c r="G89" i="11" l="1"/>
  <c r="G71" i="11"/>
  <c r="G68" i="11"/>
  <c r="G56" i="11"/>
  <c r="G53" i="11"/>
  <c r="G50" i="11"/>
  <c r="G62" i="11"/>
  <c r="G74" i="11"/>
  <c r="G86" i="11"/>
  <c r="G95" i="11"/>
  <c r="G11" i="11"/>
  <c r="G44" i="11"/>
  <c r="G38" i="11"/>
  <c r="G29" i="11"/>
  <c r="G26" i="11"/>
  <c r="G23" i="11"/>
  <c r="G17" i="11"/>
  <c r="G14" i="11"/>
  <c r="G8" i="11"/>
  <c r="G5" i="11"/>
  <c r="A21" i="8"/>
  <c r="A24" i="8" s="1"/>
  <c r="A27" i="8" s="1"/>
  <c r="A30" i="8" s="1"/>
  <c r="A33" i="8" s="1"/>
  <c r="A36" i="8" s="1"/>
  <c r="A39" i="8" s="1"/>
  <c r="A42" i="8" s="1"/>
  <c r="A45" i="8" s="1"/>
  <c r="A48" i="8" s="1"/>
  <c r="A51" i="8" s="1"/>
  <c r="A54" i="8" s="1"/>
  <c r="A57" i="8" s="1"/>
  <c r="A60" i="8" s="1"/>
  <c r="A63" i="8" s="1"/>
  <c r="A66" i="8" s="1"/>
  <c r="A69" i="8" s="1"/>
  <c r="A72" i="8" s="1"/>
  <c r="A75" i="8" s="1"/>
  <c r="A78" i="8" s="1"/>
  <c r="A81" i="8" s="1"/>
  <c r="A84" i="8" s="1"/>
  <c r="A87" i="8" s="1"/>
  <c r="A90" i="8" s="1"/>
  <c r="A10" i="10"/>
  <c r="A13" i="10" s="1"/>
  <c r="A16" i="10" s="1"/>
  <c r="A19" i="10" s="1"/>
  <c r="A22" i="10" s="1"/>
  <c r="A25" i="10" s="1"/>
  <c r="A28" i="10" s="1"/>
  <c r="A31" i="10" s="1"/>
  <c r="A34" i="10" s="1"/>
  <c r="A37" i="10" s="1"/>
  <c r="A40" i="10" s="1"/>
  <c r="A43" i="10" s="1"/>
  <c r="A46" i="10" s="1"/>
  <c r="A49" i="10" s="1"/>
  <c r="A52" i="10" s="1"/>
  <c r="A55" i="10" s="1"/>
  <c r="A58" i="10" s="1"/>
  <c r="A61" i="10" s="1"/>
  <c r="A64" i="10" s="1"/>
  <c r="A67" i="10" s="1"/>
  <c r="A70" i="10" s="1"/>
  <c r="A73" i="10" s="1"/>
  <c r="A76" i="10" s="1"/>
  <c r="A79" i="10" s="1"/>
  <c r="A82" i="10" s="1"/>
  <c r="A85" i="10" s="1"/>
  <c r="A88" i="10" s="1"/>
  <c r="A91" i="10" s="1"/>
  <c r="A10" i="9"/>
  <c r="A13" i="9" s="1"/>
  <c r="A16" i="9" s="1"/>
  <c r="A19" i="9" s="1"/>
  <c r="A22" i="9" s="1"/>
  <c r="A25" i="9" s="1"/>
  <c r="A28" i="9" s="1"/>
  <c r="A31" i="9" s="1"/>
  <c r="A34" i="9" s="1"/>
  <c r="A37" i="9" s="1"/>
  <c r="A40" i="9" s="1"/>
  <c r="A43" i="9" s="1"/>
  <c r="A46" i="9" s="1"/>
  <c r="A49" i="9" s="1"/>
  <c r="A52" i="9" s="1"/>
  <c r="A55" i="9" s="1"/>
  <c r="A58" i="9" s="1"/>
  <c r="A61" i="9" s="1"/>
  <c r="A64" i="9" s="1"/>
  <c r="A67" i="9" s="1"/>
  <c r="A70" i="9" s="1"/>
  <c r="A73" i="9" s="1"/>
  <c r="A76" i="9" s="1"/>
  <c r="A79" i="9" s="1"/>
  <c r="A82" i="9" s="1"/>
  <c r="A85" i="9" s="1"/>
  <c r="A88" i="9" s="1"/>
  <c r="A91" i="9" s="1"/>
  <c r="D93" i="10"/>
  <c r="C93" i="10"/>
  <c r="D90" i="10"/>
  <c r="C90" i="10"/>
  <c r="E90" i="10" s="1"/>
  <c r="D87" i="10"/>
  <c r="C87" i="10"/>
  <c r="D84" i="10"/>
  <c r="C84" i="10"/>
  <c r="D81" i="10"/>
  <c r="C81" i="10"/>
  <c r="D78" i="10"/>
  <c r="C78" i="10"/>
  <c r="D75" i="10"/>
  <c r="C75" i="10"/>
  <c r="D72" i="10"/>
  <c r="C72" i="10"/>
  <c r="D69" i="10"/>
  <c r="C69" i="10"/>
  <c r="D66" i="10"/>
  <c r="C66" i="10"/>
  <c r="D63" i="10"/>
  <c r="C63" i="10"/>
  <c r="D60" i="10"/>
  <c r="C60" i="10"/>
  <c r="D57" i="10"/>
  <c r="C57" i="10"/>
  <c r="E57" i="10" s="1"/>
  <c r="D54" i="10"/>
  <c r="C54" i="10"/>
  <c r="E54" i="10" s="1"/>
  <c r="D51" i="10"/>
  <c r="C51" i="10"/>
  <c r="E51" i="10" s="1"/>
  <c r="D48" i="10"/>
  <c r="C48" i="10"/>
  <c r="D45" i="10"/>
  <c r="C45" i="10"/>
  <c r="D93" i="9"/>
  <c r="C93" i="9"/>
  <c r="D90" i="9"/>
  <c r="C90" i="9"/>
  <c r="D87" i="9"/>
  <c r="C87" i="9"/>
  <c r="D84" i="9"/>
  <c r="C84" i="9"/>
  <c r="D81" i="9"/>
  <c r="C81" i="9"/>
  <c r="D78" i="9"/>
  <c r="C78" i="9"/>
  <c r="D75" i="9"/>
  <c r="C75" i="9"/>
  <c r="D72" i="9"/>
  <c r="C72" i="9"/>
  <c r="D69" i="9"/>
  <c r="C69" i="9"/>
  <c r="D66" i="9"/>
  <c r="C66" i="9"/>
  <c r="D63" i="9"/>
  <c r="C63" i="9"/>
  <c r="D60" i="9"/>
  <c r="C60" i="9"/>
  <c r="D57" i="9"/>
  <c r="C57" i="9"/>
  <c r="D54" i="9"/>
  <c r="C54" i="9"/>
  <c r="D51" i="9"/>
  <c r="C51" i="9"/>
  <c r="D48" i="9"/>
  <c r="C48" i="9"/>
  <c r="D45" i="9"/>
  <c r="C45" i="9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C93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A49" i="7"/>
  <c r="A52" i="7" s="1"/>
  <c r="A55" i="7" s="1"/>
  <c r="A58" i="7" s="1"/>
  <c r="A61" i="7" s="1"/>
  <c r="A64" i="7" s="1"/>
  <c r="A67" i="7" s="1"/>
  <c r="A70" i="7" s="1"/>
  <c r="A73" i="7" s="1"/>
  <c r="A76" i="7" s="1"/>
  <c r="A79" i="7" s="1"/>
  <c r="A82" i="7" s="1"/>
  <c r="A85" i="7" s="1"/>
  <c r="A88" i="7" s="1"/>
  <c r="A10" i="7"/>
  <c r="A13" i="7" s="1"/>
  <c r="A16" i="7" s="1"/>
  <c r="A19" i="7" s="1"/>
  <c r="A22" i="7" s="1"/>
  <c r="A25" i="7" s="1"/>
  <c r="A28" i="7" s="1"/>
  <c r="A31" i="7" s="1"/>
  <c r="A34" i="7" s="1"/>
  <c r="A37" i="7" s="1"/>
  <c r="A40" i="7" s="1"/>
  <c r="K93" i="4"/>
  <c r="J93" i="4"/>
  <c r="I93" i="4"/>
  <c r="H93" i="4"/>
  <c r="G93" i="4"/>
  <c r="F93" i="4"/>
  <c r="E93" i="4"/>
  <c r="D93" i="4"/>
  <c r="C93" i="4"/>
  <c r="K90" i="4"/>
  <c r="J90" i="4"/>
  <c r="I90" i="4"/>
  <c r="H90" i="4"/>
  <c r="G90" i="4"/>
  <c r="F90" i="4"/>
  <c r="E90" i="4"/>
  <c r="D90" i="4"/>
  <c r="C90" i="4"/>
  <c r="K87" i="4"/>
  <c r="J87" i="4"/>
  <c r="I87" i="4"/>
  <c r="H87" i="4"/>
  <c r="G87" i="4"/>
  <c r="F87" i="4"/>
  <c r="E87" i="4"/>
  <c r="D87" i="4"/>
  <c r="C87" i="4"/>
  <c r="K84" i="4"/>
  <c r="J84" i="4"/>
  <c r="I84" i="4"/>
  <c r="H84" i="4"/>
  <c r="G84" i="4"/>
  <c r="F84" i="4"/>
  <c r="L84" i="4" s="1"/>
  <c r="E84" i="4"/>
  <c r="D84" i="4"/>
  <c r="C84" i="4"/>
  <c r="K81" i="4"/>
  <c r="J81" i="4"/>
  <c r="I81" i="4"/>
  <c r="H81" i="4"/>
  <c r="G81" i="4"/>
  <c r="F81" i="4"/>
  <c r="E81" i="4"/>
  <c r="D81" i="4"/>
  <c r="C81" i="4"/>
  <c r="K78" i="4"/>
  <c r="J78" i="4"/>
  <c r="I78" i="4"/>
  <c r="H78" i="4"/>
  <c r="G78" i="4"/>
  <c r="F78" i="4"/>
  <c r="E78" i="4"/>
  <c r="D78" i="4"/>
  <c r="C78" i="4"/>
  <c r="K75" i="4"/>
  <c r="J75" i="4"/>
  <c r="I75" i="4"/>
  <c r="H75" i="4"/>
  <c r="G75" i="4"/>
  <c r="F75" i="4"/>
  <c r="E75" i="4"/>
  <c r="D75" i="4"/>
  <c r="C75" i="4"/>
  <c r="K72" i="4"/>
  <c r="J72" i="4"/>
  <c r="I72" i="4"/>
  <c r="H72" i="4"/>
  <c r="G72" i="4"/>
  <c r="F72" i="4"/>
  <c r="E72" i="4"/>
  <c r="D72" i="4"/>
  <c r="C72" i="4"/>
  <c r="K69" i="4"/>
  <c r="J69" i="4"/>
  <c r="I69" i="4"/>
  <c r="H69" i="4"/>
  <c r="G69" i="4"/>
  <c r="F69" i="4"/>
  <c r="E69" i="4"/>
  <c r="D69" i="4"/>
  <c r="C69" i="4"/>
  <c r="K66" i="4"/>
  <c r="J66" i="4"/>
  <c r="I66" i="4"/>
  <c r="H66" i="4"/>
  <c r="G66" i="4"/>
  <c r="F66" i="4"/>
  <c r="E66" i="4"/>
  <c r="D66" i="4"/>
  <c r="K63" i="4"/>
  <c r="J63" i="4"/>
  <c r="I63" i="4"/>
  <c r="H63" i="4"/>
  <c r="G63" i="4"/>
  <c r="F63" i="4"/>
  <c r="E63" i="4"/>
  <c r="D63" i="4"/>
  <c r="C63" i="4"/>
  <c r="K60" i="4"/>
  <c r="I60" i="4"/>
  <c r="H60" i="4"/>
  <c r="G60" i="4"/>
  <c r="F60" i="4"/>
  <c r="E60" i="4"/>
  <c r="D60" i="4"/>
  <c r="C60" i="4"/>
  <c r="K57" i="4"/>
  <c r="J57" i="4"/>
  <c r="I57" i="4"/>
  <c r="H57" i="4"/>
  <c r="G57" i="4"/>
  <c r="F57" i="4"/>
  <c r="E57" i="4"/>
  <c r="D57" i="4"/>
  <c r="C57" i="4"/>
  <c r="K54" i="4"/>
  <c r="J54" i="4"/>
  <c r="I54" i="4"/>
  <c r="H54" i="4"/>
  <c r="G54" i="4"/>
  <c r="F54" i="4"/>
  <c r="E54" i="4"/>
  <c r="D54" i="4"/>
  <c r="C54" i="4"/>
  <c r="K51" i="4"/>
  <c r="J51" i="4"/>
  <c r="I51" i="4"/>
  <c r="H51" i="4"/>
  <c r="G51" i="4"/>
  <c r="F51" i="4"/>
  <c r="E51" i="4"/>
  <c r="D51" i="4"/>
  <c r="C51" i="4"/>
  <c r="L51" i="4" s="1"/>
  <c r="K48" i="4"/>
  <c r="J48" i="4"/>
  <c r="I48" i="4"/>
  <c r="H48" i="4"/>
  <c r="G48" i="4"/>
  <c r="F48" i="4"/>
  <c r="E48" i="4"/>
  <c r="D48" i="4"/>
  <c r="C48" i="4"/>
  <c r="K45" i="4"/>
  <c r="J45" i="4"/>
  <c r="I45" i="4"/>
  <c r="H45" i="4"/>
  <c r="G45" i="4"/>
  <c r="F45" i="4"/>
  <c r="E45" i="4"/>
  <c r="D45" i="4"/>
  <c r="C45" i="4"/>
  <c r="A10" i="4"/>
  <c r="A13" i="4" s="1"/>
  <c r="A16" i="4" s="1"/>
  <c r="A19" i="4" s="1"/>
  <c r="A22" i="4" s="1"/>
  <c r="A25" i="4" s="1"/>
  <c r="A28" i="4" s="1"/>
  <c r="A31" i="4" s="1"/>
  <c r="A34" i="4" s="1"/>
  <c r="A37" i="4" s="1"/>
  <c r="A40" i="4" s="1"/>
  <c r="A43" i="4" s="1"/>
  <c r="A46" i="4" s="1"/>
  <c r="A49" i="4" s="1"/>
  <c r="A52" i="4" s="1"/>
  <c r="A55" i="4" s="1"/>
  <c r="A58" i="4" s="1"/>
  <c r="A61" i="4" s="1"/>
  <c r="A64" i="4" s="1"/>
  <c r="A67" i="4" s="1"/>
  <c r="A70" i="4" s="1"/>
  <c r="A73" i="4" s="1"/>
  <c r="A76" i="4" s="1"/>
  <c r="A79" i="4" s="1"/>
  <c r="A82" i="4" s="1"/>
  <c r="A85" i="4" s="1"/>
  <c r="A88" i="4" s="1"/>
  <c r="A91" i="4" s="1"/>
  <c r="G92" i="8"/>
  <c r="F92" i="8"/>
  <c r="E92" i="8"/>
  <c r="D92" i="8"/>
  <c r="C92" i="8"/>
  <c r="G89" i="8"/>
  <c r="F89" i="8"/>
  <c r="E89" i="8"/>
  <c r="D89" i="8"/>
  <c r="C89" i="8"/>
  <c r="G86" i="8"/>
  <c r="F86" i="8"/>
  <c r="E86" i="8"/>
  <c r="D86" i="8"/>
  <c r="C86" i="8"/>
  <c r="G83" i="8"/>
  <c r="F83" i="8"/>
  <c r="E83" i="8"/>
  <c r="D83" i="8"/>
  <c r="C83" i="8"/>
  <c r="G80" i="8"/>
  <c r="F80" i="8"/>
  <c r="E80" i="8"/>
  <c r="D80" i="8"/>
  <c r="C80" i="8"/>
  <c r="G77" i="8"/>
  <c r="F77" i="8"/>
  <c r="E77" i="8"/>
  <c r="D77" i="8"/>
  <c r="C77" i="8"/>
  <c r="G74" i="8"/>
  <c r="F74" i="8"/>
  <c r="E74" i="8"/>
  <c r="D74" i="8"/>
  <c r="C74" i="8"/>
  <c r="G71" i="8"/>
  <c r="F71" i="8"/>
  <c r="E71" i="8"/>
  <c r="D71" i="8"/>
  <c r="C71" i="8"/>
  <c r="G68" i="8"/>
  <c r="F68" i="8"/>
  <c r="E68" i="8"/>
  <c r="D68" i="8"/>
  <c r="C68" i="8"/>
  <c r="G65" i="8"/>
  <c r="F65" i="8"/>
  <c r="E65" i="8"/>
  <c r="D65" i="8"/>
  <c r="C65" i="8"/>
  <c r="G62" i="8"/>
  <c r="F62" i="8"/>
  <c r="E62" i="8"/>
  <c r="D62" i="8"/>
  <c r="C62" i="8"/>
  <c r="G59" i="8"/>
  <c r="F59" i="8"/>
  <c r="E59" i="8"/>
  <c r="D59" i="8"/>
  <c r="C59" i="8"/>
  <c r="G56" i="8"/>
  <c r="F56" i="8"/>
  <c r="E56" i="8"/>
  <c r="D56" i="8"/>
  <c r="C56" i="8"/>
  <c r="G53" i="8"/>
  <c r="F53" i="8"/>
  <c r="E53" i="8"/>
  <c r="D53" i="8"/>
  <c r="C53" i="8"/>
  <c r="G50" i="8"/>
  <c r="F50" i="8"/>
  <c r="E50" i="8"/>
  <c r="D50" i="8"/>
  <c r="C50" i="8"/>
  <c r="G47" i="8"/>
  <c r="F47" i="8"/>
  <c r="E47" i="8"/>
  <c r="D47" i="8"/>
  <c r="C47" i="8"/>
  <c r="G44" i="8"/>
  <c r="F44" i="8"/>
  <c r="E44" i="8"/>
  <c r="D44" i="8"/>
  <c r="C44" i="8"/>
  <c r="D42" i="10"/>
  <c r="C42" i="10"/>
  <c r="D39" i="10"/>
  <c r="C39" i="10"/>
  <c r="D36" i="10"/>
  <c r="C36" i="10"/>
  <c r="D33" i="10"/>
  <c r="C33" i="10"/>
  <c r="D30" i="10"/>
  <c r="C30" i="10"/>
  <c r="D27" i="10"/>
  <c r="C27" i="10"/>
  <c r="E27" i="10" s="1"/>
  <c r="D24" i="10"/>
  <c r="C24" i="10"/>
  <c r="D21" i="10"/>
  <c r="C21" i="10"/>
  <c r="D18" i="10"/>
  <c r="C18" i="10"/>
  <c r="D15" i="10"/>
  <c r="C15" i="10"/>
  <c r="D12" i="10"/>
  <c r="C12" i="10"/>
  <c r="D9" i="10"/>
  <c r="C9" i="10"/>
  <c r="D6" i="10"/>
  <c r="C6" i="10"/>
  <c r="E6" i="10" s="1"/>
  <c r="D42" i="9"/>
  <c r="C42" i="9"/>
  <c r="D39" i="9"/>
  <c r="C39" i="9"/>
  <c r="D36" i="9"/>
  <c r="C36" i="9"/>
  <c r="D33" i="9"/>
  <c r="C33" i="9"/>
  <c r="D30" i="9"/>
  <c r="C30" i="9"/>
  <c r="D27" i="9"/>
  <c r="C27" i="9"/>
  <c r="D24" i="9"/>
  <c r="C24" i="9"/>
  <c r="D21" i="9"/>
  <c r="C21" i="9"/>
  <c r="D18" i="9"/>
  <c r="C18" i="9"/>
  <c r="D15" i="9"/>
  <c r="C15" i="9"/>
  <c r="D12" i="9"/>
  <c r="C12" i="9"/>
  <c r="D9" i="9"/>
  <c r="C9" i="9"/>
  <c r="D6" i="9"/>
  <c r="C6" i="9"/>
  <c r="G41" i="8"/>
  <c r="F41" i="8"/>
  <c r="E41" i="8"/>
  <c r="D41" i="8"/>
  <c r="C41" i="8"/>
  <c r="G38" i="8"/>
  <c r="F38" i="8"/>
  <c r="E38" i="8"/>
  <c r="D38" i="8"/>
  <c r="C38" i="8"/>
  <c r="G35" i="8"/>
  <c r="F35" i="8"/>
  <c r="E35" i="8"/>
  <c r="D35" i="8"/>
  <c r="C35" i="8"/>
  <c r="G32" i="8"/>
  <c r="F32" i="8"/>
  <c r="E32" i="8"/>
  <c r="D32" i="8"/>
  <c r="C32" i="8"/>
  <c r="G29" i="8"/>
  <c r="F29" i="8"/>
  <c r="E29" i="8"/>
  <c r="D29" i="8"/>
  <c r="C29" i="8"/>
  <c r="G26" i="8"/>
  <c r="F26" i="8"/>
  <c r="E26" i="8"/>
  <c r="D26" i="8"/>
  <c r="C26" i="8"/>
  <c r="G23" i="8"/>
  <c r="F23" i="8"/>
  <c r="E23" i="8"/>
  <c r="D23" i="8"/>
  <c r="C23" i="8"/>
  <c r="G20" i="8"/>
  <c r="F20" i="8"/>
  <c r="E20" i="8"/>
  <c r="D20" i="8"/>
  <c r="C20" i="8"/>
  <c r="G17" i="8"/>
  <c r="F17" i="8"/>
  <c r="E17" i="8"/>
  <c r="D17" i="8"/>
  <c r="C17" i="8"/>
  <c r="G14" i="8"/>
  <c r="F14" i="8"/>
  <c r="E14" i="8"/>
  <c r="D14" i="8"/>
  <c r="C14" i="8"/>
  <c r="G11" i="8"/>
  <c r="F11" i="8"/>
  <c r="E11" i="8"/>
  <c r="D11" i="8"/>
  <c r="C11" i="8"/>
  <c r="G8" i="8"/>
  <c r="F8" i="8"/>
  <c r="E8" i="8"/>
  <c r="D8" i="8"/>
  <c r="C8" i="8"/>
  <c r="G5" i="8"/>
  <c r="F5" i="8"/>
  <c r="E5" i="8"/>
  <c r="D5" i="8"/>
  <c r="C5" i="8"/>
  <c r="Q42" i="7"/>
  <c r="P42" i="7"/>
  <c r="O42" i="7"/>
  <c r="N42" i="7"/>
  <c r="M42" i="7"/>
  <c r="L42" i="7"/>
  <c r="Q39" i="7"/>
  <c r="P39" i="7"/>
  <c r="O39" i="7"/>
  <c r="N39" i="7"/>
  <c r="M39" i="7"/>
  <c r="L39" i="7"/>
  <c r="Q36" i="7"/>
  <c r="P36" i="7"/>
  <c r="O36" i="7"/>
  <c r="N36" i="7"/>
  <c r="M36" i="7"/>
  <c r="L36" i="7"/>
  <c r="Q33" i="7"/>
  <c r="P33" i="7"/>
  <c r="O33" i="7"/>
  <c r="N33" i="7"/>
  <c r="M33" i="7"/>
  <c r="L33" i="7"/>
  <c r="Q30" i="7"/>
  <c r="P30" i="7"/>
  <c r="O30" i="7"/>
  <c r="N30" i="7"/>
  <c r="M30" i="7"/>
  <c r="L30" i="7"/>
  <c r="Q27" i="7"/>
  <c r="P27" i="7"/>
  <c r="O27" i="7"/>
  <c r="N27" i="7"/>
  <c r="M27" i="7"/>
  <c r="L27" i="7"/>
  <c r="Q24" i="7"/>
  <c r="P24" i="7"/>
  <c r="O24" i="7"/>
  <c r="N24" i="7"/>
  <c r="M24" i="7"/>
  <c r="L24" i="7"/>
  <c r="Q21" i="7"/>
  <c r="P21" i="7"/>
  <c r="O21" i="7"/>
  <c r="N21" i="7"/>
  <c r="M21" i="7"/>
  <c r="L21" i="7"/>
  <c r="Q18" i="7"/>
  <c r="P18" i="7"/>
  <c r="O18" i="7"/>
  <c r="N18" i="7"/>
  <c r="M18" i="7"/>
  <c r="L18" i="7"/>
  <c r="Q15" i="7"/>
  <c r="P15" i="7"/>
  <c r="O15" i="7"/>
  <c r="N15" i="7"/>
  <c r="M15" i="7"/>
  <c r="L15" i="7"/>
  <c r="Q12" i="7"/>
  <c r="P12" i="7"/>
  <c r="O12" i="7"/>
  <c r="N12" i="7"/>
  <c r="M12" i="7"/>
  <c r="L12" i="7"/>
  <c r="Q9" i="7"/>
  <c r="P9" i="7"/>
  <c r="O9" i="7"/>
  <c r="N9" i="7"/>
  <c r="M9" i="7"/>
  <c r="L9" i="7"/>
  <c r="Q6" i="7"/>
  <c r="P6" i="7"/>
  <c r="O6" i="7"/>
  <c r="N6" i="7"/>
  <c r="M6" i="7"/>
  <c r="L6" i="7"/>
  <c r="K42" i="7"/>
  <c r="J42" i="7"/>
  <c r="I42" i="7"/>
  <c r="H42" i="7"/>
  <c r="G42" i="7"/>
  <c r="F42" i="7"/>
  <c r="E42" i="7"/>
  <c r="D42" i="7"/>
  <c r="C42" i="7"/>
  <c r="K39" i="7"/>
  <c r="J39" i="7"/>
  <c r="I39" i="7"/>
  <c r="H39" i="7"/>
  <c r="G39" i="7"/>
  <c r="F39" i="7"/>
  <c r="E39" i="7"/>
  <c r="D39" i="7"/>
  <c r="C39" i="7"/>
  <c r="K36" i="7"/>
  <c r="J36" i="7"/>
  <c r="I36" i="7"/>
  <c r="H36" i="7"/>
  <c r="G36" i="7"/>
  <c r="F36" i="7"/>
  <c r="E36" i="7"/>
  <c r="D36" i="7"/>
  <c r="C36" i="7"/>
  <c r="K33" i="7"/>
  <c r="J33" i="7"/>
  <c r="I33" i="7"/>
  <c r="H33" i="7"/>
  <c r="G33" i="7"/>
  <c r="F33" i="7"/>
  <c r="E33" i="7"/>
  <c r="D33" i="7"/>
  <c r="C33" i="7"/>
  <c r="K30" i="7"/>
  <c r="J30" i="7"/>
  <c r="I30" i="7"/>
  <c r="H30" i="7"/>
  <c r="G30" i="7"/>
  <c r="F30" i="7"/>
  <c r="E30" i="7"/>
  <c r="D30" i="7"/>
  <c r="C30" i="7"/>
  <c r="K27" i="7"/>
  <c r="J27" i="7"/>
  <c r="I27" i="7"/>
  <c r="H27" i="7"/>
  <c r="G27" i="7"/>
  <c r="F27" i="7"/>
  <c r="E27" i="7"/>
  <c r="D27" i="7"/>
  <c r="C27" i="7"/>
  <c r="K24" i="7"/>
  <c r="J24" i="7"/>
  <c r="I24" i="7"/>
  <c r="H24" i="7"/>
  <c r="G24" i="7"/>
  <c r="F24" i="7"/>
  <c r="E24" i="7"/>
  <c r="D24" i="7"/>
  <c r="C24" i="7"/>
  <c r="K21" i="7"/>
  <c r="J21" i="7"/>
  <c r="I21" i="7"/>
  <c r="H21" i="7"/>
  <c r="G21" i="7"/>
  <c r="F21" i="7"/>
  <c r="E21" i="7"/>
  <c r="D21" i="7"/>
  <c r="C21" i="7"/>
  <c r="K18" i="7"/>
  <c r="J18" i="7"/>
  <c r="I18" i="7"/>
  <c r="H18" i="7"/>
  <c r="G18" i="7"/>
  <c r="F18" i="7"/>
  <c r="E18" i="7"/>
  <c r="D18" i="7"/>
  <c r="C18" i="7"/>
  <c r="K15" i="7"/>
  <c r="J15" i="7"/>
  <c r="I15" i="7"/>
  <c r="H15" i="7"/>
  <c r="G15" i="7"/>
  <c r="F15" i="7"/>
  <c r="E15" i="7"/>
  <c r="D15" i="7"/>
  <c r="C15" i="7"/>
  <c r="K12" i="7"/>
  <c r="J12" i="7"/>
  <c r="I12" i="7"/>
  <c r="H12" i="7"/>
  <c r="G12" i="7"/>
  <c r="F12" i="7"/>
  <c r="E12" i="7"/>
  <c r="D12" i="7"/>
  <c r="C12" i="7"/>
  <c r="K9" i="7"/>
  <c r="J9" i="7"/>
  <c r="I9" i="7"/>
  <c r="H9" i="7"/>
  <c r="G9" i="7"/>
  <c r="F9" i="7"/>
  <c r="E9" i="7"/>
  <c r="D9" i="7"/>
  <c r="C9" i="7"/>
  <c r="K6" i="7"/>
  <c r="J6" i="7"/>
  <c r="I6" i="7"/>
  <c r="H6" i="7"/>
  <c r="G6" i="7"/>
  <c r="F6" i="7"/>
  <c r="E6" i="7"/>
  <c r="D6" i="7"/>
  <c r="C6" i="7"/>
  <c r="K42" i="4"/>
  <c r="J42" i="4"/>
  <c r="I42" i="4"/>
  <c r="H42" i="4"/>
  <c r="G42" i="4"/>
  <c r="F42" i="4"/>
  <c r="E42" i="4"/>
  <c r="D42" i="4"/>
  <c r="C42" i="4"/>
  <c r="K39" i="4"/>
  <c r="J39" i="4"/>
  <c r="I39" i="4"/>
  <c r="H39" i="4"/>
  <c r="G39" i="4"/>
  <c r="F39" i="4"/>
  <c r="E39" i="4"/>
  <c r="D39" i="4"/>
  <c r="C39" i="4"/>
  <c r="K36" i="4"/>
  <c r="J36" i="4"/>
  <c r="I36" i="4"/>
  <c r="H36" i="4"/>
  <c r="G36" i="4"/>
  <c r="F36" i="4"/>
  <c r="E36" i="4"/>
  <c r="D36" i="4"/>
  <c r="C36" i="4"/>
  <c r="K33" i="4"/>
  <c r="J33" i="4"/>
  <c r="I33" i="4"/>
  <c r="H33" i="4"/>
  <c r="G33" i="4"/>
  <c r="F33" i="4"/>
  <c r="E33" i="4"/>
  <c r="D33" i="4"/>
  <c r="C33" i="4"/>
  <c r="K30" i="4"/>
  <c r="J30" i="4"/>
  <c r="I30" i="4"/>
  <c r="H30" i="4"/>
  <c r="G30" i="4"/>
  <c r="F30" i="4"/>
  <c r="E30" i="4"/>
  <c r="D30" i="4"/>
  <c r="C30" i="4"/>
  <c r="K27" i="4"/>
  <c r="J27" i="4"/>
  <c r="I27" i="4"/>
  <c r="H27" i="4"/>
  <c r="G27" i="4"/>
  <c r="F27" i="4"/>
  <c r="E27" i="4"/>
  <c r="D27" i="4"/>
  <c r="C27" i="4"/>
  <c r="K24" i="4"/>
  <c r="J24" i="4"/>
  <c r="I24" i="4"/>
  <c r="H24" i="4"/>
  <c r="G24" i="4"/>
  <c r="F24" i="4"/>
  <c r="E24" i="4"/>
  <c r="D24" i="4"/>
  <c r="C24" i="4"/>
  <c r="K21" i="4"/>
  <c r="J21" i="4"/>
  <c r="I21" i="4"/>
  <c r="G21" i="4"/>
  <c r="F21" i="4"/>
  <c r="E21" i="4"/>
  <c r="D21" i="4"/>
  <c r="C21" i="4"/>
  <c r="K18" i="4"/>
  <c r="J18" i="4"/>
  <c r="I18" i="4"/>
  <c r="H18" i="4"/>
  <c r="G18" i="4"/>
  <c r="F18" i="4"/>
  <c r="E18" i="4"/>
  <c r="D18" i="4"/>
  <c r="C18" i="4"/>
  <c r="K15" i="4"/>
  <c r="J15" i="4"/>
  <c r="I15" i="4"/>
  <c r="H15" i="4"/>
  <c r="G15" i="4"/>
  <c r="F15" i="4"/>
  <c r="E15" i="4"/>
  <c r="D15" i="4"/>
  <c r="C15" i="4"/>
  <c r="K12" i="4"/>
  <c r="J12" i="4"/>
  <c r="I12" i="4"/>
  <c r="H12" i="4"/>
  <c r="G12" i="4"/>
  <c r="F12" i="4"/>
  <c r="E12" i="4"/>
  <c r="D12" i="4"/>
  <c r="C12" i="4"/>
  <c r="K9" i="4"/>
  <c r="J9" i="4"/>
  <c r="I9" i="4"/>
  <c r="H9" i="4"/>
  <c r="G9" i="4"/>
  <c r="F9" i="4"/>
  <c r="E9" i="4"/>
  <c r="D9" i="4"/>
  <c r="C9" i="4"/>
  <c r="K6" i="4"/>
  <c r="J6" i="4"/>
  <c r="I6" i="4"/>
  <c r="H6" i="4"/>
  <c r="G6" i="4"/>
  <c r="F6" i="4"/>
  <c r="E6" i="4"/>
  <c r="D6" i="4"/>
  <c r="C6" i="4"/>
  <c r="R93" i="7" l="1"/>
  <c r="E93" i="10"/>
  <c r="L93" i="4"/>
  <c r="L90" i="4"/>
  <c r="R87" i="7"/>
  <c r="E87" i="10"/>
  <c r="E84" i="10"/>
  <c r="R81" i="7"/>
  <c r="E81" i="10"/>
  <c r="L81" i="4"/>
  <c r="E78" i="10"/>
  <c r="R75" i="7"/>
  <c r="E75" i="10"/>
  <c r="L75" i="4"/>
  <c r="E72" i="10"/>
  <c r="E69" i="10"/>
  <c r="L72" i="4"/>
  <c r="R69" i="7"/>
  <c r="E66" i="10"/>
  <c r="E63" i="10"/>
  <c r="R63" i="7"/>
  <c r="L63" i="4"/>
  <c r="E60" i="10"/>
  <c r="R57" i="7"/>
  <c r="L57" i="4"/>
  <c r="R51" i="7"/>
  <c r="E48" i="10"/>
  <c r="H5" i="8"/>
  <c r="E6" i="9"/>
  <c r="E15" i="9"/>
  <c r="E18" i="9"/>
  <c r="E21" i="9"/>
  <c r="E24" i="9"/>
  <c r="E27" i="9"/>
  <c r="E30" i="9"/>
  <c r="E33" i="9"/>
  <c r="E42" i="9"/>
  <c r="R45" i="7"/>
  <c r="E45" i="10"/>
  <c r="L45" i="4"/>
  <c r="H41" i="8"/>
  <c r="E42" i="10"/>
  <c r="L42" i="4"/>
  <c r="R39" i="7"/>
  <c r="E39" i="10"/>
  <c r="E39" i="9"/>
  <c r="L39" i="4"/>
  <c r="R36" i="7"/>
  <c r="H35" i="8"/>
  <c r="E36" i="9"/>
  <c r="E36" i="10"/>
  <c r="L36" i="4"/>
  <c r="R33" i="7"/>
  <c r="E33" i="10"/>
  <c r="E30" i="10"/>
  <c r="R30" i="7"/>
  <c r="H29" i="8"/>
  <c r="R27" i="7"/>
  <c r="R24" i="7"/>
  <c r="H23" i="8"/>
  <c r="E24" i="10"/>
  <c r="R21" i="7"/>
  <c r="E21" i="10"/>
  <c r="H17" i="8"/>
  <c r="E18" i="10"/>
  <c r="E15" i="10"/>
  <c r="E9" i="10"/>
  <c r="R15" i="7"/>
  <c r="H11" i="8"/>
  <c r="E12" i="10"/>
  <c r="E12" i="9"/>
  <c r="R12" i="7"/>
  <c r="E9" i="9"/>
  <c r="R9" i="7"/>
  <c r="H83" i="8"/>
  <c r="H86" i="8"/>
  <c r="H89" i="8"/>
  <c r="H92" i="8"/>
  <c r="E45" i="9"/>
  <c r="E48" i="9"/>
  <c r="E51" i="9"/>
  <c r="E54" i="9"/>
  <c r="E57" i="9"/>
  <c r="E60" i="9"/>
  <c r="E63" i="9"/>
  <c r="E66" i="9"/>
  <c r="E69" i="9"/>
  <c r="E72" i="9"/>
  <c r="E75" i="9"/>
  <c r="E78" i="9"/>
  <c r="E81" i="9"/>
  <c r="E84" i="9"/>
  <c r="E87" i="9"/>
  <c r="E90" i="9"/>
  <c r="E93" i="9"/>
  <c r="R6" i="7"/>
  <c r="R18" i="7"/>
  <c r="R42" i="7"/>
  <c r="R48" i="7"/>
  <c r="R54" i="7"/>
  <c r="R60" i="7"/>
  <c r="R66" i="7"/>
  <c r="R72" i="7"/>
  <c r="R78" i="7"/>
  <c r="R84" i="7"/>
  <c r="R90" i="7"/>
  <c r="L48" i="4"/>
  <c r="L54" i="4"/>
  <c r="L60" i="4"/>
  <c r="L66" i="4"/>
  <c r="L69" i="4"/>
  <c r="L78" i="4"/>
  <c r="L87" i="4"/>
  <c r="H44" i="8"/>
  <c r="H53" i="8"/>
  <c r="H59" i="8"/>
  <c r="H65" i="8"/>
  <c r="H71" i="8"/>
  <c r="H74" i="8"/>
  <c r="H77" i="8"/>
  <c r="H8" i="8"/>
  <c r="H14" i="8"/>
  <c r="H20" i="8"/>
  <c r="H26" i="8"/>
  <c r="H32" i="8"/>
  <c r="H47" i="8"/>
  <c r="H50" i="8"/>
  <c r="H56" i="8"/>
  <c r="H62" i="8"/>
  <c r="H68" i="8"/>
  <c r="H80" i="8"/>
  <c r="H38" i="8"/>
  <c r="L33" i="4"/>
  <c r="L12" i="4"/>
  <c r="L18" i="4"/>
  <c r="L27" i="4"/>
  <c r="L30" i="4"/>
  <c r="L6" i="4"/>
  <c r="L9" i="4"/>
  <c r="L15" i="4"/>
  <c r="L21" i="4"/>
  <c r="L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4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la venta de la z da por debajo del sistrema </t>
        </r>
        <r>
          <rPr>
            <b/>
            <sz val="9"/>
            <color indexed="81"/>
            <rFont val="Tahoma"/>
            <family val="2"/>
          </rPr>
          <t xml:space="preserve">(52.462.090,34) Da
-1.338.403,66 diferc
</t>
        </r>
      </text>
    </comment>
  </commentList>
</comments>
</file>

<file path=xl/sharedStrings.xml><?xml version="1.0" encoding="utf-8"?>
<sst xmlns="http://schemas.openxmlformats.org/spreadsheetml/2006/main" count="407" uniqueCount="9">
  <si>
    <t xml:space="preserve">FECHA </t>
  </si>
  <si>
    <t>TOTAL</t>
  </si>
  <si>
    <t>HIPER MODELO, REPORTE Z</t>
  </si>
  <si>
    <t>VENTAS</t>
  </si>
  <si>
    <t>IVA</t>
  </si>
  <si>
    <t>AUTOMERCADO</t>
  </si>
  <si>
    <t>BOCA</t>
  </si>
  <si>
    <t xml:space="preserve">N O             T R A B A J O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</si>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</sst>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Bs. F&quot;\ * #,##0.00_ ;_ &quot;Bs. F&quot;\ * \-#,##0.00_ ;_ &quot;Bs. F&quot;\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0" fillId="2" borderId="1" xfId="0" applyNumberFormat="1" applyFill="1" applyBorder="1"/>
    <xf numFmtId="14" fontId="0" fillId="0" borderId="1" xfId="0" applyNumberFormat="1" applyFill="1" applyBorder="1"/>
    <xf numFmtId="14" fontId="1" fillId="0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"/>
  <sheetViews>
    <sheetView topLeftCell="F79" workbookViewId="0">
      <selection activeCell="G96" sqref="G96"/>
    </sheetView>
  </sheetViews>
  <sheetFormatPr baseColWidth="10" defaultRowHeight="15" x14ac:dyDescent="0.25"/>
  <cols>
    <col min="3" max="3" width="19.140625" bestFit="1" customWidth="1"/>
    <col min="4" max="4" width="18.140625" bestFit="1" customWidth="1"/>
    <col min="5" max="5" width="19.140625" bestFit="1" customWidth="1"/>
    <col min="6" max="8" width="18.140625" bestFit="1" customWidth="1"/>
    <col min="10" max="11" width="18.140625" bestFit="1" customWidth="1"/>
    <col min="12" max="12" width="19.85546875" customWidth="1"/>
  </cols>
  <sheetData>
    <row r="1" spans="1:12" x14ac:dyDescent="0.25">
      <c r="A1" s="1" t="s">
        <v>2</v>
      </c>
      <c r="B1" s="1"/>
      <c r="C1" s="1"/>
      <c r="D1" s="1"/>
    </row>
    <row r="2" spans="1:12" x14ac:dyDescent="0.25">
      <c r="A2" s="1"/>
      <c r="B2" s="1"/>
      <c r="C2" s="1"/>
      <c r="D2" s="1"/>
    </row>
    <row r="3" spans="1:12" s="2" customFormat="1" x14ac:dyDescent="0.25">
      <c r="A3" s="3" t="s">
        <v>0</v>
      </c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 t="s">
        <v>1</v>
      </c>
    </row>
    <row r="4" spans="1:12" x14ac:dyDescent="0.25">
      <c r="A4" s="4">
        <v>43831</v>
      </c>
      <c r="B4" s="6" t="s">
        <v>3</v>
      </c>
      <c r="C4" s="7">
        <v>40531251.399999999</v>
      </c>
      <c r="D4" s="7">
        <v>43731763.829999998</v>
      </c>
      <c r="E4" s="7">
        <v>48067210.5</v>
      </c>
      <c r="F4" s="7">
        <v>43177081.5</v>
      </c>
      <c r="G4" s="7">
        <v>44930253.770000003</v>
      </c>
      <c r="H4" s="7">
        <v>57103156.630000003</v>
      </c>
      <c r="I4" s="7"/>
      <c r="J4" s="7">
        <v>22436014.27</v>
      </c>
      <c r="K4" s="7">
        <v>53545471.939999998</v>
      </c>
      <c r="L4" s="7"/>
    </row>
    <row r="5" spans="1:12" x14ac:dyDescent="0.25">
      <c r="A5" s="4"/>
      <c r="B5" s="6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x14ac:dyDescent="0.25">
      <c r="A6" s="4" t="s">
        <v>1</v>
      </c>
      <c r="B6" s="6"/>
      <c r="C6" s="7">
        <f t="shared" ref="C6:K6" si="0">C4+C5</f>
        <v>40531251.399999999</v>
      </c>
      <c r="D6" s="7">
        <f t="shared" si="0"/>
        <v>43731763.829999998</v>
      </c>
      <c r="E6" s="7">
        <f t="shared" si="0"/>
        <v>48067210.5</v>
      </c>
      <c r="F6" s="7">
        <f t="shared" si="0"/>
        <v>43177081.5</v>
      </c>
      <c r="G6" s="7">
        <f t="shared" si="0"/>
        <v>44930253.770000003</v>
      </c>
      <c r="H6" s="7">
        <f t="shared" si="0"/>
        <v>57103156.630000003</v>
      </c>
      <c r="I6" s="7">
        <f t="shared" si="0"/>
        <v>0</v>
      </c>
      <c r="J6" s="7">
        <f t="shared" si="0"/>
        <v>22436014.27</v>
      </c>
      <c r="K6" s="7">
        <f t="shared" si="0"/>
        <v>53545471.939999998</v>
      </c>
      <c r="L6" s="7">
        <f>SUM(B6:K6)</f>
        <v>353522203.83999997</v>
      </c>
    </row>
    <row r="7" spans="1:12" x14ac:dyDescent="0.25">
      <c r="A7" s="4">
        <v>43832</v>
      </c>
      <c r="B7" s="6" t="s">
        <v>3</v>
      </c>
      <c r="C7" s="7">
        <v>52535327.920000002</v>
      </c>
      <c r="D7" s="7">
        <v>26098064.75</v>
      </c>
      <c r="E7" s="7">
        <v>57338159.43</v>
      </c>
      <c r="F7" s="7">
        <v>42861010.090000004</v>
      </c>
      <c r="G7" s="7">
        <v>31081919.649999999</v>
      </c>
      <c r="H7" s="7">
        <v>62773331.5</v>
      </c>
      <c r="I7" s="7"/>
      <c r="J7" s="7">
        <v>14420839.630000001</v>
      </c>
      <c r="K7" s="7">
        <v>46246497.299999997</v>
      </c>
      <c r="L7" s="7"/>
    </row>
    <row r="8" spans="1:12" x14ac:dyDescent="0.25">
      <c r="A8" s="4"/>
      <c r="B8" s="6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x14ac:dyDescent="0.25">
      <c r="A9" s="4"/>
      <c r="B9" s="6"/>
      <c r="C9" s="7">
        <f t="shared" ref="C9:K9" si="1">C7+C8</f>
        <v>52535327.920000002</v>
      </c>
      <c r="D9" s="7">
        <f t="shared" si="1"/>
        <v>26098064.75</v>
      </c>
      <c r="E9" s="7">
        <f t="shared" si="1"/>
        <v>57338159.43</v>
      </c>
      <c r="F9" s="7">
        <f t="shared" si="1"/>
        <v>42861010.090000004</v>
      </c>
      <c r="G9" s="7">
        <f t="shared" si="1"/>
        <v>31081919.649999999</v>
      </c>
      <c r="H9" s="7">
        <f t="shared" si="1"/>
        <v>62773331.5</v>
      </c>
      <c r="I9" s="7">
        <f t="shared" si="1"/>
        <v>0</v>
      </c>
      <c r="J9" s="7">
        <f t="shared" si="1"/>
        <v>14420839.630000001</v>
      </c>
      <c r="K9" s="7">
        <f t="shared" si="1"/>
        <v>46246497.299999997</v>
      </c>
      <c r="L9" s="7">
        <f>SUM(B9:K9)</f>
        <v>333355150.27000004</v>
      </c>
    </row>
    <row r="10" spans="1:12" x14ac:dyDescent="0.25">
      <c r="A10" s="4">
        <f>A7+1</f>
        <v>43833</v>
      </c>
      <c r="B10" s="6" t="s">
        <v>3</v>
      </c>
      <c r="C10" s="7">
        <v>73969203.719999999</v>
      </c>
      <c r="D10" s="7">
        <v>61590122.909999996</v>
      </c>
      <c r="E10" s="7">
        <v>101942671.73999999</v>
      </c>
      <c r="F10" s="7">
        <v>54223867.789999999</v>
      </c>
      <c r="G10" s="7">
        <v>60076472.670000002</v>
      </c>
      <c r="H10" s="7">
        <v>60274639</v>
      </c>
      <c r="I10" s="7"/>
      <c r="J10" s="7">
        <v>33929538.93</v>
      </c>
      <c r="K10" s="7">
        <v>62663789.780000001</v>
      </c>
      <c r="L10" s="7"/>
    </row>
    <row r="11" spans="1:12" x14ac:dyDescent="0.25">
      <c r="A11" s="4"/>
      <c r="B11" s="6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25">
      <c r="A12" s="4"/>
      <c r="B12" s="6"/>
      <c r="C12" s="7">
        <f t="shared" ref="C12:K12" si="2">C10+C11</f>
        <v>73969203.719999999</v>
      </c>
      <c r="D12" s="7">
        <f t="shared" si="2"/>
        <v>61590122.909999996</v>
      </c>
      <c r="E12" s="7">
        <f t="shared" si="2"/>
        <v>101942671.73999999</v>
      </c>
      <c r="F12" s="7">
        <f t="shared" si="2"/>
        <v>54223867.789999999</v>
      </c>
      <c r="G12" s="7">
        <f t="shared" si="2"/>
        <v>60076472.670000002</v>
      </c>
      <c r="H12" s="7">
        <f t="shared" si="2"/>
        <v>60274639</v>
      </c>
      <c r="I12" s="7">
        <f t="shared" si="2"/>
        <v>0</v>
      </c>
      <c r="J12" s="7">
        <f t="shared" si="2"/>
        <v>33929538.93</v>
      </c>
      <c r="K12" s="7">
        <f t="shared" si="2"/>
        <v>62663789.780000001</v>
      </c>
      <c r="L12" s="7">
        <f>SUM(B12:K12)</f>
        <v>508670306.54000008</v>
      </c>
    </row>
    <row r="13" spans="1:12" x14ac:dyDescent="0.25">
      <c r="A13" s="4">
        <f>A10+1</f>
        <v>43834</v>
      </c>
      <c r="B13" s="6" t="s">
        <v>3</v>
      </c>
      <c r="C13" s="7">
        <v>51063533.590000004</v>
      </c>
      <c r="D13" s="7">
        <v>958591.25</v>
      </c>
      <c r="E13" s="7">
        <v>48952766.640000001</v>
      </c>
      <c r="F13" s="7">
        <v>33258144.25</v>
      </c>
      <c r="G13" s="7">
        <v>36028025.439999998</v>
      </c>
      <c r="H13" s="7">
        <v>76704433.709999993</v>
      </c>
      <c r="I13" s="7"/>
      <c r="J13" s="7">
        <v>17948972.390000001</v>
      </c>
      <c r="K13" s="7">
        <v>64423798.369999997</v>
      </c>
      <c r="L13" s="7"/>
    </row>
    <row r="14" spans="1:12" x14ac:dyDescent="0.25">
      <c r="A14" s="4"/>
      <c r="B14" s="6" t="s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5">
      <c r="A15" s="4"/>
      <c r="B15" s="6"/>
      <c r="C15" s="7">
        <f t="shared" ref="C15:K15" si="3">C13+C14</f>
        <v>51063533.590000004</v>
      </c>
      <c r="D15" s="7">
        <f t="shared" si="3"/>
        <v>958591.25</v>
      </c>
      <c r="E15" s="7">
        <f t="shared" si="3"/>
        <v>48952766.640000001</v>
      </c>
      <c r="F15" s="7">
        <f t="shared" si="3"/>
        <v>33258144.25</v>
      </c>
      <c r="G15" s="7">
        <f t="shared" si="3"/>
        <v>36028025.439999998</v>
      </c>
      <c r="H15" s="7">
        <f t="shared" si="3"/>
        <v>76704433.709999993</v>
      </c>
      <c r="I15" s="7">
        <f t="shared" si="3"/>
        <v>0</v>
      </c>
      <c r="J15" s="7">
        <f t="shared" si="3"/>
        <v>17948972.390000001</v>
      </c>
      <c r="K15" s="7">
        <f t="shared" si="3"/>
        <v>64423798.369999997</v>
      </c>
      <c r="L15" s="7">
        <f>SUM(B15:K15)</f>
        <v>329338265.63999999</v>
      </c>
    </row>
    <row r="16" spans="1:12" x14ac:dyDescent="0.25">
      <c r="A16" s="4">
        <f>A13+1</f>
        <v>43835</v>
      </c>
      <c r="B16" s="6" t="s">
        <v>3</v>
      </c>
      <c r="C16" s="7">
        <v>48538139.710000001</v>
      </c>
      <c r="D16" s="7">
        <v>35301630.270000003</v>
      </c>
      <c r="E16" s="7">
        <v>44996047.009999998</v>
      </c>
      <c r="F16" s="7">
        <v>58855036.950000003</v>
      </c>
      <c r="G16" s="7">
        <v>38095695.18</v>
      </c>
      <c r="H16" s="7">
        <v>53231456.399999999</v>
      </c>
      <c r="I16" s="7"/>
      <c r="J16" s="7">
        <v>26754663.629999999</v>
      </c>
      <c r="K16" s="7">
        <v>50550557.020000003</v>
      </c>
      <c r="L16" s="7"/>
    </row>
    <row r="17" spans="1:12" x14ac:dyDescent="0.25">
      <c r="A17" s="4"/>
      <c r="B17" s="6" t="s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5">
      <c r="A18" s="5"/>
      <c r="B18" s="6"/>
      <c r="C18" s="7">
        <f t="shared" ref="C18:K18" si="4">C16+C17</f>
        <v>48538139.710000001</v>
      </c>
      <c r="D18" s="7">
        <f t="shared" si="4"/>
        <v>35301630.270000003</v>
      </c>
      <c r="E18" s="7">
        <f t="shared" si="4"/>
        <v>44996047.009999998</v>
      </c>
      <c r="F18" s="7">
        <f t="shared" si="4"/>
        <v>58855036.950000003</v>
      </c>
      <c r="G18" s="7">
        <f t="shared" si="4"/>
        <v>38095695.18</v>
      </c>
      <c r="H18" s="7">
        <f t="shared" si="4"/>
        <v>53231456.399999999</v>
      </c>
      <c r="I18" s="7">
        <f t="shared" si="4"/>
        <v>0</v>
      </c>
      <c r="J18" s="7">
        <f t="shared" si="4"/>
        <v>26754663.629999999</v>
      </c>
      <c r="K18" s="7">
        <f t="shared" si="4"/>
        <v>50550557.020000003</v>
      </c>
      <c r="L18" s="7">
        <f>SUM(B18:K18)</f>
        <v>356323226.16999996</v>
      </c>
    </row>
    <row r="19" spans="1:12" x14ac:dyDescent="0.25">
      <c r="A19" s="4">
        <f>A16+1</f>
        <v>43836</v>
      </c>
      <c r="B19" s="6" t="s">
        <v>3</v>
      </c>
      <c r="C19" s="7">
        <v>44141213.170000002</v>
      </c>
      <c r="D19" s="7"/>
      <c r="E19" s="7">
        <v>38706912.159999996</v>
      </c>
      <c r="F19" s="7">
        <v>29327954.620000001</v>
      </c>
      <c r="G19" s="7">
        <v>664837.14</v>
      </c>
      <c r="H19" s="7">
        <v>74946989.450000003</v>
      </c>
      <c r="I19" s="7"/>
      <c r="J19" s="7"/>
      <c r="K19" s="7">
        <v>63362049.539999999</v>
      </c>
      <c r="L19" s="7"/>
    </row>
    <row r="20" spans="1:12" x14ac:dyDescent="0.25">
      <c r="A20" s="4"/>
      <c r="B20" s="6" t="s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25">
      <c r="A21" s="4"/>
      <c r="B21" s="6"/>
      <c r="C21" s="7">
        <f t="shared" ref="C21:K21" si="5">C19+C20</f>
        <v>44141213.170000002</v>
      </c>
      <c r="D21" s="7">
        <f t="shared" si="5"/>
        <v>0</v>
      </c>
      <c r="E21" s="7">
        <f t="shared" si="5"/>
        <v>38706912.159999996</v>
      </c>
      <c r="F21" s="7">
        <f t="shared" si="5"/>
        <v>29327954.620000001</v>
      </c>
      <c r="G21" s="7">
        <f t="shared" si="5"/>
        <v>664837.14</v>
      </c>
      <c r="H21" s="7">
        <v>74846989.450000003</v>
      </c>
      <c r="I21" s="7">
        <f t="shared" si="5"/>
        <v>0</v>
      </c>
      <c r="J21" s="7">
        <f t="shared" si="5"/>
        <v>0</v>
      </c>
      <c r="K21" s="7">
        <f t="shared" si="5"/>
        <v>63362049.539999999</v>
      </c>
      <c r="L21" s="7">
        <f>SUM(B21:K21)</f>
        <v>251049956.08000001</v>
      </c>
    </row>
    <row r="22" spans="1:12" x14ac:dyDescent="0.25">
      <c r="A22" s="4">
        <f>A19+1</f>
        <v>43837</v>
      </c>
      <c r="B22" s="6" t="s">
        <v>3</v>
      </c>
      <c r="C22" s="7">
        <v>56949555.869999997</v>
      </c>
      <c r="D22" s="7">
        <v>7780293.5800000001</v>
      </c>
      <c r="E22" s="7">
        <v>44321156.549999997</v>
      </c>
      <c r="F22" s="7">
        <v>48800363.960000001</v>
      </c>
      <c r="G22" s="7">
        <v>17204993.129999999</v>
      </c>
      <c r="H22" s="7">
        <v>63769852.649999999</v>
      </c>
      <c r="I22" s="7"/>
      <c r="J22" s="7"/>
      <c r="K22" s="7">
        <v>62553009.729999997</v>
      </c>
      <c r="L22" s="7"/>
    </row>
    <row r="23" spans="1:12" x14ac:dyDescent="0.25">
      <c r="A23" s="4"/>
      <c r="B23" s="6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4"/>
      <c r="B24" s="6"/>
      <c r="C24" s="7">
        <f t="shared" ref="C24:K24" si="6">C22+C23</f>
        <v>56949555.869999997</v>
      </c>
      <c r="D24" s="7">
        <f t="shared" si="6"/>
        <v>7780293.5800000001</v>
      </c>
      <c r="E24" s="7">
        <f t="shared" si="6"/>
        <v>44321156.549999997</v>
      </c>
      <c r="F24" s="7">
        <f t="shared" si="6"/>
        <v>48800363.960000001</v>
      </c>
      <c r="G24" s="7">
        <f t="shared" si="6"/>
        <v>17204993.129999999</v>
      </c>
      <c r="H24" s="7">
        <f t="shared" si="6"/>
        <v>63769852.649999999</v>
      </c>
      <c r="I24" s="7">
        <f t="shared" si="6"/>
        <v>0</v>
      </c>
      <c r="J24" s="7">
        <f t="shared" si="6"/>
        <v>0</v>
      </c>
      <c r="K24" s="7">
        <f t="shared" si="6"/>
        <v>62553009.729999997</v>
      </c>
      <c r="L24" s="7">
        <f>SUM(B24:K24)</f>
        <v>301379225.47000003</v>
      </c>
    </row>
    <row r="25" spans="1:12" x14ac:dyDescent="0.25">
      <c r="A25" s="4">
        <f>A22+1</f>
        <v>43838</v>
      </c>
      <c r="B25" s="6" t="s">
        <v>3</v>
      </c>
      <c r="C25" s="7">
        <v>63882960.359999999</v>
      </c>
      <c r="D25" s="7"/>
      <c r="E25" s="7">
        <v>46030849.880000003</v>
      </c>
      <c r="F25" s="7">
        <v>28254966.73</v>
      </c>
      <c r="G25" s="7">
        <v>33218512.670000002</v>
      </c>
      <c r="H25" s="7">
        <v>55547274.340000004</v>
      </c>
      <c r="I25" s="7"/>
      <c r="J25" s="7"/>
      <c r="K25" s="7">
        <v>57925136.25</v>
      </c>
      <c r="L25" s="7"/>
    </row>
    <row r="26" spans="1:12" x14ac:dyDescent="0.25">
      <c r="A26" s="4"/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4"/>
      <c r="B27" s="6"/>
      <c r="C27" s="7">
        <f t="shared" ref="C27:K27" si="7">C25+C26</f>
        <v>63882960.359999999</v>
      </c>
      <c r="D27" s="7">
        <f t="shared" si="7"/>
        <v>0</v>
      </c>
      <c r="E27" s="7">
        <f t="shared" si="7"/>
        <v>46030849.880000003</v>
      </c>
      <c r="F27" s="7">
        <f t="shared" si="7"/>
        <v>28254966.73</v>
      </c>
      <c r="G27" s="7">
        <f t="shared" si="7"/>
        <v>33218512.670000002</v>
      </c>
      <c r="H27" s="7">
        <f t="shared" si="7"/>
        <v>55547274.340000004</v>
      </c>
      <c r="I27" s="7">
        <f t="shared" si="7"/>
        <v>0</v>
      </c>
      <c r="J27" s="7">
        <f t="shared" si="7"/>
        <v>0</v>
      </c>
      <c r="K27" s="7">
        <f t="shared" si="7"/>
        <v>57925136.25</v>
      </c>
      <c r="L27" s="7">
        <f>SUM(B27:K27)</f>
        <v>284859700.23000002</v>
      </c>
    </row>
    <row r="28" spans="1:12" x14ac:dyDescent="0.25">
      <c r="A28" s="4">
        <f>A25+1</f>
        <v>43839</v>
      </c>
      <c r="B28" s="6" t="s">
        <v>3</v>
      </c>
      <c r="C28" s="7">
        <v>32931487.149999999</v>
      </c>
      <c r="D28" s="7"/>
      <c r="E28" s="7">
        <v>41022231.460000001</v>
      </c>
      <c r="F28" s="7">
        <v>52238385.469999999</v>
      </c>
      <c r="G28" s="7">
        <v>20786171.780000001</v>
      </c>
      <c r="H28" s="7">
        <v>58212596</v>
      </c>
      <c r="I28" s="7"/>
      <c r="J28" s="7"/>
      <c r="K28" s="7">
        <v>36150404.240000002</v>
      </c>
      <c r="L28" s="7"/>
    </row>
    <row r="29" spans="1:12" x14ac:dyDescent="0.25">
      <c r="A29" s="4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x14ac:dyDescent="0.25">
      <c r="A30" s="4"/>
      <c r="B30" s="6"/>
      <c r="C30" s="7">
        <f t="shared" ref="C30:K30" si="8">C28+C29</f>
        <v>32931487.149999999</v>
      </c>
      <c r="D30" s="7">
        <f t="shared" si="8"/>
        <v>0</v>
      </c>
      <c r="E30" s="7">
        <f t="shared" si="8"/>
        <v>41022231.460000001</v>
      </c>
      <c r="F30" s="7">
        <f t="shared" si="8"/>
        <v>52238385.469999999</v>
      </c>
      <c r="G30" s="7">
        <f t="shared" si="8"/>
        <v>20786171.780000001</v>
      </c>
      <c r="H30" s="7">
        <f t="shared" si="8"/>
        <v>58212596</v>
      </c>
      <c r="I30" s="7">
        <f t="shared" si="8"/>
        <v>0</v>
      </c>
      <c r="J30" s="7">
        <f t="shared" si="8"/>
        <v>0</v>
      </c>
      <c r="K30" s="7">
        <f t="shared" si="8"/>
        <v>36150404.240000002</v>
      </c>
      <c r="L30" s="7">
        <f>SUM(B30:K30)</f>
        <v>241341276.10000002</v>
      </c>
    </row>
    <row r="31" spans="1:12" x14ac:dyDescent="0.25">
      <c r="A31" s="4">
        <f>A28+1</f>
        <v>43840</v>
      </c>
      <c r="B31" s="6" t="s">
        <v>3</v>
      </c>
      <c r="C31" s="7">
        <v>46163542.859999999</v>
      </c>
      <c r="D31" s="7">
        <v>27099715.84</v>
      </c>
      <c r="E31" s="7">
        <v>32622034.739999998</v>
      </c>
      <c r="F31" s="7">
        <v>51930894.229999997</v>
      </c>
      <c r="G31" s="7">
        <v>41604963.689999998</v>
      </c>
      <c r="H31" s="7">
        <v>49041120.719999999</v>
      </c>
      <c r="I31" s="7"/>
      <c r="J31" s="7"/>
      <c r="K31" s="7">
        <v>51577262.630000003</v>
      </c>
      <c r="L31" s="7"/>
    </row>
    <row r="32" spans="1:12" x14ac:dyDescent="0.25">
      <c r="A32" s="4"/>
      <c r="B32" s="6" t="s">
        <v>4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5">
      <c r="A33" s="4"/>
      <c r="B33" s="6"/>
      <c r="C33" s="7">
        <f t="shared" ref="C33:K33" si="9">C31+C32</f>
        <v>46163542.859999999</v>
      </c>
      <c r="D33" s="7">
        <f t="shared" si="9"/>
        <v>27099715.84</v>
      </c>
      <c r="E33" s="7">
        <f t="shared" si="9"/>
        <v>32622034.739999998</v>
      </c>
      <c r="F33" s="7">
        <f t="shared" si="9"/>
        <v>51930894.229999997</v>
      </c>
      <c r="G33" s="7">
        <f t="shared" si="9"/>
        <v>41604963.689999998</v>
      </c>
      <c r="H33" s="7">
        <f t="shared" si="9"/>
        <v>49041120.719999999</v>
      </c>
      <c r="I33" s="7">
        <f t="shared" si="9"/>
        <v>0</v>
      </c>
      <c r="J33" s="7">
        <f t="shared" si="9"/>
        <v>0</v>
      </c>
      <c r="K33" s="7">
        <f t="shared" si="9"/>
        <v>51577262.630000003</v>
      </c>
      <c r="L33" s="7">
        <f>SUM(B33:K33)</f>
        <v>300039534.70999998</v>
      </c>
    </row>
    <row r="34" spans="1:12" x14ac:dyDescent="0.25">
      <c r="A34" s="4">
        <f>A31+1</f>
        <v>43841</v>
      </c>
      <c r="B34" s="6" t="s">
        <v>3</v>
      </c>
      <c r="C34" s="7">
        <v>48992472.369999997</v>
      </c>
      <c r="D34" s="7">
        <v>10532333.789999999</v>
      </c>
      <c r="E34" s="7">
        <v>68321561.689999998</v>
      </c>
      <c r="F34" s="7">
        <v>75624887.810000002</v>
      </c>
      <c r="G34" s="7">
        <v>45366239.159999996</v>
      </c>
      <c r="H34" s="7">
        <v>73356266.700000003</v>
      </c>
      <c r="I34" s="7"/>
      <c r="J34" s="7"/>
      <c r="K34" s="7">
        <v>70475886.010000005</v>
      </c>
      <c r="L34" s="7"/>
    </row>
    <row r="35" spans="1:12" x14ac:dyDescent="0.25">
      <c r="A35" s="4"/>
      <c r="B35" s="6" t="s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5">
      <c r="A36" s="4"/>
      <c r="B36" s="6"/>
      <c r="C36" s="7">
        <f t="shared" ref="C36:K36" si="10">C34+C35</f>
        <v>48992472.369999997</v>
      </c>
      <c r="D36" s="7">
        <f t="shared" si="10"/>
        <v>10532333.789999999</v>
      </c>
      <c r="E36" s="7">
        <f t="shared" si="10"/>
        <v>68321561.689999998</v>
      </c>
      <c r="F36" s="7">
        <f t="shared" si="10"/>
        <v>75624887.810000002</v>
      </c>
      <c r="G36" s="7">
        <f t="shared" si="10"/>
        <v>45366239.159999996</v>
      </c>
      <c r="H36" s="7">
        <f t="shared" si="10"/>
        <v>73356266.700000003</v>
      </c>
      <c r="I36" s="7">
        <f t="shared" si="10"/>
        <v>0</v>
      </c>
      <c r="J36" s="7">
        <f t="shared" si="10"/>
        <v>0</v>
      </c>
      <c r="K36" s="7">
        <f t="shared" si="10"/>
        <v>70475886.010000005</v>
      </c>
      <c r="L36" s="7">
        <f>SUM(B36:K36)</f>
        <v>392669647.52999997</v>
      </c>
    </row>
    <row r="37" spans="1:12" x14ac:dyDescent="0.25">
      <c r="A37" s="4">
        <f>A34+1</f>
        <v>43842</v>
      </c>
      <c r="B37" s="6" t="s">
        <v>3</v>
      </c>
      <c r="C37" s="7">
        <v>54008551.060000002</v>
      </c>
      <c r="D37" s="7">
        <v>26323833.100000001</v>
      </c>
      <c r="E37" s="7">
        <v>60633525.170000002</v>
      </c>
      <c r="F37" s="7">
        <v>83228600.480000004</v>
      </c>
      <c r="G37" s="7">
        <v>17541961.219999999</v>
      </c>
      <c r="H37" s="7">
        <v>55808010.520000003</v>
      </c>
      <c r="I37" s="7"/>
      <c r="J37" s="7">
        <v>26790686.32</v>
      </c>
      <c r="K37" s="7">
        <v>56714844.539999999</v>
      </c>
      <c r="L37" s="7"/>
    </row>
    <row r="38" spans="1:12" x14ac:dyDescent="0.25">
      <c r="A38" s="4"/>
      <c r="B38" s="6" t="s">
        <v>4</v>
      </c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5">
      <c r="A39" s="4"/>
      <c r="B39" s="6"/>
      <c r="C39" s="7">
        <f t="shared" ref="C39:K39" si="11">C37+C38</f>
        <v>54008551.060000002</v>
      </c>
      <c r="D39" s="7">
        <f t="shared" si="11"/>
        <v>26323833.100000001</v>
      </c>
      <c r="E39" s="7">
        <f t="shared" si="11"/>
        <v>60633525.170000002</v>
      </c>
      <c r="F39" s="7">
        <f t="shared" si="11"/>
        <v>83228600.480000004</v>
      </c>
      <c r="G39" s="7">
        <f t="shared" si="11"/>
        <v>17541961.219999999</v>
      </c>
      <c r="H39" s="7">
        <f t="shared" si="11"/>
        <v>55808010.520000003</v>
      </c>
      <c r="I39" s="7">
        <f t="shared" si="11"/>
        <v>0</v>
      </c>
      <c r="J39" s="7">
        <f t="shared" si="11"/>
        <v>26790686.32</v>
      </c>
      <c r="K39" s="7">
        <f t="shared" si="11"/>
        <v>56714844.539999999</v>
      </c>
      <c r="L39" s="7">
        <f>SUM(B39:K39)</f>
        <v>381050012.41000003</v>
      </c>
    </row>
    <row r="40" spans="1:12" x14ac:dyDescent="0.25">
      <c r="A40" s="4">
        <f>A37+1</f>
        <v>43843</v>
      </c>
      <c r="B40" s="6" t="s">
        <v>3</v>
      </c>
      <c r="C40" s="7">
        <v>24998712.850000001</v>
      </c>
      <c r="D40" s="7">
        <v>9149877.5500000007</v>
      </c>
      <c r="E40" s="7">
        <v>51562881.960000001</v>
      </c>
      <c r="F40" s="7">
        <v>29744385.329999998</v>
      </c>
      <c r="G40" s="7">
        <v>31620590.469999999</v>
      </c>
      <c r="H40" s="7">
        <v>53670055.189999998</v>
      </c>
      <c r="I40" s="7"/>
      <c r="J40" s="7"/>
      <c r="K40" s="7">
        <v>37673111.719999999</v>
      </c>
      <c r="L40" s="7"/>
    </row>
    <row r="41" spans="1:12" x14ac:dyDescent="0.25">
      <c r="A41" s="5"/>
      <c r="B41" s="6" t="s">
        <v>4</v>
      </c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5">
      <c r="A42" s="5"/>
      <c r="B42" s="6"/>
      <c r="C42" s="7">
        <f t="shared" ref="C42:K42" si="12">C40+C41</f>
        <v>24998712.850000001</v>
      </c>
      <c r="D42" s="7">
        <f t="shared" si="12"/>
        <v>9149877.5500000007</v>
      </c>
      <c r="E42" s="7">
        <f t="shared" si="12"/>
        <v>51562881.960000001</v>
      </c>
      <c r="F42" s="7">
        <f t="shared" si="12"/>
        <v>29744385.329999998</v>
      </c>
      <c r="G42" s="7">
        <f t="shared" si="12"/>
        <v>31620590.469999999</v>
      </c>
      <c r="H42" s="7">
        <f t="shared" si="12"/>
        <v>53670055.189999998</v>
      </c>
      <c r="I42" s="7">
        <f t="shared" si="12"/>
        <v>0</v>
      </c>
      <c r="J42" s="7">
        <f t="shared" si="12"/>
        <v>0</v>
      </c>
      <c r="K42" s="7">
        <f t="shared" si="12"/>
        <v>37673111.719999999</v>
      </c>
      <c r="L42" s="7">
        <f>SUM(B42:K42)</f>
        <v>238419615.07000002</v>
      </c>
    </row>
    <row r="43" spans="1:12" x14ac:dyDescent="0.25">
      <c r="A43" s="4">
        <f>A40+1</f>
        <v>43844</v>
      </c>
      <c r="B43" s="6" t="s">
        <v>3</v>
      </c>
      <c r="C43" s="7">
        <v>51123686.68</v>
      </c>
      <c r="D43" s="7"/>
      <c r="E43" s="7">
        <v>55332957.619999997</v>
      </c>
      <c r="F43" s="7">
        <v>43579488.329999998</v>
      </c>
      <c r="G43" s="7">
        <v>13234742.890000001</v>
      </c>
      <c r="H43" s="7">
        <v>50054587.310000002</v>
      </c>
      <c r="I43" s="7"/>
      <c r="J43" s="7"/>
      <c r="K43" s="7">
        <v>46279081.93</v>
      </c>
      <c r="L43" s="7"/>
    </row>
    <row r="44" spans="1:12" x14ac:dyDescent="0.25">
      <c r="A44" s="4"/>
      <c r="B44" s="6" t="s">
        <v>4</v>
      </c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5">
      <c r="A45" s="4" t="s">
        <v>1</v>
      </c>
      <c r="B45" s="6"/>
      <c r="C45" s="7">
        <f t="shared" ref="C45:K45" si="13">C43+C44</f>
        <v>51123686.68</v>
      </c>
      <c r="D45" s="7">
        <f t="shared" si="13"/>
        <v>0</v>
      </c>
      <c r="E45" s="7">
        <f t="shared" si="13"/>
        <v>55332957.619999997</v>
      </c>
      <c r="F45" s="7">
        <f t="shared" si="13"/>
        <v>43579488.329999998</v>
      </c>
      <c r="G45" s="7">
        <f t="shared" si="13"/>
        <v>13234742.890000001</v>
      </c>
      <c r="H45" s="7">
        <f t="shared" si="13"/>
        <v>50054587.310000002</v>
      </c>
      <c r="I45" s="7">
        <f t="shared" si="13"/>
        <v>0</v>
      </c>
      <c r="J45" s="7">
        <f t="shared" si="13"/>
        <v>0</v>
      </c>
      <c r="K45" s="7">
        <f t="shared" si="13"/>
        <v>46279081.93</v>
      </c>
      <c r="L45" s="7">
        <f>SUM(B45:K45)</f>
        <v>259604544.75999999</v>
      </c>
    </row>
    <row r="46" spans="1:12" x14ac:dyDescent="0.25">
      <c r="A46" s="4">
        <f>A43+1</f>
        <v>43845</v>
      </c>
      <c r="B46" s="6" t="s">
        <v>3</v>
      </c>
      <c r="C46" s="7">
        <v>43871014.810000002</v>
      </c>
      <c r="D46" s="7"/>
      <c r="E46" s="7">
        <v>42299164.880000003</v>
      </c>
      <c r="F46" s="7">
        <v>41116921.25</v>
      </c>
      <c r="G46" s="7">
        <v>3635169.3</v>
      </c>
      <c r="H46" s="7">
        <v>51332259.020000003</v>
      </c>
      <c r="I46" s="7"/>
      <c r="J46" s="7">
        <v>11453435.189999999</v>
      </c>
      <c r="K46" s="7">
        <v>29111355.710000001</v>
      </c>
      <c r="L46" s="7"/>
    </row>
    <row r="47" spans="1:12" x14ac:dyDescent="0.25">
      <c r="A47" s="4"/>
      <c r="B47" s="6" t="s">
        <v>4</v>
      </c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5">
      <c r="A48" s="4"/>
      <c r="B48" s="6"/>
      <c r="C48" s="7">
        <f t="shared" ref="C48:K48" si="14">C46+C47</f>
        <v>43871014.810000002</v>
      </c>
      <c r="D48" s="7">
        <f t="shared" si="14"/>
        <v>0</v>
      </c>
      <c r="E48" s="7">
        <f t="shared" si="14"/>
        <v>42299164.880000003</v>
      </c>
      <c r="F48" s="7">
        <f t="shared" si="14"/>
        <v>41116921.25</v>
      </c>
      <c r="G48" s="7">
        <f t="shared" si="14"/>
        <v>3635169.3</v>
      </c>
      <c r="H48" s="7">
        <f t="shared" si="14"/>
        <v>51332259.020000003</v>
      </c>
      <c r="I48" s="7">
        <f t="shared" si="14"/>
        <v>0</v>
      </c>
      <c r="J48" s="7">
        <f t="shared" si="14"/>
        <v>11453435.189999999</v>
      </c>
      <c r="K48" s="7">
        <f t="shared" si="14"/>
        <v>29111355.710000001</v>
      </c>
      <c r="L48" s="7">
        <f>SUM(B48:K48)</f>
        <v>222819320.16</v>
      </c>
    </row>
    <row r="49" spans="1:12" x14ac:dyDescent="0.25">
      <c r="A49" s="4">
        <f>A46+1</f>
        <v>43846</v>
      </c>
      <c r="B49" s="6" t="s">
        <v>3</v>
      </c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x14ac:dyDescent="0.25">
      <c r="A50" s="4"/>
      <c r="B50" s="6" t="s">
        <v>4</v>
      </c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x14ac:dyDescent="0.25">
      <c r="A51" s="4"/>
      <c r="B51" s="6"/>
      <c r="C51" s="7">
        <f t="shared" ref="C51:K51" si="15">C49+C50</f>
        <v>0</v>
      </c>
      <c r="D51" s="7">
        <f t="shared" si="15"/>
        <v>0</v>
      </c>
      <c r="E51" s="7">
        <f t="shared" si="15"/>
        <v>0</v>
      </c>
      <c r="F51" s="7">
        <f t="shared" si="15"/>
        <v>0</v>
      </c>
      <c r="G51" s="7">
        <f t="shared" si="15"/>
        <v>0</v>
      </c>
      <c r="H51" s="7">
        <f t="shared" si="15"/>
        <v>0</v>
      </c>
      <c r="I51" s="7">
        <f t="shared" si="15"/>
        <v>0</v>
      </c>
      <c r="J51" s="7">
        <f t="shared" si="15"/>
        <v>0</v>
      </c>
      <c r="K51" s="7">
        <f t="shared" si="15"/>
        <v>0</v>
      </c>
      <c r="L51" s="7">
        <f>SUM(B51:K51)</f>
        <v>0</v>
      </c>
    </row>
    <row r="52" spans="1:12" x14ac:dyDescent="0.25">
      <c r="A52" s="4">
        <f>A49+1</f>
        <v>43847</v>
      </c>
      <c r="B52" s="6" t="s">
        <v>3</v>
      </c>
      <c r="C52" s="7">
        <v>58212129.420000002</v>
      </c>
      <c r="D52" s="7">
        <v>8133775.79</v>
      </c>
      <c r="E52" s="7">
        <v>46919873.219999999</v>
      </c>
      <c r="F52" s="7">
        <v>71173568.469999999</v>
      </c>
      <c r="G52" s="7">
        <v>36952267.710000001</v>
      </c>
      <c r="H52" s="7">
        <v>57294563.740000002</v>
      </c>
      <c r="I52" s="7"/>
      <c r="J52" s="7">
        <v>6384218.0499999998</v>
      </c>
      <c r="K52" s="7">
        <v>42044621.920000002</v>
      </c>
      <c r="L52" s="7"/>
    </row>
    <row r="53" spans="1:12" x14ac:dyDescent="0.25">
      <c r="A53" s="4"/>
      <c r="B53" s="6" t="s">
        <v>4</v>
      </c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25">
      <c r="A54" s="4"/>
      <c r="B54" s="6"/>
      <c r="C54" s="7">
        <f t="shared" ref="C54:K54" si="16">C52+C53</f>
        <v>58212129.420000002</v>
      </c>
      <c r="D54" s="7">
        <f t="shared" si="16"/>
        <v>8133775.79</v>
      </c>
      <c r="E54" s="7">
        <f t="shared" si="16"/>
        <v>46919873.219999999</v>
      </c>
      <c r="F54" s="7">
        <f t="shared" si="16"/>
        <v>71173568.469999999</v>
      </c>
      <c r="G54" s="7">
        <f t="shared" si="16"/>
        <v>36952267.710000001</v>
      </c>
      <c r="H54" s="7">
        <f t="shared" si="16"/>
        <v>57294563.740000002</v>
      </c>
      <c r="I54" s="7">
        <f t="shared" si="16"/>
        <v>0</v>
      </c>
      <c r="J54" s="7">
        <f t="shared" si="16"/>
        <v>6384218.0499999998</v>
      </c>
      <c r="K54" s="7">
        <f t="shared" si="16"/>
        <v>42044621.920000002</v>
      </c>
      <c r="L54" s="7">
        <f>SUM(B54:K54)</f>
        <v>327115018.32000005</v>
      </c>
    </row>
    <row r="55" spans="1:12" x14ac:dyDescent="0.25">
      <c r="A55" s="4">
        <f>A52+1</f>
        <v>43848</v>
      </c>
      <c r="B55" s="6" t="s">
        <v>3</v>
      </c>
      <c r="C55" s="7">
        <v>59486367.210000001</v>
      </c>
      <c r="D55" s="7"/>
      <c r="E55" s="7">
        <v>59538397</v>
      </c>
      <c r="F55" s="7">
        <v>57293412.740000002</v>
      </c>
      <c r="G55" s="7">
        <v>61782825.960000001</v>
      </c>
      <c r="H55" s="7">
        <v>52733608.340000004</v>
      </c>
      <c r="I55" s="7"/>
      <c r="J55" s="7"/>
      <c r="K55" s="7">
        <v>61464625.990000002</v>
      </c>
      <c r="L55" s="7"/>
    </row>
    <row r="56" spans="1:12" x14ac:dyDescent="0.25">
      <c r="A56" s="4"/>
      <c r="B56" s="6" t="s">
        <v>4</v>
      </c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x14ac:dyDescent="0.25">
      <c r="A57" s="5"/>
      <c r="B57" s="6"/>
      <c r="C57" s="7">
        <f t="shared" ref="C57:K57" si="17">C55+C56</f>
        <v>59486367.210000001</v>
      </c>
      <c r="D57" s="7">
        <f t="shared" si="17"/>
        <v>0</v>
      </c>
      <c r="E57" s="7">
        <f t="shared" si="17"/>
        <v>59538397</v>
      </c>
      <c r="F57" s="7">
        <f t="shared" si="17"/>
        <v>57293412.740000002</v>
      </c>
      <c r="G57" s="7">
        <f t="shared" si="17"/>
        <v>61782825.960000001</v>
      </c>
      <c r="H57" s="7">
        <f t="shared" si="17"/>
        <v>52733608.340000004</v>
      </c>
      <c r="I57" s="7">
        <f t="shared" si="17"/>
        <v>0</v>
      </c>
      <c r="J57" s="7">
        <f t="shared" si="17"/>
        <v>0</v>
      </c>
      <c r="K57" s="7">
        <f t="shared" si="17"/>
        <v>61464625.990000002</v>
      </c>
      <c r="L57" s="7">
        <f>SUM(B57:K57)</f>
        <v>352299237.24000001</v>
      </c>
    </row>
    <row r="58" spans="1:12" x14ac:dyDescent="0.25">
      <c r="A58" s="4">
        <f>A55+1</f>
        <v>43849</v>
      </c>
      <c r="B58" s="6" t="s">
        <v>3</v>
      </c>
      <c r="C58" s="7">
        <v>29302706.149999999</v>
      </c>
      <c r="D58" s="7">
        <v>7605492.4000000004</v>
      </c>
      <c r="E58" s="7">
        <v>65745922.950000003</v>
      </c>
      <c r="F58" s="7">
        <v>80777176.859999999</v>
      </c>
      <c r="G58" s="7">
        <v>31193148.09</v>
      </c>
      <c r="H58" s="7">
        <v>69841652.109999999</v>
      </c>
      <c r="I58" s="7"/>
      <c r="J58" s="7">
        <v>17289.72</v>
      </c>
      <c r="K58" s="7">
        <v>38509101.619999997</v>
      </c>
      <c r="L58" s="7"/>
    </row>
    <row r="59" spans="1:12" x14ac:dyDescent="0.25">
      <c r="A59" s="4"/>
      <c r="B59" s="6" t="s">
        <v>4</v>
      </c>
      <c r="C59" s="7"/>
      <c r="D59" s="7"/>
      <c r="E59" s="7"/>
      <c r="F59" s="7"/>
      <c r="G59" s="7"/>
      <c r="H59" s="7"/>
      <c r="I59" s="7"/>
      <c r="J59" s="7"/>
      <c r="K59" s="7">
        <v>6358259.5999999996</v>
      </c>
      <c r="L59" s="7"/>
    </row>
    <row r="60" spans="1:12" x14ac:dyDescent="0.25">
      <c r="A60" s="4"/>
      <c r="B60" s="6"/>
      <c r="C60" s="7">
        <f t="shared" ref="C60:K60" si="18">C58+C59</f>
        <v>29302706.149999999</v>
      </c>
      <c r="D60" s="7">
        <f t="shared" si="18"/>
        <v>7605492.4000000004</v>
      </c>
      <c r="E60" s="7">
        <f t="shared" si="18"/>
        <v>65745922.950000003</v>
      </c>
      <c r="F60" s="7">
        <f t="shared" si="18"/>
        <v>80777176.859999999</v>
      </c>
      <c r="G60" s="7">
        <f t="shared" si="18"/>
        <v>31193148.09</v>
      </c>
      <c r="H60" s="7">
        <f t="shared" si="18"/>
        <v>69841652.109999999</v>
      </c>
      <c r="I60" s="7">
        <f t="shared" si="18"/>
        <v>0</v>
      </c>
      <c r="J60" s="7">
        <v>17417289.719999999</v>
      </c>
      <c r="K60" s="7">
        <f t="shared" si="18"/>
        <v>44867361.219999999</v>
      </c>
      <c r="L60" s="7">
        <f>SUM(B60:K60)</f>
        <v>346750749.5</v>
      </c>
    </row>
    <row r="61" spans="1:12" x14ac:dyDescent="0.25">
      <c r="A61" s="4">
        <f>A58+1</f>
        <v>43850</v>
      </c>
      <c r="B61" s="6" t="s">
        <v>3</v>
      </c>
      <c r="C61" s="7">
        <v>46228367.770000003</v>
      </c>
      <c r="D61" s="7"/>
      <c r="E61" s="7">
        <v>55390097.18</v>
      </c>
      <c r="F61" s="7">
        <v>27274548.48</v>
      </c>
      <c r="G61" s="7"/>
      <c r="H61" s="7">
        <v>49512607.789999999</v>
      </c>
      <c r="I61" s="7"/>
      <c r="J61" s="7"/>
      <c r="K61" s="7">
        <v>42587921.479999997</v>
      </c>
      <c r="L61" s="7"/>
    </row>
    <row r="62" spans="1:12" x14ac:dyDescent="0.25">
      <c r="A62" s="4"/>
      <c r="B62" s="6" t="s">
        <v>4</v>
      </c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x14ac:dyDescent="0.25">
      <c r="A63" s="4"/>
      <c r="B63" s="6"/>
      <c r="C63" s="7">
        <f t="shared" ref="C63:K63" si="19">C61+C62</f>
        <v>46228367.770000003</v>
      </c>
      <c r="D63" s="7">
        <f t="shared" si="19"/>
        <v>0</v>
      </c>
      <c r="E63" s="7">
        <f t="shared" si="19"/>
        <v>55390097.18</v>
      </c>
      <c r="F63" s="7">
        <f t="shared" si="19"/>
        <v>27274548.48</v>
      </c>
      <c r="G63" s="7">
        <f t="shared" si="19"/>
        <v>0</v>
      </c>
      <c r="H63" s="7">
        <f t="shared" si="19"/>
        <v>49512607.789999999</v>
      </c>
      <c r="I63" s="7">
        <f t="shared" si="19"/>
        <v>0</v>
      </c>
      <c r="J63" s="7">
        <f t="shared" si="19"/>
        <v>0</v>
      </c>
      <c r="K63" s="7">
        <f t="shared" si="19"/>
        <v>42587921.479999997</v>
      </c>
      <c r="L63" s="7">
        <f>SUM(B63:K63)</f>
        <v>220993542.69999999</v>
      </c>
    </row>
    <row r="64" spans="1:12" x14ac:dyDescent="0.25">
      <c r="A64" s="4">
        <f>A61+1</f>
        <v>43851</v>
      </c>
      <c r="B64" s="6" t="s">
        <v>3</v>
      </c>
      <c r="C64" s="7">
        <v>43823302.630000003</v>
      </c>
      <c r="D64" s="7">
        <v>0</v>
      </c>
      <c r="E64" s="7">
        <v>62445891.210000001</v>
      </c>
      <c r="F64" s="7">
        <v>33149665.690000001</v>
      </c>
      <c r="G64" s="7">
        <v>3255712.02</v>
      </c>
      <c r="H64" s="7">
        <v>51978817.840000004</v>
      </c>
      <c r="I64" s="7"/>
      <c r="J64" s="7"/>
      <c r="K64" s="7">
        <v>53571015.719999999</v>
      </c>
      <c r="L64" s="7"/>
    </row>
    <row r="65" spans="1:12" x14ac:dyDescent="0.25">
      <c r="A65" s="4"/>
      <c r="B65" s="6" t="s">
        <v>4</v>
      </c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x14ac:dyDescent="0.25">
      <c r="A66" s="4"/>
      <c r="B66" s="6"/>
      <c r="C66" s="7">
        <v>48823302.630000003</v>
      </c>
      <c r="D66" s="7">
        <f t="shared" ref="D66:K66" si="20">D64+D65</f>
        <v>0</v>
      </c>
      <c r="E66" s="7">
        <f t="shared" si="20"/>
        <v>62445891.210000001</v>
      </c>
      <c r="F66" s="7">
        <f t="shared" si="20"/>
        <v>33149665.690000001</v>
      </c>
      <c r="G66" s="7">
        <f t="shared" si="20"/>
        <v>3255712.02</v>
      </c>
      <c r="H66" s="7">
        <f t="shared" si="20"/>
        <v>51978817.840000004</v>
      </c>
      <c r="I66" s="7">
        <f t="shared" si="20"/>
        <v>0</v>
      </c>
      <c r="J66" s="7">
        <f t="shared" si="20"/>
        <v>0</v>
      </c>
      <c r="K66" s="7">
        <f t="shared" si="20"/>
        <v>53571015.719999999</v>
      </c>
      <c r="L66" s="7">
        <f>SUM(B66:K66)</f>
        <v>253224405.11000001</v>
      </c>
    </row>
    <row r="67" spans="1:12" x14ac:dyDescent="0.25">
      <c r="A67" s="4">
        <f>A64+1</f>
        <v>43852</v>
      </c>
      <c r="B67" s="6" t="s">
        <v>3</v>
      </c>
      <c r="C67" s="7">
        <v>55081482.409999996</v>
      </c>
      <c r="D67" s="7"/>
      <c r="E67" s="7">
        <v>66825762.890000001</v>
      </c>
      <c r="F67" s="7">
        <v>40642864.259999998</v>
      </c>
      <c r="G67" s="7">
        <v>11476629.24</v>
      </c>
      <c r="H67" s="7">
        <v>61662224.210000001</v>
      </c>
      <c r="I67" s="7"/>
      <c r="J67" s="7"/>
      <c r="K67" s="7">
        <v>45836070.420000002</v>
      </c>
      <c r="L67" s="7"/>
    </row>
    <row r="68" spans="1:12" x14ac:dyDescent="0.25">
      <c r="A68" s="4"/>
      <c r="B68" s="6" t="s">
        <v>4</v>
      </c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x14ac:dyDescent="0.25">
      <c r="A69" s="4"/>
      <c r="B69" s="6"/>
      <c r="C69" s="7">
        <f t="shared" ref="C69:K69" si="21">C67+C68</f>
        <v>55081482.409999996</v>
      </c>
      <c r="D69" s="7">
        <f t="shared" si="21"/>
        <v>0</v>
      </c>
      <c r="E69" s="7">
        <f t="shared" si="21"/>
        <v>66825762.890000001</v>
      </c>
      <c r="F69" s="7">
        <f t="shared" si="21"/>
        <v>40642864.259999998</v>
      </c>
      <c r="G69" s="7">
        <f t="shared" si="21"/>
        <v>11476629.24</v>
      </c>
      <c r="H69" s="7">
        <f t="shared" si="21"/>
        <v>61662224.210000001</v>
      </c>
      <c r="I69" s="7">
        <f t="shared" si="21"/>
        <v>0</v>
      </c>
      <c r="J69" s="7">
        <f t="shared" si="21"/>
        <v>0</v>
      </c>
      <c r="K69" s="7">
        <f t="shared" si="21"/>
        <v>45836070.420000002</v>
      </c>
      <c r="L69" s="7">
        <f>SUM(B69:K69)</f>
        <v>281525033.43000001</v>
      </c>
    </row>
    <row r="70" spans="1:12" x14ac:dyDescent="0.25">
      <c r="A70" s="4">
        <f>A67+1</f>
        <v>43853</v>
      </c>
      <c r="B70" s="6" t="s">
        <v>3</v>
      </c>
      <c r="C70" s="7">
        <v>47453671.390000001</v>
      </c>
      <c r="D70" s="7"/>
      <c r="E70" s="7">
        <v>61561962.280000001</v>
      </c>
      <c r="F70" s="7">
        <v>27091043.219999999</v>
      </c>
      <c r="G70" s="7">
        <v>17056746.579999998</v>
      </c>
      <c r="H70" s="7">
        <v>66731787.530000001</v>
      </c>
      <c r="I70" s="7"/>
      <c r="J70" s="7"/>
      <c r="K70" s="7">
        <v>43404700.270000003</v>
      </c>
      <c r="L70" s="7"/>
    </row>
    <row r="71" spans="1:12" x14ac:dyDescent="0.25">
      <c r="A71" s="4"/>
      <c r="B71" s="6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5">
      <c r="A72" s="4"/>
      <c r="B72" s="6"/>
      <c r="C72" s="7">
        <f t="shared" ref="C72:K72" si="22">C70+C71</f>
        <v>47453671.390000001</v>
      </c>
      <c r="D72" s="7">
        <f t="shared" si="22"/>
        <v>0</v>
      </c>
      <c r="E72" s="7">
        <f t="shared" si="22"/>
        <v>61561962.280000001</v>
      </c>
      <c r="F72" s="7">
        <f t="shared" si="22"/>
        <v>27091043.219999999</v>
      </c>
      <c r="G72" s="7">
        <f t="shared" si="22"/>
        <v>17056746.579999998</v>
      </c>
      <c r="H72" s="7">
        <f t="shared" si="22"/>
        <v>66731787.530000001</v>
      </c>
      <c r="I72" s="7">
        <f t="shared" si="22"/>
        <v>0</v>
      </c>
      <c r="J72" s="7">
        <f t="shared" si="22"/>
        <v>0</v>
      </c>
      <c r="K72" s="7">
        <f t="shared" si="22"/>
        <v>43404700.270000003</v>
      </c>
      <c r="L72" s="7">
        <f>SUM(B72:K72)</f>
        <v>263299911.26999998</v>
      </c>
    </row>
    <row r="73" spans="1:12" x14ac:dyDescent="0.25">
      <c r="A73" s="4">
        <f>A70+1</f>
        <v>43854</v>
      </c>
      <c r="B73" s="6" t="s">
        <v>3</v>
      </c>
      <c r="C73" s="7">
        <v>49136299.729999997</v>
      </c>
      <c r="D73" s="7">
        <v>32165130.48</v>
      </c>
      <c r="E73" s="7">
        <v>41349416.729999997</v>
      </c>
      <c r="F73" s="7">
        <v>47557190.200000003</v>
      </c>
      <c r="G73" s="7">
        <v>52415900.969999999</v>
      </c>
      <c r="H73" s="7">
        <v>38450822.600000001</v>
      </c>
      <c r="I73" s="7"/>
      <c r="J73" s="7">
        <v>13010323.960000001</v>
      </c>
      <c r="K73" s="7">
        <v>36695269.789999999</v>
      </c>
      <c r="L73" s="7"/>
    </row>
    <row r="74" spans="1:12" x14ac:dyDescent="0.25">
      <c r="A74" s="4"/>
      <c r="B74" s="6" t="s">
        <v>4</v>
      </c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25">
      <c r="A75" s="4"/>
      <c r="B75" s="6"/>
      <c r="C75" s="7">
        <f t="shared" ref="C75:K75" si="23">C73+C74</f>
        <v>49136299.729999997</v>
      </c>
      <c r="D75" s="7">
        <f t="shared" si="23"/>
        <v>32165130.48</v>
      </c>
      <c r="E75" s="7">
        <f t="shared" si="23"/>
        <v>41349416.729999997</v>
      </c>
      <c r="F75" s="7">
        <f t="shared" si="23"/>
        <v>47557190.200000003</v>
      </c>
      <c r="G75" s="7">
        <f t="shared" si="23"/>
        <v>52415900.969999999</v>
      </c>
      <c r="H75" s="7">
        <f t="shared" si="23"/>
        <v>38450822.600000001</v>
      </c>
      <c r="I75" s="7">
        <f t="shared" si="23"/>
        <v>0</v>
      </c>
      <c r="J75" s="7">
        <f t="shared" si="23"/>
        <v>13010323.960000001</v>
      </c>
      <c r="K75" s="7">
        <f t="shared" si="23"/>
        <v>36695269.789999999</v>
      </c>
      <c r="L75" s="7">
        <f>SUM(B75:K75)</f>
        <v>310780354.45999998</v>
      </c>
    </row>
    <row r="76" spans="1:12" x14ac:dyDescent="0.25">
      <c r="A76" s="4">
        <f>A73+1</f>
        <v>43855</v>
      </c>
      <c r="B76" s="6" t="s">
        <v>3</v>
      </c>
      <c r="C76" s="7">
        <v>53322577.490000002</v>
      </c>
      <c r="D76" s="7">
        <v>24705530.039999999</v>
      </c>
      <c r="E76" s="7">
        <v>48785519.530000001</v>
      </c>
      <c r="F76" s="7">
        <v>74438888.700000003</v>
      </c>
      <c r="G76" s="7">
        <v>57415105.350000001</v>
      </c>
      <c r="H76" s="7">
        <v>63838643.659999996</v>
      </c>
      <c r="I76" s="7"/>
      <c r="J76" s="7">
        <v>17468998.129999999</v>
      </c>
      <c r="K76" s="7">
        <v>37127673.460000001</v>
      </c>
      <c r="L76" s="7"/>
    </row>
    <row r="77" spans="1:12" x14ac:dyDescent="0.25">
      <c r="A77" s="4"/>
      <c r="B77" s="6" t="s">
        <v>4</v>
      </c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x14ac:dyDescent="0.25">
      <c r="A78" s="4"/>
      <c r="B78" s="6"/>
      <c r="C78" s="7">
        <f t="shared" ref="C78:K78" si="24">C76+C77</f>
        <v>53322577.490000002</v>
      </c>
      <c r="D78" s="7">
        <f t="shared" si="24"/>
        <v>24705530.039999999</v>
      </c>
      <c r="E78" s="7">
        <f t="shared" si="24"/>
        <v>48785519.530000001</v>
      </c>
      <c r="F78" s="7">
        <f t="shared" si="24"/>
        <v>74438888.700000003</v>
      </c>
      <c r="G78" s="7">
        <f t="shared" si="24"/>
        <v>57415105.350000001</v>
      </c>
      <c r="H78" s="7">
        <f t="shared" si="24"/>
        <v>63838643.659999996</v>
      </c>
      <c r="I78" s="7">
        <f t="shared" si="24"/>
        <v>0</v>
      </c>
      <c r="J78" s="7">
        <f t="shared" si="24"/>
        <v>17468998.129999999</v>
      </c>
      <c r="K78" s="7">
        <f t="shared" si="24"/>
        <v>37127673.460000001</v>
      </c>
      <c r="L78" s="7">
        <f>SUM(B78:K78)</f>
        <v>377102936.35999995</v>
      </c>
    </row>
    <row r="79" spans="1:12" x14ac:dyDescent="0.25">
      <c r="A79" s="4">
        <f>A76+1</f>
        <v>43856</v>
      </c>
      <c r="B79" s="6" t="s">
        <v>3</v>
      </c>
      <c r="C79" s="7">
        <v>42822944.25</v>
      </c>
      <c r="D79" s="7">
        <v>33216883.699999999</v>
      </c>
      <c r="E79" s="7">
        <v>53659323.630000003</v>
      </c>
      <c r="F79" s="7">
        <v>63390815.579999998</v>
      </c>
      <c r="G79" s="7">
        <v>69445058.980000004</v>
      </c>
      <c r="H79" s="7">
        <v>52073668.520000003</v>
      </c>
      <c r="I79" s="7"/>
      <c r="J79" s="7">
        <v>33721251.979999997</v>
      </c>
      <c r="K79" s="7">
        <v>40054594.350000001</v>
      </c>
      <c r="L79" s="7"/>
    </row>
    <row r="80" spans="1:12" x14ac:dyDescent="0.25">
      <c r="A80" s="5"/>
      <c r="B80" s="6" t="s">
        <v>4</v>
      </c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x14ac:dyDescent="0.25">
      <c r="A81" s="5"/>
      <c r="B81" s="6"/>
      <c r="C81" s="7">
        <f t="shared" ref="C81:K81" si="25">C79+C80</f>
        <v>42822944.25</v>
      </c>
      <c r="D81" s="7">
        <f t="shared" si="25"/>
        <v>33216883.699999999</v>
      </c>
      <c r="E81" s="7">
        <f t="shared" si="25"/>
        <v>53659323.630000003</v>
      </c>
      <c r="F81" s="7">
        <f t="shared" si="25"/>
        <v>63390815.579999998</v>
      </c>
      <c r="G81" s="7">
        <f t="shared" si="25"/>
        <v>69445058.980000004</v>
      </c>
      <c r="H81" s="7">
        <f t="shared" si="25"/>
        <v>52073668.520000003</v>
      </c>
      <c r="I81" s="7">
        <f t="shared" si="25"/>
        <v>0</v>
      </c>
      <c r="J81" s="7">
        <f t="shared" si="25"/>
        <v>33721251.979999997</v>
      </c>
      <c r="K81" s="7">
        <f t="shared" si="25"/>
        <v>40054594.350000001</v>
      </c>
      <c r="L81" s="7">
        <f>SUM(B81:K81)</f>
        <v>388384540.99000007</v>
      </c>
    </row>
    <row r="82" spans="1:12" x14ac:dyDescent="0.25">
      <c r="A82" s="4">
        <f>A79+1</f>
        <v>43857</v>
      </c>
      <c r="B82" s="6" t="s">
        <v>3</v>
      </c>
      <c r="C82" s="7">
        <v>46175618.890000001</v>
      </c>
      <c r="D82" s="7"/>
      <c r="E82" s="7">
        <v>63325818.590000004</v>
      </c>
      <c r="F82" s="7">
        <v>18451325.149999999</v>
      </c>
      <c r="G82" s="7">
        <v>23363319.829999998</v>
      </c>
      <c r="H82" s="7">
        <v>46482694.850000001</v>
      </c>
      <c r="I82" s="7"/>
      <c r="J82" s="7"/>
      <c r="K82" s="7">
        <v>48964687.299999997</v>
      </c>
      <c r="L82" s="7"/>
    </row>
    <row r="83" spans="1:12" x14ac:dyDescent="0.25">
      <c r="A83" s="4"/>
      <c r="B83" s="6" t="s">
        <v>4</v>
      </c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x14ac:dyDescent="0.25">
      <c r="A84" s="4"/>
      <c r="B84" s="6"/>
      <c r="C84" s="7">
        <f t="shared" ref="C84:K84" si="26">C82+C83</f>
        <v>46175618.890000001</v>
      </c>
      <c r="D84" s="7">
        <f t="shared" si="26"/>
        <v>0</v>
      </c>
      <c r="E84" s="7">
        <f t="shared" si="26"/>
        <v>63325818.590000004</v>
      </c>
      <c r="F84" s="7">
        <f t="shared" si="26"/>
        <v>18451325.149999999</v>
      </c>
      <c r="G84" s="7">
        <f t="shared" si="26"/>
        <v>23363319.829999998</v>
      </c>
      <c r="H84" s="7">
        <f t="shared" si="26"/>
        <v>46482694.850000001</v>
      </c>
      <c r="I84" s="7">
        <f t="shared" si="26"/>
        <v>0</v>
      </c>
      <c r="J84" s="7">
        <f t="shared" si="26"/>
        <v>0</v>
      </c>
      <c r="K84" s="7">
        <f t="shared" si="26"/>
        <v>48964687.299999997</v>
      </c>
      <c r="L84" s="7">
        <f>SUM(B84:K84)</f>
        <v>246763464.60999995</v>
      </c>
    </row>
    <row r="85" spans="1:12" x14ac:dyDescent="0.25">
      <c r="A85" s="4">
        <f>A82+1</f>
        <v>43858</v>
      </c>
      <c r="B85" s="6" t="s">
        <v>3</v>
      </c>
      <c r="C85" s="7">
        <v>54220208.469999999</v>
      </c>
      <c r="D85" s="7">
        <v>2118488.0299999998</v>
      </c>
      <c r="E85" s="7">
        <v>43365546.719999999</v>
      </c>
      <c r="F85" s="7">
        <v>51171274.740000002</v>
      </c>
      <c r="G85" s="7"/>
      <c r="H85" s="7">
        <v>41204871.770000003</v>
      </c>
      <c r="I85" s="7"/>
      <c r="J85" s="7"/>
      <c r="K85" s="7">
        <v>41514107.719999999</v>
      </c>
      <c r="L85" s="7"/>
    </row>
    <row r="86" spans="1:12" x14ac:dyDescent="0.25">
      <c r="A86" s="4"/>
      <c r="B86" s="6" t="s">
        <v>4</v>
      </c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 x14ac:dyDescent="0.25">
      <c r="A87" s="4"/>
      <c r="B87" s="6"/>
      <c r="C87" s="7">
        <f t="shared" ref="C87:K87" si="27">C85+C86</f>
        <v>54220208.469999999</v>
      </c>
      <c r="D87" s="7">
        <f t="shared" si="27"/>
        <v>2118488.0299999998</v>
      </c>
      <c r="E87" s="7">
        <f t="shared" si="27"/>
        <v>43365546.719999999</v>
      </c>
      <c r="F87" s="7">
        <f t="shared" si="27"/>
        <v>51171274.740000002</v>
      </c>
      <c r="G87" s="7">
        <f t="shared" si="27"/>
        <v>0</v>
      </c>
      <c r="H87" s="7">
        <f t="shared" si="27"/>
        <v>41204871.770000003</v>
      </c>
      <c r="I87" s="7">
        <f t="shared" si="27"/>
        <v>0</v>
      </c>
      <c r="J87" s="7">
        <f t="shared" si="27"/>
        <v>0</v>
      </c>
      <c r="K87" s="7">
        <f t="shared" si="27"/>
        <v>41514107.719999999</v>
      </c>
      <c r="L87" s="7">
        <f>SUM(B87:K87)</f>
        <v>233594497.45000002</v>
      </c>
    </row>
    <row r="88" spans="1:12" x14ac:dyDescent="0.25">
      <c r="A88" s="4">
        <f>A85+1</f>
        <v>43859</v>
      </c>
      <c r="B88" s="6" t="s">
        <v>3</v>
      </c>
      <c r="C88" s="7">
        <v>57380935.609999999</v>
      </c>
      <c r="D88" s="7">
        <v>11052422.26</v>
      </c>
      <c r="E88" s="7">
        <v>43050522.530000001</v>
      </c>
      <c r="F88" s="7">
        <v>61560608.5</v>
      </c>
      <c r="G88" s="7"/>
      <c r="H88" s="7">
        <v>59475796.530000001</v>
      </c>
      <c r="I88" s="7"/>
      <c r="J88" s="7"/>
      <c r="K88" s="7">
        <v>46877214.25</v>
      </c>
      <c r="L88" s="7"/>
    </row>
    <row r="89" spans="1:12" x14ac:dyDescent="0.25">
      <c r="A89" s="4"/>
      <c r="B89" s="6" t="s">
        <v>4</v>
      </c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2" x14ac:dyDescent="0.25">
      <c r="A90" s="4"/>
      <c r="B90" s="6"/>
      <c r="C90" s="7">
        <f t="shared" ref="C90:K90" si="28">C88+C89</f>
        <v>57380935.609999999</v>
      </c>
      <c r="D90" s="7">
        <f t="shared" si="28"/>
        <v>11052422.26</v>
      </c>
      <c r="E90" s="7">
        <f t="shared" si="28"/>
        <v>43050522.530000001</v>
      </c>
      <c r="F90" s="7">
        <f t="shared" si="28"/>
        <v>61560608.5</v>
      </c>
      <c r="G90" s="7">
        <f t="shared" si="28"/>
        <v>0</v>
      </c>
      <c r="H90" s="7">
        <f t="shared" si="28"/>
        <v>59475796.530000001</v>
      </c>
      <c r="I90" s="7">
        <f t="shared" si="28"/>
        <v>0</v>
      </c>
      <c r="J90" s="7">
        <f t="shared" si="28"/>
        <v>0</v>
      </c>
      <c r="K90" s="7">
        <f t="shared" si="28"/>
        <v>46877214.25</v>
      </c>
      <c r="L90" s="7">
        <f>SUM(B90:K90)</f>
        <v>279397499.68000001</v>
      </c>
    </row>
    <row r="91" spans="1:12" x14ac:dyDescent="0.25">
      <c r="A91" s="4">
        <f>A88+1</f>
        <v>43860</v>
      </c>
      <c r="B91" s="6" t="s">
        <v>3</v>
      </c>
      <c r="C91" s="7">
        <v>49608198.899999999</v>
      </c>
      <c r="D91" s="7"/>
      <c r="E91" s="7">
        <v>65465675.640000001</v>
      </c>
      <c r="F91" s="7">
        <v>63425745.520000003</v>
      </c>
      <c r="G91" s="7"/>
      <c r="H91" s="7">
        <v>62815719.020000003</v>
      </c>
      <c r="I91" s="7"/>
      <c r="J91" s="7"/>
      <c r="K91" s="7">
        <v>49681813.229999997</v>
      </c>
      <c r="L91" s="7"/>
    </row>
    <row r="92" spans="1:12" x14ac:dyDescent="0.25">
      <c r="A92" s="4"/>
      <c r="B92" s="6" t="s">
        <v>4</v>
      </c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2" x14ac:dyDescent="0.25">
      <c r="A93" s="4"/>
      <c r="B93" s="6"/>
      <c r="C93" s="7">
        <f t="shared" ref="C93:K93" si="29">C91+C92</f>
        <v>49608198.899999999</v>
      </c>
      <c r="D93" s="7">
        <f t="shared" si="29"/>
        <v>0</v>
      </c>
      <c r="E93" s="7">
        <f t="shared" si="29"/>
        <v>65465675.640000001</v>
      </c>
      <c r="F93" s="7">
        <f t="shared" si="29"/>
        <v>63425745.520000003</v>
      </c>
      <c r="G93" s="7">
        <f t="shared" si="29"/>
        <v>0</v>
      </c>
      <c r="H93" s="7">
        <f t="shared" si="29"/>
        <v>62815719.020000003</v>
      </c>
      <c r="I93" s="7">
        <f t="shared" si="29"/>
        <v>0</v>
      </c>
      <c r="J93" s="7">
        <f t="shared" si="29"/>
        <v>0</v>
      </c>
      <c r="K93" s="7">
        <f t="shared" si="29"/>
        <v>49681813.229999997</v>
      </c>
      <c r="L93" s="7">
        <f>SUM(B93:K93)</f>
        <v>290997152.31</v>
      </c>
    </row>
    <row r="94" spans="1:12" x14ac:dyDescent="0.25">
      <c r="A94" s="4">
        <f>A91+1</f>
        <v>43861</v>
      </c>
      <c r="B94" s="6" t="s">
        <v>3</v>
      </c>
      <c r="C94" s="7">
        <v>32298378.02</v>
      </c>
      <c r="D94" s="7">
        <v>35593921.5</v>
      </c>
      <c r="E94" s="7">
        <v>33742112.990000002</v>
      </c>
      <c r="F94" s="7">
        <v>73455476.280000001</v>
      </c>
      <c r="G94" s="7">
        <v>21201169.539999999</v>
      </c>
      <c r="H94" s="7">
        <v>60046811.740000002</v>
      </c>
      <c r="I94" s="7"/>
      <c r="J94" s="7">
        <v>7324900.7800000003</v>
      </c>
      <c r="K94" s="7">
        <v>55610043.049999997</v>
      </c>
      <c r="L94" s="7"/>
    </row>
    <row r="95" spans="1:12" x14ac:dyDescent="0.25">
      <c r="A95" s="4"/>
      <c r="B95" s="6" t="s">
        <v>4</v>
      </c>
      <c r="C95" s="7">
        <v>19374612.760000002</v>
      </c>
      <c r="D95" s="7"/>
      <c r="E95" s="7">
        <v>39517641.32</v>
      </c>
      <c r="F95" s="7"/>
      <c r="G95" s="7"/>
      <c r="H95" s="7"/>
      <c r="I95" s="7"/>
      <c r="J95" s="7"/>
      <c r="K95" s="7"/>
      <c r="L95" s="7"/>
    </row>
    <row r="96" spans="1:12" x14ac:dyDescent="0.25">
      <c r="A96" s="4"/>
      <c r="B96" s="6"/>
      <c r="C96" s="7">
        <f t="shared" ref="C96:K96" si="30">C94+C95</f>
        <v>51672990.780000001</v>
      </c>
      <c r="D96" s="7">
        <f t="shared" si="30"/>
        <v>35593921.5</v>
      </c>
      <c r="E96" s="7">
        <f t="shared" si="30"/>
        <v>73259754.310000002</v>
      </c>
      <c r="F96" s="7">
        <f t="shared" si="30"/>
        <v>73455476.280000001</v>
      </c>
      <c r="G96" s="7">
        <f t="shared" si="30"/>
        <v>21201169.539999999</v>
      </c>
      <c r="H96" s="7">
        <f t="shared" si="30"/>
        <v>60046811.740000002</v>
      </c>
      <c r="I96" s="7">
        <f t="shared" si="30"/>
        <v>0</v>
      </c>
      <c r="J96" s="7">
        <f t="shared" si="30"/>
        <v>7324900.7800000003</v>
      </c>
      <c r="K96" s="7">
        <f t="shared" si="30"/>
        <v>55610043.049999997</v>
      </c>
      <c r="L96" s="7">
        <f>SUM(B96:K96)</f>
        <v>378165067.97999996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6"/>
  <sheetViews>
    <sheetView topLeftCell="J82" workbookViewId="0">
      <selection activeCell="Q96" sqref="Q96"/>
    </sheetView>
  </sheetViews>
  <sheetFormatPr baseColWidth="10" defaultRowHeight="15" x14ac:dyDescent="0.25"/>
  <cols>
    <col min="3" max="7" width="19.140625" bestFit="1" customWidth="1"/>
    <col min="8" max="9" width="18.140625" bestFit="1" customWidth="1"/>
    <col min="10" max="10" width="19.140625" bestFit="1" customWidth="1"/>
    <col min="11" max="12" width="18.140625" bestFit="1" customWidth="1"/>
    <col min="14" max="14" width="17.140625" bestFit="1" customWidth="1"/>
    <col min="16" max="16" width="17.140625" bestFit="1" customWidth="1"/>
    <col min="17" max="17" width="18.140625" bestFit="1" customWidth="1"/>
    <col min="18" max="18" width="19.28515625" customWidth="1"/>
  </cols>
  <sheetData>
    <row r="1" spans="1:20" x14ac:dyDescent="0.25">
      <c r="A1" s="1" t="s">
        <v>5</v>
      </c>
      <c r="B1" s="1"/>
      <c r="C1" s="1"/>
      <c r="D1" s="1"/>
    </row>
    <row r="2" spans="1:20" x14ac:dyDescent="0.25">
      <c r="A2" s="1"/>
      <c r="B2" s="1"/>
      <c r="C2" s="1"/>
      <c r="D2" s="1"/>
    </row>
    <row r="3" spans="1:20" s="2" customFormat="1" x14ac:dyDescent="0.25">
      <c r="A3" s="3" t="s">
        <v>0</v>
      </c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 t="s">
        <v>1</v>
      </c>
    </row>
    <row r="4" spans="1:20" x14ac:dyDescent="0.25">
      <c r="A4" s="4">
        <v>43831</v>
      </c>
      <c r="B4" s="6" t="s">
        <v>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20" x14ac:dyDescent="0.25">
      <c r="A5" s="4"/>
      <c r="B5" s="6" t="s">
        <v>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1" t="s">
        <v>7</v>
      </c>
      <c r="T5" s="12"/>
    </row>
    <row r="6" spans="1:20" x14ac:dyDescent="0.25">
      <c r="A6" s="4" t="s">
        <v>1</v>
      </c>
      <c r="B6" s="6"/>
      <c r="C6" s="8">
        <f t="shared" ref="C6:Q6" si="0">C4+C5</f>
        <v>0</v>
      </c>
      <c r="D6" s="8">
        <f t="shared" si="0"/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  <c r="H6" s="8">
        <f t="shared" si="0"/>
        <v>0</v>
      </c>
      <c r="I6" s="8">
        <f t="shared" si="0"/>
        <v>0</v>
      </c>
      <c r="J6" s="8">
        <f t="shared" si="0"/>
        <v>0</v>
      </c>
      <c r="K6" s="8">
        <f t="shared" si="0"/>
        <v>0</v>
      </c>
      <c r="L6" s="8">
        <f t="shared" si="0"/>
        <v>0</v>
      </c>
      <c r="M6" s="8">
        <f t="shared" si="0"/>
        <v>0</v>
      </c>
      <c r="N6" s="8">
        <f t="shared" si="0"/>
        <v>0</v>
      </c>
      <c r="O6" s="8">
        <f t="shared" si="0"/>
        <v>0</v>
      </c>
      <c r="P6" s="8">
        <f t="shared" si="0"/>
        <v>0</v>
      </c>
      <c r="Q6" s="8">
        <f t="shared" si="0"/>
        <v>0</v>
      </c>
      <c r="R6" s="8">
        <f>SUM(B6:Q6)</f>
        <v>0</v>
      </c>
    </row>
    <row r="7" spans="1:20" x14ac:dyDescent="0.25">
      <c r="A7" s="4">
        <v>43832</v>
      </c>
      <c r="B7" s="6" t="s">
        <v>3</v>
      </c>
      <c r="C7" s="7">
        <v>66723761.340000004</v>
      </c>
      <c r="D7" s="7">
        <v>62312595.07</v>
      </c>
      <c r="E7" s="7">
        <v>58523847.609999999</v>
      </c>
      <c r="F7" s="7">
        <v>55005639.979999997</v>
      </c>
      <c r="G7" s="7">
        <v>63876105.310000002</v>
      </c>
      <c r="H7" s="7">
        <v>47798652.850000001</v>
      </c>
      <c r="I7" s="7">
        <v>35405808</v>
      </c>
      <c r="J7" s="7">
        <v>80609207.260000005</v>
      </c>
      <c r="K7" s="7">
        <v>36394485.759999998</v>
      </c>
      <c r="L7" s="7"/>
      <c r="M7" s="7"/>
      <c r="N7" s="7"/>
      <c r="O7" s="7"/>
      <c r="P7" s="7">
        <v>4049452.56</v>
      </c>
      <c r="Q7" s="7">
        <v>616239.37</v>
      </c>
      <c r="R7" s="7"/>
    </row>
    <row r="8" spans="1:20" x14ac:dyDescent="0.25">
      <c r="A8" s="4"/>
      <c r="B8" s="6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20" x14ac:dyDescent="0.25">
      <c r="A9" s="4"/>
      <c r="B9" s="6"/>
      <c r="C9" s="7">
        <f t="shared" ref="C9:Q9" si="1">C7+C8</f>
        <v>66723761.340000004</v>
      </c>
      <c r="D9" s="7">
        <f t="shared" si="1"/>
        <v>62312595.07</v>
      </c>
      <c r="E9" s="7">
        <f t="shared" si="1"/>
        <v>58523847.609999999</v>
      </c>
      <c r="F9" s="7">
        <f t="shared" si="1"/>
        <v>55005639.979999997</v>
      </c>
      <c r="G9" s="7">
        <f t="shared" si="1"/>
        <v>63876105.310000002</v>
      </c>
      <c r="H9" s="7">
        <f t="shared" si="1"/>
        <v>47798652.850000001</v>
      </c>
      <c r="I9" s="7">
        <f t="shared" si="1"/>
        <v>35405808</v>
      </c>
      <c r="J9" s="7">
        <f t="shared" si="1"/>
        <v>80609207.260000005</v>
      </c>
      <c r="K9" s="7">
        <f t="shared" si="1"/>
        <v>36394485.759999998</v>
      </c>
      <c r="L9" s="7">
        <f t="shared" si="1"/>
        <v>0</v>
      </c>
      <c r="M9" s="7">
        <f t="shared" si="1"/>
        <v>0</v>
      </c>
      <c r="N9" s="7">
        <f t="shared" si="1"/>
        <v>0</v>
      </c>
      <c r="O9" s="7">
        <f t="shared" si="1"/>
        <v>0</v>
      </c>
      <c r="P9" s="7">
        <f t="shared" si="1"/>
        <v>4049452.56</v>
      </c>
      <c r="Q9" s="7">
        <f t="shared" si="1"/>
        <v>616239.37</v>
      </c>
      <c r="R9" s="7">
        <f>SUM(B9:Q9)</f>
        <v>511315795.10999995</v>
      </c>
    </row>
    <row r="10" spans="1:20" x14ac:dyDescent="0.25">
      <c r="A10" s="4">
        <f>A7+1</f>
        <v>43833</v>
      </c>
      <c r="B10" s="6" t="s">
        <v>3</v>
      </c>
      <c r="C10" s="7">
        <v>102486564.28</v>
      </c>
      <c r="D10" s="7">
        <v>108244800.48999999</v>
      </c>
      <c r="E10" s="7">
        <v>88477234.469999999</v>
      </c>
      <c r="F10" s="7">
        <v>104113689.53</v>
      </c>
      <c r="G10" s="7">
        <v>104637586.06999999</v>
      </c>
      <c r="H10" s="7">
        <v>80083512.239999995</v>
      </c>
      <c r="I10" s="7">
        <v>38579592.880000003</v>
      </c>
      <c r="J10" s="7">
        <v>67170808.870000005</v>
      </c>
      <c r="K10" s="7">
        <v>58430908.369999997</v>
      </c>
      <c r="L10" s="7">
        <v>29573611.23</v>
      </c>
      <c r="M10" s="7"/>
      <c r="N10" s="7"/>
      <c r="O10" s="7"/>
      <c r="P10" s="7">
        <v>8563196.6699999999</v>
      </c>
      <c r="Q10" s="7">
        <v>19925785.289999999</v>
      </c>
      <c r="R10" s="7"/>
    </row>
    <row r="11" spans="1:20" x14ac:dyDescent="0.25">
      <c r="A11" s="4"/>
      <c r="B11" s="6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20" x14ac:dyDescent="0.25">
      <c r="A12" s="4"/>
      <c r="B12" s="6"/>
      <c r="C12" s="7">
        <f t="shared" ref="C12:Q12" si="2">C10+C11</f>
        <v>102486564.28</v>
      </c>
      <c r="D12" s="7">
        <f t="shared" si="2"/>
        <v>108244800.48999999</v>
      </c>
      <c r="E12" s="7">
        <f t="shared" si="2"/>
        <v>88477234.469999999</v>
      </c>
      <c r="F12" s="7">
        <f t="shared" si="2"/>
        <v>104113689.53</v>
      </c>
      <c r="G12" s="7">
        <f t="shared" si="2"/>
        <v>104637586.06999999</v>
      </c>
      <c r="H12" s="7">
        <f t="shared" si="2"/>
        <v>80083512.239999995</v>
      </c>
      <c r="I12" s="7">
        <f t="shared" si="2"/>
        <v>38579592.880000003</v>
      </c>
      <c r="J12" s="7">
        <f t="shared" si="2"/>
        <v>67170808.870000005</v>
      </c>
      <c r="K12" s="7">
        <f t="shared" si="2"/>
        <v>58430908.369999997</v>
      </c>
      <c r="L12" s="7">
        <f t="shared" si="2"/>
        <v>29573611.23</v>
      </c>
      <c r="M12" s="7">
        <f t="shared" si="2"/>
        <v>0</v>
      </c>
      <c r="N12" s="7">
        <f t="shared" si="2"/>
        <v>0</v>
      </c>
      <c r="O12" s="7">
        <f t="shared" si="2"/>
        <v>0</v>
      </c>
      <c r="P12" s="7">
        <f t="shared" si="2"/>
        <v>8563196.6699999999</v>
      </c>
      <c r="Q12" s="7">
        <f t="shared" si="2"/>
        <v>19925785.289999999</v>
      </c>
      <c r="R12" s="7">
        <f>SUM(B12:Q12)</f>
        <v>810287290.38999987</v>
      </c>
    </row>
    <row r="13" spans="1:20" x14ac:dyDescent="0.25">
      <c r="A13" s="4">
        <f>A10+1</f>
        <v>43834</v>
      </c>
      <c r="B13" s="6" t="s">
        <v>3</v>
      </c>
      <c r="C13" s="7">
        <v>56374849.799999997</v>
      </c>
      <c r="D13" s="7">
        <v>39920543.75</v>
      </c>
      <c r="E13" s="7">
        <v>67333534.549999997</v>
      </c>
      <c r="F13" s="7">
        <v>41846597.07</v>
      </c>
      <c r="G13" s="7">
        <v>50592596.700000003</v>
      </c>
      <c r="H13" s="7">
        <v>61009476.32</v>
      </c>
      <c r="I13" s="7">
        <v>48164732.590000004</v>
      </c>
      <c r="J13" s="7">
        <v>26475510.760000002</v>
      </c>
      <c r="K13" s="7">
        <v>30360414.73</v>
      </c>
      <c r="L13" s="7">
        <v>2963484.73</v>
      </c>
      <c r="M13" s="7"/>
      <c r="N13" s="7">
        <v>642557.65</v>
      </c>
      <c r="O13" s="7"/>
      <c r="P13" s="7">
        <v>7303927.8099999996</v>
      </c>
      <c r="Q13" s="7">
        <v>21287215.280000001</v>
      </c>
      <c r="R13" s="7"/>
    </row>
    <row r="14" spans="1:20" x14ac:dyDescent="0.25">
      <c r="A14" s="4"/>
      <c r="B14" s="6" t="s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20" x14ac:dyDescent="0.25">
      <c r="A15" s="4"/>
      <c r="B15" s="6"/>
      <c r="C15" s="7">
        <f t="shared" ref="C15:Q15" si="3">C13+C14</f>
        <v>56374849.799999997</v>
      </c>
      <c r="D15" s="7">
        <f t="shared" si="3"/>
        <v>39920543.75</v>
      </c>
      <c r="E15" s="7">
        <f t="shared" si="3"/>
        <v>67333534.549999997</v>
      </c>
      <c r="F15" s="7">
        <f t="shared" si="3"/>
        <v>41846597.07</v>
      </c>
      <c r="G15" s="7">
        <f t="shared" si="3"/>
        <v>50592596.700000003</v>
      </c>
      <c r="H15" s="7">
        <f t="shared" si="3"/>
        <v>61009476.32</v>
      </c>
      <c r="I15" s="7">
        <f t="shared" si="3"/>
        <v>48164732.590000004</v>
      </c>
      <c r="J15" s="7">
        <f t="shared" si="3"/>
        <v>26475510.760000002</v>
      </c>
      <c r="K15" s="7">
        <f t="shared" si="3"/>
        <v>30360414.73</v>
      </c>
      <c r="L15" s="7">
        <f t="shared" si="3"/>
        <v>2963484.73</v>
      </c>
      <c r="M15" s="7">
        <f t="shared" si="3"/>
        <v>0</v>
      </c>
      <c r="N15" s="7">
        <f t="shared" si="3"/>
        <v>642557.65</v>
      </c>
      <c r="O15" s="7">
        <f t="shared" si="3"/>
        <v>0</v>
      </c>
      <c r="P15" s="7">
        <f t="shared" si="3"/>
        <v>7303927.8099999996</v>
      </c>
      <c r="Q15" s="7">
        <f t="shared" si="3"/>
        <v>21287215.280000001</v>
      </c>
      <c r="R15" s="7">
        <f>SUM(B15:Q15)</f>
        <v>454275441.74000001</v>
      </c>
    </row>
    <row r="16" spans="1:20" x14ac:dyDescent="0.25">
      <c r="A16" s="4">
        <f>A13+1</f>
        <v>43835</v>
      </c>
      <c r="B16" s="6" t="s">
        <v>3</v>
      </c>
      <c r="C16" s="7">
        <v>55669790.649999999</v>
      </c>
      <c r="D16" s="7">
        <v>77570622.709999993</v>
      </c>
      <c r="E16" s="7">
        <v>70389053.450000003</v>
      </c>
      <c r="F16" s="7">
        <v>54611722.770000003</v>
      </c>
      <c r="G16" s="7">
        <v>37908759.310000002</v>
      </c>
      <c r="H16" s="7">
        <v>31500397.100000001</v>
      </c>
      <c r="I16" s="7">
        <v>10395688.885</v>
      </c>
      <c r="J16" s="7">
        <v>37732504.100000001</v>
      </c>
      <c r="K16" s="7">
        <v>15164852.9</v>
      </c>
      <c r="L16" s="7">
        <v>37464688.649999999</v>
      </c>
      <c r="M16" s="7"/>
      <c r="N16" s="7">
        <v>950007.79</v>
      </c>
      <c r="O16" s="7"/>
      <c r="P16" s="7">
        <v>8897111.6999999993</v>
      </c>
      <c r="Q16" s="7">
        <v>36569016.689999998</v>
      </c>
      <c r="R16" s="7"/>
    </row>
    <row r="17" spans="1:18" x14ac:dyDescent="0.25">
      <c r="A17" s="4"/>
      <c r="B17" s="6" t="s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5">
      <c r="A18" s="5"/>
      <c r="B18" s="6"/>
      <c r="C18" s="7">
        <f t="shared" ref="C18:Q18" si="4">C16+C17</f>
        <v>55669790.649999999</v>
      </c>
      <c r="D18" s="7">
        <f t="shared" si="4"/>
        <v>77570622.709999993</v>
      </c>
      <c r="E18" s="7">
        <f t="shared" si="4"/>
        <v>70389053.450000003</v>
      </c>
      <c r="F18" s="7">
        <f t="shared" si="4"/>
        <v>54611722.770000003</v>
      </c>
      <c r="G18" s="7">
        <f t="shared" si="4"/>
        <v>37908759.310000002</v>
      </c>
      <c r="H18" s="7">
        <f t="shared" si="4"/>
        <v>31500397.100000001</v>
      </c>
      <c r="I18" s="7">
        <f t="shared" si="4"/>
        <v>10395688.885</v>
      </c>
      <c r="J18" s="7">
        <f t="shared" si="4"/>
        <v>37732504.100000001</v>
      </c>
      <c r="K18" s="7">
        <f t="shared" si="4"/>
        <v>15164852.9</v>
      </c>
      <c r="L18" s="7">
        <f t="shared" si="4"/>
        <v>37464688.649999999</v>
      </c>
      <c r="M18" s="7">
        <f t="shared" si="4"/>
        <v>0</v>
      </c>
      <c r="N18" s="7">
        <f t="shared" si="4"/>
        <v>950007.79</v>
      </c>
      <c r="O18" s="7">
        <f t="shared" si="4"/>
        <v>0</v>
      </c>
      <c r="P18" s="7">
        <f t="shared" si="4"/>
        <v>8897111.6999999993</v>
      </c>
      <c r="Q18" s="7">
        <f t="shared" si="4"/>
        <v>36569016.689999998</v>
      </c>
      <c r="R18" s="7">
        <f>SUM(B18:Q18)</f>
        <v>474824216.70499998</v>
      </c>
    </row>
    <row r="19" spans="1:18" x14ac:dyDescent="0.25">
      <c r="A19" s="4">
        <f>A16+1</f>
        <v>43836</v>
      </c>
      <c r="B19" s="6" t="s">
        <v>3</v>
      </c>
      <c r="C19" s="7">
        <v>62329947.710000001</v>
      </c>
      <c r="D19" s="7">
        <v>77829740.060000002</v>
      </c>
      <c r="E19" s="7">
        <v>72442734.730000004</v>
      </c>
      <c r="F19" s="7">
        <v>75978334.480000004</v>
      </c>
      <c r="G19" s="7">
        <v>38281289.100000001</v>
      </c>
      <c r="H19" s="7">
        <v>24426281.949999999</v>
      </c>
      <c r="I19" s="7">
        <v>46737536.710000001</v>
      </c>
      <c r="J19" s="7">
        <v>28854966.850000001</v>
      </c>
      <c r="K19" s="7"/>
      <c r="L19" s="7"/>
      <c r="M19" s="7"/>
      <c r="N19" s="7"/>
      <c r="O19" s="7"/>
      <c r="P19" s="7">
        <v>4149286.66</v>
      </c>
      <c r="Q19" s="7">
        <v>21174948.219999999</v>
      </c>
      <c r="R19" s="7"/>
    </row>
    <row r="20" spans="1:18" x14ac:dyDescent="0.25">
      <c r="A20" s="4"/>
      <c r="B20" s="6" t="s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x14ac:dyDescent="0.25">
      <c r="A21" s="4"/>
      <c r="B21" s="6"/>
      <c r="C21" s="7">
        <f t="shared" ref="C21:Q21" si="5">C19+C20</f>
        <v>62329947.710000001</v>
      </c>
      <c r="D21" s="7">
        <f t="shared" si="5"/>
        <v>77829740.060000002</v>
      </c>
      <c r="E21" s="7">
        <f t="shared" si="5"/>
        <v>72442734.730000004</v>
      </c>
      <c r="F21" s="7">
        <f t="shared" si="5"/>
        <v>75978334.480000004</v>
      </c>
      <c r="G21" s="7">
        <f t="shared" si="5"/>
        <v>38281289.100000001</v>
      </c>
      <c r="H21" s="7">
        <f t="shared" si="5"/>
        <v>24426281.949999999</v>
      </c>
      <c r="I21" s="7">
        <f t="shared" si="5"/>
        <v>46737536.710000001</v>
      </c>
      <c r="J21" s="7">
        <f t="shared" si="5"/>
        <v>28854966.850000001</v>
      </c>
      <c r="K21" s="7">
        <f t="shared" si="5"/>
        <v>0</v>
      </c>
      <c r="L21" s="7">
        <f t="shared" si="5"/>
        <v>0</v>
      </c>
      <c r="M21" s="7">
        <f t="shared" si="5"/>
        <v>0</v>
      </c>
      <c r="N21" s="7">
        <f t="shared" si="5"/>
        <v>0</v>
      </c>
      <c r="O21" s="7">
        <f t="shared" si="5"/>
        <v>0</v>
      </c>
      <c r="P21" s="7">
        <f t="shared" si="5"/>
        <v>4149286.66</v>
      </c>
      <c r="Q21" s="7">
        <f t="shared" si="5"/>
        <v>21174948.219999999</v>
      </c>
      <c r="R21" s="7">
        <f>SUM(B21:Q21)</f>
        <v>452205066.47000003</v>
      </c>
    </row>
    <row r="22" spans="1:18" x14ac:dyDescent="0.25">
      <c r="A22" s="4">
        <f>A19+1</f>
        <v>43837</v>
      </c>
      <c r="B22" s="6" t="s">
        <v>3</v>
      </c>
      <c r="C22" s="7">
        <v>60992468.909999996</v>
      </c>
      <c r="D22" s="7">
        <v>80476653.599999994</v>
      </c>
      <c r="E22" s="7">
        <v>63935088.109999999</v>
      </c>
      <c r="F22" s="7">
        <v>80225340.290000007</v>
      </c>
      <c r="G22" s="7">
        <v>48289963.310000002</v>
      </c>
      <c r="H22" s="7">
        <v>45519351.759999998</v>
      </c>
      <c r="I22" s="7">
        <v>31662383.670000002</v>
      </c>
      <c r="J22" s="7">
        <v>634157.84</v>
      </c>
      <c r="K22" s="7"/>
      <c r="L22" s="7"/>
      <c r="M22" s="7"/>
      <c r="N22" s="7"/>
      <c r="O22" s="7"/>
      <c r="P22" s="7">
        <v>1573544.04</v>
      </c>
      <c r="Q22" s="7">
        <v>29266686.57</v>
      </c>
      <c r="R22" s="7"/>
    </row>
    <row r="23" spans="1:18" x14ac:dyDescent="0.25">
      <c r="A23" s="4"/>
      <c r="B23" s="6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x14ac:dyDescent="0.25">
      <c r="A24" s="4"/>
      <c r="B24" s="6"/>
      <c r="C24" s="7">
        <f t="shared" ref="C24:Q24" si="6">C22+C23</f>
        <v>60992468.909999996</v>
      </c>
      <c r="D24" s="7">
        <f t="shared" si="6"/>
        <v>80476653.599999994</v>
      </c>
      <c r="E24" s="7">
        <f t="shared" si="6"/>
        <v>63935088.109999999</v>
      </c>
      <c r="F24" s="7">
        <f t="shared" si="6"/>
        <v>80225340.290000007</v>
      </c>
      <c r="G24" s="7">
        <f t="shared" si="6"/>
        <v>48289963.310000002</v>
      </c>
      <c r="H24" s="7">
        <f t="shared" si="6"/>
        <v>45519351.759999998</v>
      </c>
      <c r="I24" s="7">
        <f t="shared" si="6"/>
        <v>31662383.670000002</v>
      </c>
      <c r="J24" s="7">
        <f t="shared" si="6"/>
        <v>634157.84</v>
      </c>
      <c r="K24" s="7">
        <f t="shared" si="6"/>
        <v>0</v>
      </c>
      <c r="L24" s="7">
        <f t="shared" si="6"/>
        <v>0</v>
      </c>
      <c r="M24" s="7">
        <f t="shared" si="6"/>
        <v>0</v>
      </c>
      <c r="N24" s="7">
        <f t="shared" si="6"/>
        <v>0</v>
      </c>
      <c r="O24" s="7">
        <f t="shared" si="6"/>
        <v>0</v>
      </c>
      <c r="P24" s="7">
        <f t="shared" si="6"/>
        <v>1573544.04</v>
      </c>
      <c r="Q24" s="7">
        <f t="shared" si="6"/>
        <v>29266686.57</v>
      </c>
      <c r="R24" s="7">
        <f>SUM(B24:Q24)</f>
        <v>442575638.10000002</v>
      </c>
    </row>
    <row r="25" spans="1:18" x14ac:dyDescent="0.25">
      <c r="A25" s="4">
        <f>A22+1</f>
        <v>43838</v>
      </c>
      <c r="B25" s="6" t="s">
        <v>3</v>
      </c>
      <c r="C25" s="7">
        <v>51975720.210000001</v>
      </c>
      <c r="D25" s="7">
        <v>75234322.299999997</v>
      </c>
      <c r="E25" s="7">
        <v>55404473.960000001</v>
      </c>
      <c r="F25" s="7">
        <v>56894037.479999997</v>
      </c>
      <c r="G25" s="7">
        <v>63003975.340000004</v>
      </c>
      <c r="H25" s="7">
        <v>34331381.140000001</v>
      </c>
      <c r="I25" s="7">
        <v>3208090.24</v>
      </c>
      <c r="J25" s="7"/>
      <c r="K25" s="7"/>
      <c r="L25" s="7"/>
      <c r="M25" s="7"/>
      <c r="N25" s="7"/>
      <c r="O25" s="7"/>
      <c r="P25" s="7">
        <v>9478566.2899999991</v>
      </c>
      <c r="Q25" s="7">
        <v>4030161.65</v>
      </c>
      <c r="R25" s="7"/>
    </row>
    <row r="26" spans="1:18" x14ac:dyDescent="0.25">
      <c r="A26" s="4"/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25">
      <c r="A27" s="4"/>
      <c r="B27" s="6"/>
      <c r="C27" s="7">
        <f t="shared" ref="C27:Q27" si="7">C25+C26</f>
        <v>51975720.210000001</v>
      </c>
      <c r="D27" s="7">
        <f t="shared" si="7"/>
        <v>75234322.299999997</v>
      </c>
      <c r="E27" s="7">
        <f t="shared" si="7"/>
        <v>55404473.960000001</v>
      </c>
      <c r="F27" s="7">
        <f t="shared" si="7"/>
        <v>56894037.479999997</v>
      </c>
      <c r="G27" s="7">
        <f t="shared" si="7"/>
        <v>63003975.340000004</v>
      </c>
      <c r="H27" s="7">
        <f t="shared" si="7"/>
        <v>34331381.140000001</v>
      </c>
      <c r="I27" s="7">
        <f t="shared" si="7"/>
        <v>3208090.24</v>
      </c>
      <c r="J27" s="7">
        <f t="shared" si="7"/>
        <v>0</v>
      </c>
      <c r="K27" s="7">
        <f t="shared" si="7"/>
        <v>0</v>
      </c>
      <c r="L27" s="7">
        <f t="shared" si="7"/>
        <v>0</v>
      </c>
      <c r="M27" s="7">
        <f t="shared" si="7"/>
        <v>0</v>
      </c>
      <c r="N27" s="7">
        <f t="shared" si="7"/>
        <v>0</v>
      </c>
      <c r="O27" s="7">
        <f t="shared" si="7"/>
        <v>0</v>
      </c>
      <c r="P27" s="7">
        <f t="shared" si="7"/>
        <v>9478566.2899999991</v>
      </c>
      <c r="Q27" s="7">
        <f t="shared" si="7"/>
        <v>4030161.65</v>
      </c>
      <c r="R27" s="7">
        <f>SUM(B27:Q27)</f>
        <v>353560728.60999995</v>
      </c>
    </row>
    <row r="28" spans="1:18" x14ac:dyDescent="0.25">
      <c r="A28" s="4">
        <f>A25+1</f>
        <v>43839</v>
      </c>
      <c r="B28" s="6" t="s">
        <v>3</v>
      </c>
      <c r="C28" s="7">
        <v>61401586.909999996</v>
      </c>
      <c r="D28" s="7">
        <v>49779352.259999998</v>
      </c>
      <c r="E28" s="7">
        <v>60950967.890000001</v>
      </c>
      <c r="F28" s="7">
        <v>50380496.840000004</v>
      </c>
      <c r="G28" s="7">
        <v>35356388.780000001</v>
      </c>
      <c r="H28" s="7">
        <v>50951577.649999999</v>
      </c>
      <c r="I28" s="7">
        <v>8525591.1099999994</v>
      </c>
      <c r="J28" s="7">
        <v>22724579.469999999</v>
      </c>
      <c r="K28" s="7">
        <v>5960144.1399999997</v>
      </c>
      <c r="L28" s="7"/>
      <c r="M28" s="7"/>
      <c r="N28" s="7"/>
      <c r="O28" s="7"/>
      <c r="P28" s="7">
        <v>1672691</v>
      </c>
      <c r="Q28" s="7">
        <v>766264.34</v>
      </c>
      <c r="R28" s="7"/>
    </row>
    <row r="29" spans="1:18" x14ac:dyDescent="0.25">
      <c r="A29" s="4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x14ac:dyDescent="0.25">
      <c r="A30" s="4"/>
      <c r="B30" s="6"/>
      <c r="C30" s="7">
        <f t="shared" ref="C30:Q30" si="8">C28+C29</f>
        <v>61401586.909999996</v>
      </c>
      <c r="D30" s="7">
        <f t="shared" si="8"/>
        <v>49779352.259999998</v>
      </c>
      <c r="E30" s="7">
        <f t="shared" si="8"/>
        <v>60950967.890000001</v>
      </c>
      <c r="F30" s="7">
        <f t="shared" si="8"/>
        <v>50380496.840000004</v>
      </c>
      <c r="G30" s="7">
        <f t="shared" si="8"/>
        <v>35356388.780000001</v>
      </c>
      <c r="H30" s="7">
        <f t="shared" si="8"/>
        <v>50951577.649999999</v>
      </c>
      <c r="I30" s="7">
        <f t="shared" si="8"/>
        <v>8525591.1099999994</v>
      </c>
      <c r="J30" s="7">
        <f t="shared" si="8"/>
        <v>22724579.469999999</v>
      </c>
      <c r="K30" s="7">
        <f t="shared" si="8"/>
        <v>5960144.1399999997</v>
      </c>
      <c r="L30" s="7">
        <f t="shared" si="8"/>
        <v>0</v>
      </c>
      <c r="M30" s="7">
        <f t="shared" si="8"/>
        <v>0</v>
      </c>
      <c r="N30" s="7">
        <f t="shared" si="8"/>
        <v>0</v>
      </c>
      <c r="O30" s="7">
        <f t="shared" si="8"/>
        <v>0</v>
      </c>
      <c r="P30" s="7">
        <f t="shared" si="8"/>
        <v>1672691</v>
      </c>
      <c r="Q30" s="7">
        <f t="shared" si="8"/>
        <v>766264.34</v>
      </c>
      <c r="R30" s="7">
        <f>SUM(B30:Q30)</f>
        <v>348469640.38999993</v>
      </c>
    </row>
    <row r="31" spans="1:18" x14ac:dyDescent="0.25">
      <c r="A31" s="4">
        <f>A28+1</f>
        <v>43840</v>
      </c>
      <c r="B31" s="6" t="s">
        <v>3</v>
      </c>
      <c r="C31" s="7">
        <v>70750129.019999996</v>
      </c>
      <c r="D31" s="7">
        <v>66968542.82</v>
      </c>
      <c r="E31" s="7">
        <v>51252394.75</v>
      </c>
      <c r="F31" s="7">
        <v>55618906.020000003</v>
      </c>
      <c r="G31" s="7">
        <v>41975884.490000002</v>
      </c>
      <c r="H31" s="7">
        <v>28298126.789999999</v>
      </c>
      <c r="I31" s="7">
        <v>31348560.620000001</v>
      </c>
      <c r="J31" s="7">
        <v>29538357.82</v>
      </c>
      <c r="K31" s="7">
        <v>38964202.789999999</v>
      </c>
      <c r="L31" s="7">
        <v>17778081.57</v>
      </c>
      <c r="M31" s="7"/>
      <c r="N31" s="7"/>
      <c r="O31" s="7"/>
      <c r="P31" s="7">
        <v>436043.26</v>
      </c>
      <c r="Q31" s="7">
        <v>1676083.23</v>
      </c>
      <c r="R31" s="7"/>
    </row>
    <row r="32" spans="1:18" x14ac:dyDescent="0.25">
      <c r="A32" s="4"/>
      <c r="B32" s="6" t="s">
        <v>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x14ac:dyDescent="0.25">
      <c r="A33" s="4"/>
      <c r="B33" s="6"/>
      <c r="C33" s="7">
        <f t="shared" ref="C33:Q33" si="9">C31+C32</f>
        <v>70750129.019999996</v>
      </c>
      <c r="D33" s="7">
        <f t="shared" si="9"/>
        <v>66968542.82</v>
      </c>
      <c r="E33" s="7">
        <f t="shared" si="9"/>
        <v>51252394.75</v>
      </c>
      <c r="F33" s="7">
        <f t="shared" si="9"/>
        <v>55618906.020000003</v>
      </c>
      <c r="G33" s="7">
        <f t="shared" si="9"/>
        <v>41975884.490000002</v>
      </c>
      <c r="H33" s="7">
        <f t="shared" si="9"/>
        <v>28298126.789999999</v>
      </c>
      <c r="I33" s="7">
        <f t="shared" si="9"/>
        <v>31348560.620000001</v>
      </c>
      <c r="J33" s="7">
        <f t="shared" si="9"/>
        <v>29538357.82</v>
      </c>
      <c r="K33" s="7">
        <f t="shared" si="9"/>
        <v>38964202.789999999</v>
      </c>
      <c r="L33" s="7">
        <f t="shared" si="9"/>
        <v>17778081.57</v>
      </c>
      <c r="M33" s="7">
        <f t="shared" si="9"/>
        <v>0</v>
      </c>
      <c r="N33" s="7">
        <f t="shared" si="9"/>
        <v>0</v>
      </c>
      <c r="O33" s="7">
        <f t="shared" si="9"/>
        <v>0</v>
      </c>
      <c r="P33" s="7">
        <f t="shared" si="9"/>
        <v>436043.26</v>
      </c>
      <c r="Q33" s="7">
        <f t="shared" si="9"/>
        <v>1676083.23</v>
      </c>
      <c r="R33" s="7">
        <f>SUM(B33:Q33)</f>
        <v>434605313.18000007</v>
      </c>
    </row>
    <row r="34" spans="1:18" x14ac:dyDescent="0.25">
      <c r="A34" s="4">
        <f>A31+1</f>
        <v>43841</v>
      </c>
      <c r="B34" s="6" t="s">
        <v>3</v>
      </c>
      <c r="C34" s="7">
        <v>98902688.069999993</v>
      </c>
      <c r="D34" s="7">
        <v>87263219.659999996</v>
      </c>
      <c r="E34" s="7">
        <v>84863277.030000001</v>
      </c>
      <c r="F34" s="7">
        <v>78429088.189999998</v>
      </c>
      <c r="G34" s="7">
        <v>83866892.299999997</v>
      </c>
      <c r="H34" s="7">
        <v>40701669.979999997</v>
      </c>
      <c r="I34" s="7">
        <v>56698774.909999996</v>
      </c>
      <c r="J34" s="7">
        <v>44980024.700000003</v>
      </c>
      <c r="K34" s="7">
        <v>19526301.170000002</v>
      </c>
      <c r="L34" s="7">
        <v>26126024.760000002</v>
      </c>
      <c r="M34" s="7"/>
      <c r="N34" s="7">
        <v>22165.88</v>
      </c>
      <c r="O34" s="7"/>
      <c r="P34" s="7">
        <v>332485.44</v>
      </c>
      <c r="Q34" s="7">
        <v>22682410.640000001</v>
      </c>
      <c r="R34" s="7"/>
    </row>
    <row r="35" spans="1:18" x14ac:dyDescent="0.25">
      <c r="A35" s="4"/>
      <c r="B35" s="6" t="s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x14ac:dyDescent="0.25">
      <c r="A36" s="4"/>
      <c r="B36" s="6"/>
      <c r="C36" s="7">
        <f t="shared" ref="C36:Q36" si="10">C34+C35</f>
        <v>98902688.069999993</v>
      </c>
      <c r="D36" s="7">
        <f t="shared" si="10"/>
        <v>87263219.659999996</v>
      </c>
      <c r="E36" s="7">
        <f t="shared" si="10"/>
        <v>84863277.030000001</v>
      </c>
      <c r="F36" s="7">
        <f t="shared" si="10"/>
        <v>78429088.189999998</v>
      </c>
      <c r="G36" s="7">
        <f t="shared" si="10"/>
        <v>83866892.299999997</v>
      </c>
      <c r="H36" s="7">
        <f t="shared" si="10"/>
        <v>40701669.979999997</v>
      </c>
      <c r="I36" s="7">
        <f t="shared" si="10"/>
        <v>56698774.909999996</v>
      </c>
      <c r="J36" s="7">
        <f t="shared" si="10"/>
        <v>44980024.700000003</v>
      </c>
      <c r="K36" s="7">
        <f t="shared" si="10"/>
        <v>19526301.170000002</v>
      </c>
      <c r="L36" s="7">
        <f t="shared" si="10"/>
        <v>26126024.760000002</v>
      </c>
      <c r="M36" s="7">
        <f t="shared" si="10"/>
        <v>0</v>
      </c>
      <c r="N36" s="7">
        <f t="shared" si="10"/>
        <v>22165.88</v>
      </c>
      <c r="O36" s="7">
        <f t="shared" si="10"/>
        <v>0</v>
      </c>
      <c r="P36" s="7">
        <f t="shared" si="10"/>
        <v>332485.44</v>
      </c>
      <c r="Q36" s="7">
        <f t="shared" si="10"/>
        <v>22682410.640000001</v>
      </c>
      <c r="R36" s="7">
        <f>SUM(B36:Q36)</f>
        <v>644395022.73000002</v>
      </c>
    </row>
    <row r="37" spans="1:18" x14ac:dyDescent="0.25">
      <c r="A37" s="4">
        <f>A34+1</f>
        <v>43842</v>
      </c>
      <c r="B37" s="6" t="s">
        <v>3</v>
      </c>
      <c r="C37" s="7">
        <v>87945418.469999999</v>
      </c>
      <c r="D37" s="7">
        <v>78842857.879999995</v>
      </c>
      <c r="E37" s="7">
        <v>106461402.73999999</v>
      </c>
      <c r="F37" s="7">
        <v>66113149.390000001</v>
      </c>
      <c r="G37" s="7">
        <v>60627426.43</v>
      </c>
      <c r="H37" s="7">
        <v>52877581.380000003</v>
      </c>
      <c r="I37" s="7">
        <v>53500207.049999997</v>
      </c>
      <c r="J37" s="7">
        <v>48608506.729999997</v>
      </c>
      <c r="K37" s="7">
        <v>34008644.579999998</v>
      </c>
      <c r="L37" s="7">
        <v>55103.8</v>
      </c>
      <c r="M37" s="7"/>
      <c r="N37" s="7"/>
      <c r="O37" s="7"/>
      <c r="P37" s="7">
        <v>1522142.62</v>
      </c>
      <c r="Q37" s="7">
        <v>30249013.210000001</v>
      </c>
      <c r="R37" s="7"/>
    </row>
    <row r="38" spans="1:18" x14ac:dyDescent="0.25">
      <c r="A38" s="4"/>
      <c r="B38" s="6" t="s">
        <v>4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x14ac:dyDescent="0.25">
      <c r="A39" s="4"/>
      <c r="B39" s="6"/>
      <c r="C39" s="7">
        <f t="shared" ref="C39:Q39" si="11">C37+C38</f>
        <v>87945418.469999999</v>
      </c>
      <c r="D39" s="7">
        <f t="shared" si="11"/>
        <v>78842857.879999995</v>
      </c>
      <c r="E39" s="7">
        <f t="shared" si="11"/>
        <v>106461402.73999999</v>
      </c>
      <c r="F39" s="7">
        <f t="shared" si="11"/>
        <v>66113149.390000001</v>
      </c>
      <c r="G39" s="7">
        <f t="shared" si="11"/>
        <v>60627426.43</v>
      </c>
      <c r="H39" s="7">
        <f t="shared" si="11"/>
        <v>52877581.380000003</v>
      </c>
      <c r="I39" s="7">
        <f t="shared" si="11"/>
        <v>53500207.049999997</v>
      </c>
      <c r="J39" s="7">
        <f t="shared" si="11"/>
        <v>48608506.729999997</v>
      </c>
      <c r="K39" s="7">
        <f t="shared" si="11"/>
        <v>34008644.579999998</v>
      </c>
      <c r="L39" s="7">
        <f t="shared" si="11"/>
        <v>55103.8</v>
      </c>
      <c r="M39" s="7">
        <f t="shared" si="11"/>
        <v>0</v>
      </c>
      <c r="N39" s="7">
        <f t="shared" si="11"/>
        <v>0</v>
      </c>
      <c r="O39" s="7">
        <f t="shared" si="11"/>
        <v>0</v>
      </c>
      <c r="P39" s="7">
        <f t="shared" si="11"/>
        <v>1522142.62</v>
      </c>
      <c r="Q39" s="7">
        <f t="shared" si="11"/>
        <v>30249013.210000001</v>
      </c>
      <c r="R39" s="7">
        <f>SUM(B39:Q39)</f>
        <v>620811454.27999997</v>
      </c>
    </row>
    <row r="40" spans="1:18" x14ac:dyDescent="0.25">
      <c r="A40" s="4">
        <f>A37+1</f>
        <v>43843</v>
      </c>
      <c r="B40" s="6" t="s">
        <v>3</v>
      </c>
      <c r="C40" s="7">
        <v>83794768.209999993</v>
      </c>
      <c r="D40" s="7">
        <v>72209073.909999996</v>
      </c>
      <c r="E40" s="7">
        <v>54409783.490000002</v>
      </c>
      <c r="F40" s="7">
        <v>36766956.420000002</v>
      </c>
      <c r="G40" s="7">
        <v>52838057.149999999</v>
      </c>
      <c r="H40" s="7">
        <v>49473435.039999999</v>
      </c>
      <c r="I40" s="7">
        <v>18291260.829999998</v>
      </c>
      <c r="J40" s="7">
        <v>13645781.09</v>
      </c>
      <c r="K40" s="7">
        <v>8792421.3900000006</v>
      </c>
      <c r="L40" s="7"/>
      <c r="M40" s="7"/>
      <c r="N40" s="7">
        <v>0</v>
      </c>
      <c r="O40" s="7"/>
      <c r="P40" s="7">
        <v>3690306.54</v>
      </c>
      <c r="Q40" s="7"/>
      <c r="R40" s="7"/>
    </row>
    <row r="41" spans="1:18" x14ac:dyDescent="0.25">
      <c r="A41" s="5"/>
      <c r="B41" s="6" t="s">
        <v>4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x14ac:dyDescent="0.25">
      <c r="A42" s="5"/>
      <c r="B42" s="6"/>
      <c r="C42" s="7">
        <f t="shared" ref="C42:Q42" si="12">C40+C41</f>
        <v>83794768.209999993</v>
      </c>
      <c r="D42" s="7">
        <f t="shared" si="12"/>
        <v>72209073.909999996</v>
      </c>
      <c r="E42" s="7">
        <f t="shared" si="12"/>
        <v>54409783.490000002</v>
      </c>
      <c r="F42" s="7">
        <f t="shared" si="12"/>
        <v>36766956.420000002</v>
      </c>
      <c r="G42" s="7">
        <f t="shared" si="12"/>
        <v>52838057.149999999</v>
      </c>
      <c r="H42" s="7">
        <f t="shared" si="12"/>
        <v>49473435.039999999</v>
      </c>
      <c r="I42" s="7">
        <f t="shared" si="12"/>
        <v>18291260.829999998</v>
      </c>
      <c r="J42" s="7">
        <f t="shared" si="12"/>
        <v>13645781.09</v>
      </c>
      <c r="K42" s="7">
        <f t="shared" si="12"/>
        <v>8792421.3900000006</v>
      </c>
      <c r="L42" s="7">
        <f t="shared" si="12"/>
        <v>0</v>
      </c>
      <c r="M42" s="7">
        <f t="shared" si="12"/>
        <v>0</v>
      </c>
      <c r="N42" s="7">
        <f t="shared" si="12"/>
        <v>0</v>
      </c>
      <c r="O42" s="7">
        <f t="shared" si="12"/>
        <v>0</v>
      </c>
      <c r="P42" s="7">
        <f t="shared" si="12"/>
        <v>3690306.54</v>
      </c>
      <c r="Q42" s="7">
        <f t="shared" si="12"/>
        <v>0</v>
      </c>
      <c r="R42" s="7">
        <f>SUM(B42:Q42)</f>
        <v>393911844.06999999</v>
      </c>
    </row>
    <row r="43" spans="1:18" x14ac:dyDescent="0.25">
      <c r="A43" s="4">
        <v>43844</v>
      </c>
      <c r="B43" s="6" t="s">
        <v>3</v>
      </c>
      <c r="C43" s="7">
        <v>64830738</v>
      </c>
      <c r="D43" s="7">
        <v>57252137.5</v>
      </c>
      <c r="E43" s="7">
        <v>67432557.209999993</v>
      </c>
      <c r="F43" s="7">
        <v>42182393.469999999</v>
      </c>
      <c r="G43" s="7">
        <v>38287919.710000001</v>
      </c>
      <c r="H43" s="7">
        <v>38174942.329999998</v>
      </c>
      <c r="I43" s="7">
        <v>13053605.92</v>
      </c>
      <c r="J43" s="7">
        <v>8635015.7699999996</v>
      </c>
      <c r="K43" s="7">
        <v>0</v>
      </c>
      <c r="L43" s="7">
        <v>1555355.86</v>
      </c>
      <c r="M43" s="7"/>
      <c r="N43" s="7"/>
      <c r="O43" s="7"/>
      <c r="P43" s="7">
        <v>2477483.15</v>
      </c>
      <c r="Q43" s="7"/>
      <c r="R43" s="7"/>
    </row>
    <row r="44" spans="1:18" x14ac:dyDescent="0.25">
      <c r="A44" s="4"/>
      <c r="B44" s="6" t="s">
        <v>4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x14ac:dyDescent="0.25">
      <c r="A45" s="4"/>
      <c r="B45" s="6"/>
      <c r="C45" s="7">
        <f t="shared" ref="C45:Q45" si="13">C43+C44</f>
        <v>64830738</v>
      </c>
      <c r="D45" s="7">
        <f t="shared" si="13"/>
        <v>57252137.5</v>
      </c>
      <c r="E45" s="7">
        <f t="shared" si="13"/>
        <v>67432557.209999993</v>
      </c>
      <c r="F45" s="7">
        <f t="shared" si="13"/>
        <v>42182393.469999999</v>
      </c>
      <c r="G45" s="7">
        <f t="shared" si="13"/>
        <v>38287919.710000001</v>
      </c>
      <c r="H45" s="7">
        <f t="shared" si="13"/>
        <v>38174942.329999998</v>
      </c>
      <c r="I45" s="7">
        <f t="shared" si="13"/>
        <v>13053605.92</v>
      </c>
      <c r="J45" s="7">
        <f t="shared" si="13"/>
        <v>8635015.7699999996</v>
      </c>
      <c r="K45" s="7">
        <f t="shared" si="13"/>
        <v>0</v>
      </c>
      <c r="L45" s="7">
        <f t="shared" si="13"/>
        <v>1555355.86</v>
      </c>
      <c r="M45" s="7">
        <f t="shared" si="13"/>
        <v>0</v>
      </c>
      <c r="N45" s="7">
        <f t="shared" si="13"/>
        <v>0</v>
      </c>
      <c r="O45" s="7">
        <f t="shared" si="13"/>
        <v>0</v>
      </c>
      <c r="P45" s="7">
        <f t="shared" si="13"/>
        <v>2477483.15</v>
      </c>
      <c r="Q45" s="7">
        <f t="shared" si="13"/>
        <v>0</v>
      </c>
      <c r="R45" s="7">
        <f>SUM(B45:Q45)</f>
        <v>333882148.91999996</v>
      </c>
    </row>
    <row r="46" spans="1:18" x14ac:dyDescent="0.25">
      <c r="A46" s="4">
        <v>43846</v>
      </c>
      <c r="B46" s="6" t="s">
        <v>3</v>
      </c>
      <c r="C46" s="7">
        <v>46777495.299999997</v>
      </c>
      <c r="D46" s="7">
        <v>30608898.98</v>
      </c>
      <c r="E46" s="7">
        <v>54844965.670000002</v>
      </c>
      <c r="F46" s="7">
        <v>78173771.280000001</v>
      </c>
      <c r="G46" s="7">
        <v>36620718.93</v>
      </c>
      <c r="H46" s="7">
        <v>54461473.520000003</v>
      </c>
      <c r="I46" s="7"/>
      <c r="J46" s="7">
        <v>28298672.039999999</v>
      </c>
      <c r="K46" s="7"/>
      <c r="L46" s="7">
        <v>1108306.7</v>
      </c>
      <c r="M46" s="7"/>
      <c r="N46" s="7"/>
      <c r="O46" s="7"/>
      <c r="P46" s="7">
        <v>230928.58</v>
      </c>
      <c r="Q46" s="7"/>
      <c r="R46" s="7"/>
    </row>
    <row r="47" spans="1:18" x14ac:dyDescent="0.25">
      <c r="A47" s="4"/>
      <c r="B47" s="6" t="s">
        <v>4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x14ac:dyDescent="0.25">
      <c r="A48" s="4"/>
      <c r="B48" s="6"/>
      <c r="C48" s="7">
        <f t="shared" ref="C48:Q48" si="14">C46+C47</f>
        <v>46777495.299999997</v>
      </c>
      <c r="D48" s="7">
        <f t="shared" si="14"/>
        <v>30608898.98</v>
      </c>
      <c r="E48" s="7">
        <f t="shared" si="14"/>
        <v>54844965.670000002</v>
      </c>
      <c r="F48" s="7">
        <f t="shared" si="14"/>
        <v>78173771.280000001</v>
      </c>
      <c r="G48" s="7">
        <f t="shared" si="14"/>
        <v>36620718.93</v>
      </c>
      <c r="H48" s="7">
        <f t="shared" si="14"/>
        <v>54461473.520000003</v>
      </c>
      <c r="I48" s="7">
        <f t="shared" si="14"/>
        <v>0</v>
      </c>
      <c r="J48" s="7">
        <f t="shared" si="14"/>
        <v>28298672.039999999</v>
      </c>
      <c r="K48" s="7">
        <f t="shared" si="14"/>
        <v>0</v>
      </c>
      <c r="L48" s="7">
        <f t="shared" si="14"/>
        <v>1108306.7</v>
      </c>
      <c r="M48" s="7">
        <f t="shared" si="14"/>
        <v>0</v>
      </c>
      <c r="N48" s="7">
        <f t="shared" si="14"/>
        <v>0</v>
      </c>
      <c r="O48" s="7">
        <f t="shared" si="14"/>
        <v>0</v>
      </c>
      <c r="P48" s="7">
        <f t="shared" si="14"/>
        <v>230928.58</v>
      </c>
      <c r="Q48" s="7">
        <f t="shared" si="14"/>
        <v>0</v>
      </c>
      <c r="R48" s="7">
        <f>SUM(B48:Q48)</f>
        <v>331125231</v>
      </c>
    </row>
    <row r="49" spans="1:18" x14ac:dyDescent="0.25">
      <c r="A49" s="4">
        <f>A46+1</f>
        <v>43847</v>
      </c>
      <c r="B49" s="6" t="s">
        <v>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/>
      <c r="N49" s="7">
        <v>0</v>
      </c>
      <c r="O49" s="7"/>
      <c r="P49" s="7">
        <v>0</v>
      </c>
      <c r="Q49" s="7">
        <v>0</v>
      </c>
      <c r="R49" s="7"/>
    </row>
    <row r="50" spans="1:18" x14ac:dyDescent="0.25">
      <c r="A50" s="4"/>
      <c r="B50" s="6" t="s">
        <v>4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x14ac:dyDescent="0.25">
      <c r="A51" s="4"/>
      <c r="B51" s="6"/>
      <c r="C51" s="7">
        <f t="shared" ref="C51:Q51" si="15">C49+C50</f>
        <v>0</v>
      </c>
      <c r="D51" s="7">
        <f t="shared" si="15"/>
        <v>0</v>
      </c>
      <c r="E51" s="7">
        <f t="shared" si="15"/>
        <v>0</v>
      </c>
      <c r="F51" s="7">
        <f t="shared" si="15"/>
        <v>0</v>
      </c>
      <c r="G51" s="7">
        <f t="shared" si="15"/>
        <v>0</v>
      </c>
      <c r="H51" s="7">
        <f t="shared" si="15"/>
        <v>0</v>
      </c>
      <c r="I51" s="7">
        <f t="shared" si="15"/>
        <v>0</v>
      </c>
      <c r="J51" s="7">
        <f t="shared" si="15"/>
        <v>0</v>
      </c>
      <c r="K51" s="7">
        <f t="shared" si="15"/>
        <v>0</v>
      </c>
      <c r="L51" s="7">
        <f t="shared" si="15"/>
        <v>0</v>
      </c>
      <c r="M51" s="7">
        <f t="shared" si="15"/>
        <v>0</v>
      </c>
      <c r="N51" s="7">
        <f t="shared" si="15"/>
        <v>0</v>
      </c>
      <c r="O51" s="7">
        <f t="shared" si="15"/>
        <v>0</v>
      </c>
      <c r="P51" s="7">
        <f t="shared" si="15"/>
        <v>0</v>
      </c>
      <c r="Q51" s="7">
        <f t="shared" si="15"/>
        <v>0</v>
      </c>
      <c r="R51" s="7">
        <f>SUM(B51:Q51)</f>
        <v>0</v>
      </c>
    </row>
    <row r="52" spans="1:18" x14ac:dyDescent="0.25">
      <c r="A52" s="4">
        <f>A49+1</f>
        <v>43848</v>
      </c>
      <c r="B52" s="6" t="s">
        <v>3</v>
      </c>
      <c r="C52" s="7">
        <v>50181134.350000001</v>
      </c>
      <c r="D52" s="7">
        <v>63506725.840000004</v>
      </c>
      <c r="E52" s="7">
        <v>55980135.649999999</v>
      </c>
      <c r="F52" s="7">
        <v>44074085.859999999</v>
      </c>
      <c r="G52" s="7">
        <v>41194042.5</v>
      </c>
      <c r="H52" s="7">
        <v>26232616.949999999</v>
      </c>
      <c r="I52" s="7">
        <v>19774744.82</v>
      </c>
      <c r="J52" s="7">
        <v>21902364.390000001</v>
      </c>
      <c r="K52" s="7">
        <v>12041131.07</v>
      </c>
      <c r="L52" s="7">
        <v>4660130.42</v>
      </c>
      <c r="M52" s="7"/>
      <c r="N52" s="7">
        <v>952558.95</v>
      </c>
      <c r="O52" s="7"/>
      <c r="P52" s="7">
        <v>1031134.53</v>
      </c>
      <c r="Q52" s="7">
        <v>3239975.35</v>
      </c>
      <c r="R52" s="7"/>
    </row>
    <row r="53" spans="1:18" x14ac:dyDescent="0.25">
      <c r="A53" s="4"/>
      <c r="B53" s="6" t="s">
        <v>4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x14ac:dyDescent="0.25">
      <c r="A54" s="4"/>
      <c r="B54" s="6"/>
      <c r="C54" s="7">
        <f t="shared" ref="C54:Q54" si="16">C52+C53</f>
        <v>50181134.350000001</v>
      </c>
      <c r="D54" s="7">
        <f t="shared" si="16"/>
        <v>63506725.840000004</v>
      </c>
      <c r="E54" s="7">
        <f t="shared" si="16"/>
        <v>55980135.649999999</v>
      </c>
      <c r="F54" s="7">
        <f t="shared" si="16"/>
        <v>44074085.859999999</v>
      </c>
      <c r="G54" s="7">
        <f t="shared" si="16"/>
        <v>41194042.5</v>
      </c>
      <c r="H54" s="7">
        <f t="shared" si="16"/>
        <v>26232616.949999999</v>
      </c>
      <c r="I54" s="7">
        <f t="shared" si="16"/>
        <v>19774744.82</v>
      </c>
      <c r="J54" s="7">
        <f t="shared" si="16"/>
        <v>21902364.390000001</v>
      </c>
      <c r="K54" s="7">
        <f t="shared" si="16"/>
        <v>12041131.07</v>
      </c>
      <c r="L54" s="7">
        <f t="shared" si="16"/>
        <v>4660130.42</v>
      </c>
      <c r="M54" s="7">
        <f t="shared" si="16"/>
        <v>0</v>
      </c>
      <c r="N54" s="7">
        <f t="shared" si="16"/>
        <v>952558.95</v>
      </c>
      <c r="O54" s="7">
        <f t="shared" si="16"/>
        <v>0</v>
      </c>
      <c r="P54" s="7">
        <f t="shared" si="16"/>
        <v>1031134.53</v>
      </c>
      <c r="Q54" s="7">
        <f t="shared" si="16"/>
        <v>3239975.35</v>
      </c>
      <c r="R54" s="7">
        <f>SUM(B54:Q54)</f>
        <v>344770780.67999995</v>
      </c>
    </row>
    <row r="55" spans="1:18" x14ac:dyDescent="0.25">
      <c r="A55" s="4">
        <f>A52+1</f>
        <v>43849</v>
      </c>
      <c r="B55" s="6" t="s">
        <v>3</v>
      </c>
      <c r="C55" s="7">
        <v>99557571.040000007</v>
      </c>
      <c r="D55" s="7">
        <v>71716011</v>
      </c>
      <c r="E55" s="7">
        <v>106385914.8</v>
      </c>
      <c r="F55" s="7">
        <v>55193483.859999999</v>
      </c>
      <c r="G55" s="7">
        <v>51733229.759999998</v>
      </c>
      <c r="H55" s="7">
        <v>29562593.510000002</v>
      </c>
      <c r="I55" s="7">
        <v>12281023.359999999</v>
      </c>
      <c r="J55" s="7">
        <v>17806692.27</v>
      </c>
      <c r="K55" s="7">
        <v>9215325.4700000007</v>
      </c>
      <c r="L55" s="7">
        <v>22861996.73</v>
      </c>
      <c r="M55" s="7"/>
      <c r="N55" s="7">
        <v>1707129.68</v>
      </c>
      <c r="O55" s="7"/>
      <c r="P55" s="7">
        <v>1834197.16</v>
      </c>
      <c r="Q55" s="7">
        <v>12340488.15</v>
      </c>
      <c r="R55" s="7"/>
    </row>
    <row r="56" spans="1:18" x14ac:dyDescent="0.25">
      <c r="A56" s="4"/>
      <c r="B56" s="6" t="s">
        <v>4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 x14ac:dyDescent="0.25">
      <c r="A57" s="5"/>
      <c r="B57" s="6"/>
      <c r="C57" s="7">
        <f t="shared" ref="C57:Q57" si="17">C55+C56</f>
        <v>99557571.040000007</v>
      </c>
      <c r="D57" s="7">
        <f t="shared" si="17"/>
        <v>71716011</v>
      </c>
      <c r="E57" s="7">
        <f t="shared" si="17"/>
        <v>106385914.8</v>
      </c>
      <c r="F57" s="7">
        <f t="shared" si="17"/>
        <v>55193483.859999999</v>
      </c>
      <c r="G57" s="7">
        <f t="shared" si="17"/>
        <v>51733229.759999998</v>
      </c>
      <c r="H57" s="7">
        <f t="shared" si="17"/>
        <v>29562593.510000002</v>
      </c>
      <c r="I57" s="7">
        <f t="shared" si="17"/>
        <v>12281023.359999999</v>
      </c>
      <c r="J57" s="7">
        <f t="shared" si="17"/>
        <v>17806692.27</v>
      </c>
      <c r="K57" s="7">
        <f t="shared" si="17"/>
        <v>9215325.4700000007</v>
      </c>
      <c r="L57" s="7">
        <f t="shared" si="17"/>
        <v>22861996.73</v>
      </c>
      <c r="M57" s="7">
        <f t="shared" si="17"/>
        <v>0</v>
      </c>
      <c r="N57" s="7">
        <f t="shared" si="17"/>
        <v>1707129.68</v>
      </c>
      <c r="O57" s="7">
        <f t="shared" si="17"/>
        <v>0</v>
      </c>
      <c r="P57" s="7">
        <f t="shared" si="17"/>
        <v>1834197.16</v>
      </c>
      <c r="Q57" s="7">
        <f t="shared" si="17"/>
        <v>12340488.15</v>
      </c>
      <c r="R57" s="7">
        <f>SUM(B57:Q57)</f>
        <v>492195656.79000008</v>
      </c>
    </row>
    <row r="58" spans="1:18" x14ac:dyDescent="0.25">
      <c r="A58" s="4">
        <f>A55+1</f>
        <v>43850</v>
      </c>
      <c r="B58" s="6" t="s">
        <v>3</v>
      </c>
      <c r="C58" s="7">
        <v>87908004.590000004</v>
      </c>
      <c r="D58" s="7">
        <v>89518887.359999999</v>
      </c>
      <c r="E58" s="7">
        <v>83241932.299999997</v>
      </c>
      <c r="F58" s="7">
        <v>67768749.150000006</v>
      </c>
      <c r="G58" s="7">
        <v>69243837.469999999</v>
      </c>
      <c r="H58" s="7">
        <v>35280262.32</v>
      </c>
      <c r="I58" s="7">
        <v>20415103.850000001</v>
      </c>
      <c r="J58" s="7">
        <v>29778275.07</v>
      </c>
      <c r="K58" s="7">
        <v>20015906.969999999</v>
      </c>
      <c r="L58" s="7">
        <v>22007783.829999998</v>
      </c>
      <c r="M58" s="7"/>
      <c r="N58" s="7">
        <v>563221.38</v>
      </c>
      <c r="O58" s="7"/>
      <c r="P58" s="7">
        <v>4529890.54</v>
      </c>
      <c r="Q58" s="7">
        <v>29838539.390000001</v>
      </c>
      <c r="R58" s="7"/>
    </row>
    <row r="59" spans="1:18" x14ac:dyDescent="0.25">
      <c r="A59" s="4"/>
      <c r="B59" s="6" t="s">
        <v>4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x14ac:dyDescent="0.25">
      <c r="A60" s="4"/>
      <c r="B60" s="6"/>
      <c r="C60" s="7">
        <f t="shared" ref="C60:Q60" si="18">C58+C59</f>
        <v>87908004.590000004</v>
      </c>
      <c r="D60" s="7">
        <f t="shared" si="18"/>
        <v>89518887.359999999</v>
      </c>
      <c r="E60" s="7">
        <f t="shared" si="18"/>
        <v>83241932.299999997</v>
      </c>
      <c r="F60" s="7">
        <f t="shared" si="18"/>
        <v>67768749.150000006</v>
      </c>
      <c r="G60" s="7">
        <f t="shared" si="18"/>
        <v>69243837.469999999</v>
      </c>
      <c r="H60" s="7">
        <f t="shared" si="18"/>
        <v>35280262.32</v>
      </c>
      <c r="I60" s="7">
        <f t="shared" si="18"/>
        <v>20415103.850000001</v>
      </c>
      <c r="J60" s="7">
        <f t="shared" si="18"/>
        <v>29778275.07</v>
      </c>
      <c r="K60" s="7">
        <f t="shared" si="18"/>
        <v>20015906.969999999</v>
      </c>
      <c r="L60" s="7">
        <f t="shared" si="18"/>
        <v>22007783.829999998</v>
      </c>
      <c r="M60" s="7">
        <f t="shared" si="18"/>
        <v>0</v>
      </c>
      <c r="N60" s="7">
        <f t="shared" si="18"/>
        <v>563221.38</v>
      </c>
      <c r="O60" s="7">
        <f t="shared" si="18"/>
        <v>0</v>
      </c>
      <c r="P60" s="7">
        <f t="shared" si="18"/>
        <v>4529890.54</v>
      </c>
      <c r="Q60" s="7">
        <f t="shared" si="18"/>
        <v>29838539.390000001</v>
      </c>
      <c r="R60" s="7">
        <f>SUM(B60:Q60)</f>
        <v>560110394.22000003</v>
      </c>
    </row>
    <row r="61" spans="1:18" x14ac:dyDescent="0.25">
      <c r="A61" s="4">
        <f>A58+1</f>
        <v>43851</v>
      </c>
      <c r="B61" s="6" t="s">
        <v>3</v>
      </c>
      <c r="C61" s="7">
        <v>69671944.829999998</v>
      </c>
      <c r="D61" s="7">
        <v>64544038.009999998</v>
      </c>
      <c r="E61" s="7">
        <v>50946867.859999999</v>
      </c>
      <c r="F61" s="7">
        <v>38167258.869999997</v>
      </c>
      <c r="G61" s="7">
        <v>29633161.010000002</v>
      </c>
      <c r="H61" s="7">
        <v>28814231.32</v>
      </c>
      <c r="I61" s="7">
        <v>21243825.050000001</v>
      </c>
      <c r="J61" s="7">
        <v>11423979.470000001</v>
      </c>
      <c r="K61" s="7">
        <v>3187941.03</v>
      </c>
      <c r="L61" s="7"/>
      <c r="M61" s="7"/>
      <c r="N61" s="7">
        <v>604803.82999999996</v>
      </c>
      <c r="O61" s="7"/>
      <c r="P61" s="7">
        <v>1403360.52</v>
      </c>
      <c r="Q61" s="7"/>
      <c r="R61" s="7"/>
    </row>
    <row r="62" spans="1:18" x14ac:dyDescent="0.25">
      <c r="A62" s="4"/>
      <c r="B62" s="6" t="s">
        <v>4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x14ac:dyDescent="0.25">
      <c r="A63" s="4"/>
      <c r="B63" s="6"/>
      <c r="C63" s="7">
        <f t="shared" ref="C63:Q63" si="19">C61+C62</f>
        <v>69671944.829999998</v>
      </c>
      <c r="D63" s="7">
        <f t="shared" si="19"/>
        <v>64544038.009999998</v>
      </c>
      <c r="E63" s="7">
        <f t="shared" si="19"/>
        <v>50946867.859999999</v>
      </c>
      <c r="F63" s="7">
        <f t="shared" si="19"/>
        <v>38167258.869999997</v>
      </c>
      <c r="G63" s="7">
        <f t="shared" si="19"/>
        <v>29633161.010000002</v>
      </c>
      <c r="H63" s="7">
        <f t="shared" si="19"/>
        <v>28814231.32</v>
      </c>
      <c r="I63" s="7">
        <f t="shared" si="19"/>
        <v>21243825.050000001</v>
      </c>
      <c r="J63" s="7">
        <f t="shared" si="19"/>
        <v>11423979.470000001</v>
      </c>
      <c r="K63" s="7">
        <f t="shared" si="19"/>
        <v>3187941.03</v>
      </c>
      <c r="L63" s="7">
        <f t="shared" si="19"/>
        <v>0</v>
      </c>
      <c r="M63" s="7">
        <f t="shared" si="19"/>
        <v>0</v>
      </c>
      <c r="N63" s="7">
        <f t="shared" si="19"/>
        <v>604803.82999999996</v>
      </c>
      <c r="O63" s="7">
        <f t="shared" si="19"/>
        <v>0</v>
      </c>
      <c r="P63" s="7">
        <f t="shared" si="19"/>
        <v>1403360.52</v>
      </c>
      <c r="Q63" s="7">
        <f t="shared" si="19"/>
        <v>0</v>
      </c>
      <c r="R63" s="7">
        <f>SUM(B63:Q63)</f>
        <v>319641411.79999995</v>
      </c>
    </row>
    <row r="64" spans="1:18" x14ac:dyDescent="0.25">
      <c r="A64" s="4">
        <f>A61+1</f>
        <v>43852</v>
      </c>
      <c r="B64" s="6" t="s">
        <v>3</v>
      </c>
      <c r="C64" s="7">
        <v>50685365.170000002</v>
      </c>
      <c r="D64" s="7">
        <v>50469683.420000002</v>
      </c>
      <c r="E64" s="7">
        <v>60296971.090000004</v>
      </c>
      <c r="F64" s="7">
        <v>71787365.680000007</v>
      </c>
      <c r="G64" s="7">
        <v>38644688.68</v>
      </c>
      <c r="H64" s="7">
        <v>41654230</v>
      </c>
      <c r="I64" s="7"/>
      <c r="J64" s="7">
        <v>9030500.6600000001</v>
      </c>
      <c r="K64" s="7">
        <v>654083.18999999994</v>
      </c>
      <c r="L64" s="7"/>
      <c r="M64" s="7"/>
      <c r="N64" s="7"/>
      <c r="O64" s="7"/>
      <c r="P64" s="7">
        <v>2922368.42</v>
      </c>
      <c r="Q64" s="7"/>
      <c r="R64" s="7"/>
    </row>
    <row r="65" spans="1:18" x14ac:dyDescent="0.25">
      <c r="A65" s="4"/>
      <c r="B65" s="6" t="s">
        <v>4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x14ac:dyDescent="0.25">
      <c r="A66" s="4"/>
      <c r="B66" s="6"/>
      <c r="C66" s="7">
        <f t="shared" ref="C66:Q66" si="20">C64+C65</f>
        <v>50685365.170000002</v>
      </c>
      <c r="D66" s="7">
        <f t="shared" si="20"/>
        <v>50469683.420000002</v>
      </c>
      <c r="E66" s="7">
        <f t="shared" si="20"/>
        <v>60296971.090000004</v>
      </c>
      <c r="F66" s="7">
        <f t="shared" si="20"/>
        <v>71787365.680000007</v>
      </c>
      <c r="G66" s="7">
        <f t="shared" si="20"/>
        <v>38644688.68</v>
      </c>
      <c r="H66" s="7">
        <f t="shared" si="20"/>
        <v>41654230</v>
      </c>
      <c r="I66" s="7">
        <f t="shared" si="20"/>
        <v>0</v>
      </c>
      <c r="J66" s="7">
        <f t="shared" si="20"/>
        <v>9030500.6600000001</v>
      </c>
      <c r="K66" s="7">
        <f t="shared" si="20"/>
        <v>654083.18999999994</v>
      </c>
      <c r="L66" s="7">
        <f t="shared" si="20"/>
        <v>0</v>
      </c>
      <c r="M66" s="7">
        <f t="shared" si="20"/>
        <v>0</v>
      </c>
      <c r="N66" s="7">
        <f t="shared" si="20"/>
        <v>0</v>
      </c>
      <c r="O66" s="7">
        <f t="shared" si="20"/>
        <v>0</v>
      </c>
      <c r="P66" s="7">
        <f t="shared" si="20"/>
        <v>2922368.42</v>
      </c>
      <c r="Q66" s="7">
        <f t="shared" si="20"/>
        <v>0</v>
      </c>
      <c r="R66" s="7">
        <f>SUM(B66:Q66)</f>
        <v>326145256.31000006</v>
      </c>
    </row>
    <row r="67" spans="1:18" x14ac:dyDescent="0.25">
      <c r="A67" s="4">
        <f>A64+1</f>
        <v>43853</v>
      </c>
      <c r="B67" s="6" t="s">
        <v>3</v>
      </c>
      <c r="C67" s="7">
        <v>64268361.07</v>
      </c>
      <c r="D67" s="7">
        <v>50501118.159999996</v>
      </c>
      <c r="E67" s="7">
        <v>45658128.619999997</v>
      </c>
      <c r="F67" s="7">
        <v>38769038.020000003</v>
      </c>
      <c r="G67" s="7">
        <v>52224096.670000002</v>
      </c>
      <c r="H67" s="7">
        <v>31564378.960000001</v>
      </c>
      <c r="I67" s="7"/>
      <c r="J67" s="7">
        <v>5713390.3499999996</v>
      </c>
      <c r="K67" s="7">
        <v>2914236.47</v>
      </c>
      <c r="L67" s="7"/>
      <c r="M67" s="7"/>
      <c r="N67" s="7">
        <v>4465344</v>
      </c>
      <c r="O67" s="7"/>
      <c r="P67" s="7"/>
      <c r="Q67" s="7"/>
      <c r="R67" s="7"/>
    </row>
    <row r="68" spans="1:18" x14ac:dyDescent="0.25">
      <c r="A68" s="4"/>
      <c r="B68" s="6" t="s">
        <v>4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 x14ac:dyDescent="0.25">
      <c r="A69" s="4"/>
      <c r="B69" s="6"/>
      <c r="C69" s="7">
        <f t="shared" ref="C69:Q69" si="21">C67+C68</f>
        <v>64268361.07</v>
      </c>
      <c r="D69" s="7">
        <f t="shared" si="21"/>
        <v>50501118.159999996</v>
      </c>
      <c r="E69" s="7">
        <f t="shared" si="21"/>
        <v>45658128.619999997</v>
      </c>
      <c r="F69" s="7">
        <f t="shared" si="21"/>
        <v>38769038.020000003</v>
      </c>
      <c r="G69" s="7">
        <f t="shared" si="21"/>
        <v>52224096.670000002</v>
      </c>
      <c r="H69" s="7">
        <f t="shared" si="21"/>
        <v>31564378.960000001</v>
      </c>
      <c r="I69" s="7">
        <f t="shared" si="21"/>
        <v>0</v>
      </c>
      <c r="J69" s="7">
        <f t="shared" si="21"/>
        <v>5713390.3499999996</v>
      </c>
      <c r="K69" s="7">
        <f t="shared" si="21"/>
        <v>2914236.47</v>
      </c>
      <c r="L69" s="7">
        <f t="shared" si="21"/>
        <v>0</v>
      </c>
      <c r="M69" s="7">
        <f t="shared" si="21"/>
        <v>0</v>
      </c>
      <c r="N69" s="7">
        <f t="shared" si="21"/>
        <v>4465344</v>
      </c>
      <c r="O69" s="7">
        <f t="shared" si="21"/>
        <v>0</v>
      </c>
      <c r="P69" s="7">
        <f t="shared" si="21"/>
        <v>0</v>
      </c>
      <c r="Q69" s="7">
        <f t="shared" si="21"/>
        <v>0</v>
      </c>
      <c r="R69" s="7">
        <f>SUM(B69:Q69)</f>
        <v>296078092.32000005</v>
      </c>
    </row>
    <row r="70" spans="1:18" x14ac:dyDescent="0.25">
      <c r="A70" s="4">
        <f>A67+1</f>
        <v>43854</v>
      </c>
      <c r="B70" s="6" t="s">
        <v>3</v>
      </c>
      <c r="C70" s="7">
        <v>60358660.32</v>
      </c>
      <c r="D70" s="7">
        <v>63513204.340000004</v>
      </c>
      <c r="E70" s="7">
        <v>56488837.729999997</v>
      </c>
      <c r="F70" s="7">
        <v>42479892.890000001</v>
      </c>
      <c r="G70" s="7">
        <v>48221884.310000002</v>
      </c>
      <c r="H70" s="7">
        <v>8216933.8600000003</v>
      </c>
      <c r="I70" s="7"/>
      <c r="J70" s="7">
        <v>6127118.96</v>
      </c>
      <c r="K70" s="7"/>
      <c r="L70" s="7"/>
      <c r="M70" s="7"/>
      <c r="N70" s="7">
        <v>689180</v>
      </c>
      <c r="O70" s="7"/>
      <c r="P70" s="7">
        <v>36215.74</v>
      </c>
      <c r="Q70" s="7"/>
      <c r="R70" s="7"/>
    </row>
    <row r="71" spans="1:18" x14ac:dyDescent="0.25">
      <c r="A71" s="4"/>
      <c r="B71" s="6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x14ac:dyDescent="0.25">
      <c r="A72" s="4"/>
      <c r="B72" s="6"/>
      <c r="C72" s="7">
        <f t="shared" ref="C72:Q72" si="22">C70+C71</f>
        <v>60358660.32</v>
      </c>
      <c r="D72" s="7">
        <f t="shared" si="22"/>
        <v>63513204.340000004</v>
      </c>
      <c r="E72" s="7">
        <f t="shared" si="22"/>
        <v>56488837.729999997</v>
      </c>
      <c r="F72" s="7">
        <f t="shared" si="22"/>
        <v>42479892.890000001</v>
      </c>
      <c r="G72" s="7">
        <f t="shared" si="22"/>
        <v>48221884.310000002</v>
      </c>
      <c r="H72" s="7">
        <f t="shared" si="22"/>
        <v>8216933.8600000003</v>
      </c>
      <c r="I72" s="7">
        <f t="shared" si="22"/>
        <v>0</v>
      </c>
      <c r="J72" s="7">
        <f t="shared" si="22"/>
        <v>6127118.96</v>
      </c>
      <c r="K72" s="7">
        <f t="shared" si="22"/>
        <v>0</v>
      </c>
      <c r="L72" s="7">
        <f t="shared" si="22"/>
        <v>0</v>
      </c>
      <c r="M72" s="7">
        <f t="shared" si="22"/>
        <v>0</v>
      </c>
      <c r="N72" s="7">
        <f t="shared" si="22"/>
        <v>689180</v>
      </c>
      <c r="O72" s="7">
        <f t="shared" si="22"/>
        <v>0</v>
      </c>
      <c r="P72" s="7">
        <f t="shared" si="22"/>
        <v>36215.74</v>
      </c>
      <c r="Q72" s="7">
        <f t="shared" si="22"/>
        <v>0</v>
      </c>
      <c r="R72" s="7">
        <f>SUM(B72:Q72)</f>
        <v>286131928.14999998</v>
      </c>
    </row>
    <row r="73" spans="1:18" x14ac:dyDescent="0.25">
      <c r="A73" s="4">
        <f>A70+1</f>
        <v>43855</v>
      </c>
      <c r="B73" s="6" t="s">
        <v>3</v>
      </c>
      <c r="C73" s="7">
        <v>61846762.119999997</v>
      </c>
      <c r="D73" s="7">
        <v>63161953.479999997</v>
      </c>
      <c r="E73" s="7">
        <v>65104478.840000004</v>
      </c>
      <c r="F73" s="7">
        <v>41612000.670000002</v>
      </c>
      <c r="G73" s="7">
        <v>49318543.649999999</v>
      </c>
      <c r="H73" s="7">
        <v>47159067.899999999</v>
      </c>
      <c r="I73" s="7">
        <v>21502321.050000001</v>
      </c>
      <c r="J73" s="7">
        <v>28291628.43</v>
      </c>
      <c r="K73" s="7">
        <v>18871672.120000001</v>
      </c>
      <c r="L73" s="7">
        <v>6031036.2800000003</v>
      </c>
      <c r="M73" s="7"/>
      <c r="N73" s="7">
        <v>2073728.35</v>
      </c>
      <c r="O73" s="7"/>
      <c r="P73" s="7"/>
      <c r="Q73" s="7"/>
      <c r="R73" s="7"/>
    </row>
    <row r="74" spans="1:18" x14ac:dyDescent="0.25">
      <c r="A74" s="4"/>
      <c r="B74" s="6" t="s">
        <v>4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x14ac:dyDescent="0.25">
      <c r="A75" s="4"/>
      <c r="B75" s="6"/>
      <c r="C75" s="7">
        <f t="shared" ref="C75:Q75" si="23">C73+C74</f>
        <v>61846762.119999997</v>
      </c>
      <c r="D75" s="7">
        <f t="shared" si="23"/>
        <v>63161953.479999997</v>
      </c>
      <c r="E75" s="7">
        <f t="shared" si="23"/>
        <v>65104478.840000004</v>
      </c>
      <c r="F75" s="7">
        <f t="shared" si="23"/>
        <v>41612000.670000002</v>
      </c>
      <c r="G75" s="7">
        <f t="shared" si="23"/>
        <v>49318543.649999999</v>
      </c>
      <c r="H75" s="7">
        <f t="shared" si="23"/>
        <v>47159067.899999999</v>
      </c>
      <c r="I75" s="7">
        <f t="shared" si="23"/>
        <v>21502321.050000001</v>
      </c>
      <c r="J75" s="7">
        <f t="shared" si="23"/>
        <v>28291628.43</v>
      </c>
      <c r="K75" s="7">
        <f t="shared" si="23"/>
        <v>18871672.120000001</v>
      </c>
      <c r="L75" s="7">
        <f t="shared" si="23"/>
        <v>6031036.2800000003</v>
      </c>
      <c r="M75" s="7">
        <f t="shared" si="23"/>
        <v>0</v>
      </c>
      <c r="N75" s="7">
        <f t="shared" si="23"/>
        <v>2073728.35</v>
      </c>
      <c r="O75" s="7">
        <f t="shared" si="23"/>
        <v>0</v>
      </c>
      <c r="P75" s="7">
        <f t="shared" si="23"/>
        <v>0</v>
      </c>
      <c r="Q75" s="7">
        <f t="shared" si="23"/>
        <v>0</v>
      </c>
      <c r="R75" s="7">
        <f>SUM(B75:Q75)</f>
        <v>404973192.88999999</v>
      </c>
    </row>
    <row r="76" spans="1:18" x14ac:dyDescent="0.25">
      <c r="A76" s="4">
        <f>A73+1</f>
        <v>43856</v>
      </c>
      <c r="B76" s="6" t="s">
        <v>3</v>
      </c>
      <c r="C76" s="7">
        <v>73951713.810000002</v>
      </c>
      <c r="D76" s="7">
        <v>104294824.14</v>
      </c>
      <c r="E76" s="7">
        <v>81243869.5</v>
      </c>
      <c r="F76" s="7">
        <v>70209754.859999999</v>
      </c>
      <c r="G76" s="7">
        <v>48964331.759999998</v>
      </c>
      <c r="H76" s="7">
        <v>31742719.77</v>
      </c>
      <c r="I76" s="7">
        <v>30165994.710000001</v>
      </c>
      <c r="J76" s="7">
        <v>25588751.359999999</v>
      </c>
      <c r="K76" s="7">
        <v>27215997.510000002</v>
      </c>
      <c r="L76" s="7">
        <v>19028858.91</v>
      </c>
      <c r="M76" s="7"/>
      <c r="N76" s="7">
        <v>1970102.03</v>
      </c>
      <c r="O76" s="7"/>
      <c r="P76" s="7">
        <v>1717955.46</v>
      </c>
      <c r="Q76" s="7">
        <v>31269402.25</v>
      </c>
      <c r="R76" s="7"/>
    </row>
    <row r="77" spans="1:18" x14ac:dyDescent="0.25">
      <c r="A77" s="4"/>
      <c r="B77" s="6" t="s">
        <v>4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x14ac:dyDescent="0.25">
      <c r="A78" s="4"/>
      <c r="B78" s="6"/>
      <c r="C78" s="7">
        <f t="shared" ref="C78:Q78" si="24">C76+C77</f>
        <v>73951713.810000002</v>
      </c>
      <c r="D78" s="7">
        <f t="shared" si="24"/>
        <v>104294824.14</v>
      </c>
      <c r="E78" s="7">
        <f t="shared" si="24"/>
        <v>81243869.5</v>
      </c>
      <c r="F78" s="7">
        <f t="shared" si="24"/>
        <v>70209754.859999999</v>
      </c>
      <c r="G78" s="7">
        <f t="shared" si="24"/>
        <v>48964331.759999998</v>
      </c>
      <c r="H78" s="7">
        <f t="shared" si="24"/>
        <v>31742719.77</v>
      </c>
      <c r="I78" s="7">
        <f t="shared" si="24"/>
        <v>30165994.710000001</v>
      </c>
      <c r="J78" s="7">
        <f t="shared" si="24"/>
        <v>25588751.359999999</v>
      </c>
      <c r="K78" s="7">
        <f t="shared" si="24"/>
        <v>27215997.510000002</v>
      </c>
      <c r="L78" s="7">
        <f t="shared" si="24"/>
        <v>19028858.91</v>
      </c>
      <c r="M78" s="7">
        <f t="shared" si="24"/>
        <v>0</v>
      </c>
      <c r="N78" s="7">
        <f t="shared" si="24"/>
        <v>1970102.03</v>
      </c>
      <c r="O78" s="7">
        <f t="shared" si="24"/>
        <v>0</v>
      </c>
      <c r="P78" s="7">
        <f t="shared" si="24"/>
        <v>1717955.46</v>
      </c>
      <c r="Q78" s="7">
        <f t="shared" si="24"/>
        <v>31269402.25</v>
      </c>
      <c r="R78" s="7">
        <f>SUM(B78:Q78)</f>
        <v>547364276.06999993</v>
      </c>
    </row>
    <row r="79" spans="1:18" x14ac:dyDescent="0.25">
      <c r="A79" s="4">
        <f>A76+1</f>
        <v>43857</v>
      </c>
      <c r="B79" s="6" t="s">
        <v>3</v>
      </c>
      <c r="C79" s="7">
        <v>83204317.060000002</v>
      </c>
      <c r="D79" s="7">
        <v>87237636.579999998</v>
      </c>
      <c r="E79" s="7">
        <v>79114389.680000007</v>
      </c>
      <c r="F79" s="7">
        <v>59730210.020000003</v>
      </c>
      <c r="G79" s="7">
        <v>85478449.090000004</v>
      </c>
      <c r="H79" s="7">
        <v>43025446.479999997</v>
      </c>
      <c r="I79" s="7">
        <v>58489665.909999996</v>
      </c>
      <c r="J79" s="7">
        <v>36986561.18</v>
      </c>
      <c r="K79" s="7">
        <v>40235163.409999996</v>
      </c>
      <c r="L79" s="7">
        <v>35725371.310000002</v>
      </c>
      <c r="M79" s="7"/>
      <c r="N79" s="7">
        <v>1125391</v>
      </c>
      <c r="O79" s="7"/>
      <c r="P79" s="7">
        <v>1317087.33</v>
      </c>
      <c r="Q79" s="7">
        <v>18155980.350000001</v>
      </c>
      <c r="R79" s="7"/>
    </row>
    <row r="80" spans="1:18" x14ac:dyDescent="0.25">
      <c r="A80" s="5"/>
      <c r="B80" s="6" t="s">
        <v>4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x14ac:dyDescent="0.25">
      <c r="A81" s="5"/>
      <c r="B81" s="6"/>
      <c r="C81" s="7">
        <f t="shared" ref="C81:Q81" si="25">C79+C80</f>
        <v>83204317.060000002</v>
      </c>
      <c r="D81" s="7">
        <f t="shared" si="25"/>
        <v>87237636.579999998</v>
      </c>
      <c r="E81" s="7">
        <f t="shared" si="25"/>
        <v>79114389.680000007</v>
      </c>
      <c r="F81" s="7">
        <f t="shared" si="25"/>
        <v>59730210.020000003</v>
      </c>
      <c r="G81" s="7">
        <f t="shared" si="25"/>
        <v>85478449.090000004</v>
      </c>
      <c r="H81" s="7">
        <f t="shared" si="25"/>
        <v>43025446.479999997</v>
      </c>
      <c r="I81" s="7">
        <f t="shared" si="25"/>
        <v>58489665.909999996</v>
      </c>
      <c r="J81" s="7">
        <f t="shared" si="25"/>
        <v>36986561.18</v>
      </c>
      <c r="K81" s="7">
        <f t="shared" si="25"/>
        <v>40235163.409999996</v>
      </c>
      <c r="L81" s="7">
        <f t="shared" si="25"/>
        <v>35725371.310000002</v>
      </c>
      <c r="M81" s="7">
        <f t="shared" si="25"/>
        <v>0</v>
      </c>
      <c r="N81" s="7">
        <f t="shared" si="25"/>
        <v>1125391</v>
      </c>
      <c r="O81" s="7">
        <f t="shared" si="25"/>
        <v>0</v>
      </c>
      <c r="P81" s="7">
        <f t="shared" si="25"/>
        <v>1317087.33</v>
      </c>
      <c r="Q81" s="7">
        <f t="shared" si="25"/>
        <v>18155980.350000001</v>
      </c>
      <c r="R81" s="7">
        <f>SUM(B81:Q81)</f>
        <v>629825669.4000001</v>
      </c>
    </row>
    <row r="82" spans="1:18" x14ac:dyDescent="0.25">
      <c r="A82" s="4">
        <f>A79+1</f>
        <v>43858</v>
      </c>
      <c r="B82" s="6" t="s">
        <v>3</v>
      </c>
      <c r="C82" s="7">
        <v>45991750.950000003</v>
      </c>
      <c r="D82" s="7">
        <v>39456428.729999997</v>
      </c>
      <c r="E82" s="7">
        <v>56429182.939999998</v>
      </c>
      <c r="F82" s="7">
        <v>66007593.109999999</v>
      </c>
      <c r="G82" s="7">
        <v>41537970.960000001</v>
      </c>
      <c r="H82" s="7">
        <v>38992310.619999997</v>
      </c>
      <c r="I82" s="7">
        <v>7112970.29</v>
      </c>
      <c r="J82" s="7">
        <v>10799571.880000001</v>
      </c>
      <c r="K82" s="7"/>
      <c r="L82" s="7">
        <v>1499017.38</v>
      </c>
      <c r="M82" s="7"/>
      <c r="N82" s="7">
        <v>338366.53</v>
      </c>
      <c r="O82" s="7"/>
      <c r="P82" s="7">
        <v>843561.41</v>
      </c>
      <c r="Q82" s="7"/>
      <c r="R82" s="7"/>
    </row>
    <row r="83" spans="1:18" x14ac:dyDescent="0.25">
      <c r="A83" s="4"/>
      <c r="B83" s="6" t="s">
        <v>4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18" x14ac:dyDescent="0.25">
      <c r="A84" s="4"/>
      <c r="B84" s="6"/>
      <c r="C84" s="7">
        <f t="shared" ref="C84:Q84" si="26">C82+C83</f>
        <v>45991750.950000003</v>
      </c>
      <c r="D84" s="7">
        <f t="shared" si="26"/>
        <v>39456428.729999997</v>
      </c>
      <c r="E84" s="7">
        <f t="shared" si="26"/>
        <v>56429182.939999998</v>
      </c>
      <c r="F84" s="7">
        <f t="shared" si="26"/>
        <v>66007593.109999999</v>
      </c>
      <c r="G84" s="7">
        <f t="shared" si="26"/>
        <v>41537970.960000001</v>
      </c>
      <c r="H84" s="7">
        <f t="shared" si="26"/>
        <v>38992310.619999997</v>
      </c>
      <c r="I84" s="7">
        <f t="shared" si="26"/>
        <v>7112970.29</v>
      </c>
      <c r="J84" s="7">
        <f t="shared" si="26"/>
        <v>10799571.880000001</v>
      </c>
      <c r="K84" s="7">
        <f t="shared" si="26"/>
        <v>0</v>
      </c>
      <c r="L84" s="7">
        <f t="shared" si="26"/>
        <v>1499017.38</v>
      </c>
      <c r="M84" s="7">
        <f t="shared" si="26"/>
        <v>0</v>
      </c>
      <c r="N84" s="7">
        <f t="shared" si="26"/>
        <v>338366.53</v>
      </c>
      <c r="O84" s="7">
        <f t="shared" si="26"/>
        <v>0</v>
      </c>
      <c r="P84" s="7">
        <f t="shared" si="26"/>
        <v>843561.41</v>
      </c>
      <c r="Q84" s="7">
        <f t="shared" si="26"/>
        <v>0</v>
      </c>
      <c r="R84" s="7">
        <f>SUM(B84:Q84)</f>
        <v>309008724.80000001</v>
      </c>
    </row>
    <row r="85" spans="1:18" x14ac:dyDescent="0.25">
      <c r="A85" s="4">
        <f>A82+1</f>
        <v>43859</v>
      </c>
      <c r="B85" s="6" t="s">
        <v>3</v>
      </c>
      <c r="C85" s="7">
        <v>50643116.200000003</v>
      </c>
      <c r="D85" s="7">
        <v>54607784.090000004</v>
      </c>
      <c r="E85" s="7">
        <v>66978852.149999999</v>
      </c>
      <c r="F85" s="7">
        <v>48000961.649999999</v>
      </c>
      <c r="G85" s="7">
        <v>46414979.689999998</v>
      </c>
      <c r="H85" s="7">
        <v>44870839.549999997</v>
      </c>
      <c r="I85" s="7"/>
      <c r="J85" s="7">
        <v>10711577.49</v>
      </c>
      <c r="K85" s="7"/>
      <c r="L85" s="7"/>
      <c r="M85" s="7"/>
      <c r="N85" s="7">
        <v>604401.63</v>
      </c>
      <c r="O85" s="7"/>
      <c r="P85" s="7"/>
      <c r="Q85" s="7">
        <v>10000</v>
      </c>
      <c r="R85" s="7"/>
    </row>
    <row r="86" spans="1:18" x14ac:dyDescent="0.25">
      <c r="A86" s="4"/>
      <c r="B86" s="6" t="s">
        <v>4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8" x14ac:dyDescent="0.25">
      <c r="A87" s="4"/>
      <c r="B87" s="6"/>
      <c r="C87" s="7">
        <f t="shared" ref="C87:Q87" si="27">C85+C86</f>
        <v>50643116.200000003</v>
      </c>
      <c r="D87" s="7">
        <f t="shared" si="27"/>
        <v>54607784.090000004</v>
      </c>
      <c r="E87" s="7">
        <f t="shared" si="27"/>
        <v>66978852.149999999</v>
      </c>
      <c r="F87" s="7">
        <f t="shared" si="27"/>
        <v>48000961.649999999</v>
      </c>
      <c r="G87" s="7">
        <f t="shared" si="27"/>
        <v>46414979.689999998</v>
      </c>
      <c r="H87" s="7">
        <f t="shared" si="27"/>
        <v>44870839.549999997</v>
      </c>
      <c r="I87" s="7">
        <f t="shared" si="27"/>
        <v>0</v>
      </c>
      <c r="J87" s="7">
        <f t="shared" si="27"/>
        <v>10711577.49</v>
      </c>
      <c r="K87" s="7">
        <f t="shared" si="27"/>
        <v>0</v>
      </c>
      <c r="L87" s="7">
        <f t="shared" si="27"/>
        <v>0</v>
      </c>
      <c r="M87" s="7">
        <f t="shared" si="27"/>
        <v>0</v>
      </c>
      <c r="N87" s="7">
        <f t="shared" si="27"/>
        <v>604401.63</v>
      </c>
      <c r="O87" s="7">
        <f t="shared" si="27"/>
        <v>0</v>
      </c>
      <c r="P87" s="7">
        <f t="shared" si="27"/>
        <v>0</v>
      </c>
      <c r="Q87" s="7">
        <f t="shared" si="27"/>
        <v>10000</v>
      </c>
      <c r="R87" s="7">
        <f>SUM(B87:Q87)</f>
        <v>322842512.44999999</v>
      </c>
    </row>
    <row r="88" spans="1:18" x14ac:dyDescent="0.25">
      <c r="A88" s="4">
        <f>A85+1</f>
        <v>43860</v>
      </c>
      <c r="B88" s="6" t="s">
        <v>3</v>
      </c>
      <c r="C88" s="7">
        <v>43135624.32</v>
      </c>
      <c r="D88" s="7">
        <v>55085248.609999999</v>
      </c>
      <c r="E88" s="7">
        <v>51109733.18</v>
      </c>
      <c r="F88" s="7">
        <v>63483486.840000004</v>
      </c>
      <c r="G88" s="7">
        <v>49615636.710000001</v>
      </c>
      <c r="H88" s="7">
        <v>49529388.93</v>
      </c>
      <c r="I88" s="7">
        <v>4517414.0999999996</v>
      </c>
      <c r="J88" s="7">
        <v>4838755.96</v>
      </c>
      <c r="K88" s="7"/>
      <c r="L88" s="7"/>
      <c r="M88" s="7"/>
      <c r="N88" s="7"/>
      <c r="O88" s="7"/>
      <c r="P88" s="7"/>
      <c r="Q88" s="7"/>
      <c r="R88" s="7"/>
    </row>
    <row r="89" spans="1:18" x14ac:dyDescent="0.25">
      <c r="A89" s="4"/>
      <c r="B89" s="6" t="s">
        <v>4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x14ac:dyDescent="0.25">
      <c r="A90" s="4"/>
      <c r="B90" s="6"/>
      <c r="C90" s="7">
        <f t="shared" ref="C90:Q90" si="28">C88+C89</f>
        <v>43135624.32</v>
      </c>
      <c r="D90" s="7">
        <f t="shared" si="28"/>
        <v>55085248.609999999</v>
      </c>
      <c r="E90" s="7">
        <f t="shared" si="28"/>
        <v>51109733.18</v>
      </c>
      <c r="F90" s="7">
        <f t="shared" si="28"/>
        <v>63483486.840000004</v>
      </c>
      <c r="G90" s="7">
        <f t="shared" si="28"/>
        <v>49615636.710000001</v>
      </c>
      <c r="H90" s="7">
        <f t="shared" si="28"/>
        <v>49529388.93</v>
      </c>
      <c r="I90" s="7">
        <f t="shared" si="28"/>
        <v>4517414.0999999996</v>
      </c>
      <c r="J90" s="7">
        <f t="shared" si="28"/>
        <v>4838755.96</v>
      </c>
      <c r="K90" s="7">
        <f t="shared" si="28"/>
        <v>0</v>
      </c>
      <c r="L90" s="7">
        <f t="shared" si="28"/>
        <v>0</v>
      </c>
      <c r="M90" s="7">
        <f t="shared" si="28"/>
        <v>0</v>
      </c>
      <c r="N90" s="7">
        <f t="shared" si="28"/>
        <v>0</v>
      </c>
      <c r="O90" s="7">
        <f t="shared" si="28"/>
        <v>0</v>
      </c>
      <c r="P90" s="7">
        <f t="shared" si="28"/>
        <v>0</v>
      </c>
      <c r="Q90" s="7">
        <f t="shared" si="28"/>
        <v>0</v>
      </c>
      <c r="R90" s="7">
        <f>SUM(B90:Q90)</f>
        <v>321315288.65000004</v>
      </c>
    </row>
    <row r="91" spans="1:18" x14ac:dyDescent="0.25">
      <c r="A91" s="4">
        <v>43860</v>
      </c>
      <c r="B91" s="6" t="s">
        <v>3</v>
      </c>
      <c r="C91" s="7">
        <v>56100550.5</v>
      </c>
      <c r="D91" s="7">
        <v>55503532.280000001</v>
      </c>
      <c r="E91" s="7">
        <v>61813506.100000001</v>
      </c>
      <c r="F91" s="7">
        <v>55144754.979999997</v>
      </c>
      <c r="G91" s="7">
        <v>58533172.079999998</v>
      </c>
      <c r="H91" s="7">
        <v>35756552.340000004</v>
      </c>
      <c r="I91" s="7">
        <v>9185840.4900000002</v>
      </c>
      <c r="J91" s="7">
        <v>21264749.289999999</v>
      </c>
      <c r="K91" s="7"/>
      <c r="L91" s="7"/>
      <c r="M91" s="7"/>
      <c r="N91" s="7">
        <v>471997.32</v>
      </c>
      <c r="O91" s="7"/>
      <c r="P91" s="7">
        <v>429037.66</v>
      </c>
      <c r="Q91" s="7"/>
      <c r="R91" s="7"/>
    </row>
    <row r="92" spans="1:18" x14ac:dyDescent="0.25">
      <c r="A92" s="4"/>
      <c r="B92" s="6" t="s">
        <v>4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x14ac:dyDescent="0.25">
      <c r="A93" s="4"/>
      <c r="B93" s="6"/>
      <c r="C93" s="7">
        <f t="shared" ref="C93:Q93" si="29">C91+C92</f>
        <v>56100550.5</v>
      </c>
      <c r="D93" s="7">
        <f t="shared" si="29"/>
        <v>55503532.280000001</v>
      </c>
      <c r="E93" s="7">
        <f t="shared" si="29"/>
        <v>61813506.100000001</v>
      </c>
      <c r="F93" s="7">
        <f t="shared" si="29"/>
        <v>55144754.979999997</v>
      </c>
      <c r="G93" s="7">
        <f t="shared" si="29"/>
        <v>58533172.079999998</v>
      </c>
      <c r="H93" s="7">
        <f t="shared" si="29"/>
        <v>35756552.340000004</v>
      </c>
      <c r="I93" s="7">
        <f t="shared" si="29"/>
        <v>9185840.4900000002</v>
      </c>
      <c r="J93" s="7">
        <f t="shared" si="29"/>
        <v>21264749.289999999</v>
      </c>
      <c r="K93" s="7">
        <f t="shared" si="29"/>
        <v>0</v>
      </c>
      <c r="L93" s="7">
        <f t="shared" si="29"/>
        <v>0</v>
      </c>
      <c r="M93" s="7">
        <f t="shared" si="29"/>
        <v>0</v>
      </c>
      <c r="N93" s="7">
        <f t="shared" si="29"/>
        <v>471997.32</v>
      </c>
      <c r="O93" s="7">
        <f t="shared" si="29"/>
        <v>0</v>
      </c>
      <c r="P93" s="7">
        <f t="shared" si="29"/>
        <v>429037.66</v>
      </c>
      <c r="Q93" s="7">
        <f t="shared" si="29"/>
        <v>0</v>
      </c>
      <c r="R93" s="7">
        <f>SUM(B93:Q93)</f>
        <v>354203693.04000002</v>
      </c>
    </row>
    <row r="94" spans="1:18" x14ac:dyDescent="0.25">
      <c r="A94" s="4">
        <f>A91+1</f>
        <v>43861</v>
      </c>
      <c r="B94" s="6" t="s">
        <v>3</v>
      </c>
      <c r="C94" s="7">
        <v>42461216.299999997</v>
      </c>
      <c r="D94" s="7">
        <v>70742808.060000002</v>
      </c>
      <c r="E94" s="7">
        <v>55896536.200000003</v>
      </c>
      <c r="F94" s="7">
        <v>43755042.119999997</v>
      </c>
      <c r="G94" s="7">
        <v>36886586.549999997</v>
      </c>
      <c r="H94" s="7">
        <v>61747021.43</v>
      </c>
      <c r="I94" s="7">
        <v>29564433.949999999</v>
      </c>
      <c r="J94" s="7">
        <v>37845831.5</v>
      </c>
      <c r="K94" s="7">
        <v>9588182.7899999991</v>
      </c>
      <c r="L94" s="7">
        <v>6925473.5360000003</v>
      </c>
      <c r="M94" s="7"/>
      <c r="N94" s="7">
        <v>2349445.94</v>
      </c>
      <c r="O94" s="7"/>
      <c r="P94" s="7">
        <v>1789167.65</v>
      </c>
      <c r="Q94" s="7">
        <v>17048466.52</v>
      </c>
      <c r="R94" s="7"/>
    </row>
    <row r="95" spans="1:18" x14ac:dyDescent="0.25">
      <c r="A95" s="4"/>
      <c r="B95" s="6" t="s">
        <v>4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18" x14ac:dyDescent="0.25">
      <c r="A96" s="4"/>
      <c r="B96" s="6"/>
      <c r="C96" s="7">
        <f t="shared" ref="C96:P96" si="30">C94+C95</f>
        <v>42461216.299999997</v>
      </c>
      <c r="D96" s="7">
        <f t="shared" si="30"/>
        <v>70742808.060000002</v>
      </c>
      <c r="E96" s="7">
        <f t="shared" si="30"/>
        <v>55896536.200000003</v>
      </c>
      <c r="F96" s="7">
        <f t="shared" si="30"/>
        <v>43755042.119999997</v>
      </c>
      <c r="G96" s="7">
        <f t="shared" si="30"/>
        <v>36886586.549999997</v>
      </c>
      <c r="H96" s="7">
        <f t="shared" si="30"/>
        <v>61747021.43</v>
      </c>
      <c r="I96" s="7">
        <f t="shared" si="30"/>
        <v>29564433.949999999</v>
      </c>
      <c r="J96" s="7">
        <f t="shared" si="30"/>
        <v>37845831.5</v>
      </c>
      <c r="K96" s="7">
        <f t="shared" si="30"/>
        <v>9588182.7899999991</v>
      </c>
      <c r="L96" s="7">
        <f t="shared" si="30"/>
        <v>6925473.5360000003</v>
      </c>
      <c r="M96" s="7">
        <f t="shared" si="30"/>
        <v>0</v>
      </c>
      <c r="N96" s="7">
        <f t="shared" si="30"/>
        <v>2349445.94</v>
      </c>
      <c r="O96" s="7">
        <f t="shared" si="30"/>
        <v>0</v>
      </c>
      <c r="P96" s="7">
        <f t="shared" si="30"/>
        <v>1789167.65</v>
      </c>
      <c r="Q96" s="7" t="s">
        <v>8</v>
      </c>
      <c r="R96" s="7">
        <f>SUM(B96:Q96)</f>
        <v>399551746.02600002</v>
      </c>
    </row>
  </sheetData>
  <mergeCells count="1">
    <mergeCell ref="S5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6"/>
  <sheetViews>
    <sheetView topLeftCell="A78" workbookViewId="0">
      <selection activeCell="D96" sqref="D96"/>
    </sheetView>
  </sheetViews>
  <sheetFormatPr baseColWidth="10" defaultRowHeight="15" x14ac:dyDescent="0.25"/>
  <cols>
    <col min="3" max="3" width="17.7109375" customWidth="1"/>
    <col min="4" max="4" width="21" customWidth="1"/>
    <col min="5" max="5" width="19.7109375" customWidth="1"/>
  </cols>
  <sheetData>
    <row r="1" spans="1:5" x14ac:dyDescent="0.25">
      <c r="A1" s="1" t="s">
        <v>6</v>
      </c>
      <c r="B1" s="1"/>
      <c r="C1" s="1"/>
      <c r="D1" s="1"/>
    </row>
    <row r="2" spans="1:5" x14ac:dyDescent="0.25">
      <c r="A2" s="1"/>
      <c r="B2" s="1"/>
      <c r="C2" s="1"/>
      <c r="D2" s="1"/>
    </row>
    <row r="3" spans="1:5" s="2" customFormat="1" x14ac:dyDescent="0.25">
      <c r="A3" s="3" t="s">
        <v>0</v>
      </c>
      <c r="B3" s="3"/>
      <c r="C3" s="3">
        <v>1</v>
      </c>
      <c r="D3" s="3">
        <v>2</v>
      </c>
      <c r="E3" s="3" t="s">
        <v>1</v>
      </c>
    </row>
    <row r="4" spans="1:5" x14ac:dyDescent="0.25">
      <c r="A4" s="4">
        <v>43831</v>
      </c>
      <c r="B4" s="6" t="s">
        <v>3</v>
      </c>
      <c r="C4" s="7"/>
      <c r="D4" s="7">
        <v>10542922.18</v>
      </c>
      <c r="E4" s="7"/>
    </row>
    <row r="5" spans="1:5" x14ac:dyDescent="0.25">
      <c r="A5" s="4"/>
      <c r="B5" s="6" t="s">
        <v>4</v>
      </c>
      <c r="C5" s="7"/>
      <c r="D5" s="7"/>
      <c r="E5" s="7"/>
    </row>
    <row r="6" spans="1:5" x14ac:dyDescent="0.25">
      <c r="A6" s="4" t="s">
        <v>1</v>
      </c>
      <c r="B6" s="6"/>
      <c r="C6" s="7">
        <f>C4+C5</f>
        <v>0</v>
      </c>
      <c r="D6" s="7">
        <f>D4+D5</f>
        <v>10542922.18</v>
      </c>
      <c r="E6" s="7">
        <f>SUM(B6:D6)</f>
        <v>10542922.18</v>
      </c>
    </row>
    <row r="7" spans="1:5" x14ac:dyDescent="0.25">
      <c r="A7" s="4">
        <v>43832</v>
      </c>
      <c r="B7" s="6" t="s">
        <v>3</v>
      </c>
      <c r="C7" s="7">
        <v>1682676.63</v>
      </c>
      <c r="D7" s="7">
        <v>28050149.140000001</v>
      </c>
      <c r="E7" s="7"/>
    </row>
    <row r="8" spans="1:5" x14ac:dyDescent="0.25">
      <c r="A8" s="4"/>
      <c r="B8" s="6" t="s">
        <v>4</v>
      </c>
      <c r="C8" s="7"/>
      <c r="D8" s="7"/>
      <c r="E8" s="7"/>
    </row>
    <row r="9" spans="1:5" x14ac:dyDescent="0.25">
      <c r="A9" s="4"/>
      <c r="B9" s="6"/>
      <c r="C9" s="7">
        <f>C7+C8</f>
        <v>1682676.63</v>
      </c>
      <c r="D9" s="7">
        <f>D7+D8</f>
        <v>28050149.140000001</v>
      </c>
      <c r="E9" s="7">
        <f>SUM(B9:D9)</f>
        <v>29732825.77</v>
      </c>
    </row>
    <row r="10" spans="1:5" x14ac:dyDescent="0.25">
      <c r="A10" s="4">
        <f>A7+1</f>
        <v>43833</v>
      </c>
      <c r="B10" s="6" t="s">
        <v>3</v>
      </c>
      <c r="C10" s="7">
        <v>44136633.969999999</v>
      </c>
      <c r="D10" s="7"/>
      <c r="E10" s="7"/>
    </row>
    <row r="11" spans="1:5" x14ac:dyDescent="0.25">
      <c r="A11" s="4"/>
      <c r="B11" s="6" t="s">
        <v>4</v>
      </c>
      <c r="C11" s="7"/>
      <c r="D11" s="7"/>
      <c r="E11" s="7"/>
    </row>
    <row r="12" spans="1:5" x14ac:dyDescent="0.25">
      <c r="A12" s="4"/>
      <c r="B12" s="6"/>
      <c r="C12" s="7">
        <f>C10+C11</f>
        <v>44136633.969999999</v>
      </c>
      <c r="D12" s="7">
        <f>D10+D11</f>
        <v>0</v>
      </c>
      <c r="E12" s="7">
        <f>SUM(B12:D12)</f>
        <v>44136633.969999999</v>
      </c>
    </row>
    <row r="13" spans="1:5" x14ac:dyDescent="0.25">
      <c r="A13" s="4">
        <f>A10+1</f>
        <v>43834</v>
      </c>
      <c r="B13" s="6" t="s">
        <v>3</v>
      </c>
      <c r="C13" s="7"/>
      <c r="D13" s="7">
        <v>36629736.579999998</v>
      </c>
      <c r="E13" s="7"/>
    </row>
    <row r="14" spans="1:5" x14ac:dyDescent="0.25">
      <c r="A14" s="4"/>
      <c r="B14" s="6" t="s">
        <v>4</v>
      </c>
      <c r="C14" s="7"/>
      <c r="D14" s="7"/>
      <c r="E14" s="7"/>
    </row>
    <row r="15" spans="1:5" x14ac:dyDescent="0.25">
      <c r="A15" s="4"/>
      <c r="B15" s="6"/>
      <c r="C15" s="7">
        <f>C13+C14</f>
        <v>0</v>
      </c>
      <c r="D15" s="7">
        <f>D13+D14</f>
        <v>36629736.579999998</v>
      </c>
      <c r="E15" s="7">
        <f>SUM(B15:D15)</f>
        <v>36629736.579999998</v>
      </c>
    </row>
    <row r="16" spans="1:5" x14ac:dyDescent="0.25">
      <c r="A16" s="4">
        <f>A13+1</f>
        <v>43835</v>
      </c>
      <c r="B16" s="6" t="s">
        <v>3</v>
      </c>
      <c r="C16" s="7"/>
      <c r="D16" s="7">
        <v>42695376.840000004</v>
      </c>
      <c r="E16" s="7"/>
    </row>
    <row r="17" spans="1:5" x14ac:dyDescent="0.25">
      <c r="A17" s="4"/>
      <c r="B17" s="6" t="s">
        <v>4</v>
      </c>
      <c r="C17" s="7"/>
      <c r="D17" s="7"/>
      <c r="E17" s="7"/>
    </row>
    <row r="18" spans="1:5" x14ac:dyDescent="0.25">
      <c r="A18" s="5"/>
      <c r="B18" s="6"/>
      <c r="C18" s="7">
        <f>C16+C17</f>
        <v>0</v>
      </c>
      <c r="D18" s="7">
        <f>D16+D17</f>
        <v>42695376.840000004</v>
      </c>
      <c r="E18" s="7">
        <f>SUM(B18:D18)</f>
        <v>42695376.840000004</v>
      </c>
    </row>
    <row r="19" spans="1:5" x14ac:dyDescent="0.25">
      <c r="A19" s="4">
        <f>A16+1</f>
        <v>43836</v>
      </c>
      <c r="B19" s="6" t="s">
        <v>3</v>
      </c>
      <c r="C19" s="7"/>
      <c r="D19" s="7">
        <v>27357407.370000001</v>
      </c>
      <c r="E19" s="7"/>
    </row>
    <row r="20" spans="1:5" x14ac:dyDescent="0.25">
      <c r="A20" s="4"/>
      <c r="B20" s="6" t="s">
        <v>4</v>
      </c>
      <c r="C20" s="7"/>
      <c r="D20" s="7"/>
      <c r="E20" s="7"/>
    </row>
    <row r="21" spans="1:5" x14ac:dyDescent="0.25">
      <c r="A21" s="4"/>
      <c r="B21" s="6"/>
      <c r="C21" s="7">
        <f>C19+C20</f>
        <v>0</v>
      </c>
      <c r="D21" s="7">
        <f>D19+D20</f>
        <v>27357407.370000001</v>
      </c>
      <c r="E21" s="7">
        <f>SUM(B21:D21)</f>
        <v>27357407.370000001</v>
      </c>
    </row>
    <row r="22" spans="1:5" x14ac:dyDescent="0.25">
      <c r="A22" s="4">
        <f>A19+1</f>
        <v>43837</v>
      </c>
      <c r="B22" s="6" t="s">
        <v>3</v>
      </c>
      <c r="C22" s="7"/>
      <c r="D22" s="7">
        <v>23706423.899999999</v>
      </c>
      <c r="E22" s="7"/>
    </row>
    <row r="23" spans="1:5" x14ac:dyDescent="0.25">
      <c r="A23" s="4"/>
      <c r="B23" s="6" t="s">
        <v>4</v>
      </c>
      <c r="C23" s="7"/>
      <c r="D23" s="7"/>
      <c r="E23" s="7"/>
    </row>
    <row r="24" spans="1:5" x14ac:dyDescent="0.25">
      <c r="A24" s="4"/>
      <c r="B24" s="6"/>
      <c r="C24" s="7">
        <f>C22+C23</f>
        <v>0</v>
      </c>
      <c r="D24" s="7">
        <f>D22+D23</f>
        <v>23706423.899999999</v>
      </c>
      <c r="E24" s="7">
        <f>SUM(B24:D24)</f>
        <v>23706423.899999999</v>
      </c>
    </row>
    <row r="25" spans="1:5" x14ac:dyDescent="0.25">
      <c r="A25" s="4">
        <f>A22+1</f>
        <v>43838</v>
      </c>
      <c r="B25" s="6" t="s">
        <v>3</v>
      </c>
      <c r="C25" s="7"/>
      <c r="D25" s="7">
        <v>25294344.670000002</v>
      </c>
      <c r="E25" s="7"/>
    </row>
    <row r="26" spans="1:5" x14ac:dyDescent="0.25">
      <c r="A26" s="4"/>
      <c r="B26" s="6" t="s">
        <v>4</v>
      </c>
      <c r="C26" s="7"/>
      <c r="D26" s="7"/>
      <c r="E26" s="7"/>
    </row>
    <row r="27" spans="1:5" x14ac:dyDescent="0.25">
      <c r="A27" s="4"/>
      <c r="B27" s="6"/>
      <c r="C27" s="7">
        <f>C25+C26</f>
        <v>0</v>
      </c>
      <c r="D27" s="7">
        <f>D25+D26</f>
        <v>25294344.670000002</v>
      </c>
      <c r="E27" s="7">
        <f>SUM(B27:D27)</f>
        <v>25294344.670000002</v>
      </c>
    </row>
    <row r="28" spans="1:5" x14ac:dyDescent="0.25">
      <c r="A28" s="4">
        <f>A25+1</f>
        <v>43839</v>
      </c>
      <c r="B28" s="6" t="s">
        <v>3</v>
      </c>
      <c r="C28" s="7"/>
      <c r="D28" s="7">
        <v>27723038.510000002</v>
      </c>
      <c r="E28" s="7"/>
    </row>
    <row r="29" spans="1:5" x14ac:dyDescent="0.25">
      <c r="A29" s="4"/>
      <c r="B29" s="6" t="s">
        <v>4</v>
      </c>
      <c r="C29" s="7"/>
      <c r="D29" s="7"/>
      <c r="E29" s="7"/>
    </row>
    <row r="30" spans="1:5" x14ac:dyDescent="0.25">
      <c r="A30" s="4"/>
      <c r="B30" s="6"/>
      <c r="C30" s="7">
        <f>C28+C29</f>
        <v>0</v>
      </c>
      <c r="D30" s="7">
        <f>D28+D29</f>
        <v>27723038.510000002</v>
      </c>
      <c r="E30" s="7">
        <f>SUM(B30:D30)</f>
        <v>27723038.510000002</v>
      </c>
    </row>
    <row r="31" spans="1:5" x14ac:dyDescent="0.25">
      <c r="A31" s="4">
        <f>A28+1</f>
        <v>43840</v>
      </c>
      <c r="B31" s="6" t="s">
        <v>3</v>
      </c>
      <c r="C31" s="7"/>
      <c r="D31" s="7">
        <v>12013957.029999999</v>
      </c>
      <c r="E31" s="7"/>
    </row>
    <row r="32" spans="1:5" x14ac:dyDescent="0.25">
      <c r="A32" s="4"/>
      <c r="B32" s="6" t="s">
        <v>4</v>
      </c>
      <c r="C32" s="7"/>
      <c r="D32" s="7">
        <v>12539953.460000001</v>
      </c>
      <c r="E32" s="7"/>
    </row>
    <row r="33" spans="1:5" x14ac:dyDescent="0.25">
      <c r="A33" s="4"/>
      <c r="B33" s="6"/>
      <c r="C33" s="7">
        <f>C31+C32</f>
        <v>0</v>
      </c>
      <c r="D33" s="7">
        <f>D31+D32</f>
        <v>24553910.490000002</v>
      </c>
      <c r="E33" s="7">
        <f>SUM(B33:D33)</f>
        <v>24553910.490000002</v>
      </c>
    </row>
    <row r="34" spans="1:5" x14ac:dyDescent="0.25">
      <c r="A34" s="4">
        <f>A31+1</f>
        <v>43841</v>
      </c>
      <c r="B34" s="6" t="s">
        <v>3</v>
      </c>
      <c r="C34" s="7">
        <v>21708014.390000001</v>
      </c>
      <c r="D34" s="7">
        <v>30474411</v>
      </c>
      <c r="E34" s="7"/>
    </row>
    <row r="35" spans="1:5" x14ac:dyDescent="0.25">
      <c r="A35" s="4"/>
      <c r="B35" s="6" t="s">
        <v>4</v>
      </c>
      <c r="C35" s="7"/>
      <c r="D35" s="7"/>
      <c r="E35" s="7"/>
    </row>
    <row r="36" spans="1:5" x14ac:dyDescent="0.25">
      <c r="A36" s="4"/>
      <c r="B36" s="6"/>
      <c r="C36" s="7">
        <f>C34+C35</f>
        <v>21708014.390000001</v>
      </c>
      <c r="D36" s="7">
        <f>D34+D35</f>
        <v>30474411</v>
      </c>
      <c r="E36" s="7">
        <f>SUM(B36:D36)</f>
        <v>52182425.390000001</v>
      </c>
    </row>
    <row r="37" spans="1:5" x14ac:dyDescent="0.25">
      <c r="A37" s="4">
        <f>A34+1</f>
        <v>43842</v>
      </c>
      <c r="B37" s="6" t="s">
        <v>3</v>
      </c>
      <c r="C37" s="7">
        <v>7796090.7300000004</v>
      </c>
      <c r="D37" s="7">
        <v>38858075.469999999</v>
      </c>
      <c r="E37" s="7"/>
    </row>
    <row r="38" spans="1:5" x14ac:dyDescent="0.25">
      <c r="A38" s="4"/>
      <c r="B38" s="6" t="s">
        <v>4</v>
      </c>
      <c r="C38" s="7"/>
      <c r="D38" s="7"/>
      <c r="E38" s="7"/>
    </row>
    <row r="39" spans="1:5" x14ac:dyDescent="0.25">
      <c r="A39" s="4"/>
      <c r="B39" s="6"/>
      <c r="C39" s="7">
        <f>C37+C38</f>
        <v>7796090.7300000004</v>
      </c>
      <c r="D39" s="7">
        <f>D37+D38</f>
        <v>38858075.469999999</v>
      </c>
      <c r="E39" s="7">
        <f>SUM(B39:D39)</f>
        <v>46654166.200000003</v>
      </c>
    </row>
    <row r="40" spans="1:5" x14ac:dyDescent="0.25">
      <c r="A40" s="4">
        <f>A37+1</f>
        <v>43843</v>
      </c>
      <c r="B40" s="6" t="s">
        <v>3</v>
      </c>
      <c r="C40" s="7"/>
      <c r="D40" s="7">
        <v>10585065.07</v>
      </c>
      <c r="E40" s="7"/>
    </row>
    <row r="41" spans="1:5" x14ac:dyDescent="0.25">
      <c r="A41" s="5"/>
      <c r="B41" s="6" t="s">
        <v>4</v>
      </c>
      <c r="C41" s="7"/>
      <c r="D41" s="7"/>
      <c r="E41" s="7"/>
    </row>
    <row r="42" spans="1:5" x14ac:dyDescent="0.25">
      <c r="A42" s="5"/>
      <c r="B42" s="6"/>
      <c r="C42" s="7">
        <f>C40+C41</f>
        <v>0</v>
      </c>
      <c r="D42" s="7">
        <f>D40+D41</f>
        <v>10585065.07</v>
      </c>
      <c r="E42" s="7">
        <f>SUM(B42:D42)</f>
        <v>10585065.07</v>
      </c>
    </row>
    <row r="43" spans="1:5" x14ac:dyDescent="0.25">
      <c r="A43" s="4">
        <f>A40+1</f>
        <v>43844</v>
      </c>
      <c r="B43" s="6" t="s">
        <v>3</v>
      </c>
      <c r="C43" s="7"/>
      <c r="D43" s="7">
        <v>14048121.869999999</v>
      </c>
      <c r="E43" s="7"/>
    </row>
    <row r="44" spans="1:5" x14ac:dyDescent="0.25">
      <c r="A44" s="4"/>
      <c r="B44" s="6" t="s">
        <v>4</v>
      </c>
      <c r="C44" s="7"/>
      <c r="D44" s="7"/>
      <c r="E44" s="7"/>
    </row>
    <row r="45" spans="1:5" x14ac:dyDescent="0.25">
      <c r="A45" s="4" t="s">
        <v>1</v>
      </c>
      <c r="B45" s="6"/>
      <c r="C45" s="7">
        <f>C43+C44</f>
        <v>0</v>
      </c>
      <c r="D45" s="7">
        <f>D43+D44</f>
        <v>14048121.869999999</v>
      </c>
      <c r="E45" s="7">
        <f>SUM(B45:D45)</f>
        <v>14048121.869999999</v>
      </c>
    </row>
    <row r="46" spans="1:5" x14ac:dyDescent="0.25">
      <c r="A46" s="4">
        <f>A43+1</f>
        <v>43845</v>
      </c>
      <c r="B46" s="6" t="s">
        <v>3</v>
      </c>
      <c r="C46" s="7"/>
      <c r="D46" s="7">
        <v>24910459</v>
      </c>
      <c r="E46" s="7"/>
    </row>
    <row r="47" spans="1:5" x14ac:dyDescent="0.25">
      <c r="A47" s="4"/>
      <c r="B47" s="6" t="s">
        <v>4</v>
      </c>
      <c r="C47" s="7"/>
      <c r="D47" s="7"/>
      <c r="E47" s="7"/>
    </row>
    <row r="48" spans="1:5" x14ac:dyDescent="0.25">
      <c r="A48" s="4"/>
      <c r="B48" s="6"/>
      <c r="C48" s="7">
        <f>C46+C47</f>
        <v>0</v>
      </c>
      <c r="D48" s="7">
        <f>D46+D47</f>
        <v>24910459</v>
      </c>
      <c r="E48" s="7">
        <f>SUM(B48:D48)</f>
        <v>24910459</v>
      </c>
    </row>
    <row r="49" spans="1:5" x14ac:dyDescent="0.25">
      <c r="A49" s="4">
        <f>A46+1</f>
        <v>43846</v>
      </c>
      <c r="B49" s="6" t="s">
        <v>3</v>
      </c>
      <c r="C49" s="7"/>
      <c r="D49" s="7"/>
      <c r="E49" s="7"/>
    </row>
    <row r="50" spans="1:5" x14ac:dyDescent="0.25">
      <c r="A50" s="4"/>
      <c r="B50" s="6" t="s">
        <v>4</v>
      </c>
      <c r="C50" s="7"/>
      <c r="D50" s="7"/>
      <c r="E50" s="7"/>
    </row>
    <row r="51" spans="1:5" x14ac:dyDescent="0.25">
      <c r="A51" s="4"/>
      <c r="B51" s="6"/>
      <c r="C51" s="7">
        <f>C49+C50</f>
        <v>0</v>
      </c>
      <c r="D51" s="7">
        <f>D49+D50</f>
        <v>0</v>
      </c>
      <c r="E51" s="7">
        <f>SUM(B51:D51)</f>
        <v>0</v>
      </c>
    </row>
    <row r="52" spans="1:5" x14ac:dyDescent="0.25">
      <c r="A52" s="4">
        <f>A49+1</f>
        <v>43847</v>
      </c>
      <c r="B52" s="6" t="s">
        <v>3</v>
      </c>
      <c r="C52" s="7">
        <v>10156970.220000001</v>
      </c>
      <c r="D52" s="7">
        <v>25377027.870000001</v>
      </c>
      <c r="E52" s="7"/>
    </row>
    <row r="53" spans="1:5" x14ac:dyDescent="0.25">
      <c r="A53" s="4"/>
      <c r="B53" s="6" t="s">
        <v>4</v>
      </c>
      <c r="C53" s="7"/>
      <c r="D53" s="7"/>
      <c r="E53" s="7"/>
    </row>
    <row r="54" spans="1:5" x14ac:dyDescent="0.25">
      <c r="A54" s="4"/>
      <c r="B54" s="6"/>
      <c r="C54" s="7">
        <f>C52+C53</f>
        <v>10156970.220000001</v>
      </c>
      <c r="D54" s="7">
        <f>D52+D53</f>
        <v>25377027.870000001</v>
      </c>
      <c r="E54" s="7">
        <f>SUM(B54:D54)</f>
        <v>35533998.090000004</v>
      </c>
    </row>
    <row r="55" spans="1:5" x14ac:dyDescent="0.25">
      <c r="A55" s="4">
        <f>A52+1</f>
        <v>43848</v>
      </c>
      <c r="B55" s="6" t="s">
        <v>3</v>
      </c>
      <c r="C55" s="7">
        <v>12422081.58</v>
      </c>
      <c r="D55" s="7">
        <v>30234122.920000002</v>
      </c>
      <c r="E55" s="7"/>
    </row>
    <row r="56" spans="1:5" x14ac:dyDescent="0.25">
      <c r="A56" s="4"/>
      <c r="B56" s="6" t="s">
        <v>4</v>
      </c>
      <c r="C56" s="7"/>
      <c r="D56" s="7"/>
      <c r="E56" s="7"/>
    </row>
    <row r="57" spans="1:5" x14ac:dyDescent="0.25">
      <c r="A57" s="5"/>
      <c r="B57" s="6"/>
      <c r="C57" s="7">
        <f>C55+C56</f>
        <v>12422081.58</v>
      </c>
      <c r="D57" s="7">
        <f>D55+D56</f>
        <v>30234122.920000002</v>
      </c>
      <c r="E57" s="7">
        <f>SUM(B57:D57)</f>
        <v>42656204.5</v>
      </c>
    </row>
    <row r="58" spans="1:5" x14ac:dyDescent="0.25">
      <c r="A58" s="4">
        <f>A55+1</f>
        <v>43849</v>
      </c>
      <c r="B58" s="6" t="s">
        <v>3</v>
      </c>
      <c r="C58" s="7">
        <v>488451.8</v>
      </c>
      <c r="D58" s="7">
        <v>43438400.439999998</v>
      </c>
      <c r="E58" s="7"/>
    </row>
    <row r="59" spans="1:5" x14ac:dyDescent="0.25">
      <c r="A59" s="4"/>
      <c r="B59" s="6" t="s">
        <v>4</v>
      </c>
      <c r="C59" s="7"/>
      <c r="D59" s="7"/>
      <c r="E59" s="7"/>
    </row>
    <row r="60" spans="1:5" x14ac:dyDescent="0.25">
      <c r="A60" s="4"/>
      <c r="B60" s="6"/>
      <c r="C60" s="7">
        <f>C58+C59</f>
        <v>488451.8</v>
      </c>
      <c r="D60" s="7">
        <f>D58+D59</f>
        <v>43438400.439999998</v>
      </c>
      <c r="E60" s="7">
        <f>SUM(B60:D60)</f>
        <v>43926852.239999995</v>
      </c>
    </row>
    <row r="61" spans="1:5" x14ac:dyDescent="0.25">
      <c r="A61" s="4">
        <f>A58+1</f>
        <v>43850</v>
      </c>
      <c r="B61" s="6" t="s">
        <v>3</v>
      </c>
      <c r="C61" s="7"/>
      <c r="D61" s="7">
        <v>14270250.07</v>
      </c>
      <c r="E61" s="7"/>
    </row>
    <row r="62" spans="1:5" x14ac:dyDescent="0.25">
      <c r="A62" s="4"/>
      <c r="B62" s="6" t="s">
        <v>4</v>
      </c>
      <c r="C62" s="7"/>
      <c r="D62" s="7"/>
      <c r="E62" s="7"/>
    </row>
    <row r="63" spans="1:5" x14ac:dyDescent="0.25">
      <c r="A63" s="4"/>
      <c r="B63" s="6"/>
      <c r="C63" s="7">
        <f>C61+C62</f>
        <v>0</v>
      </c>
      <c r="D63" s="7">
        <f>D61+D62</f>
        <v>14270250.07</v>
      </c>
      <c r="E63" s="7">
        <f>SUM(B63:D63)</f>
        <v>14270250.07</v>
      </c>
    </row>
    <row r="64" spans="1:5" x14ac:dyDescent="0.25">
      <c r="A64" s="4">
        <f>A61+1</f>
        <v>43851</v>
      </c>
      <c r="B64" s="6" t="s">
        <v>3</v>
      </c>
      <c r="C64" s="7"/>
      <c r="D64" s="7">
        <v>14980078.5</v>
      </c>
      <c r="E64" s="7"/>
    </row>
    <row r="65" spans="1:5" x14ac:dyDescent="0.25">
      <c r="A65" s="4"/>
      <c r="B65" s="6" t="s">
        <v>4</v>
      </c>
      <c r="C65" s="7"/>
      <c r="D65" s="7"/>
      <c r="E65" s="7"/>
    </row>
    <row r="66" spans="1:5" x14ac:dyDescent="0.25">
      <c r="A66" s="4"/>
      <c r="B66" s="6"/>
      <c r="C66" s="7">
        <f>C64+C65</f>
        <v>0</v>
      </c>
      <c r="D66" s="7">
        <f>D64+D65</f>
        <v>14980078.5</v>
      </c>
      <c r="E66" s="7">
        <f>SUM(B66:D66)</f>
        <v>14980078.5</v>
      </c>
    </row>
    <row r="67" spans="1:5" x14ac:dyDescent="0.25">
      <c r="A67" s="4">
        <f>A64+1</f>
        <v>43852</v>
      </c>
      <c r="B67" s="6" t="s">
        <v>3</v>
      </c>
      <c r="C67" s="7">
        <v>1409759</v>
      </c>
      <c r="D67" s="7">
        <v>12055828.939999999</v>
      </c>
      <c r="E67" s="7"/>
    </row>
    <row r="68" spans="1:5" x14ac:dyDescent="0.25">
      <c r="A68" s="4"/>
      <c r="B68" s="6" t="s">
        <v>4</v>
      </c>
      <c r="C68" s="7"/>
      <c r="D68" s="7"/>
      <c r="E68" s="7"/>
    </row>
    <row r="69" spans="1:5" x14ac:dyDescent="0.25">
      <c r="A69" s="4"/>
      <c r="B69" s="6"/>
      <c r="C69" s="7">
        <f>C67+C68</f>
        <v>1409759</v>
      </c>
      <c r="D69" s="7">
        <f>D67+D68</f>
        <v>12055828.939999999</v>
      </c>
      <c r="E69" s="7">
        <f>SUM(B69:D69)</f>
        <v>13465587.939999999</v>
      </c>
    </row>
    <row r="70" spans="1:5" x14ac:dyDescent="0.25">
      <c r="A70" s="4">
        <f>A67+1</f>
        <v>43853</v>
      </c>
      <c r="B70" s="6" t="s">
        <v>3</v>
      </c>
      <c r="C70" s="7">
        <v>15928476.92</v>
      </c>
      <c r="D70" s="7"/>
      <c r="E70" s="7"/>
    </row>
    <row r="71" spans="1:5" x14ac:dyDescent="0.25">
      <c r="A71" s="4"/>
      <c r="B71" s="6" t="s">
        <v>4</v>
      </c>
      <c r="C71" s="7"/>
      <c r="D71" s="7"/>
      <c r="E71" s="7"/>
    </row>
    <row r="72" spans="1:5" x14ac:dyDescent="0.25">
      <c r="A72" s="4"/>
      <c r="B72" s="6"/>
      <c r="C72" s="7">
        <f>C70+C71</f>
        <v>15928476.92</v>
      </c>
      <c r="D72" s="7">
        <f>D70+D71</f>
        <v>0</v>
      </c>
      <c r="E72" s="7">
        <f>SUM(B72:D72)</f>
        <v>15928476.92</v>
      </c>
    </row>
    <row r="73" spans="1:5" x14ac:dyDescent="0.25">
      <c r="A73" s="4">
        <f>A70+1</f>
        <v>43854</v>
      </c>
      <c r="B73" s="6" t="s">
        <v>3</v>
      </c>
      <c r="C73" s="7">
        <v>5688673.6399999997</v>
      </c>
      <c r="D73" s="7">
        <v>28885743.699999999</v>
      </c>
      <c r="E73" s="7"/>
    </row>
    <row r="74" spans="1:5" x14ac:dyDescent="0.25">
      <c r="A74" s="4"/>
      <c r="B74" s="6" t="s">
        <v>4</v>
      </c>
      <c r="C74" s="7"/>
      <c r="D74" s="7"/>
      <c r="E74" s="7"/>
    </row>
    <row r="75" spans="1:5" x14ac:dyDescent="0.25">
      <c r="A75" s="4"/>
      <c r="B75" s="6"/>
      <c r="C75" s="7">
        <f>C73+C74</f>
        <v>5688673.6399999997</v>
      </c>
      <c r="D75" s="7">
        <f>D73+D74</f>
        <v>28885743.699999999</v>
      </c>
      <c r="E75" s="7">
        <f>SUM(B75:D75)</f>
        <v>34574417.339999996</v>
      </c>
    </row>
    <row r="76" spans="1:5" x14ac:dyDescent="0.25">
      <c r="A76" s="4">
        <f>A73+1</f>
        <v>43855</v>
      </c>
      <c r="B76" s="6" t="s">
        <v>3</v>
      </c>
      <c r="C76" s="7">
        <v>11735471.58</v>
      </c>
      <c r="D76" s="7">
        <v>33513218.440000001</v>
      </c>
      <c r="E76" s="7"/>
    </row>
    <row r="77" spans="1:5" x14ac:dyDescent="0.25">
      <c r="A77" s="4"/>
      <c r="B77" s="6" t="s">
        <v>4</v>
      </c>
      <c r="C77" s="7"/>
      <c r="D77" s="7"/>
      <c r="E77" s="7"/>
    </row>
    <row r="78" spans="1:5" x14ac:dyDescent="0.25">
      <c r="A78" s="4"/>
      <c r="B78" s="6"/>
      <c r="C78" s="7">
        <f>C76+C77</f>
        <v>11735471.58</v>
      </c>
      <c r="D78" s="7">
        <f>D76+D77</f>
        <v>33513218.440000001</v>
      </c>
      <c r="E78" s="7">
        <f>SUM(B78:D78)</f>
        <v>45248690.020000003</v>
      </c>
    </row>
    <row r="79" spans="1:5" x14ac:dyDescent="0.25">
      <c r="A79" s="4">
        <f>A76+1</f>
        <v>43856</v>
      </c>
      <c r="B79" s="6" t="s">
        <v>3</v>
      </c>
      <c r="C79" s="7">
        <v>8149111.0599999996</v>
      </c>
      <c r="D79" s="7">
        <v>18677769.309999999</v>
      </c>
      <c r="E79" s="7"/>
    </row>
    <row r="80" spans="1:5" x14ac:dyDescent="0.25">
      <c r="A80" s="5"/>
      <c r="B80" s="6" t="s">
        <v>4</v>
      </c>
      <c r="C80" s="7"/>
      <c r="D80" s="7"/>
      <c r="E80" s="7"/>
    </row>
    <row r="81" spans="1:5" x14ac:dyDescent="0.25">
      <c r="A81" s="5"/>
      <c r="B81" s="6"/>
      <c r="C81" s="7">
        <f>C79+C80</f>
        <v>8149111.0599999996</v>
      </c>
      <c r="D81" s="7">
        <f>D79+D80</f>
        <v>18677769.309999999</v>
      </c>
      <c r="E81" s="7">
        <f>SUM(B81:D81)</f>
        <v>26826880.369999997</v>
      </c>
    </row>
    <row r="82" spans="1:5" x14ac:dyDescent="0.25">
      <c r="A82" s="4">
        <f>A79+1</f>
        <v>43857</v>
      </c>
      <c r="B82" s="6" t="s">
        <v>3</v>
      </c>
      <c r="C82" s="7">
        <v>14749364.529999999</v>
      </c>
      <c r="D82" s="7"/>
      <c r="E82" s="7"/>
    </row>
    <row r="83" spans="1:5" x14ac:dyDescent="0.25">
      <c r="A83" s="4"/>
      <c r="B83" s="6" t="s">
        <v>4</v>
      </c>
      <c r="C83" s="7"/>
      <c r="D83" s="7"/>
      <c r="E83" s="7"/>
    </row>
    <row r="84" spans="1:5" x14ac:dyDescent="0.25">
      <c r="A84" s="4"/>
      <c r="B84" s="6"/>
      <c r="C84" s="7">
        <f>C82+C83</f>
        <v>14749364.529999999</v>
      </c>
      <c r="D84" s="7">
        <f>D82+D83</f>
        <v>0</v>
      </c>
      <c r="E84" s="7">
        <f>SUM(B84:D84)</f>
        <v>14749364.529999999</v>
      </c>
    </row>
    <row r="85" spans="1:5" x14ac:dyDescent="0.25">
      <c r="A85" s="4">
        <f>A82+1</f>
        <v>43858</v>
      </c>
      <c r="B85" s="6" t="s">
        <v>3</v>
      </c>
      <c r="C85" s="7"/>
      <c r="D85" s="7">
        <v>17063574.260000002</v>
      </c>
      <c r="E85" s="7"/>
    </row>
    <row r="86" spans="1:5" x14ac:dyDescent="0.25">
      <c r="A86" s="4"/>
      <c r="B86" s="6" t="s">
        <v>4</v>
      </c>
      <c r="C86" s="7"/>
      <c r="D86" s="7"/>
      <c r="E86" s="7"/>
    </row>
    <row r="87" spans="1:5" x14ac:dyDescent="0.25">
      <c r="A87" s="4"/>
      <c r="B87" s="6"/>
      <c r="C87" s="7">
        <f>C85+C86</f>
        <v>0</v>
      </c>
      <c r="D87" s="7">
        <f>D85+D86</f>
        <v>17063574.260000002</v>
      </c>
      <c r="E87" s="7">
        <f>SUM(B87:D87)</f>
        <v>17063574.260000002</v>
      </c>
    </row>
    <row r="88" spans="1:5" x14ac:dyDescent="0.25">
      <c r="A88" s="4">
        <f>A85+1</f>
        <v>43859</v>
      </c>
      <c r="B88" s="6" t="s">
        <v>3</v>
      </c>
      <c r="C88" s="7"/>
      <c r="D88" s="7">
        <v>16945013.859999999</v>
      </c>
      <c r="E88" s="7"/>
    </row>
    <row r="89" spans="1:5" x14ac:dyDescent="0.25">
      <c r="A89" s="4"/>
      <c r="B89" s="6" t="s">
        <v>4</v>
      </c>
      <c r="C89" s="7"/>
      <c r="D89" s="7"/>
      <c r="E89" s="7"/>
    </row>
    <row r="90" spans="1:5" x14ac:dyDescent="0.25">
      <c r="A90" s="4"/>
      <c r="B90" s="6"/>
      <c r="C90" s="7">
        <f>C88+C89</f>
        <v>0</v>
      </c>
      <c r="D90" s="7">
        <f>D88+D89</f>
        <v>16945013.859999999</v>
      </c>
      <c r="E90" s="7">
        <f>SUM(B90:D90)</f>
        <v>16945013.859999999</v>
      </c>
    </row>
    <row r="91" spans="1:5" x14ac:dyDescent="0.25">
      <c r="A91" s="4">
        <f>A88+1</f>
        <v>43860</v>
      </c>
      <c r="B91" s="6" t="s">
        <v>3</v>
      </c>
      <c r="C91" s="7"/>
      <c r="D91" s="7">
        <v>21898649.579999998</v>
      </c>
      <c r="E91" s="7"/>
    </row>
    <row r="92" spans="1:5" x14ac:dyDescent="0.25">
      <c r="A92" s="4"/>
      <c r="B92" s="6" t="s">
        <v>4</v>
      </c>
      <c r="C92" s="7"/>
      <c r="D92" s="7"/>
      <c r="E92" s="7"/>
    </row>
    <row r="93" spans="1:5" x14ac:dyDescent="0.25">
      <c r="A93" s="4"/>
      <c r="B93" s="6"/>
      <c r="C93" s="7">
        <f>C91+C92</f>
        <v>0</v>
      </c>
      <c r="D93" s="7">
        <f>D91+D92</f>
        <v>21898649.579999998</v>
      </c>
      <c r="E93" s="7">
        <f>SUM(B93:D93)</f>
        <v>21898649.579999998</v>
      </c>
    </row>
    <row r="94" spans="1:5" x14ac:dyDescent="0.25">
      <c r="A94" s="4">
        <f>A91+1</f>
        <v>43861</v>
      </c>
      <c r="B94" s="6" t="s">
        <v>3</v>
      </c>
      <c r="C94" s="7"/>
      <c r="D94" s="7">
        <v>14950603.93</v>
      </c>
      <c r="E94" s="7"/>
    </row>
    <row r="95" spans="1:5" x14ac:dyDescent="0.25">
      <c r="A95" s="4"/>
      <c r="B95" s="6" t="s">
        <v>4</v>
      </c>
      <c r="C95" s="7"/>
      <c r="D95" s="7">
        <v>32303836.32</v>
      </c>
      <c r="E95" s="7"/>
    </row>
    <row r="96" spans="1:5" x14ac:dyDescent="0.25">
      <c r="A96" s="4"/>
      <c r="B96" s="6"/>
      <c r="C96" s="7">
        <f>C94+C95</f>
        <v>0</v>
      </c>
      <c r="D96" s="7">
        <f>D94+D95</f>
        <v>47254440.25</v>
      </c>
      <c r="E96" s="7">
        <f>SUM(B96:D96)</f>
        <v>47254440.25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6"/>
  <sheetViews>
    <sheetView topLeftCell="A80" workbookViewId="0">
      <selection activeCell="C95" sqref="C95"/>
    </sheetView>
  </sheetViews>
  <sheetFormatPr baseColWidth="10" defaultRowHeight="15" x14ac:dyDescent="0.25"/>
  <cols>
    <col min="3" max="4" width="18.140625" bestFit="1" customWidth="1"/>
    <col min="5" max="5" width="19.42578125" customWidth="1"/>
  </cols>
  <sheetData>
    <row r="1" spans="1:7" x14ac:dyDescent="0.25">
      <c r="A1" s="1" t="s">
        <v>6</v>
      </c>
      <c r="B1" s="1"/>
      <c r="C1" s="1"/>
      <c r="D1" s="1"/>
    </row>
    <row r="2" spans="1:7" x14ac:dyDescent="0.25">
      <c r="A2" s="1"/>
      <c r="B2" s="1"/>
      <c r="C2" s="1"/>
      <c r="D2" s="1"/>
    </row>
    <row r="3" spans="1:7" s="2" customFormat="1" x14ac:dyDescent="0.25">
      <c r="A3" s="3" t="s">
        <v>0</v>
      </c>
      <c r="B3" s="3"/>
      <c r="C3" s="3">
        <v>1</v>
      </c>
      <c r="D3" s="3">
        <v>2</v>
      </c>
      <c r="E3" s="3" t="s">
        <v>1</v>
      </c>
    </row>
    <row r="4" spans="1:7" x14ac:dyDescent="0.25">
      <c r="A4" s="4">
        <v>43831</v>
      </c>
      <c r="B4" s="6" t="s">
        <v>3</v>
      </c>
      <c r="C4" s="8"/>
      <c r="D4" s="8"/>
      <c r="E4" s="8"/>
    </row>
    <row r="5" spans="1:7" x14ac:dyDescent="0.25">
      <c r="A5" s="4"/>
      <c r="B5" s="6" t="s">
        <v>4</v>
      </c>
      <c r="C5" s="8"/>
      <c r="D5" s="8"/>
      <c r="E5" s="8"/>
      <c r="F5" s="11" t="s">
        <v>7</v>
      </c>
      <c r="G5" s="12"/>
    </row>
    <row r="6" spans="1:7" x14ac:dyDescent="0.25">
      <c r="A6" s="4" t="s">
        <v>1</v>
      </c>
      <c r="B6" s="6"/>
      <c r="C6" s="8">
        <f>C4+C5</f>
        <v>0</v>
      </c>
      <c r="D6" s="8">
        <f>D4+D5</f>
        <v>0</v>
      </c>
      <c r="E6" s="8">
        <f>SUM(B6:D6)</f>
        <v>0</v>
      </c>
    </row>
    <row r="7" spans="1:7" x14ac:dyDescent="0.25">
      <c r="A7" s="4">
        <v>43832</v>
      </c>
      <c r="B7" s="6" t="s">
        <v>3</v>
      </c>
      <c r="C7" s="7"/>
      <c r="D7" s="7">
        <v>17850603.809999999</v>
      </c>
      <c r="E7" s="7"/>
    </row>
    <row r="8" spans="1:7" x14ac:dyDescent="0.25">
      <c r="A8" s="4"/>
      <c r="B8" s="6" t="s">
        <v>4</v>
      </c>
      <c r="C8" s="7"/>
      <c r="D8" s="7">
        <v>0</v>
      </c>
      <c r="E8" s="7"/>
    </row>
    <row r="9" spans="1:7" x14ac:dyDescent="0.25">
      <c r="A9" s="4"/>
      <c r="B9" s="6"/>
      <c r="C9" s="7">
        <f>C7+C8</f>
        <v>0</v>
      </c>
      <c r="D9" s="7">
        <f>D7+D8</f>
        <v>17850603.809999999</v>
      </c>
      <c r="E9" s="7">
        <f>SUM(B9:D9)</f>
        <v>17850603.809999999</v>
      </c>
    </row>
    <row r="10" spans="1:7" x14ac:dyDescent="0.25">
      <c r="A10" s="4">
        <f>A7+1</f>
        <v>43833</v>
      </c>
      <c r="B10" s="6" t="s">
        <v>3</v>
      </c>
      <c r="C10" s="7"/>
      <c r="D10" s="7">
        <v>17872680.800000001</v>
      </c>
      <c r="E10" s="7"/>
    </row>
    <row r="11" spans="1:7" x14ac:dyDescent="0.25">
      <c r="A11" s="4"/>
      <c r="B11" s="6" t="s">
        <v>4</v>
      </c>
      <c r="C11" s="7"/>
      <c r="D11" s="7"/>
      <c r="E11" s="7"/>
    </row>
    <row r="12" spans="1:7" x14ac:dyDescent="0.25">
      <c r="A12" s="4"/>
      <c r="B12" s="6"/>
      <c r="C12" s="7">
        <f>C10+C11</f>
        <v>0</v>
      </c>
      <c r="D12" s="7">
        <f>D10+D11</f>
        <v>17872680.800000001</v>
      </c>
      <c r="E12" s="7">
        <f>SUM(B12:D12)</f>
        <v>17872680.800000001</v>
      </c>
    </row>
    <row r="13" spans="1:7" x14ac:dyDescent="0.25">
      <c r="A13" s="4">
        <f>A10+1</f>
        <v>43834</v>
      </c>
      <c r="B13" s="6" t="s">
        <v>3</v>
      </c>
      <c r="C13" s="7"/>
      <c r="D13" s="7">
        <v>8242488.0099999998</v>
      </c>
      <c r="E13" s="7"/>
    </row>
    <row r="14" spans="1:7" x14ac:dyDescent="0.25">
      <c r="A14" s="4"/>
      <c r="B14" s="6" t="s">
        <v>4</v>
      </c>
      <c r="C14" s="7"/>
      <c r="D14" s="7"/>
      <c r="E14" s="7"/>
    </row>
    <row r="15" spans="1:7" x14ac:dyDescent="0.25">
      <c r="A15" s="4"/>
      <c r="B15" s="6"/>
      <c r="C15" s="7">
        <f>C13+C14</f>
        <v>0</v>
      </c>
      <c r="D15" s="7">
        <f>D13+D14</f>
        <v>8242488.0099999998</v>
      </c>
      <c r="E15" s="7">
        <f>SUM(B15:D15)</f>
        <v>8242488.0099999998</v>
      </c>
    </row>
    <row r="16" spans="1:7" x14ac:dyDescent="0.25">
      <c r="A16" s="4">
        <f>A13+1</f>
        <v>43835</v>
      </c>
      <c r="B16" s="6" t="s">
        <v>3</v>
      </c>
      <c r="C16" s="7"/>
      <c r="D16" s="7">
        <v>12008554.390000001</v>
      </c>
      <c r="E16" s="7"/>
    </row>
    <row r="17" spans="1:5" x14ac:dyDescent="0.25">
      <c r="A17" s="4"/>
      <c r="B17" s="6" t="s">
        <v>4</v>
      </c>
      <c r="C17" s="7"/>
      <c r="D17" s="7"/>
      <c r="E17" s="7"/>
    </row>
    <row r="18" spans="1:5" x14ac:dyDescent="0.25">
      <c r="A18" s="5"/>
      <c r="B18" s="6"/>
      <c r="C18" s="7">
        <f>C16+C17</f>
        <v>0</v>
      </c>
      <c r="D18" s="7">
        <f>D16+D17</f>
        <v>12008554.390000001</v>
      </c>
      <c r="E18" s="7">
        <f>SUM(B18:D18)</f>
        <v>12008554.390000001</v>
      </c>
    </row>
    <row r="19" spans="1:5" x14ac:dyDescent="0.25">
      <c r="A19" s="4">
        <f>A16+1</f>
        <v>43836</v>
      </c>
      <c r="B19" s="6" t="s">
        <v>3</v>
      </c>
      <c r="C19" s="7"/>
      <c r="D19" s="7">
        <v>13060523.15</v>
      </c>
      <c r="E19" s="7"/>
    </row>
    <row r="20" spans="1:5" x14ac:dyDescent="0.25">
      <c r="A20" s="4"/>
      <c r="B20" s="6" t="s">
        <v>4</v>
      </c>
      <c r="C20" s="7"/>
      <c r="D20" s="7"/>
      <c r="E20" s="7"/>
    </row>
    <row r="21" spans="1:5" x14ac:dyDescent="0.25">
      <c r="A21" s="4"/>
      <c r="B21" s="6"/>
      <c r="C21" s="7">
        <f>C19+C20</f>
        <v>0</v>
      </c>
      <c r="D21" s="7">
        <f>D19+D20</f>
        <v>13060523.15</v>
      </c>
      <c r="E21" s="7">
        <f>SUM(B21:D21)</f>
        <v>13060523.15</v>
      </c>
    </row>
    <row r="22" spans="1:5" x14ac:dyDescent="0.25">
      <c r="A22" s="4">
        <f>A19+1</f>
        <v>43837</v>
      </c>
      <c r="B22" s="6" t="s">
        <v>3</v>
      </c>
      <c r="C22" s="7"/>
      <c r="D22" s="7">
        <v>8455827.9499999993</v>
      </c>
      <c r="E22" s="7"/>
    </row>
    <row r="23" spans="1:5" x14ac:dyDescent="0.25">
      <c r="A23" s="4"/>
      <c r="B23" s="6" t="s">
        <v>4</v>
      </c>
      <c r="C23" s="7"/>
      <c r="D23" s="7"/>
      <c r="E23" s="7"/>
    </row>
    <row r="24" spans="1:5" x14ac:dyDescent="0.25">
      <c r="A24" s="4"/>
      <c r="B24" s="6"/>
      <c r="C24" s="7">
        <f>C22+C23</f>
        <v>0</v>
      </c>
      <c r="D24" s="7">
        <f>D22+D23</f>
        <v>8455827.9499999993</v>
      </c>
      <c r="E24" s="7">
        <f>SUM(B24:D24)</f>
        <v>8455827.9499999993</v>
      </c>
    </row>
    <row r="25" spans="1:5" x14ac:dyDescent="0.25">
      <c r="A25" s="4">
        <f>A22+1</f>
        <v>43838</v>
      </c>
      <c r="B25" s="6" t="s">
        <v>3</v>
      </c>
      <c r="C25" s="7"/>
      <c r="D25" s="7">
        <v>7164108.9000000004</v>
      </c>
      <c r="E25" s="7"/>
    </row>
    <row r="26" spans="1:5" x14ac:dyDescent="0.25">
      <c r="A26" s="4"/>
      <c r="B26" s="6" t="s">
        <v>4</v>
      </c>
      <c r="C26" s="7"/>
      <c r="D26" s="7"/>
      <c r="E26" s="7"/>
    </row>
    <row r="27" spans="1:5" x14ac:dyDescent="0.25">
      <c r="A27" s="4"/>
      <c r="B27" s="6"/>
      <c r="C27" s="7">
        <f>C25+C26</f>
        <v>0</v>
      </c>
      <c r="D27" s="7">
        <f>D25+D26</f>
        <v>7164108.9000000004</v>
      </c>
      <c r="E27" s="7">
        <f>SUM(B27:D27)</f>
        <v>7164108.9000000004</v>
      </c>
    </row>
    <row r="28" spans="1:5" x14ac:dyDescent="0.25">
      <c r="A28" s="4">
        <f>A25+1</f>
        <v>43839</v>
      </c>
      <c r="B28" s="6" t="s">
        <v>3</v>
      </c>
      <c r="C28" s="7"/>
      <c r="D28" s="7">
        <v>5515763.4699999997</v>
      </c>
      <c r="E28" s="7"/>
    </row>
    <row r="29" spans="1:5" x14ac:dyDescent="0.25">
      <c r="A29" s="4"/>
      <c r="B29" s="6" t="s">
        <v>4</v>
      </c>
      <c r="C29" s="7"/>
      <c r="D29" s="7"/>
      <c r="E29" s="7"/>
    </row>
    <row r="30" spans="1:5" x14ac:dyDescent="0.25">
      <c r="A30" s="4"/>
      <c r="B30" s="6"/>
      <c r="C30" s="7">
        <f>C28+C29</f>
        <v>0</v>
      </c>
      <c r="D30" s="7">
        <f>D28+D29</f>
        <v>5515763.4699999997</v>
      </c>
      <c r="E30" s="7">
        <f>SUM(B30:D30)</f>
        <v>5515763.4699999997</v>
      </c>
    </row>
    <row r="31" spans="1:5" x14ac:dyDescent="0.25">
      <c r="A31" s="4">
        <f>A28+1</f>
        <v>43840</v>
      </c>
      <c r="B31" s="6" t="s">
        <v>3</v>
      </c>
      <c r="C31" s="7"/>
      <c r="D31" s="7">
        <v>7540493.0499999998</v>
      </c>
      <c r="E31" s="7"/>
    </row>
    <row r="32" spans="1:5" x14ac:dyDescent="0.25">
      <c r="A32" s="4"/>
      <c r="B32" s="6" t="s">
        <v>4</v>
      </c>
      <c r="C32" s="7"/>
      <c r="D32" s="7"/>
      <c r="E32" s="7"/>
    </row>
    <row r="33" spans="1:5" x14ac:dyDescent="0.25">
      <c r="A33" s="4"/>
      <c r="B33" s="6"/>
      <c r="C33" s="7">
        <f>C31+C32</f>
        <v>0</v>
      </c>
      <c r="D33" s="7">
        <f>D31+D32</f>
        <v>7540493.0499999998</v>
      </c>
      <c r="E33" s="7">
        <f>SUM(B33:D33)</f>
        <v>7540493.0499999998</v>
      </c>
    </row>
    <row r="34" spans="1:5" x14ac:dyDescent="0.25">
      <c r="A34" s="4">
        <f>A31+1</f>
        <v>43841</v>
      </c>
      <c r="B34" s="6" t="s">
        <v>3</v>
      </c>
      <c r="C34" s="7"/>
      <c r="D34" s="7">
        <v>10663378.74</v>
      </c>
      <c r="E34" s="7"/>
    </row>
    <row r="35" spans="1:5" x14ac:dyDescent="0.25">
      <c r="A35" s="4"/>
      <c r="B35" s="6" t="s">
        <v>4</v>
      </c>
      <c r="C35" s="7"/>
      <c r="D35" s="7"/>
      <c r="E35" s="7"/>
    </row>
    <row r="36" spans="1:5" x14ac:dyDescent="0.25">
      <c r="A36" s="4"/>
      <c r="B36" s="6"/>
      <c r="C36" s="7">
        <f>C34+C35</f>
        <v>0</v>
      </c>
      <c r="D36" s="7">
        <f>D34+D35</f>
        <v>10663378.74</v>
      </c>
      <c r="E36" s="7">
        <f>SUM(B36:D36)</f>
        <v>10663378.74</v>
      </c>
    </row>
    <row r="37" spans="1:5" x14ac:dyDescent="0.25">
      <c r="A37" s="4">
        <f>A34+1</f>
        <v>43842</v>
      </c>
      <c r="B37" s="6" t="s">
        <v>3</v>
      </c>
      <c r="C37" s="7"/>
      <c r="D37" s="7">
        <v>9273860.4499999993</v>
      </c>
      <c r="E37" s="7"/>
    </row>
    <row r="38" spans="1:5" x14ac:dyDescent="0.25">
      <c r="A38" s="4"/>
      <c r="B38" s="6" t="s">
        <v>4</v>
      </c>
      <c r="C38" s="7"/>
      <c r="D38" s="7"/>
      <c r="E38" s="7"/>
    </row>
    <row r="39" spans="1:5" x14ac:dyDescent="0.25">
      <c r="A39" s="4"/>
      <c r="B39" s="6"/>
      <c r="C39" s="7">
        <f>C37+C38</f>
        <v>0</v>
      </c>
      <c r="D39" s="7">
        <f>D37+D38</f>
        <v>9273860.4499999993</v>
      </c>
      <c r="E39" s="7">
        <f>SUM(B39:D39)</f>
        <v>9273860.4499999993</v>
      </c>
    </row>
    <row r="40" spans="1:5" x14ac:dyDescent="0.25">
      <c r="A40" s="4">
        <f>A37+1</f>
        <v>43843</v>
      </c>
      <c r="B40" s="6" t="s">
        <v>3</v>
      </c>
      <c r="C40" s="7"/>
      <c r="D40" s="7">
        <v>7758939.2199999997</v>
      </c>
      <c r="E40" s="7"/>
    </row>
    <row r="41" spans="1:5" x14ac:dyDescent="0.25">
      <c r="A41" s="5"/>
      <c r="B41" s="6" t="s">
        <v>4</v>
      </c>
      <c r="C41" s="7"/>
      <c r="D41" s="7"/>
      <c r="E41" s="7"/>
    </row>
    <row r="42" spans="1:5" x14ac:dyDescent="0.25">
      <c r="A42" s="5"/>
      <c r="B42" s="6"/>
      <c r="C42" s="7">
        <f>C40+C41</f>
        <v>0</v>
      </c>
      <c r="D42" s="7">
        <f>D40+D41</f>
        <v>7758939.2199999997</v>
      </c>
      <c r="E42" s="7">
        <f>SUM(B42:D42)</f>
        <v>7758939.2199999997</v>
      </c>
    </row>
    <row r="43" spans="1:5" x14ac:dyDescent="0.25">
      <c r="A43" s="4">
        <f>A40+1</f>
        <v>43844</v>
      </c>
      <c r="B43" s="6" t="s">
        <v>3</v>
      </c>
      <c r="C43" s="7"/>
      <c r="D43" s="7">
        <v>8965262.7300000004</v>
      </c>
      <c r="E43" s="7"/>
    </row>
    <row r="44" spans="1:5" x14ac:dyDescent="0.25">
      <c r="A44" s="4"/>
      <c r="B44" s="6" t="s">
        <v>4</v>
      </c>
      <c r="C44" s="7"/>
      <c r="D44" s="7"/>
      <c r="E44" s="7"/>
    </row>
    <row r="45" spans="1:5" x14ac:dyDescent="0.25">
      <c r="A45" s="4" t="s">
        <v>1</v>
      </c>
      <c r="B45" s="6"/>
      <c r="C45" s="7">
        <f>C43+C44</f>
        <v>0</v>
      </c>
      <c r="D45" s="7">
        <f>D43+D44</f>
        <v>8965262.7300000004</v>
      </c>
      <c r="E45" s="7">
        <f>SUM(B45:D45)</f>
        <v>8965262.7300000004</v>
      </c>
    </row>
    <row r="46" spans="1:5" x14ac:dyDescent="0.25">
      <c r="A46" s="4">
        <f>A43+1</f>
        <v>43845</v>
      </c>
      <c r="B46" s="6" t="s">
        <v>3</v>
      </c>
      <c r="C46" s="7"/>
      <c r="D46" s="7">
        <v>8701745.9100000001</v>
      </c>
      <c r="E46" s="7"/>
    </row>
    <row r="47" spans="1:5" x14ac:dyDescent="0.25">
      <c r="A47" s="4"/>
      <c r="B47" s="6" t="s">
        <v>4</v>
      </c>
      <c r="C47" s="7"/>
      <c r="D47" s="7"/>
      <c r="E47" s="7"/>
    </row>
    <row r="48" spans="1:5" x14ac:dyDescent="0.25">
      <c r="A48" s="4"/>
      <c r="B48" s="6"/>
      <c r="C48" s="7">
        <f>C46+C47</f>
        <v>0</v>
      </c>
      <c r="D48" s="7">
        <f>D46+D47</f>
        <v>8701745.9100000001</v>
      </c>
      <c r="E48" s="7">
        <f>SUM(B48:D48)</f>
        <v>8701745.9100000001</v>
      </c>
    </row>
    <row r="49" spans="1:5" x14ac:dyDescent="0.25">
      <c r="A49" s="4">
        <f>A46+1</f>
        <v>43846</v>
      </c>
      <c r="B49" s="6" t="s">
        <v>3</v>
      </c>
      <c r="C49" s="7"/>
      <c r="D49" s="7"/>
      <c r="E49" s="7"/>
    </row>
    <row r="50" spans="1:5" x14ac:dyDescent="0.25">
      <c r="A50" s="4"/>
      <c r="B50" s="6" t="s">
        <v>4</v>
      </c>
      <c r="C50" s="7"/>
      <c r="D50" s="7"/>
      <c r="E50" s="7"/>
    </row>
    <row r="51" spans="1:5" x14ac:dyDescent="0.25">
      <c r="A51" s="4"/>
      <c r="B51" s="6"/>
      <c r="C51" s="7">
        <f>C49+C50</f>
        <v>0</v>
      </c>
      <c r="D51" s="7">
        <f>D49+D50</f>
        <v>0</v>
      </c>
      <c r="E51" s="7">
        <f>SUM(B51:D51)</f>
        <v>0</v>
      </c>
    </row>
    <row r="52" spans="1:5" x14ac:dyDescent="0.25">
      <c r="A52" s="4">
        <f>A49+1</f>
        <v>43847</v>
      </c>
      <c r="B52" s="6" t="s">
        <v>3</v>
      </c>
      <c r="C52" s="7"/>
      <c r="D52" s="7">
        <v>7879605.5700000003</v>
      </c>
      <c r="E52" s="7"/>
    </row>
    <row r="53" spans="1:5" x14ac:dyDescent="0.25">
      <c r="A53" s="4"/>
      <c r="B53" s="6" t="s">
        <v>4</v>
      </c>
      <c r="C53" s="7"/>
      <c r="D53" s="7"/>
      <c r="E53" s="7"/>
    </row>
    <row r="54" spans="1:5" x14ac:dyDescent="0.25">
      <c r="A54" s="4"/>
      <c r="B54" s="6"/>
      <c r="C54" s="7">
        <f>C52+C53</f>
        <v>0</v>
      </c>
      <c r="D54" s="7">
        <f>D52+D53</f>
        <v>7879605.5700000003</v>
      </c>
      <c r="E54" s="7">
        <f>SUM(B54:D54)</f>
        <v>7879605.5700000003</v>
      </c>
    </row>
    <row r="55" spans="1:5" x14ac:dyDescent="0.25">
      <c r="A55" s="4">
        <f>A52+1</f>
        <v>43848</v>
      </c>
      <c r="B55" s="6" t="s">
        <v>3</v>
      </c>
      <c r="C55" s="7"/>
      <c r="D55" s="7">
        <v>10201918.810000001</v>
      </c>
      <c r="E55" s="7"/>
    </row>
    <row r="56" spans="1:5" x14ac:dyDescent="0.25">
      <c r="A56" s="4"/>
      <c r="B56" s="6" t="s">
        <v>4</v>
      </c>
      <c r="C56" s="7"/>
      <c r="D56" s="7"/>
      <c r="E56" s="7"/>
    </row>
    <row r="57" spans="1:5" x14ac:dyDescent="0.25">
      <c r="A57" s="5"/>
      <c r="B57" s="6"/>
      <c r="C57" s="7">
        <f>C55+C56</f>
        <v>0</v>
      </c>
      <c r="D57" s="7">
        <f>D55+D56</f>
        <v>10201918.810000001</v>
      </c>
      <c r="E57" s="7">
        <f>SUM(B57:D57)</f>
        <v>10201918.810000001</v>
      </c>
    </row>
    <row r="58" spans="1:5" x14ac:dyDescent="0.25">
      <c r="A58" s="4">
        <f>A55+1</f>
        <v>43849</v>
      </c>
      <c r="B58" s="6" t="s">
        <v>3</v>
      </c>
      <c r="C58" s="7"/>
      <c r="D58" s="7">
        <v>9686883.3499999996</v>
      </c>
      <c r="E58" s="7"/>
    </row>
    <row r="59" spans="1:5" x14ac:dyDescent="0.25">
      <c r="A59" s="4"/>
      <c r="B59" s="6" t="s">
        <v>4</v>
      </c>
      <c r="C59" s="7"/>
      <c r="D59" s="7"/>
      <c r="E59" s="7"/>
    </row>
    <row r="60" spans="1:5" x14ac:dyDescent="0.25">
      <c r="A60" s="4"/>
      <c r="B60" s="6"/>
      <c r="C60" s="7">
        <f>C58+C59</f>
        <v>0</v>
      </c>
      <c r="D60" s="7">
        <f>D58+D59</f>
        <v>9686883.3499999996</v>
      </c>
      <c r="E60" s="7">
        <f>SUM(B60:D60)</f>
        <v>9686883.3499999996</v>
      </c>
    </row>
    <row r="61" spans="1:5" x14ac:dyDescent="0.25">
      <c r="A61" s="4">
        <f>A58+1</f>
        <v>43850</v>
      </c>
      <c r="B61" s="6" t="s">
        <v>3</v>
      </c>
      <c r="C61" s="7"/>
      <c r="D61" s="7">
        <v>7107560.6900000004</v>
      </c>
      <c r="E61" s="7"/>
    </row>
    <row r="62" spans="1:5" x14ac:dyDescent="0.25">
      <c r="A62" s="4"/>
      <c r="B62" s="6" t="s">
        <v>4</v>
      </c>
      <c r="C62" s="7"/>
      <c r="D62" s="7"/>
      <c r="E62" s="7"/>
    </row>
    <row r="63" spans="1:5" x14ac:dyDescent="0.25">
      <c r="A63" s="4"/>
      <c r="B63" s="6"/>
      <c r="C63" s="7">
        <f>C61+C62</f>
        <v>0</v>
      </c>
      <c r="D63" s="7">
        <f>D61+D62</f>
        <v>7107560.6900000004</v>
      </c>
      <c r="E63" s="7">
        <f>SUM(B63:D63)</f>
        <v>7107560.6900000004</v>
      </c>
    </row>
    <row r="64" spans="1:5" x14ac:dyDescent="0.25">
      <c r="A64" s="4">
        <f>A61+1</f>
        <v>43851</v>
      </c>
      <c r="B64" s="6" t="s">
        <v>3</v>
      </c>
      <c r="C64" s="7"/>
      <c r="D64" s="7">
        <v>14448833.57</v>
      </c>
      <c r="E64" s="7"/>
    </row>
    <row r="65" spans="1:5" x14ac:dyDescent="0.25">
      <c r="A65" s="4"/>
      <c r="B65" s="6" t="s">
        <v>4</v>
      </c>
      <c r="C65" s="7"/>
      <c r="D65" s="7"/>
      <c r="E65" s="7"/>
    </row>
    <row r="66" spans="1:5" x14ac:dyDescent="0.25">
      <c r="A66" s="4"/>
      <c r="B66" s="6"/>
      <c r="C66" s="7">
        <f>C64+C65</f>
        <v>0</v>
      </c>
      <c r="D66" s="7">
        <f>D64+D65</f>
        <v>14448833.57</v>
      </c>
      <c r="E66" s="7">
        <f>SUM(B66:D66)</f>
        <v>14448833.57</v>
      </c>
    </row>
    <row r="67" spans="1:5" x14ac:dyDescent="0.25">
      <c r="A67" s="4">
        <f>A64+1</f>
        <v>43852</v>
      </c>
      <c r="B67" s="6" t="s">
        <v>3</v>
      </c>
      <c r="C67" s="7"/>
      <c r="D67" s="7">
        <v>9887361.6300000008</v>
      </c>
      <c r="E67" s="7"/>
    </row>
    <row r="68" spans="1:5" x14ac:dyDescent="0.25">
      <c r="A68" s="4"/>
      <c r="B68" s="6" t="s">
        <v>4</v>
      </c>
      <c r="C68" s="7"/>
      <c r="D68" s="7"/>
      <c r="E68" s="7"/>
    </row>
    <row r="69" spans="1:5" x14ac:dyDescent="0.25">
      <c r="A69" s="4"/>
      <c r="B69" s="6"/>
      <c r="C69" s="7">
        <f>C67+C68</f>
        <v>0</v>
      </c>
      <c r="D69" s="7">
        <f>D67+D68</f>
        <v>9887361.6300000008</v>
      </c>
      <c r="E69" s="7">
        <f>SUM(B69:D69)</f>
        <v>9887361.6300000008</v>
      </c>
    </row>
    <row r="70" spans="1:5" x14ac:dyDescent="0.25">
      <c r="A70" s="4">
        <f>A67+1</f>
        <v>43853</v>
      </c>
      <c r="B70" s="6" t="s">
        <v>3</v>
      </c>
      <c r="C70" s="7"/>
      <c r="D70" s="7">
        <v>11479733.210000001</v>
      </c>
      <c r="E70" s="7"/>
    </row>
    <row r="71" spans="1:5" x14ac:dyDescent="0.25">
      <c r="A71" s="4"/>
      <c r="B71" s="6" t="s">
        <v>4</v>
      </c>
      <c r="C71" s="7"/>
      <c r="D71" s="7"/>
      <c r="E71" s="7"/>
    </row>
    <row r="72" spans="1:5" x14ac:dyDescent="0.25">
      <c r="A72" s="4"/>
      <c r="B72" s="6"/>
      <c r="C72" s="7">
        <f>C70+C71</f>
        <v>0</v>
      </c>
      <c r="D72" s="7">
        <f>D70+D71</f>
        <v>11479733.210000001</v>
      </c>
      <c r="E72" s="7">
        <f>SUM(B72:D72)</f>
        <v>11479733.210000001</v>
      </c>
    </row>
    <row r="73" spans="1:5" x14ac:dyDescent="0.25">
      <c r="A73" s="4">
        <f>A70+1</f>
        <v>43854</v>
      </c>
      <c r="B73" s="6" t="s">
        <v>3</v>
      </c>
      <c r="C73" s="7"/>
      <c r="D73" s="7">
        <v>14754174.060000001</v>
      </c>
      <c r="E73" s="7"/>
    </row>
    <row r="74" spans="1:5" x14ac:dyDescent="0.25">
      <c r="A74" s="4"/>
      <c r="B74" s="6" t="s">
        <v>4</v>
      </c>
      <c r="C74" s="7"/>
      <c r="D74" s="7"/>
      <c r="E74" s="7"/>
    </row>
    <row r="75" spans="1:5" x14ac:dyDescent="0.25">
      <c r="A75" s="4"/>
      <c r="B75" s="6"/>
      <c r="C75" s="7">
        <f>C73+C74</f>
        <v>0</v>
      </c>
      <c r="D75" s="7">
        <f>D73+D74</f>
        <v>14754174.060000001</v>
      </c>
      <c r="E75" s="7">
        <f>SUM(B75:D75)</f>
        <v>14754174.060000001</v>
      </c>
    </row>
    <row r="76" spans="1:5" x14ac:dyDescent="0.25">
      <c r="A76" s="4">
        <f>A73+1</f>
        <v>43855</v>
      </c>
      <c r="B76" s="6" t="s">
        <v>3</v>
      </c>
      <c r="C76" s="7"/>
      <c r="D76" s="7">
        <v>13397606.74</v>
      </c>
      <c r="E76" s="7"/>
    </row>
    <row r="77" spans="1:5" x14ac:dyDescent="0.25">
      <c r="A77" s="4"/>
      <c r="B77" s="6" t="s">
        <v>4</v>
      </c>
      <c r="C77" s="7"/>
      <c r="D77" s="7"/>
      <c r="E77" s="7"/>
    </row>
    <row r="78" spans="1:5" x14ac:dyDescent="0.25">
      <c r="A78" s="4"/>
      <c r="B78" s="6"/>
      <c r="C78" s="7">
        <f>C76+C77</f>
        <v>0</v>
      </c>
      <c r="D78" s="7">
        <f>D76+D77</f>
        <v>13397606.74</v>
      </c>
      <c r="E78" s="7">
        <f>SUM(B78:D78)</f>
        <v>13397606.74</v>
      </c>
    </row>
    <row r="79" spans="1:5" x14ac:dyDescent="0.25">
      <c r="A79" s="4">
        <f>A76+1</f>
        <v>43856</v>
      </c>
      <c r="B79" s="6" t="s">
        <v>3</v>
      </c>
      <c r="C79" s="7"/>
      <c r="D79" s="7">
        <v>12408945.07</v>
      </c>
      <c r="E79" s="7"/>
    </row>
    <row r="80" spans="1:5" x14ac:dyDescent="0.25">
      <c r="A80" s="5"/>
      <c r="B80" s="6" t="s">
        <v>4</v>
      </c>
      <c r="C80" s="7"/>
      <c r="D80" s="7"/>
      <c r="E80" s="7"/>
    </row>
    <row r="81" spans="1:5" x14ac:dyDescent="0.25">
      <c r="A81" s="5"/>
      <c r="B81" s="6"/>
      <c r="C81" s="7">
        <f>C79+C80</f>
        <v>0</v>
      </c>
      <c r="D81" s="7">
        <f>D79+D80</f>
        <v>12408945.07</v>
      </c>
      <c r="E81" s="7">
        <f>SUM(B81:D81)</f>
        <v>12408945.07</v>
      </c>
    </row>
    <row r="82" spans="1:5" x14ac:dyDescent="0.25">
      <c r="A82" s="4">
        <f>A79+1</f>
        <v>43857</v>
      </c>
      <c r="B82" s="6" t="s">
        <v>3</v>
      </c>
      <c r="C82" s="7"/>
      <c r="D82" s="7">
        <v>13957497.57</v>
      </c>
      <c r="E82" s="7"/>
    </row>
    <row r="83" spans="1:5" x14ac:dyDescent="0.25">
      <c r="A83" s="4"/>
      <c r="B83" s="6" t="s">
        <v>4</v>
      </c>
      <c r="C83" s="7"/>
      <c r="D83" s="7"/>
      <c r="E83" s="7"/>
    </row>
    <row r="84" spans="1:5" x14ac:dyDescent="0.25">
      <c r="A84" s="4"/>
      <c r="B84" s="6"/>
      <c r="C84" s="7">
        <f>C82+C83</f>
        <v>0</v>
      </c>
      <c r="D84" s="7">
        <f>D82+D83</f>
        <v>13957497.57</v>
      </c>
      <c r="E84" s="7">
        <f>SUM(B84:D84)</f>
        <v>13957497.57</v>
      </c>
    </row>
    <row r="85" spans="1:5" x14ac:dyDescent="0.25">
      <c r="A85" s="4">
        <f>A82+1</f>
        <v>43858</v>
      </c>
      <c r="B85" s="6" t="s">
        <v>3</v>
      </c>
      <c r="C85" s="7"/>
      <c r="D85" s="7">
        <v>12995187.1</v>
      </c>
      <c r="E85" s="7"/>
    </row>
    <row r="86" spans="1:5" x14ac:dyDescent="0.25">
      <c r="A86" s="4"/>
      <c r="B86" s="6" t="s">
        <v>4</v>
      </c>
      <c r="C86" s="7"/>
      <c r="D86" s="7"/>
      <c r="E86" s="7"/>
    </row>
    <row r="87" spans="1:5" x14ac:dyDescent="0.25">
      <c r="A87" s="4"/>
      <c r="B87" s="6"/>
      <c r="C87" s="7">
        <f>C85+C86</f>
        <v>0</v>
      </c>
      <c r="D87" s="7">
        <f>D85+D86</f>
        <v>12995187.1</v>
      </c>
      <c r="E87" s="7">
        <f>SUM(B87:D87)</f>
        <v>12995187.1</v>
      </c>
    </row>
    <row r="88" spans="1:5" x14ac:dyDescent="0.25">
      <c r="A88" s="4">
        <f>A85+1</f>
        <v>43859</v>
      </c>
      <c r="B88" s="6" t="s">
        <v>3</v>
      </c>
      <c r="C88" s="7"/>
      <c r="D88" s="7">
        <v>10118263.369999999</v>
      </c>
      <c r="E88" s="7"/>
    </row>
    <row r="89" spans="1:5" x14ac:dyDescent="0.25">
      <c r="A89" s="4"/>
      <c r="B89" s="6" t="s">
        <v>4</v>
      </c>
      <c r="C89" s="7"/>
      <c r="D89" s="7"/>
      <c r="E89" s="7"/>
    </row>
    <row r="90" spans="1:5" x14ac:dyDescent="0.25">
      <c r="A90" s="4"/>
      <c r="B90" s="6"/>
      <c r="C90" s="7">
        <f>C88+C89</f>
        <v>0</v>
      </c>
      <c r="D90" s="7">
        <f>D88+D89</f>
        <v>10118263.369999999</v>
      </c>
      <c r="E90" s="7">
        <f>SUM(B90:D90)</f>
        <v>10118263.369999999</v>
      </c>
    </row>
    <row r="91" spans="1:5" x14ac:dyDescent="0.25">
      <c r="A91" s="4">
        <f>A88+1</f>
        <v>43860</v>
      </c>
      <c r="B91" s="6" t="s">
        <v>3</v>
      </c>
      <c r="C91" s="7"/>
      <c r="D91" s="7">
        <v>14716857.699999999</v>
      </c>
      <c r="E91" s="7"/>
    </row>
    <row r="92" spans="1:5" x14ac:dyDescent="0.25">
      <c r="A92" s="4"/>
      <c r="B92" s="6" t="s">
        <v>4</v>
      </c>
      <c r="C92" s="7"/>
      <c r="D92" s="7"/>
      <c r="E92" s="7"/>
    </row>
    <row r="93" spans="1:5" x14ac:dyDescent="0.25">
      <c r="A93" s="4"/>
      <c r="B93" s="6"/>
      <c r="C93" s="7">
        <f>C91+C92</f>
        <v>0</v>
      </c>
      <c r="D93" s="7">
        <f>D91+D92</f>
        <v>14716857.699999999</v>
      </c>
      <c r="E93" s="7">
        <f>SUM(B93:D93)</f>
        <v>14716857.699999999</v>
      </c>
    </row>
    <row r="94" spans="1:5" x14ac:dyDescent="0.25">
      <c r="A94" s="4">
        <f>A91+1</f>
        <v>43861</v>
      </c>
      <c r="B94" s="6" t="s">
        <v>3</v>
      </c>
      <c r="C94" s="7">
        <v>14950603.93</v>
      </c>
      <c r="D94" s="7">
        <v>13697670.789999999</v>
      </c>
      <c r="E94" s="7"/>
    </row>
    <row r="95" spans="1:5" x14ac:dyDescent="0.25">
      <c r="A95" s="4"/>
      <c r="B95" s="6" t="s">
        <v>4</v>
      </c>
      <c r="C95" s="7"/>
      <c r="D95" s="7"/>
      <c r="E95" s="7"/>
    </row>
    <row r="96" spans="1:5" x14ac:dyDescent="0.25">
      <c r="A96" s="4"/>
      <c r="B96" s="6"/>
      <c r="C96" s="7">
        <f>C94+C95</f>
        <v>14950603.93</v>
      </c>
      <c r="D96" s="7">
        <f>D94+D95</f>
        <v>13697670.789999999</v>
      </c>
      <c r="E96" s="7">
        <f>SUM(B96:D96)</f>
        <v>28648274.719999999</v>
      </c>
    </row>
  </sheetData>
  <mergeCells count="1">
    <mergeCell ref="F5:G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5"/>
  <sheetViews>
    <sheetView tabSelected="1" topLeftCell="A79" workbookViewId="0">
      <selection activeCell="E95" sqref="E95"/>
    </sheetView>
  </sheetViews>
  <sheetFormatPr baseColWidth="10" defaultRowHeight="15" x14ac:dyDescent="0.25"/>
  <cols>
    <col min="3" max="4" width="19.140625" bestFit="1" customWidth="1"/>
    <col min="5" max="7" width="18.140625" bestFit="1" customWidth="1"/>
    <col min="8" max="8" width="18.7109375" customWidth="1"/>
  </cols>
  <sheetData>
    <row r="1" spans="1:10" x14ac:dyDescent="0.25">
      <c r="A1" s="1" t="s">
        <v>2</v>
      </c>
      <c r="B1" s="1"/>
      <c r="C1" s="1"/>
      <c r="D1" s="1"/>
    </row>
    <row r="2" spans="1:10" s="2" customFormat="1" x14ac:dyDescent="0.25">
      <c r="A2" s="3" t="s">
        <v>0</v>
      </c>
      <c r="B2" s="3"/>
      <c r="C2" s="3">
        <v>1</v>
      </c>
      <c r="D2" s="3">
        <v>2</v>
      </c>
      <c r="E2" s="3">
        <v>3</v>
      </c>
      <c r="F2" s="3">
        <v>4</v>
      </c>
      <c r="G2" s="3">
        <v>5</v>
      </c>
      <c r="H2" s="3" t="s">
        <v>1</v>
      </c>
    </row>
    <row r="3" spans="1:10" x14ac:dyDescent="0.25">
      <c r="A3" s="4">
        <v>43831</v>
      </c>
      <c r="B3" s="6" t="s">
        <v>3</v>
      </c>
      <c r="C3" s="8"/>
      <c r="D3" s="8"/>
      <c r="E3" s="8"/>
      <c r="F3" s="8"/>
      <c r="G3" s="8"/>
      <c r="H3" s="8"/>
    </row>
    <row r="4" spans="1:10" x14ac:dyDescent="0.25">
      <c r="A4" s="4"/>
      <c r="B4" s="6" t="s">
        <v>4</v>
      </c>
      <c r="C4" s="8"/>
      <c r="D4" s="8"/>
      <c r="E4" s="8"/>
      <c r="F4" s="8"/>
      <c r="G4" s="8"/>
      <c r="H4" s="8"/>
      <c r="I4" s="11" t="s">
        <v>7</v>
      </c>
      <c r="J4" s="12"/>
    </row>
    <row r="5" spans="1:10" x14ac:dyDescent="0.25">
      <c r="A5" s="4" t="s">
        <v>1</v>
      </c>
      <c r="B5" s="6"/>
      <c r="C5" s="8">
        <f>C3+C4</f>
        <v>0</v>
      </c>
      <c r="D5" s="8">
        <f>D3+D4</f>
        <v>0</v>
      </c>
      <c r="E5" s="8">
        <f>E3+E4</f>
        <v>0</v>
      </c>
      <c r="F5" s="8">
        <f>F3+F4</f>
        <v>0</v>
      </c>
      <c r="G5" s="8">
        <f>G3+G4</f>
        <v>0</v>
      </c>
      <c r="H5" s="8">
        <f>SUM(B5:G5)</f>
        <v>0</v>
      </c>
    </row>
    <row r="6" spans="1:10" x14ac:dyDescent="0.25">
      <c r="A6" s="4">
        <v>43832</v>
      </c>
      <c r="B6" s="6" t="s">
        <v>3</v>
      </c>
      <c r="C6" s="7">
        <v>64340469.799999997</v>
      </c>
      <c r="D6" s="7">
        <v>71123636.25</v>
      </c>
      <c r="E6" s="7">
        <v>33429889.920000002</v>
      </c>
      <c r="F6" s="7"/>
      <c r="G6" s="7"/>
      <c r="H6" s="7"/>
    </row>
    <row r="7" spans="1:10" x14ac:dyDescent="0.25">
      <c r="A7" s="4"/>
      <c r="B7" s="6" t="s">
        <v>4</v>
      </c>
      <c r="C7" s="7"/>
      <c r="D7" s="7"/>
      <c r="E7" s="7"/>
      <c r="F7" s="7"/>
      <c r="G7" s="7"/>
      <c r="H7" s="7"/>
    </row>
    <row r="8" spans="1:10" x14ac:dyDescent="0.25">
      <c r="A8" s="4"/>
      <c r="B8" s="6"/>
      <c r="C8" s="7">
        <f>C6+C7</f>
        <v>64340469.799999997</v>
      </c>
      <c r="D8" s="7">
        <f>D6+D7</f>
        <v>71123636.25</v>
      </c>
      <c r="E8" s="7">
        <f>E6+E7</f>
        <v>33429889.920000002</v>
      </c>
      <c r="F8" s="7">
        <f>F6+F7</f>
        <v>0</v>
      </c>
      <c r="G8" s="7">
        <f>G6+G7</f>
        <v>0</v>
      </c>
      <c r="H8" s="7">
        <f>SUM(B8:G8)</f>
        <v>168893995.97000003</v>
      </c>
    </row>
    <row r="9" spans="1:10" x14ac:dyDescent="0.25">
      <c r="A9" s="4">
        <f>A6+1</f>
        <v>43833</v>
      </c>
      <c r="B9" s="6" t="s">
        <v>3</v>
      </c>
      <c r="C9" s="7">
        <v>99667884.379999995</v>
      </c>
      <c r="D9" s="7">
        <v>130688827.84</v>
      </c>
      <c r="E9" s="7">
        <v>41537298.469999999</v>
      </c>
      <c r="F9" s="7">
        <v>6620011.3099999996</v>
      </c>
      <c r="G9" s="7"/>
      <c r="H9" s="7"/>
    </row>
    <row r="10" spans="1:10" x14ac:dyDescent="0.25">
      <c r="A10" s="4"/>
      <c r="B10" s="6" t="s">
        <v>4</v>
      </c>
      <c r="C10" s="7"/>
      <c r="D10" s="7"/>
      <c r="E10" s="7"/>
      <c r="F10" s="7"/>
      <c r="G10" s="7"/>
      <c r="H10" s="7"/>
    </row>
    <row r="11" spans="1:10" x14ac:dyDescent="0.25">
      <c r="A11" s="4"/>
      <c r="B11" s="6"/>
      <c r="C11" s="7">
        <f>C9+C10</f>
        <v>99667884.379999995</v>
      </c>
      <c r="D11" s="7">
        <f>D9+D10</f>
        <v>130688827.84</v>
      </c>
      <c r="E11" s="7">
        <f>E9+E10</f>
        <v>41537298.469999999</v>
      </c>
      <c r="F11" s="7">
        <f>F9+F10</f>
        <v>6620011.3099999996</v>
      </c>
      <c r="G11" s="7">
        <f>G9+G10</f>
        <v>0</v>
      </c>
      <c r="H11" s="7">
        <f>SUM(B11:G11)</f>
        <v>278514022</v>
      </c>
    </row>
    <row r="12" spans="1:10" x14ac:dyDescent="0.25">
      <c r="A12" s="4">
        <f>A9+1</f>
        <v>43834</v>
      </c>
      <c r="B12" s="6" t="s">
        <v>3</v>
      </c>
      <c r="C12" s="7">
        <v>46551095.109999999</v>
      </c>
      <c r="D12" s="7">
        <v>32921221.489999998</v>
      </c>
      <c r="E12" s="7">
        <v>28436275.559999999</v>
      </c>
      <c r="F12" s="7">
        <v>29583259.039999999</v>
      </c>
      <c r="G12" s="7">
        <v>2294374.9500000002</v>
      </c>
      <c r="H12" s="7"/>
    </row>
    <row r="13" spans="1:10" x14ac:dyDescent="0.25">
      <c r="A13" s="4"/>
      <c r="B13" s="6" t="s">
        <v>4</v>
      </c>
      <c r="C13" s="7"/>
      <c r="D13" s="7"/>
      <c r="E13" s="7"/>
      <c r="F13" s="7"/>
      <c r="G13" s="7"/>
      <c r="H13" s="7"/>
    </row>
    <row r="14" spans="1:10" x14ac:dyDescent="0.25">
      <c r="A14" s="4"/>
      <c r="B14" s="6"/>
      <c r="C14" s="7">
        <f>C12+C13</f>
        <v>46551095.109999999</v>
      </c>
      <c r="D14" s="7">
        <f>D12+D13</f>
        <v>32921221.489999998</v>
      </c>
      <c r="E14" s="7">
        <f>E12+E13</f>
        <v>28436275.559999999</v>
      </c>
      <c r="F14" s="7">
        <f>F12+F13</f>
        <v>29583259.039999999</v>
      </c>
      <c r="G14" s="7">
        <f>G12+G13</f>
        <v>2294374.9500000002</v>
      </c>
      <c r="H14" s="7">
        <f>SUM(B14:G14)</f>
        <v>139786226.14999998</v>
      </c>
    </row>
    <row r="15" spans="1:10" x14ac:dyDescent="0.25">
      <c r="A15" s="4">
        <f>A12+1</f>
        <v>43835</v>
      </c>
      <c r="B15" s="6" t="s">
        <v>3</v>
      </c>
      <c r="C15" s="7">
        <v>51242224.869999997</v>
      </c>
      <c r="D15" s="7">
        <v>40054597.880000003</v>
      </c>
      <c r="E15" s="7">
        <v>33051206.23</v>
      </c>
      <c r="F15" s="7">
        <v>29966785.82</v>
      </c>
      <c r="G15" s="7">
        <v>7230076.3200000003</v>
      </c>
      <c r="H15" s="7"/>
    </row>
    <row r="16" spans="1:10" x14ac:dyDescent="0.25">
      <c r="A16" s="4"/>
      <c r="B16" s="6" t="s">
        <v>4</v>
      </c>
      <c r="C16" s="7"/>
      <c r="D16" s="7"/>
      <c r="E16" s="7"/>
      <c r="F16" s="7"/>
      <c r="G16" s="7"/>
      <c r="H16" s="7"/>
    </row>
    <row r="17" spans="1:8" x14ac:dyDescent="0.25">
      <c r="A17" s="5"/>
      <c r="B17" s="6"/>
      <c r="C17" s="7">
        <f>C15+C16</f>
        <v>51242224.869999997</v>
      </c>
      <c r="D17" s="7">
        <f>D15+D16</f>
        <v>40054597.880000003</v>
      </c>
      <c r="E17" s="7">
        <f>E15+E16</f>
        <v>33051206.23</v>
      </c>
      <c r="F17" s="7">
        <f>F15+F16</f>
        <v>29966785.82</v>
      </c>
      <c r="G17" s="7">
        <f>G15+G16</f>
        <v>7230076.3200000003</v>
      </c>
      <c r="H17" s="7">
        <f>SUM(B17:G17)</f>
        <v>161544891.12</v>
      </c>
    </row>
    <row r="18" spans="1:8" x14ac:dyDescent="0.25">
      <c r="A18" s="4">
        <f>A15+1</f>
        <v>43836</v>
      </c>
      <c r="B18" s="6" t="s">
        <v>3</v>
      </c>
      <c r="C18" s="7">
        <v>51822245.450000003</v>
      </c>
      <c r="D18" s="7">
        <v>50560508.259999998</v>
      </c>
      <c r="E18" s="7">
        <v>25106151.719999999</v>
      </c>
      <c r="F18" s="7">
        <v>8169318.7999999998</v>
      </c>
      <c r="G18" s="7"/>
      <c r="H18" s="7"/>
    </row>
    <row r="19" spans="1:8" x14ac:dyDescent="0.25">
      <c r="A19" s="4"/>
      <c r="B19" s="6" t="s">
        <v>4</v>
      </c>
      <c r="C19" s="7"/>
      <c r="D19" s="7"/>
      <c r="E19" s="7"/>
      <c r="F19" s="7"/>
      <c r="G19" s="7"/>
      <c r="H19" s="7"/>
    </row>
    <row r="20" spans="1:8" x14ac:dyDescent="0.25">
      <c r="A20" s="4"/>
      <c r="B20" s="6"/>
      <c r="C20" s="7">
        <f>C18+C19</f>
        <v>51822245.450000003</v>
      </c>
      <c r="D20" s="7">
        <f>D18+D19</f>
        <v>50560508.259999998</v>
      </c>
      <c r="E20" s="7">
        <f>E18+E19</f>
        <v>25106151.719999999</v>
      </c>
      <c r="F20" s="7">
        <f>F18+F19</f>
        <v>8169318.7999999998</v>
      </c>
      <c r="G20" s="7">
        <f>G18+G19</f>
        <v>0</v>
      </c>
      <c r="H20" s="7">
        <f>SUM(B20:G20)</f>
        <v>135658224.23000002</v>
      </c>
    </row>
    <row r="21" spans="1:8" x14ac:dyDescent="0.25">
      <c r="A21" s="4">
        <f>A18+1</f>
        <v>43837</v>
      </c>
      <c r="B21" s="6" t="s">
        <v>3</v>
      </c>
      <c r="C21" s="7">
        <v>56827358.950000003</v>
      </c>
      <c r="D21" s="7">
        <v>47362824.789999999</v>
      </c>
      <c r="E21" s="7">
        <v>5098978.05</v>
      </c>
      <c r="F21" s="7">
        <v>2685280.47</v>
      </c>
      <c r="G21" s="7"/>
      <c r="H21" s="7"/>
    </row>
    <row r="22" spans="1:8" x14ac:dyDescent="0.25">
      <c r="A22" s="4"/>
      <c r="B22" s="6" t="s">
        <v>4</v>
      </c>
      <c r="C22" s="7"/>
      <c r="D22" s="7"/>
      <c r="E22" s="7"/>
      <c r="F22" s="7"/>
      <c r="G22" s="7"/>
      <c r="H22" s="7"/>
    </row>
    <row r="23" spans="1:8" x14ac:dyDescent="0.25">
      <c r="A23" s="4"/>
      <c r="B23" s="6"/>
      <c r="C23" s="7">
        <f>C21+C22</f>
        <v>56827358.950000003</v>
      </c>
      <c r="D23" s="7">
        <f>D21+D22</f>
        <v>47362824.789999999</v>
      </c>
      <c r="E23" s="7">
        <f>E21+E22</f>
        <v>5098978.05</v>
      </c>
      <c r="F23" s="7">
        <f>F21+F22</f>
        <v>2685280.47</v>
      </c>
      <c r="G23" s="7">
        <f>G21+G22</f>
        <v>0</v>
      </c>
      <c r="H23" s="7">
        <f>SUM(B23:G23)</f>
        <v>111974442.26000001</v>
      </c>
    </row>
    <row r="24" spans="1:8" x14ac:dyDescent="0.25">
      <c r="A24" s="4">
        <f>A21+1</f>
        <v>43838</v>
      </c>
      <c r="B24" s="6" t="s">
        <v>3</v>
      </c>
      <c r="C24" s="7">
        <v>48795930.799999997</v>
      </c>
      <c r="D24" s="7">
        <v>38639387.240000002</v>
      </c>
      <c r="E24" s="7">
        <v>29023795.940000001</v>
      </c>
      <c r="F24" s="7">
        <v>1525472.33</v>
      </c>
      <c r="G24" s="7"/>
      <c r="H24" s="7"/>
    </row>
    <row r="25" spans="1:8" x14ac:dyDescent="0.25">
      <c r="A25" s="4"/>
      <c r="B25" s="6" t="s">
        <v>4</v>
      </c>
      <c r="C25" s="7"/>
      <c r="D25" s="7"/>
      <c r="E25" s="7"/>
      <c r="F25" s="7"/>
      <c r="G25" s="7"/>
      <c r="H25" s="7"/>
    </row>
    <row r="26" spans="1:8" x14ac:dyDescent="0.25">
      <c r="A26" s="4"/>
      <c r="B26" s="6"/>
      <c r="C26" s="7">
        <f>C24+C25</f>
        <v>48795930.799999997</v>
      </c>
      <c r="D26" s="7">
        <f>D24+D25</f>
        <v>38639387.240000002</v>
      </c>
      <c r="E26" s="7">
        <f>E24+E25</f>
        <v>29023795.940000001</v>
      </c>
      <c r="F26" s="7">
        <f>F24+F25</f>
        <v>1525472.33</v>
      </c>
      <c r="G26" s="7">
        <f>G24+G25</f>
        <v>0</v>
      </c>
      <c r="H26" s="7">
        <f>SUM(B26:G26)</f>
        <v>117984586.30999999</v>
      </c>
    </row>
    <row r="27" spans="1:8" x14ac:dyDescent="0.25">
      <c r="A27" s="4">
        <f>A24+1</f>
        <v>43839</v>
      </c>
      <c r="B27" s="6" t="s">
        <v>3</v>
      </c>
      <c r="C27" s="7">
        <v>49030860.43</v>
      </c>
      <c r="D27" s="7">
        <v>46315443.020000003</v>
      </c>
      <c r="E27" s="7">
        <v>11889659.4</v>
      </c>
      <c r="F27" s="7"/>
      <c r="G27" s="7"/>
      <c r="H27" s="7"/>
    </row>
    <row r="28" spans="1:8" x14ac:dyDescent="0.25">
      <c r="A28" s="4"/>
      <c r="B28" s="6" t="s">
        <v>4</v>
      </c>
      <c r="C28" s="7"/>
      <c r="D28" s="7"/>
      <c r="E28" s="7"/>
      <c r="F28" s="7"/>
      <c r="G28" s="7"/>
      <c r="H28" s="7"/>
    </row>
    <row r="29" spans="1:8" x14ac:dyDescent="0.25">
      <c r="A29" s="4"/>
      <c r="B29" s="6"/>
      <c r="C29" s="7">
        <f>C27+C28</f>
        <v>49030860.43</v>
      </c>
      <c r="D29" s="7">
        <f>D27+D28</f>
        <v>46315443.020000003</v>
      </c>
      <c r="E29" s="7">
        <f>E27+E28</f>
        <v>11889659.4</v>
      </c>
      <c r="F29" s="7">
        <f>F27+F28</f>
        <v>0</v>
      </c>
      <c r="G29" s="7">
        <f>G27+G28</f>
        <v>0</v>
      </c>
      <c r="H29" s="7">
        <f>SUM(B29:G29)</f>
        <v>107235962.85000001</v>
      </c>
    </row>
    <row r="30" spans="1:8" x14ac:dyDescent="0.25">
      <c r="A30" s="4">
        <f>A27+1</f>
        <v>43840</v>
      </c>
      <c r="B30" s="6" t="s">
        <v>3</v>
      </c>
      <c r="C30" s="7">
        <v>33290390.440000001</v>
      </c>
      <c r="D30" s="7">
        <v>48330634.57</v>
      </c>
      <c r="E30" s="7">
        <v>23690042.920000002</v>
      </c>
      <c r="F30" s="7">
        <v>18380153.629999999</v>
      </c>
      <c r="G30" s="7">
        <v>2472982.17</v>
      </c>
      <c r="H30" s="7"/>
    </row>
    <row r="31" spans="1:8" x14ac:dyDescent="0.25">
      <c r="A31" s="4"/>
      <c r="B31" s="6" t="s">
        <v>4</v>
      </c>
      <c r="C31" s="7"/>
      <c r="D31" s="7"/>
      <c r="E31" s="7"/>
      <c r="F31" s="7"/>
      <c r="G31" s="7"/>
      <c r="H31" s="7"/>
    </row>
    <row r="32" spans="1:8" x14ac:dyDescent="0.25">
      <c r="A32" s="4"/>
      <c r="B32" s="6"/>
      <c r="C32" s="7">
        <f>C30+C31</f>
        <v>33290390.440000001</v>
      </c>
      <c r="D32" s="7">
        <f>D30+D31</f>
        <v>48330634.57</v>
      </c>
      <c r="E32" s="7">
        <f>E30+E31</f>
        <v>23690042.920000002</v>
      </c>
      <c r="F32" s="7">
        <f>F30+F31</f>
        <v>18380153.629999999</v>
      </c>
      <c r="G32" s="7">
        <f>G30+G31</f>
        <v>2472982.17</v>
      </c>
      <c r="H32" s="7">
        <f>SUM(B32:G32)</f>
        <v>126164203.73</v>
      </c>
    </row>
    <row r="33" spans="1:8" x14ac:dyDescent="0.25">
      <c r="A33" s="4">
        <f>A30+1</f>
        <v>43841</v>
      </c>
      <c r="B33" s="6" t="s">
        <v>3</v>
      </c>
      <c r="C33" s="7">
        <v>58726971.68</v>
      </c>
      <c r="D33" s="7">
        <v>47299481.630000003</v>
      </c>
      <c r="E33" s="7">
        <v>34454599.539999999</v>
      </c>
      <c r="F33" s="7">
        <v>33411497.780000001</v>
      </c>
      <c r="G33" s="7"/>
      <c r="H33" s="7"/>
    </row>
    <row r="34" spans="1:8" x14ac:dyDescent="0.25">
      <c r="A34" s="4"/>
      <c r="B34" s="6" t="s">
        <v>4</v>
      </c>
      <c r="C34" s="7"/>
      <c r="D34" s="7"/>
      <c r="E34" s="7"/>
      <c r="F34" s="7"/>
      <c r="G34" s="7"/>
      <c r="H34" s="7"/>
    </row>
    <row r="35" spans="1:8" x14ac:dyDescent="0.25">
      <c r="A35" s="4"/>
      <c r="B35" s="6"/>
      <c r="C35" s="7">
        <f>C33+C34</f>
        <v>58726971.68</v>
      </c>
      <c r="D35" s="7">
        <f>D33+D34</f>
        <v>47299481.630000003</v>
      </c>
      <c r="E35" s="7">
        <f>E33+E34</f>
        <v>34454599.539999999</v>
      </c>
      <c r="F35" s="7">
        <f>F33+F34</f>
        <v>33411497.780000001</v>
      </c>
      <c r="G35" s="7">
        <f>G33+G34</f>
        <v>0</v>
      </c>
      <c r="H35" s="7">
        <f>SUM(B35:G35)</f>
        <v>173892550.63</v>
      </c>
    </row>
    <row r="36" spans="1:8" x14ac:dyDescent="0.25">
      <c r="A36" s="4">
        <f>A33+1</f>
        <v>43842</v>
      </c>
      <c r="B36" s="6" t="s">
        <v>3</v>
      </c>
      <c r="C36" s="7">
        <v>41301073.75</v>
      </c>
      <c r="D36" s="7">
        <v>44590030.240000002</v>
      </c>
      <c r="E36" s="7">
        <v>32388894.829999998</v>
      </c>
      <c r="F36" s="7">
        <v>31148547.48</v>
      </c>
      <c r="G36" s="7">
        <v>10655631.039999999</v>
      </c>
      <c r="H36" s="7"/>
    </row>
    <row r="37" spans="1:8" x14ac:dyDescent="0.25">
      <c r="A37" s="4"/>
      <c r="B37" s="6" t="s">
        <v>4</v>
      </c>
      <c r="C37" s="7"/>
      <c r="D37" s="7"/>
      <c r="E37" s="7"/>
      <c r="F37" s="7"/>
      <c r="G37" s="7"/>
      <c r="H37" s="7"/>
    </row>
    <row r="38" spans="1:8" x14ac:dyDescent="0.25">
      <c r="A38" s="4"/>
      <c r="B38" s="6"/>
      <c r="C38" s="7">
        <f>C36+C37</f>
        <v>41301073.75</v>
      </c>
      <c r="D38" s="7">
        <f>D36+D37</f>
        <v>44590030.240000002</v>
      </c>
      <c r="E38" s="7">
        <f>E36+E37</f>
        <v>32388894.829999998</v>
      </c>
      <c r="F38" s="7">
        <f>F36+F37</f>
        <v>31148547.48</v>
      </c>
      <c r="G38" s="7">
        <f>G36+G37</f>
        <v>10655631.039999999</v>
      </c>
      <c r="H38" s="7">
        <f>SUM(B38:G38)</f>
        <v>160084177.34</v>
      </c>
    </row>
    <row r="39" spans="1:8" x14ac:dyDescent="0.25">
      <c r="A39" s="4">
        <f>A36+1</f>
        <v>43843</v>
      </c>
      <c r="B39" s="6" t="s">
        <v>3</v>
      </c>
      <c r="C39" s="7">
        <v>46489266.049999997</v>
      </c>
      <c r="D39" s="7">
        <v>37596305.859999999</v>
      </c>
      <c r="E39" s="7">
        <v>27741060.039999999</v>
      </c>
      <c r="F39" s="7">
        <v>404866.79</v>
      </c>
      <c r="G39" s="7">
        <v>0</v>
      </c>
      <c r="H39" s="7"/>
    </row>
    <row r="40" spans="1:8" x14ac:dyDescent="0.25">
      <c r="A40" s="5"/>
      <c r="B40" s="6" t="s">
        <v>4</v>
      </c>
      <c r="C40" s="7"/>
      <c r="D40" s="7"/>
      <c r="E40" s="7"/>
      <c r="F40" s="7"/>
      <c r="G40" s="7"/>
      <c r="H40" s="7"/>
    </row>
    <row r="41" spans="1:8" x14ac:dyDescent="0.25">
      <c r="A41" s="5"/>
      <c r="B41" s="6"/>
      <c r="C41" s="7">
        <f>C39+C40</f>
        <v>46489266.049999997</v>
      </c>
      <c r="D41" s="7">
        <f>D39+D40</f>
        <v>37596305.859999999</v>
      </c>
      <c r="E41" s="7">
        <f>E39+E40</f>
        <v>27741060.039999999</v>
      </c>
      <c r="F41" s="7">
        <f>F39+F40</f>
        <v>404866.79</v>
      </c>
      <c r="G41" s="7">
        <f>G39+G40</f>
        <v>0</v>
      </c>
      <c r="H41" s="7">
        <f>SUM(B41:G41)</f>
        <v>112231498.73999999</v>
      </c>
    </row>
    <row r="42" spans="1:8" x14ac:dyDescent="0.25">
      <c r="A42" s="4">
        <f>A39+1</f>
        <v>43844</v>
      </c>
      <c r="B42" s="6" t="s">
        <v>3</v>
      </c>
      <c r="C42" s="7">
        <v>29031550.800000001</v>
      </c>
      <c r="D42" s="7">
        <v>41994235.560000002</v>
      </c>
      <c r="E42" s="7">
        <v>27085907.16</v>
      </c>
      <c r="F42" s="7"/>
      <c r="G42" s="7">
        <v>10645142.41</v>
      </c>
      <c r="H42" s="7"/>
    </row>
    <row r="43" spans="1:8" x14ac:dyDescent="0.25">
      <c r="A43" s="4"/>
      <c r="B43" s="6" t="s">
        <v>4</v>
      </c>
      <c r="C43" s="7"/>
      <c r="D43" s="7"/>
      <c r="E43" s="7"/>
      <c r="F43" s="7"/>
      <c r="G43" s="7"/>
      <c r="H43" s="7"/>
    </row>
    <row r="44" spans="1:8" x14ac:dyDescent="0.25">
      <c r="A44" s="4" t="s">
        <v>1</v>
      </c>
      <c r="B44" s="6"/>
      <c r="C44" s="7">
        <f>C42+C43</f>
        <v>29031550.800000001</v>
      </c>
      <c r="D44" s="7">
        <f>D42+D43</f>
        <v>41994235.560000002</v>
      </c>
      <c r="E44" s="7">
        <f>E42+E43</f>
        <v>27085907.16</v>
      </c>
      <c r="F44" s="7">
        <f>F42+F43</f>
        <v>0</v>
      </c>
      <c r="G44" s="7">
        <f>G42+G43</f>
        <v>10645142.41</v>
      </c>
      <c r="H44" s="7">
        <f>SUM(B44:G44)</f>
        <v>108756835.92999999</v>
      </c>
    </row>
    <row r="45" spans="1:8" x14ac:dyDescent="0.25">
      <c r="A45" s="4">
        <f>A42+1</f>
        <v>43845</v>
      </c>
      <c r="B45" s="6" t="s">
        <v>3</v>
      </c>
      <c r="C45" s="7">
        <v>29672728.469999999</v>
      </c>
      <c r="D45" s="7">
        <v>34428986.009999998</v>
      </c>
      <c r="E45" s="7">
        <v>26021936.350000001</v>
      </c>
      <c r="F45" s="7"/>
      <c r="G45" s="7"/>
      <c r="H45" s="7"/>
    </row>
    <row r="46" spans="1:8" x14ac:dyDescent="0.25">
      <c r="A46" s="4"/>
      <c r="B46" s="6" t="s">
        <v>4</v>
      </c>
      <c r="C46" s="7"/>
      <c r="D46" s="7"/>
      <c r="E46" s="7"/>
      <c r="F46" s="7"/>
      <c r="G46" s="7"/>
      <c r="H46" s="7"/>
    </row>
    <row r="47" spans="1:8" x14ac:dyDescent="0.25">
      <c r="A47" s="4"/>
      <c r="B47" s="6"/>
      <c r="C47" s="7">
        <f>C45+C46</f>
        <v>29672728.469999999</v>
      </c>
      <c r="D47" s="7">
        <f>D45+D46</f>
        <v>34428986.009999998</v>
      </c>
      <c r="E47" s="7">
        <f>E45+E46</f>
        <v>26021936.350000001</v>
      </c>
      <c r="F47" s="7">
        <f>F45+F46</f>
        <v>0</v>
      </c>
      <c r="G47" s="7">
        <f>G45+G46</f>
        <v>0</v>
      </c>
      <c r="H47" s="7">
        <f>SUM(B47:G47)</f>
        <v>90123650.829999998</v>
      </c>
    </row>
    <row r="48" spans="1:8" x14ac:dyDescent="0.25">
      <c r="A48" s="4">
        <f>A45+1</f>
        <v>43846</v>
      </c>
      <c r="B48" s="6" t="s">
        <v>3</v>
      </c>
      <c r="C48" s="7"/>
      <c r="D48" s="7"/>
      <c r="E48" s="7"/>
      <c r="F48" s="7"/>
      <c r="G48" s="7"/>
      <c r="H48" s="7"/>
    </row>
    <row r="49" spans="1:8" x14ac:dyDescent="0.25">
      <c r="A49" s="4"/>
      <c r="B49" s="6" t="s">
        <v>4</v>
      </c>
      <c r="C49" s="7"/>
      <c r="D49" s="7"/>
      <c r="E49" s="7"/>
      <c r="F49" s="7"/>
      <c r="G49" s="7"/>
      <c r="H49" s="7"/>
    </row>
    <row r="50" spans="1:8" x14ac:dyDescent="0.25">
      <c r="A50" s="4"/>
      <c r="B50" s="6"/>
      <c r="C50" s="7">
        <f>C48+C49</f>
        <v>0</v>
      </c>
      <c r="D50" s="7">
        <f>D48+D49</f>
        <v>0</v>
      </c>
      <c r="E50" s="7">
        <f>E48+E49</f>
        <v>0</v>
      </c>
      <c r="F50" s="7">
        <f>F48+F49</f>
        <v>0</v>
      </c>
      <c r="G50" s="7">
        <f>G48+G49</f>
        <v>0</v>
      </c>
      <c r="H50" s="7">
        <f>SUM(B50:G50)</f>
        <v>0</v>
      </c>
    </row>
    <row r="51" spans="1:8" x14ac:dyDescent="0.25">
      <c r="A51" s="4">
        <f>A48+1</f>
        <v>43847</v>
      </c>
      <c r="B51" s="6" t="s">
        <v>3</v>
      </c>
      <c r="C51" s="7">
        <v>44288614.560000002</v>
      </c>
      <c r="D51" s="7">
        <v>46345301.82</v>
      </c>
      <c r="E51" s="7">
        <v>30633013.309999999</v>
      </c>
      <c r="F51" s="7"/>
      <c r="G51" s="7">
        <v>14911162.800000001</v>
      </c>
      <c r="H51" s="7"/>
    </row>
    <row r="52" spans="1:8" x14ac:dyDescent="0.25">
      <c r="A52" s="4"/>
      <c r="B52" s="6" t="s">
        <v>4</v>
      </c>
      <c r="C52" s="7"/>
      <c r="D52" s="7"/>
      <c r="E52" s="7"/>
      <c r="F52" s="7"/>
      <c r="G52" s="7"/>
      <c r="H52" s="7"/>
    </row>
    <row r="53" spans="1:8" x14ac:dyDescent="0.25">
      <c r="A53" s="4"/>
      <c r="B53" s="6"/>
      <c r="C53" s="7">
        <f>C51+C52</f>
        <v>44288614.560000002</v>
      </c>
      <c r="D53" s="7">
        <f>D51+D52</f>
        <v>46345301.82</v>
      </c>
      <c r="E53" s="7">
        <f>E51+E52</f>
        <v>30633013.309999999</v>
      </c>
      <c r="F53" s="7">
        <f>F51+F52</f>
        <v>0</v>
      </c>
      <c r="G53" s="7">
        <f>G51+G52</f>
        <v>14911162.800000001</v>
      </c>
      <c r="H53" s="7">
        <f>SUM(B53:G53)</f>
        <v>136178092.49000001</v>
      </c>
    </row>
    <row r="54" spans="1:8" x14ac:dyDescent="0.25">
      <c r="A54" s="4">
        <f>A51+1</f>
        <v>43848</v>
      </c>
      <c r="B54" s="6" t="s">
        <v>3</v>
      </c>
      <c r="C54" s="7">
        <v>43422179.32</v>
      </c>
      <c r="D54" s="7">
        <v>50697994.890000001</v>
      </c>
      <c r="E54" s="7">
        <v>37219199.399999999</v>
      </c>
      <c r="F54" s="7"/>
      <c r="G54" s="7">
        <v>6318307.0099999998</v>
      </c>
      <c r="H54" s="7"/>
    </row>
    <row r="55" spans="1:8" x14ac:dyDescent="0.25">
      <c r="A55" s="4"/>
      <c r="B55" s="6" t="s">
        <v>4</v>
      </c>
      <c r="C55" s="7"/>
      <c r="D55" s="7"/>
      <c r="E55" s="7"/>
      <c r="F55" s="7"/>
      <c r="G55" s="7"/>
      <c r="H55" s="7"/>
    </row>
    <row r="56" spans="1:8" x14ac:dyDescent="0.25">
      <c r="A56" s="5"/>
      <c r="B56" s="6"/>
      <c r="C56" s="7">
        <f>C54+C55</f>
        <v>43422179.32</v>
      </c>
      <c r="D56" s="7">
        <f>D54+D55</f>
        <v>50697994.890000001</v>
      </c>
      <c r="E56" s="7">
        <f>E54+E55</f>
        <v>37219199.399999999</v>
      </c>
      <c r="F56" s="7">
        <f>F54+F55</f>
        <v>0</v>
      </c>
      <c r="G56" s="7">
        <f>G54+G55</f>
        <v>6318307.0099999998</v>
      </c>
      <c r="H56" s="7">
        <f>SUM(B56:G56)</f>
        <v>137657680.62</v>
      </c>
    </row>
    <row r="57" spans="1:8" x14ac:dyDescent="0.25">
      <c r="A57" s="4">
        <f>A54+1</f>
        <v>43849</v>
      </c>
      <c r="B57" s="6" t="s">
        <v>3</v>
      </c>
      <c r="C57" s="7">
        <v>52804091.399999999</v>
      </c>
      <c r="D57" s="7">
        <v>45601889.310000002</v>
      </c>
      <c r="E57" s="7">
        <v>35991493.640000001</v>
      </c>
      <c r="F57" s="7">
        <v>24062321.23</v>
      </c>
      <c r="G57" s="7">
        <v>8145333.7400000002</v>
      </c>
      <c r="H57" s="7"/>
    </row>
    <row r="58" spans="1:8" x14ac:dyDescent="0.25">
      <c r="A58" s="4"/>
      <c r="B58" s="6" t="s">
        <v>4</v>
      </c>
      <c r="C58" s="7"/>
      <c r="D58" s="7"/>
      <c r="E58" s="7"/>
      <c r="F58" s="7"/>
      <c r="G58" s="7"/>
      <c r="H58" s="7"/>
    </row>
    <row r="59" spans="1:8" x14ac:dyDescent="0.25">
      <c r="A59" s="4"/>
      <c r="B59" s="6"/>
      <c r="C59" s="7">
        <f>C57+C58</f>
        <v>52804091.399999999</v>
      </c>
      <c r="D59" s="7">
        <f>D57+D58</f>
        <v>45601889.310000002</v>
      </c>
      <c r="E59" s="7">
        <f>E57+E58</f>
        <v>35991493.640000001</v>
      </c>
      <c r="F59" s="7">
        <f>F57+F58</f>
        <v>24062321.23</v>
      </c>
      <c r="G59" s="7">
        <f>G57+G58</f>
        <v>8145333.7400000002</v>
      </c>
      <c r="H59" s="7">
        <f>SUM(B59:G59)</f>
        <v>166605129.32000002</v>
      </c>
    </row>
    <row r="60" spans="1:8" x14ac:dyDescent="0.25">
      <c r="A60" s="4">
        <f>A57+1</f>
        <v>43850</v>
      </c>
      <c r="B60" s="6" t="s">
        <v>3</v>
      </c>
      <c r="C60" s="7">
        <v>43655581.93</v>
      </c>
      <c r="D60" s="7">
        <v>27750779.32</v>
      </c>
      <c r="E60" s="7">
        <v>23201249.469999999</v>
      </c>
      <c r="F60" s="7">
        <v>9069372.8100000005</v>
      </c>
      <c r="G60" s="7"/>
      <c r="H60" s="7"/>
    </row>
    <row r="61" spans="1:8" x14ac:dyDescent="0.25">
      <c r="A61" s="4"/>
      <c r="B61" s="6" t="s">
        <v>4</v>
      </c>
      <c r="C61" s="7"/>
      <c r="D61" s="7"/>
      <c r="E61" s="7"/>
      <c r="F61" s="7"/>
      <c r="G61" s="7"/>
      <c r="H61" s="7"/>
    </row>
    <row r="62" spans="1:8" x14ac:dyDescent="0.25">
      <c r="A62" s="4"/>
      <c r="B62" s="6"/>
      <c r="C62" s="7">
        <f>C60+C61</f>
        <v>43655581.93</v>
      </c>
      <c r="D62" s="7">
        <f>D60+D61</f>
        <v>27750779.32</v>
      </c>
      <c r="E62" s="7">
        <f>E60+E61</f>
        <v>23201249.469999999</v>
      </c>
      <c r="F62" s="7">
        <f>F60+F61</f>
        <v>9069372.8100000005</v>
      </c>
      <c r="G62" s="7">
        <f>G60+G61</f>
        <v>0</v>
      </c>
      <c r="H62" s="7">
        <f>SUM(B62:G62)</f>
        <v>103676983.53</v>
      </c>
    </row>
    <row r="63" spans="1:8" x14ac:dyDescent="0.25">
      <c r="A63" s="4">
        <f>A60+1</f>
        <v>43851</v>
      </c>
      <c r="B63" s="6" t="s">
        <v>3</v>
      </c>
      <c r="C63" s="7">
        <v>37728299.530000001</v>
      </c>
      <c r="D63" s="7">
        <v>26234737.140000001</v>
      </c>
      <c r="E63" s="7">
        <v>14045120.23</v>
      </c>
      <c r="F63" s="7">
        <v>11337116.310000001</v>
      </c>
      <c r="G63" s="7"/>
      <c r="H63" s="7"/>
    </row>
    <row r="64" spans="1:8" x14ac:dyDescent="0.25">
      <c r="A64" s="4"/>
      <c r="B64" s="6" t="s">
        <v>4</v>
      </c>
      <c r="C64" s="7"/>
      <c r="D64" s="7"/>
      <c r="E64" s="7"/>
      <c r="F64" s="7"/>
      <c r="G64" s="7"/>
      <c r="H64" s="7"/>
    </row>
    <row r="65" spans="1:8" x14ac:dyDescent="0.25">
      <c r="A65" s="4"/>
      <c r="B65" s="6"/>
      <c r="C65" s="7">
        <f>C63+C64</f>
        <v>37728299.530000001</v>
      </c>
      <c r="D65" s="7">
        <f>D63+D64</f>
        <v>26234737.140000001</v>
      </c>
      <c r="E65" s="7">
        <f>E63+E64</f>
        <v>14045120.23</v>
      </c>
      <c r="F65" s="7">
        <f>F63+F64</f>
        <v>11337116.310000001</v>
      </c>
      <c r="G65" s="7">
        <f>G63+G64</f>
        <v>0</v>
      </c>
      <c r="H65" s="7">
        <f>SUM(B65:G65)</f>
        <v>89345273.210000008</v>
      </c>
    </row>
    <row r="66" spans="1:8" x14ac:dyDescent="0.25">
      <c r="A66" s="4">
        <f>A63+1</f>
        <v>43852</v>
      </c>
      <c r="B66" s="6" t="s">
        <v>3</v>
      </c>
      <c r="C66" s="7">
        <v>32402803.260000002</v>
      </c>
      <c r="D66" s="7">
        <v>35464827.090000004</v>
      </c>
      <c r="E66" s="7">
        <v>28403686.949999999</v>
      </c>
      <c r="F66" s="7">
        <v>4380500.9400000004</v>
      </c>
      <c r="G66" s="7"/>
      <c r="H66" s="7"/>
    </row>
    <row r="67" spans="1:8" x14ac:dyDescent="0.25">
      <c r="A67" s="4"/>
      <c r="B67" s="6" t="s">
        <v>4</v>
      </c>
      <c r="C67" s="7"/>
      <c r="D67" s="7"/>
      <c r="E67" s="7"/>
      <c r="F67" s="7"/>
      <c r="G67" s="7"/>
      <c r="H67" s="7"/>
    </row>
    <row r="68" spans="1:8" x14ac:dyDescent="0.25">
      <c r="A68" s="4"/>
      <c r="B68" s="6"/>
      <c r="C68" s="7">
        <f>C66+C67</f>
        <v>32402803.260000002</v>
      </c>
      <c r="D68" s="7">
        <f>D66+D67</f>
        <v>35464827.090000004</v>
      </c>
      <c r="E68" s="7">
        <f>E66+E67</f>
        <v>28403686.949999999</v>
      </c>
      <c r="F68" s="7">
        <f>F66+F67</f>
        <v>4380500.9400000004</v>
      </c>
      <c r="G68" s="7">
        <f>G66+G67</f>
        <v>0</v>
      </c>
      <c r="H68" s="7">
        <f>SUM(B68:G68)</f>
        <v>100651818.24000001</v>
      </c>
    </row>
    <row r="69" spans="1:8" x14ac:dyDescent="0.25">
      <c r="A69" s="4">
        <f>A66+1</f>
        <v>43853</v>
      </c>
      <c r="B69" s="6" t="s">
        <v>3</v>
      </c>
      <c r="C69" s="7">
        <v>43454953.450000003</v>
      </c>
      <c r="D69" s="7">
        <v>27963147.109999999</v>
      </c>
      <c r="E69" s="7">
        <v>18364267.489999998</v>
      </c>
      <c r="F69" s="7"/>
      <c r="G69" s="7"/>
      <c r="H69" s="7"/>
    </row>
    <row r="70" spans="1:8" x14ac:dyDescent="0.25">
      <c r="A70" s="4"/>
      <c r="B70" s="6" t="s">
        <v>4</v>
      </c>
      <c r="C70" s="7"/>
      <c r="D70" s="7"/>
      <c r="E70" s="7"/>
      <c r="F70" s="7"/>
      <c r="G70" s="7"/>
      <c r="H70" s="7"/>
    </row>
    <row r="71" spans="1:8" x14ac:dyDescent="0.25">
      <c r="A71" s="4"/>
      <c r="B71" s="6"/>
      <c r="C71" s="7">
        <f>C69+C70</f>
        <v>43454953.450000003</v>
      </c>
      <c r="D71" s="7">
        <f>D69+D70</f>
        <v>27963147.109999999</v>
      </c>
      <c r="E71" s="7">
        <f>E69+E70</f>
        <v>18364267.489999998</v>
      </c>
      <c r="F71" s="7">
        <f>F69+F70</f>
        <v>0</v>
      </c>
      <c r="G71" s="7">
        <f>G69+G70</f>
        <v>0</v>
      </c>
      <c r="H71" s="7">
        <f>SUM(B71:G71)</f>
        <v>89782368.049999997</v>
      </c>
    </row>
    <row r="72" spans="1:8" x14ac:dyDescent="0.25">
      <c r="A72" s="4">
        <f>A69+1</f>
        <v>43854</v>
      </c>
      <c r="B72" s="6" t="s">
        <v>3</v>
      </c>
      <c r="C72" s="7">
        <v>47405241.469999999</v>
      </c>
      <c r="D72" s="7">
        <v>38937939.68</v>
      </c>
      <c r="E72" s="7">
        <v>22918174.75</v>
      </c>
      <c r="F72" s="7">
        <v>62400</v>
      </c>
      <c r="G72" s="7">
        <v>2514626.27</v>
      </c>
      <c r="H72" s="7"/>
    </row>
    <row r="73" spans="1:8" x14ac:dyDescent="0.25">
      <c r="A73" s="4"/>
      <c r="B73" s="6" t="s">
        <v>4</v>
      </c>
      <c r="C73" s="7"/>
      <c r="D73" s="7"/>
      <c r="E73" s="7"/>
      <c r="F73" s="7"/>
      <c r="G73" s="7"/>
      <c r="H73" s="7"/>
    </row>
    <row r="74" spans="1:8" x14ac:dyDescent="0.25">
      <c r="A74" s="4"/>
      <c r="B74" s="6"/>
      <c r="C74" s="7">
        <f>C72+C73</f>
        <v>47405241.469999999</v>
      </c>
      <c r="D74" s="7">
        <f>D72+D73</f>
        <v>38937939.68</v>
      </c>
      <c r="E74" s="7">
        <f>E72+E73</f>
        <v>22918174.75</v>
      </c>
      <c r="F74" s="7">
        <f>F72+F73</f>
        <v>62400</v>
      </c>
      <c r="G74" s="7">
        <f>G72+G73</f>
        <v>2514626.27</v>
      </c>
      <c r="H74" s="7">
        <f>SUM(B74:G74)</f>
        <v>111838382.17</v>
      </c>
    </row>
    <row r="75" spans="1:8" x14ac:dyDescent="0.25">
      <c r="A75" s="4">
        <f>A72+1</f>
        <v>43855</v>
      </c>
      <c r="B75" s="6" t="s">
        <v>3</v>
      </c>
      <c r="C75" s="7">
        <v>52392114.659999996</v>
      </c>
      <c r="D75" s="7">
        <v>55812354.979999997</v>
      </c>
      <c r="E75" s="7">
        <v>24729261.219999999</v>
      </c>
      <c r="F75" s="7">
        <v>5248080.59</v>
      </c>
      <c r="G75" s="7"/>
      <c r="H75" s="7"/>
    </row>
    <row r="76" spans="1:8" x14ac:dyDescent="0.25">
      <c r="A76" s="4"/>
      <c r="B76" s="6" t="s">
        <v>4</v>
      </c>
      <c r="C76" s="7"/>
      <c r="D76" s="7"/>
      <c r="E76" s="7"/>
      <c r="F76" s="7"/>
      <c r="G76" s="7"/>
      <c r="H76" s="7"/>
    </row>
    <row r="77" spans="1:8" x14ac:dyDescent="0.25">
      <c r="A77" s="4"/>
      <c r="B77" s="6"/>
      <c r="C77" s="7">
        <f>C75+C76</f>
        <v>52392114.659999996</v>
      </c>
      <c r="D77" s="7">
        <f>D75+D76</f>
        <v>55812354.979999997</v>
      </c>
      <c r="E77" s="7">
        <f>E75+E76</f>
        <v>24729261.219999999</v>
      </c>
      <c r="F77" s="7">
        <f>F75+F76</f>
        <v>5248080.59</v>
      </c>
      <c r="G77" s="7">
        <f>G75+G76</f>
        <v>0</v>
      </c>
      <c r="H77" s="7">
        <f>SUM(B77:G77)</f>
        <v>138181811.44999999</v>
      </c>
    </row>
    <row r="78" spans="1:8" x14ac:dyDescent="0.25">
      <c r="A78" s="4">
        <f>A75+1</f>
        <v>43856</v>
      </c>
      <c r="B78" s="6" t="s">
        <v>3</v>
      </c>
      <c r="C78" s="7">
        <v>45497211.75</v>
      </c>
      <c r="D78" s="7">
        <v>49507226.530000001</v>
      </c>
      <c r="E78" s="7">
        <v>36894222.68</v>
      </c>
      <c r="F78" s="7">
        <v>331260.59999999998</v>
      </c>
      <c r="G78" s="7">
        <v>8306144.2599999998</v>
      </c>
      <c r="H78" s="7"/>
    </row>
    <row r="79" spans="1:8" x14ac:dyDescent="0.25">
      <c r="A79" s="5"/>
      <c r="B79" s="6" t="s">
        <v>4</v>
      </c>
      <c r="C79" s="7"/>
      <c r="D79" s="7"/>
      <c r="E79" s="7"/>
      <c r="F79" s="7"/>
      <c r="G79" s="7"/>
      <c r="H79" s="7"/>
    </row>
    <row r="80" spans="1:8" x14ac:dyDescent="0.25">
      <c r="A80" s="5"/>
      <c r="B80" s="6"/>
      <c r="C80" s="7">
        <f>C78+C79</f>
        <v>45497211.75</v>
      </c>
      <c r="D80" s="7">
        <f>D78+D79</f>
        <v>49507226.530000001</v>
      </c>
      <c r="E80" s="7">
        <f>E78+E79</f>
        <v>36894222.68</v>
      </c>
      <c r="F80" s="7">
        <f>F78+F79</f>
        <v>331260.59999999998</v>
      </c>
      <c r="G80" s="7">
        <f>G78+G79</f>
        <v>8306144.2599999998</v>
      </c>
      <c r="H80" s="7">
        <f>SUM(B80:G80)</f>
        <v>140536065.81999999</v>
      </c>
    </row>
    <row r="81" spans="1:8" x14ac:dyDescent="0.25">
      <c r="A81" s="4">
        <f>A78+1</f>
        <v>43857</v>
      </c>
      <c r="B81" s="6" t="s">
        <v>3</v>
      </c>
      <c r="C81" s="7">
        <v>30845085.98</v>
      </c>
      <c r="D81" s="7">
        <v>35993575.399999999</v>
      </c>
      <c r="E81" s="7">
        <v>21260295.879999999</v>
      </c>
      <c r="F81" s="7"/>
      <c r="G81" s="7"/>
      <c r="H81" s="7"/>
    </row>
    <row r="82" spans="1:8" x14ac:dyDescent="0.25">
      <c r="A82" s="4"/>
      <c r="B82" s="6" t="s">
        <v>4</v>
      </c>
      <c r="C82" s="7"/>
      <c r="D82" s="7"/>
      <c r="E82" s="7"/>
      <c r="F82" s="7"/>
      <c r="G82" s="7"/>
      <c r="H82" s="7"/>
    </row>
    <row r="83" spans="1:8" x14ac:dyDescent="0.25">
      <c r="A83" s="4"/>
      <c r="B83" s="6"/>
      <c r="C83" s="7">
        <f>C81+C82</f>
        <v>30845085.98</v>
      </c>
      <c r="D83" s="7">
        <f>D81+D82</f>
        <v>35993575.399999999</v>
      </c>
      <c r="E83" s="7">
        <f>E81+E82</f>
        <v>21260295.879999999</v>
      </c>
      <c r="F83" s="7">
        <f>F81+F82</f>
        <v>0</v>
      </c>
      <c r="G83" s="7">
        <f>G81+G82</f>
        <v>0</v>
      </c>
      <c r="H83" s="7">
        <f>SUM(B83:G83)</f>
        <v>88098957.25999999</v>
      </c>
    </row>
    <row r="84" spans="1:8" x14ac:dyDescent="0.25">
      <c r="A84" s="4">
        <f>A81+1</f>
        <v>43858</v>
      </c>
      <c r="B84" s="6" t="s">
        <v>3</v>
      </c>
      <c r="C84" s="7">
        <v>46835144.909999996</v>
      </c>
      <c r="D84" s="7">
        <v>43007484.299999997</v>
      </c>
      <c r="E84" s="7">
        <v>23404417.149999999</v>
      </c>
      <c r="F84" s="7"/>
      <c r="G84" s="7"/>
      <c r="H84" s="7"/>
    </row>
    <row r="85" spans="1:8" x14ac:dyDescent="0.25">
      <c r="A85" s="4"/>
      <c r="B85" s="6" t="s">
        <v>4</v>
      </c>
      <c r="C85" s="7"/>
      <c r="D85" s="7"/>
      <c r="E85" s="7"/>
      <c r="F85" s="7"/>
      <c r="G85" s="7"/>
      <c r="H85" s="7"/>
    </row>
    <row r="86" spans="1:8" x14ac:dyDescent="0.25">
      <c r="A86" s="4"/>
      <c r="B86" s="6"/>
      <c r="C86" s="7">
        <f>C84+C85</f>
        <v>46835144.909999996</v>
      </c>
      <c r="D86" s="7">
        <f>D84+D85</f>
        <v>43007484.299999997</v>
      </c>
      <c r="E86" s="7">
        <f>E84+E85</f>
        <v>23404417.149999999</v>
      </c>
      <c r="F86" s="7">
        <f>F84+F85</f>
        <v>0</v>
      </c>
      <c r="G86" s="7">
        <f>G84+G85</f>
        <v>0</v>
      </c>
      <c r="H86" s="7">
        <f>SUM(B86:G86)</f>
        <v>113247046.35999998</v>
      </c>
    </row>
    <row r="87" spans="1:8" x14ac:dyDescent="0.25">
      <c r="A87" s="4">
        <f>A84+1</f>
        <v>43859</v>
      </c>
      <c r="B87" s="6" t="s">
        <v>3</v>
      </c>
      <c r="C87" s="7">
        <v>52146796</v>
      </c>
      <c r="D87" s="7">
        <v>33962006.909999996</v>
      </c>
      <c r="E87" s="7">
        <v>30440978.190000001</v>
      </c>
      <c r="F87" s="7"/>
      <c r="G87" s="7"/>
      <c r="H87" s="7"/>
    </row>
    <row r="88" spans="1:8" x14ac:dyDescent="0.25">
      <c r="A88" s="4"/>
      <c r="B88" s="6" t="s">
        <v>4</v>
      </c>
      <c r="C88" s="7"/>
      <c r="D88" s="7"/>
      <c r="E88" s="7"/>
      <c r="F88" s="7"/>
      <c r="G88" s="7"/>
      <c r="H88" s="7"/>
    </row>
    <row r="89" spans="1:8" x14ac:dyDescent="0.25">
      <c r="A89" s="4"/>
      <c r="B89" s="6"/>
      <c r="C89" s="7">
        <f>C87+C88</f>
        <v>52146796</v>
      </c>
      <c r="D89" s="7">
        <f>D87+D88</f>
        <v>33962006.909999996</v>
      </c>
      <c r="E89" s="7">
        <f>E87+E88</f>
        <v>30440978.190000001</v>
      </c>
      <c r="F89" s="7">
        <f>F87+F88</f>
        <v>0</v>
      </c>
      <c r="G89" s="7">
        <f>G87+G88</f>
        <v>0</v>
      </c>
      <c r="H89" s="7">
        <f>SUM(B89:G89)</f>
        <v>116549781.09999999</v>
      </c>
    </row>
    <row r="90" spans="1:8" x14ac:dyDescent="0.25">
      <c r="A90" s="4">
        <f>A87+1</f>
        <v>43860</v>
      </c>
      <c r="B90" s="6" t="s">
        <v>3</v>
      </c>
      <c r="C90" s="7">
        <v>32246756.030000001</v>
      </c>
      <c r="D90" s="7">
        <v>30630092.77</v>
      </c>
      <c r="E90" s="7">
        <v>33922158.57</v>
      </c>
      <c r="F90" s="7"/>
      <c r="G90" s="7"/>
      <c r="H90" s="7"/>
    </row>
    <row r="91" spans="1:8" x14ac:dyDescent="0.25">
      <c r="A91" s="4"/>
      <c r="B91" s="6" t="s">
        <v>4</v>
      </c>
      <c r="C91" s="7"/>
      <c r="D91" s="7"/>
      <c r="E91" s="7"/>
      <c r="F91" s="7"/>
      <c r="G91" s="7"/>
      <c r="H91" s="7"/>
    </row>
    <row r="92" spans="1:8" x14ac:dyDescent="0.25">
      <c r="A92" s="4"/>
      <c r="B92" s="6"/>
      <c r="C92" s="7">
        <f>C90+C91</f>
        <v>32246756.030000001</v>
      </c>
      <c r="D92" s="7">
        <f>D90+D91</f>
        <v>30630092.77</v>
      </c>
      <c r="E92" s="7">
        <f>E90+E91</f>
        <v>33922158.57</v>
      </c>
      <c r="F92" s="7">
        <f>F90+F91</f>
        <v>0</v>
      </c>
      <c r="G92" s="7">
        <f>G90+G91</f>
        <v>0</v>
      </c>
      <c r="H92" s="7">
        <f>SUM(B92:G92)</f>
        <v>96799007.370000005</v>
      </c>
    </row>
    <row r="93" spans="1:8" x14ac:dyDescent="0.25">
      <c r="A93" s="4">
        <f>A90+1</f>
        <v>43861</v>
      </c>
      <c r="B93" s="6" t="s">
        <v>3</v>
      </c>
      <c r="C93" s="7">
        <v>42007115.25</v>
      </c>
      <c r="D93" s="7">
        <v>41515714.700000003</v>
      </c>
      <c r="E93" s="7">
        <v>26518733.579999998</v>
      </c>
      <c r="F93" s="7"/>
      <c r="G93" s="7"/>
      <c r="H93" s="7"/>
    </row>
    <row r="94" spans="1:8" x14ac:dyDescent="0.25">
      <c r="A94" s="4"/>
      <c r="B94" s="6" t="s">
        <v>4</v>
      </c>
      <c r="C94" s="7"/>
      <c r="D94" s="7"/>
      <c r="E94" s="7">
        <v>21505485.030000001</v>
      </c>
      <c r="F94" s="7"/>
      <c r="G94" s="7"/>
      <c r="H94" s="7"/>
    </row>
    <row r="95" spans="1:8" x14ac:dyDescent="0.25">
      <c r="A95" s="4"/>
      <c r="B95" s="6"/>
      <c r="C95" s="7">
        <f>C93+C94</f>
        <v>42007115.25</v>
      </c>
      <c r="D95" s="7">
        <f>D93+D94</f>
        <v>41515714.700000003</v>
      </c>
      <c r="E95" s="7">
        <f>E93+E94</f>
        <v>48024218.609999999</v>
      </c>
      <c r="F95" s="7">
        <f>F93+F94</f>
        <v>0</v>
      </c>
      <c r="G95" s="7">
        <f>G93+G94</f>
        <v>0</v>
      </c>
      <c r="H95" s="7">
        <f>SUM(B95:G95)</f>
        <v>131547048.56</v>
      </c>
    </row>
  </sheetData>
  <mergeCells count="1">
    <mergeCell ref="I4:J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5"/>
  <sheetViews>
    <sheetView topLeftCell="A79" workbookViewId="0">
      <selection activeCell="F93" sqref="F93"/>
    </sheetView>
  </sheetViews>
  <sheetFormatPr baseColWidth="10" defaultRowHeight="15" x14ac:dyDescent="0.25"/>
  <cols>
    <col min="3" max="5" width="18.140625" bestFit="1" customWidth="1"/>
    <col min="6" max="6" width="19.85546875" customWidth="1"/>
    <col min="7" max="7" width="21" customWidth="1"/>
  </cols>
  <sheetData>
    <row r="1" spans="1:9" x14ac:dyDescent="0.25">
      <c r="A1" s="1" t="s">
        <v>2</v>
      </c>
      <c r="B1" s="1"/>
      <c r="C1" s="1"/>
      <c r="D1" s="1"/>
    </row>
    <row r="2" spans="1:9" s="2" customFormat="1" x14ac:dyDescent="0.25">
      <c r="A2" s="3" t="s">
        <v>0</v>
      </c>
      <c r="B2" s="3"/>
      <c r="C2" s="3">
        <v>1</v>
      </c>
      <c r="D2" s="3">
        <v>2</v>
      </c>
      <c r="E2" s="3">
        <v>3</v>
      </c>
      <c r="F2" s="3">
        <v>4</v>
      </c>
      <c r="G2" s="3" t="s">
        <v>1</v>
      </c>
    </row>
    <row r="3" spans="1:9" x14ac:dyDescent="0.25">
      <c r="A3" s="9">
        <v>43831</v>
      </c>
      <c r="B3" s="10" t="s">
        <v>3</v>
      </c>
      <c r="C3" s="8"/>
      <c r="D3" s="8"/>
      <c r="E3" s="8"/>
      <c r="F3" s="8"/>
      <c r="G3" s="8"/>
      <c r="H3" t="s">
        <v>8</v>
      </c>
    </row>
    <row r="4" spans="1:9" x14ac:dyDescent="0.25">
      <c r="A4" s="4"/>
      <c r="B4" s="6" t="s">
        <v>4</v>
      </c>
      <c r="C4" s="8"/>
      <c r="D4" s="8"/>
      <c r="E4" s="8"/>
      <c r="F4" s="8"/>
      <c r="G4" s="8"/>
      <c r="H4" s="11" t="s">
        <v>7</v>
      </c>
      <c r="I4" s="12"/>
    </row>
    <row r="5" spans="1:9" x14ac:dyDescent="0.25">
      <c r="A5" s="4" t="s">
        <v>1</v>
      </c>
      <c r="B5" s="6"/>
      <c r="C5" s="8">
        <f>C3+C4</f>
        <v>0</v>
      </c>
      <c r="D5" s="8">
        <f>D3+D4</f>
        <v>0</v>
      </c>
      <c r="E5" s="8">
        <f>E3+E4</f>
        <v>0</v>
      </c>
      <c r="F5" s="8">
        <f>F3+F4</f>
        <v>0</v>
      </c>
      <c r="G5" s="8">
        <f>C5+D5+E5+F5</f>
        <v>0</v>
      </c>
    </row>
    <row r="6" spans="1:9" x14ac:dyDescent="0.25">
      <c r="A6" s="4">
        <v>43832</v>
      </c>
      <c r="B6" s="6" t="s">
        <v>3</v>
      </c>
      <c r="C6" s="7">
        <v>58193026.640000001</v>
      </c>
      <c r="D6" s="7">
        <v>56044886.07</v>
      </c>
      <c r="E6" s="7">
        <v>45160488.289999999</v>
      </c>
      <c r="F6" s="7">
        <v>14046186.789999999</v>
      </c>
      <c r="G6" s="7"/>
    </row>
    <row r="7" spans="1:9" x14ac:dyDescent="0.25">
      <c r="A7" s="4"/>
      <c r="B7" s="6" t="s">
        <v>4</v>
      </c>
      <c r="C7" s="7"/>
      <c r="D7" s="7"/>
      <c r="E7" s="7"/>
      <c r="F7" s="7"/>
      <c r="G7" s="7"/>
    </row>
    <row r="8" spans="1:9" x14ac:dyDescent="0.25">
      <c r="A8" s="4"/>
      <c r="B8" s="6"/>
      <c r="C8" s="7">
        <f>C6+C7</f>
        <v>58193026.640000001</v>
      </c>
      <c r="D8" s="7">
        <f>D6+D7</f>
        <v>56044886.07</v>
      </c>
      <c r="E8" s="7">
        <f>E6+E7</f>
        <v>45160488.289999999</v>
      </c>
      <c r="F8" s="7">
        <f>F6+F7</f>
        <v>14046186.789999999</v>
      </c>
      <c r="G8" s="7">
        <f>C8+D8+E8+F8</f>
        <v>173444587.78999999</v>
      </c>
    </row>
    <row r="9" spans="1:9" x14ac:dyDescent="0.25">
      <c r="A9" s="4">
        <f>A6+1</f>
        <v>43833</v>
      </c>
      <c r="B9" s="6" t="s">
        <v>3</v>
      </c>
      <c r="C9" s="7">
        <v>64203414.530000001</v>
      </c>
      <c r="D9" s="7">
        <v>64150077.850000001</v>
      </c>
      <c r="E9" s="7">
        <v>60968383.799999997</v>
      </c>
      <c r="F9" s="7">
        <v>3678853.27</v>
      </c>
      <c r="G9" s="7"/>
    </row>
    <row r="10" spans="1:9" x14ac:dyDescent="0.25">
      <c r="A10" s="4"/>
      <c r="B10" s="6" t="s">
        <v>4</v>
      </c>
      <c r="C10" s="7"/>
      <c r="D10" s="7"/>
      <c r="E10" s="7"/>
      <c r="F10" s="7"/>
      <c r="G10" s="7"/>
    </row>
    <row r="11" spans="1:9" x14ac:dyDescent="0.25">
      <c r="A11" s="4"/>
      <c r="B11" s="6"/>
      <c r="C11" s="7">
        <f>C9+C10</f>
        <v>64203414.530000001</v>
      </c>
      <c r="D11" s="7">
        <f>D9+D10</f>
        <v>64150077.850000001</v>
      </c>
      <c r="E11" s="7">
        <f>E9+E10</f>
        <v>60968383.799999997</v>
      </c>
      <c r="F11" s="7">
        <f>F9+F10</f>
        <v>3678853.27</v>
      </c>
      <c r="G11" s="7">
        <f>C11+D11+E11+F11</f>
        <v>193000729.45000002</v>
      </c>
    </row>
    <row r="12" spans="1:9" x14ac:dyDescent="0.25">
      <c r="A12" s="4">
        <f>A9+1</f>
        <v>43834</v>
      </c>
      <c r="B12" s="6" t="s">
        <v>3</v>
      </c>
      <c r="C12" s="7">
        <v>24613771.600000001</v>
      </c>
      <c r="D12" s="7">
        <v>34182493.159999996</v>
      </c>
      <c r="E12" s="7">
        <v>32532050.57</v>
      </c>
      <c r="F12" s="7">
        <v>1174387</v>
      </c>
      <c r="G12" s="7"/>
    </row>
    <row r="13" spans="1:9" x14ac:dyDescent="0.25">
      <c r="A13" s="4"/>
      <c r="B13" s="6" t="s">
        <v>4</v>
      </c>
      <c r="C13" s="7"/>
      <c r="D13" s="7"/>
      <c r="E13" s="7"/>
      <c r="F13" s="7"/>
      <c r="G13" s="7"/>
    </row>
    <row r="14" spans="1:9" x14ac:dyDescent="0.25">
      <c r="A14" s="4"/>
      <c r="B14" s="6"/>
      <c r="C14" s="7">
        <f>C12+C13</f>
        <v>24613771.600000001</v>
      </c>
      <c r="D14" s="7">
        <f>D12+D13</f>
        <v>34182493.159999996</v>
      </c>
      <c r="E14" s="7">
        <f>E12+E13</f>
        <v>32532050.57</v>
      </c>
      <c r="F14" s="7">
        <f>F12+F13</f>
        <v>1174387</v>
      </c>
      <c r="G14" s="7">
        <f>C14+D14+E14+F14</f>
        <v>92502702.329999998</v>
      </c>
    </row>
    <row r="15" spans="1:9" x14ac:dyDescent="0.25">
      <c r="A15" s="4">
        <f>A12+1</f>
        <v>43835</v>
      </c>
      <c r="B15" s="6" t="s">
        <v>3</v>
      </c>
      <c r="C15" s="7">
        <v>23767603.620000001</v>
      </c>
      <c r="D15" s="7">
        <v>36501569.969999999</v>
      </c>
      <c r="E15" s="7">
        <v>16735858.130000001</v>
      </c>
      <c r="F15" s="7">
        <v>76848</v>
      </c>
      <c r="G15" s="7"/>
    </row>
    <row r="16" spans="1:9" x14ac:dyDescent="0.25">
      <c r="A16" s="4"/>
      <c r="B16" s="6" t="s">
        <v>4</v>
      </c>
      <c r="C16" s="7"/>
      <c r="D16" s="7"/>
      <c r="E16" s="7"/>
      <c r="F16" s="7"/>
      <c r="G16" s="7"/>
    </row>
    <row r="17" spans="1:7" x14ac:dyDescent="0.25">
      <c r="A17" s="5"/>
      <c r="B17" s="6"/>
      <c r="C17" s="7">
        <f>C15+C16</f>
        <v>23767603.620000001</v>
      </c>
      <c r="D17" s="7">
        <f>D15+D16</f>
        <v>36501569.969999999</v>
      </c>
      <c r="E17" s="7">
        <f>E15+E16</f>
        <v>16735858.130000001</v>
      </c>
      <c r="F17" s="7">
        <f>F15+F16</f>
        <v>76848</v>
      </c>
      <c r="G17" s="7">
        <f>C17+D17+E17+F17</f>
        <v>77081879.719999999</v>
      </c>
    </row>
    <row r="18" spans="1:7" x14ac:dyDescent="0.25">
      <c r="A18" s="4">
        <f>A15+1</f>
        <v>43836</v>
      </c>
      <c r="B18" s="6" t="s">
        <v>3</v>
      </c>
      <c r="C18" s="7">
        <v>43479084.200000003</v>
      </c>
      <c r="D18" s="7">
        <v>36507814.780000001</v>
      </c>
      <c r="E18" s="7">
        <v>8041961.5499999998</v>
      </c>
      <c r="F18" s="7">
        <v>82590.62</v>
      </c>
      <c r="G18" s="7"/>
    </row>
    <row r="19" spans="1:7" x14ac:dyDescent="0.25">
      <c r="A19" s="4"/>
      <c r="B19" s="6" t="s">
        <v>4</v>
      </c>
      <c r="C19" s="7"/>
      <c r="D19" s="7"/>
      <c r="E19" s="7"/>
      <c r="F19" s="7"/>
      <c r="G19" s="7"/>
    </row>
    <row r="20" spans="1:7" x14ac:dyDescent="0.25">
      <c r="A20" s="4"/>
      <c r="B20" s="6"/>
      <c r="C20" s="7">
        <f>C18+C19</f>
        <v>43479084.200000003</v>
      </c>
      <c r="D20" s="7">
        <f>D18+D19</f>
        <v>36507814.780000001</v>
      </c>
      <c r="E20" s="7">
        <v>8401961.5500000007</v>
      </c>
      <c r="F20" s="7">
        <f>F18+F19</f>
        <v>82590.62</v>
      </c>
      <c r="G20" s="7">
        <f>C20+D20+E20+F20</f>
        <v>88471451.150000006</v>
      </c>
    </row>
    <row r="21" spans="1:7" x14ac:dyDescent="0.25">
      <c r="A21" s="4">
        <f>A18+1</f>
        <v>43837</v>
      </c>
      <c r="B21" s="6" t="s">
        <v>3</v>
      </c>
      <c r="C21" s="7">
        <v>50180677.990000002</v>
      </c>
      <c r="D21" s="7">
        <v>33993471.189999998</v>
      </c>
      <c r="E21" s="7">
        <v>29244982.829999998</v>
      </c>
      <c r="F21" s="7"/>
      <c r="G21" s="7"/>
    </row>
    <row r="22" spans="1:7" x14ac:dyDescent="0.25">
      <c r="A22" s="4"/>
      <c r="B22" s="6" t="s">
        <v>4</v>
      </c>
      <c r="C22" s="7"/>
      <c r="D22" s="7"/>
      <c r="E22" s="7"/>
      <c r="F22" s="7"/>
      <c r="G22" s="7"/>
    </row>
    <row r="23" spans="1:7" x14ac:dyDescent="0.25">
      <c r="A23" s="4"/>
      <c r="B23" s="6"/>
      <c r="C23" s="7">
        <f>C21+C22</f>
        <v>50180677.990000002</v>
      </c>
      <c r="D23" s="7">
        <f>D21+D22</f>
        <v>33993471.189999998</v>
      </c>
      <c r="E23" s="7">
        <f>E21+E22</f>
        <v>29244982.829999998</v>
      </c>
      <c r="F23" s="7">
        <f>F21+F22</f>
        <v>0</v>
      </c>
      <c r="G23" s="7">
        <f>C23+D23+E23+F23</f>
        <v>113419132.01000001</v>
      </c>
    </row>
    <row r="24" spans="1:7" x14ac:dyDescent="0.25">
      <c r="A24" s="4">
        <f>A21+1</f>
        <v>43838</v>
      </c>
      <c r="B24" s="6" t="s">
        <v>3</v>
      </c>
      <c r="C24" s="7">
        <v>43932885.020000003</v>
      </c>
      <c r="D24" s="7">
        <v>17293786.77</v>
      </c>
      <c r="E24" s="7">
        <v>33005006</v>
      </c>
      <c r="F24" s="7">
        <v>444155.2</v>
      </c>
      <c r="G24" s="7"/>
    </row>
    <row r="25" spans="1:7" x14ac:dyDescent="0.25">
      <c r="A25" s="4"/>
      <c r="B25" s="6" t="s">
        <v>4</v>
      </c>
      <c r="C25" s="7"/>
      <c r="D25" s="7"/>
      <c r="E25" s="7"/>
      <c r="F25" s="7"/>
      <c r="G25" s="7"/>
    </row>
    <row r="26" spans="1:7" x14ac:dyDescent="0.25">
      <c r="A26" s="4"/>
      <c r="B26" s="6"/>
      <c r="C26" s="7">
        <f>C24+C25</f>
        <v>43932885.020000003</v>
      </c>
      <c r="D26" s="7">
        <f>D24+D25</f>
        <v>17293786.77</v>
      </c>
      <c r="E26" s="7">
        <f>E24+E25</f>
        <v>33005006</v>
      </c>
      <c r="F26" s="7">
        <f>F24+F25</f>
        <v>444155.2</v>
      </c>
      <c r="G26" s="7">
        <f>SUM(C26:F26)</f>
        <v>94675832.99000001</v>
      </c>
    </row>
    <row r="27" spans="1:7" x14ac:dyDescent="0.25">
      <c r="A27" s="4">
        <f>A24+1</f>
        <v>43839</v>
      </c>
      <c r="B27" s="6" t="s">
        <v>3</v>
      </c>
      <c r="C27" s="7">
        <v>51983010.909999996</v>
      </c>
      <c r="D27" s="7">
        <v>5217413.91</v>
      </c>
      <c r="E27" s="7">
        <v>31868973.84</v>
      </c>
      <c r="F27" s="7"/>
      <c r="G27" s="7"/>
    </row>
    <row r="28" spans="1:7" x14ac:dyDescent="0.25">
      <c r="A28" s="4"/>
      <c r="B28" s="6" t="s">
        <v>4</v>
      </c>
      <c r="C28" s="7"/>
      <c r="D28" s="7"/>
      <c r="E28" s="7"/>
      <c r="F28" s="7"/>
      <c r="G28" s="7"/>
    </row>
    <row r="29" spans="1:7" x14ac:dyDescent="0.25">
      <c r="A29" s="4"/>
      <c r="B29" s="6"/>
      <c r="C29" s="7">
        <f>C27+C28</f>
        <v>51983010.909999996</v>
      </c>
      <c r="D29" s="7">
        <f>D27+D28</f>
        <v>5217413.91</v>
      </c>
      <c r="E29" s="7">
        <f>E27+E28</f>
        <v>31868973.84</v>
      </c>
      <c r="F29" s="7">
        <f>F27+F28</f>
        <v>0</v>
      </c>
      <c r="G29" s="7">
        <f>SUM(C29:F29)</f>
        <v>89069398.659999996</v>
      </c>
    </row>
    <row r="30" spans="1:7" x14ac:dyDescent="0.25">
      <c r="A30" s="4">
        <f>A27+1</f>
        <v>43840</v>
      </c>
      <c r="B30" s="6" t="s">
        <v>3</v>
      </c>
      <c r="C30" s="7">
        <v>22335380.84</v>
      </c>
      <c r="D30" s="7">
        <v>91983.82</v>
      </c>
      <c r="E30" s="7">
        <v>15255427.140000001</v>
      </c>
      <c r="F30" s="7"/>
      <c r="G30" s="7"/>
    </row>
    <row r="31" spans="1:7" x14ac:dyDescent="0.25">
      <c r="A31" s="4"/>
      <c r="B31" s="6" t="s">
        <v>4</v>
      </c>
      <c r="C31" s="7"/>
      <c r="D31" s="7"/>
      <c r="E31" s="7"/>
      <c r="F31" s="7"/>
      <c r="G31" s="7"/>
    </row>
    <row r="32" spans="1:7" x14ac:dyDescent="0.25">
      <c r="A32" s="4"/>
      <c r="B32" s="6"/>
      <c r="C32" s="7">
        <f>C30+C31</f>
        <v>22335380.84</v>
      </c>
      <c r="D32" s="7">
        <f>D30+D31</f>
        <v>91983.82</v>
      </c>
      <c r="E32" s="7">
        <f>E30+E31</f>
        <v>15255427.140000001</v>
      </c>
      <c r="F32" s="7">
        <f>F30+F31</f>
        <v>0</v>
      </c>
      <c r="G32" s="7">
        <f>SUM(C32:F32)</f>
        <v>37682791.799999997</v>
      </c>
    </row>
    <row r="33" spans="1:7" x14ac:dyDescent="0.25">
      <c r="A33" s="4">
        <f>A30+1</f>
        <v>43841</v>
      </c>
      <c r="B33" s="6" t="s">
        <v>3</v>
      </c>
      <c r="C33" s="7">
        <v>40812317.659999996</v>
      </c>
      <c r="D33" s="7">
        <v>26581480.149999999</v>
      </c>
      <c r="E33" s="7">
        <v>35776008.189999998</v>
      </c>
      <c r="F33" s="7"/>
      <c r="G33" s="7"/>
    </row>
    <row r="34" spans="1:7" x14ac:dyDescent="0.25">
      <c r="A34" s="4"/>
      <c r="B34" s="6" t="s">
        <v>4</v>
      </c>
      <c r="C34" s="7"/>
      <c r="D34" s="7"/>
      <c r="E34" s="7"/>
      <c r="F34" s="7"/>
      <c r="G34" s="7"/>
    </row>
    <row r="35" spans="1:7" x14ac:dyDescent="0.25">
      <c r="A35" s="4"/>
      <c r="B35" s="6"/>
      <c r="C35" s="7">
        <f>C33+C34</f>
        <v>40812317.659999996</v>
      </c>
      <c r="D35" s="7">
        <f>D33+D34</f>
        <v>26581480.149999999</v>
      </c>
      <c r="E35" s="7">
        <f>E33+E34</f>
        <v>35776008.189999998</v>
      </c>
      <c r="F35" s="7">
        <f>F33+F34</f>
        <v>0</v>
      </c>
      <c r="G35" s="7">
        <f>SUM(C35:F35)</f>
        <v>103169806</v>
      </c>
    </row>
    <row r="36" spans="1:7" x14ac:dyDescent="0.25">
      <c r="A36" s="4">
        <f>A33+1</f>
        <v>43842</v>
      </c>
      <c r="B36" s="6" t="s">
        <v>3</v>
      </c>
      <c r="C36" s="7">
        <v>23807213.800000001</v>
      </c>
      <c r="D36" s="7">
        <v>21427222.239999998</v>
      </c>
      <c r="E36" s="7">
        <v>20311675.09</v>
      </c>
      <c r="F36" s="7"/>
      <c r="G36" s="7"/>
    </row>
    <row r="37" spans="1:7" x14ac:dyDescent="0.25">
      <c r="A37" s="4"/>
      <c r="B37" s="6" t="s">
        <v>4</v>
      </c>
      <c r="C37" s="7"/>
      <c r="D37" s="7"/>
      <c r="E37" s="7"/>
      <c r="F37" s="7"/>
      <c r="G37" s="7"/>
    </row>
    <row r="38" spans="1:7" x14ac:dyDescent="0.25">
      <c r="A38" s="4"/>
      <c r="B38" s="6"/>
      <c r="C38" s="7">
        <f>C36+C37</f>
        <v>23807213.800000001</v>
      </c>
      <c r="D38" s="7">
        <f>D36+D37</f>
        <v>21427222.239999998</v>
      </c>
      <c r="E38" s="7">
        <f>E36+E37</f>
        <v>20311675.09</v>
      </c>
      <c r="F38" s="7">
        <f>F36+F37</f>
        <v>0</v>
      </c>
      <c r="G38" s="7">
        <f>SUM(C38:F38)</f>
        <v>65546111.129999995</v>
      </c>
    </row>
    <row r="39" spans="1:7" x14ac:dyDescent="0.25">
      <c r="A39" s="4">
        <f>A36+1</f>
        <v>43843</v>
      </c>
      <c r="B39" s="6" t="s">
        <v>3</v>
      </c>
      <c r="C39" s="7">
        <v>30329117.510000002</v>
      </c>
      <c r="D39" s="7">
        <v>17198536.32</v>
      </c>
      <c r="E39" s="7">
        <v>29959575.469999999</v>
      </c>
      <c r="F39" s="7"/>
      <c r="G39" s="7"/>
    </row>
    <row r="40" spans="1:7" x14ac:dyDescent="0.25">
      <c r="A40" s="5"/>
      <c r="B40" s="6" t="s">
        <v>4</v>
      </c>
      <c r="C40" s="7"/>
      <c r="D40" s="7"/>
      <c r="E40" s="7"/>
      <c r="F40" s="7"/>
      <c r="G40" s="7"/>
    </row>
    <row r="41" spans="1:7" x14ac:dyDescent="0.25">
      <c r="A41" s="5"/>
      <c r="B41" s="6"/>
      <c r="C41" s="7">
        <f>C39+C40</f>
        <v>30329117.510000002</v>
      </c>
      <c r="D41" s="7">
        <f>D39+D40</f>
        <v>17198536.32</v>
      </c>
      <c r="E41" s="7">
        <f>E39+E40</f>
        <v>29959575.469999999</v>
      </c>
      <c r="F41" s="7">
        <f>F39+F40</f>
        <v>0</v>
      </c>
      <c r="G41" s="7">
        <f>SUM(C41:F41)</f>
        <v>77487229.299999997</v>
      </c>
    </row>
    <row r="42" spans="1:7" x14ac:dyDescent="0.25">
      <c r="A42" s="4">
        <f>A39+1</f>
        <v>43844</v>
      </c>
      <c r="B42" s="6" t="s">
        <v>3</v>
      </c>
      <c r="C42" s="7">
        <v>0</v>
      </c>
      <c r="D42" s="7">
        <v>30993071.41</v>
      </c>
      <c r="E42" s="7">
        <v>14217089.68</v>
      </c>
      <c r="F42" s="7"/>
      <c r="G42" s="7"/>
    </row>
    <row r="43" spans="1:7" x14ac:dyDescent="0.25">
      <c r="A43" s="4"/>
      <c r="B43" s="6" t="s">
        <v>4</v>
      </c>
      <c r="C43" s="7"/>
      <c r="D43" s="7"/>
      <c r="E43" s="7"/>
      <c r="F43" s="7"/>
      <c r="G43" s="7"/>
    </row>
    <row r="44" spans="1:7" x14ac:dyDescent="0.25">
      <c r="A44" s="4" t="s">
        <v>1</v>
      </c>
      <c r="B44" s="6"/>
      <c r="C44" s="7">
        <f>C42+C43</f>
        <v>0</v>
      </c>
      <c r="D44" s="7">
        <f>D42+D43</f>
        <v>30993071.41</v>
      </c>
      <c r="E44" s="7">
        <f>E42+E43</f>
        <v>14217089.68</v>
      </c>
      <c r="F44" s="7">
        <f>F42+F43</f>
        <v>0</v>
      </c>
      <c r="G44" s="7">
        <f>SUM(C44:F44)</f>
        <v>45210161.090000004</v>
      </c>
    </row>
    <row r="45" spans="1:7" x14ac:dyDescent="0.25">
      <c r="A45" s="4">
        <f>A42+1</f>
        <v>43845</v>
      </c>
      <c r="B45" s="6" t="s">
        <v>3</v>
      </c>
      <c r="C45" s="7">
        <v>17785344.23</v>
      </c>
      <c r="D45" s="7">
        <v>18339849.18</v>
      </c>
      <c r="E45" s="7">
        <v>15843217.84</v>
      </c>
      <c r="F45" s="7"/>
      <c r="G45" s="7"/>
    </row>
    <row r="46" spans="1:7" x14ac:dyDescent="0.25">
      <c r="A46" s="4"/>
      <c r="B46" s="6" t="s">
        <v>4</v>
      </c>
      <c r="C46" s="7"/>
      <c r="D46" s="7"/>
      <c r="E46" s="7"/>
      <c r="F46" s="7"/>
      <c r="G46" s="7"/>
    </row>
    <row r="47" spans="1:7" x14ac:dyDescent="0.25">
      <c r="A47" s="4"/>
      <c r="B47" s="6"/>
      <c r="C47" s="7">
        <f>C45+C46</f>
        <v>17785344.23</v>
      </c>
      <c r="D47" s="7">
        <f>D45+D46</f>
        <v>18339849.18</v>
      </c>
      <c r="E47" s="7">
        <f>E45+E46</f>
        <v>15843217.84</v>
      </c>
      <c r="F47" s="7">
        <f>F45+F46</f>
        <v>0</v>
      </c>
      <c r="G47" s="7">
        <f>SUM(C47:F47)</f>
        <v>51968411.25</v>
      </c>
    </row>
    <row r="48" spans="1:7" x14ac:dyDescent="0.25">
      <c r="A48" s="4">
        <f>A45+1</f>
        <v>43846</v>
      </c>
      <c r="B48" s="6" t="s">
        <v>3</v>
      </c>
      <c r="C48" s="7"/>
      <c r="D48" s="7"/>
      <c r="E48" s="7"/>
      <c r="F48" s="7"/>
      <c r="G48" s="7"/>
    </row>
    <row r="49" spans="1:7" x14ac:dyDescent="0.25">
      <c r="A49" s="4"/>
      <c r="B49" s="6" t="s">
        <v>4</v>
      </c>
      <c r="C49" s="7"/>
      <c r="D49" s="7"/>
      <c r="E49" s="7"/>
      <c r="F49" s="7"/>
      <c r="G49" s="7"/>
    </row>
    <row r="50" spans="1:7" x14ac:dyDescent="0.25">
      <c r="A50" s="4"/>
      <c r="B50" s="6"/>
      <c r="C50" s="7">
        <f>C48+C49</f>
        <v>0</v>
      </c>
      <c r="D50" s="7">
        <f>D48+D49</f>
        <v>0</v>
      </c>
      <c r="E50" s="7">
        <f>E48+E49</f>
        <v>0</v>
      </c>
      <c r="F50" s="7">
        <f>F48+F49</f>
        <v>0</v>
      </c>
      <c r="G50" s="7">
        <f>SUM(C50:F50)</f>
        <v>0</v>
      </c>
    </row>
    <row r="51" spans="1:7" x14ac:dyDescent="0.25">
      <c r="A51" s="4">
        <f>A48+1</f>
        <v>43847</v>
      </c>
      <c r="B51" s="6" t="s">
        <v>3</v>
      </c>
      <c r="C51" s="7">
        <v>17959063.960000001</v>
      </c>
      <c r="D51" s="7">
        <v>34433429.520000003</v>
      </c>
      <c r="E51" s="7">
        <v>25703205.48</v>
      </c>
      <c r="F51" s="7"/>
      <c r="G51" s="7"/>
    </row>
    <row r="52" spans="1:7" x14ac:dyDescent="0.25">
      <c r="A52" s="4"/>
      <c r="B52" s="6" t="s">
        <v>4</v>
      </c>
      <c r="C52" s="7"/>
      <c r="D52" s="7"/>
      <c r="E52" s="7"/>
      <c r="F52" s="7"/>
      <c r="G52" s="7"/>
    </row>
    <row r="53" spans="1:7" x14ac:dyDescent="0.25">
      <c r="A53" s="4"/>
      <c r="B53" s="6"/>
      <c r="C53" s="7">
        <f>C51+C52</f>
        <v>17959063.960000001</v>
      </c>
      <c r="D53" s="7">
        <f>D51+D52</f>
        <v>34433429.520000003</v>
      </c>
      <c r="E53" s="7">
        <f>E51+E52</f>
        <v>25703205.48</v>
      </c>
      <c r="F53" s="7">
        <f>F51+F52</f>
        <v>0</v>
      </c>
      <c r="G53" s="7">
        <f>SUM(C53:F53)</f>
        <v>78095698.960000008</v>
      </c>
    </row>
    <row r="54" spans="1:7" x14ac:dyDescent="0.25">
      <c r="A54" s="4">
        <f>A51+1</f>
        <v>43848</v>
      </c>
      <c r="B54" s="6" t="s">
        <v>3</v>
      </c>
      <c r="C54" s="7">
        <v>30341835.68</v>
      </c>
      <c r="D54" s="7">
        <v>45022178.920000002</v>
      </c>
      <c r="E54" s="7">
        <v>40459788.350000001</v>
      </c>
      <c r="F54" s="7"/>
      <c r="G54" s="7"/>
    </row>
    <row r="55" spans="1:7" x14ac:dyDescent="0.25">
      <c r="A55" s="4"/>
      <c r="B55" s="6" t="s">
        <v>4</v>
      </c>
      <c r="C55" s="7"/>
      <c r="D55" s="7"/>
      <c r="E55" s="7"/>
      <c r="F55" s="7"/>
      <c r="G55" s="7"/>
    </row>
    <row r="56" spans="1:7" x14ac:dyDescent="0.25">
      <c r="A56" s="5"/>
      <c r="B56" s="6"/>
      <c r="C56" s="7">
        <f>C54+C55</f>
        <v>30341835.68</v>
      </c>
      <c r="D56" s="7">
        <f>D54+D55</f>
        <v>45022178.920000002</v>
      </c>
      <c r="E56" s="7">
        <f>E54+E55</f>
        <v>40459788.350000001</v>
      </c>
      <c r="F56" s="7">
        <f>F54+F55</f>
        <v>0</v>
      </c>
      <c r="G56" s="7">
        <f>SUM(C56:F56)</f>
        <v>115823802.94999999</v>
      </c>
    </row>
    <row r="57" spans="1:7" x14ac:dyDescent="0.25">
      <c r="A57" s="4">
        <f>A54+1</f>
        <v>43849</v>
      </c>
      <c r="B57" s="6" t="s">
        <v>3</v>
      </c>
      <c r="C57" s="7">
        <v>21004707.280000001</v>
      </c>
      <c r="D57" s="7">
        <v>16588415.91</v>
      </c>
      <c r="E57" s="7">
        <v>20700720.760000002</v>
      </c>
      <c r="F57" s="7"/>
      <c r="G57" s="7"/>
    </row>
    <row r="58" spans="1:7" x14ac:dyDescent="0.25">
      <c r="A58" s="4"/>
      <c r="B58" s="6" t="s">
        <v>4</v>
      </c>
      <c r="C58" s="7"/>
      <c r="D58" s="7"/>
      <c r="E58" s="7"/>
      <c r="F58" s="7"/>
      <c r="G58" s="7"/>
    </row>
    <row r="59" spans="1:7" x14ac:dyDescent="0.25">
      <c r="A59" s="4"/>
      <c r="B59" s="6"/>
      <c r="C59" s="7">
        <f>C57+C58</f>
        <v>21004707.280000001</v>
      </c>
      <c r="D59" s="7">
        <f>D57+D58</f>
        <v>16588415.91</v>
      </c>
      <c r="E59" s="7">
        <f>E57+E58</f>
        <v>20700720.760000002</v>
      </c>
      <c r="F59" s="7">
        <f>F57+F58</f>
        <v>0</v>
      </c>
      <c r="G59" s="7">
        <f>SUM(C59:F59)</f>
        <v>58293843.950000003</v>
      </c>
    </row>
    <row r="60" spans="1:7" x14ac:dyDescent="0.25">
      <c r="A60" s="4">
        <f>A57+1</f>
        <v>43850</v>
      </c>
      <c r="B60" s="6" t="s">
        <v>3</v>
      </c>
      <c r="C60" s="7">
        <v>21996257.57</v>
      </c>
      <c r="D60" s="7">
        <v>13897378.640000001</v>
      </c>
      <c r="E60" s="7">
        <v>21381421.120000001</v>
      </c>
      <c r="F60" s="7"/>
      <c r="G60" s="7"/>
    </row>
    <row r="61" spans="1:7" x14ac:dyDescent="0.25">
      <c r="A61" s="4"/>
      <c r="B61" s="6" t="s">
        <v>4</v>
      </c>
      <c r="C61" s="7"/>
      <c r="D61" s="7"/>
      <c r="E61" s="7"/>
      <c r="F61" s="7"/>
      <c r="G61" s="7"/>
    </row>
    <row r="62" spans="1:7" x14ac:dyDescent="0.25">
      <c r="A62" s="4"/>
      <c r="B62" s="6"/>
      <c r="C62" s="7">
        <f>C60+C61</f>
        <v>21996257.57</v>
      </c>
      <c r="D62" s="7">
        <f>D60+D61</f>
        <v>13897378.640000001</v>
      </c>
      <c r="E62" s="7">
        <f>E60+E61</f>
        <v>21381421.120000001</v>
      </c>
      <c r="F62" s="7">
        <f>F60+F61</f>
        <v>0</v>
      </c>
      <c r="G62" s="7">
        <f>SUM(C62:F62)</f>
        <v>57275057.329999998</v>
      </c>
    </row>
    <row r="63" spans="1:7" x14ac:dyDescent="0.25">
      <c r="A63" s="4">
        <f>A60+1</f>
        <v>43851</v>
      </c>
      <c r="B63" s="6" t="s">
        <v>3</v>
      </c>
      <c r="C63" s="7">
        <v>27697984.16</v>
      </c>
      <c r="D63" s="7">
        <v>19482607.280000001</v>
      </c>
      <c r="E63" s="7">
        <v>17848293.010000002</v>
      </c>
      <c r="F63" s="7"/>
      <c r="G63" s="7"/>
    </row>
    <row r="64" spans="1:7" x14ac:dyDescent="0.25">
      <c r="A64" s="4"/>
      <c r="B64" s="6" t="s">
        <v>4</v>
      </c>
      <c r="C64" s="7"/>
      <c r="D64" s="7"/>
      <c r="E64" s="7"/>
      <c r="F64" s="7"/>
      <c r="G64" s="7"/>
    </row>
    <row r="65" spans="1:7" x14ac:dyDescent="0.25">
      <c r="A65" s="4"/>
      <c r="B65" s="6"/>
      <c r="C65" s="7">
        <f>C63+C64</f>
        <v>27697984.16</v>
      </c>
      <c r="D65" s="7">
        <f>D63+D64</f>
        <v>19482607.280000001</v>
      </c>
      <c r="E65" s="7">
        <f>E63+E64</f>
        <v>17848293.010000002</v>
      </c>
      <c r="F65" s="7">
        <f>F63+F64</f>
        <v>0</v>
      </c>
      <c r="G65" s="7">
        <f>SUM(C65:F65)</f>
        <v>65028884.450000003</v>
      </c>
    </row>
    <row r="66" spans="1:7" x14ac:dyDescent="0.25">
      <c r="A66" s="4">
        <f>A63+1</f>
        <v>43852</v>
      </c>
      <c r="B66" s="6" t="s">
        <v>3</v>
      </c>
      <c r="C66" s="7">
        <v>34760474.789999999</v>
      </c>
      <c r="D66" s="7">
        <v>30795802.859999999</v>
      </c>
      <c r="E66" s="7">
        <v>14188257.460000001</v>
      </c>
      <c r="F66" s="7"/>
      <c r="G66" s="7"/>
    </row>
    <row r="67" spans="1:7" x14ac:dyDescent="0.25">
      <c r="A67" s="4"/>
      <c r="B67" s="6" t="s">
        <v>4</v>
      </c>
      <c r="C67" s="7"/>
      <c r="D67" s="7"/>
      <c r="E67" s="7"/>
      <c r="F67" s="7"/>
      <c r="G67" s="7"/>
    </row>
    <row r="68" spans="1:7" x14ac:dyDescent="0.25">
      <c r="A68" s="4"/>
      <c r="B68" s="6"/>
      <c r="C68" s="7">
        <f>C66+C67</f>
        <v>34760474.789999999</v>
      </c>
      <c r="D68" s="7">
        <f>D66+D67</f>
        <v>30795802.859999999</v>
      </c>
      <c r="E68" s="7">
        <f>E66+E67</f>
        <v>14188257.460000001</v>
      </c>
      <c r="F68" s="7">
        <f>F66+F67</f>
        <v>0</v>
      </c>
      <c r="G68" s="7">
        <f>SUM(C68:F68)</f>
        <v>79744535.109999999</v>
      </c>
    </row>
    <row r="69" spans="1:7" x14ac:dyDescent="0.25">
      <c r="A69" s="4">
        <f>A66+1</f>
        <v>43853</v>
      </c>
      <c r="B69" s="6" t="s">
        <v>3</v>
      </c>
      <c r="C69" s="7">
        <v>33984715.780000001</v>
      </c>
      <c r="D69" s="7">
        <v>28699549.34</v>
      </c>
      <c r="E69" s="7">
        <v>27795290.050000001</v>
      </c>
      <c r="F69" s="7"/>
      <c r="G69" s="7"/>
    </row>
    <row r="70" spans="1:7" x14ac:dyDescent="0.25">
      <c r="A70" s="4"/>
      <c r="B70" s="6" t="s">
        <v>4</v>
      </c>
      <c r="C70" s="7"/>
      <c r="D70" s="7"/>
      <c r="E70" s="7"/>
      <c r="F70" s="7"/>
      <c r="G70" s="7"/>
    </row>
    <row r="71" spans="1:7" x14ac:dyDescent="0.25">
      <c r="A71" s="4"/>
      <c r="B71" s="6"/>
      <c r="C71" s="7">
        <f>C69+C70</f>
        <v>33984715.780000001</v>
      </c>
      <c r="D71" s="7">
        <f>D69+D70</f>
        <v>28699549.34</v>
      </c>
      <c r="E71" s="7">
        <f>E69+E70</f>
        <v>27795290.050000001</v>
      </c>
      <c r="F71" s="7">
        <f>F69+F70</f>
        <v>0</v>
      </c>
      <c r="G71" s="7">
        <f>SUM(C71:F71)</f>
        <v>90479555.170000002</v>
      </c>
    </row>
    <row r="72" spans="1:7" x14ac:dyDescent="0.25">
      <c r="A72" s="4">
        <f>A69+1</f>
        <v>43854</v>
      </c>
      <c r="B72" s="6" t="s">
        <v>3</v>
      </c>
      <c r="C72" s="7">
        <v>30804392.579999998</v>
      </c>
      <c r="D72" s="7">
        <v>23731248.09</v>
      </c>
      <c r="E72" s="7">
        <v>11427485.15</v>
      </c>
      <c r="F72" s="7">
        <v>75969.06</v>
      </c>
      <c r="G72" s="7"/>
    </row>
    <row r="73" spans="1:7" x14ac:dyDescent="0.25">
      <c r="A73" s="4"/>
      <c r="B73" s="6" t="s">
        <v>4</v>
      </c>
      <c r="C73" s="7"/>
      <c r="D73" s="7"/>
      <c r="E73" s="7"/>
      <c r="F73" s="7"/>
      <c r="G73" s="7"/>
    </row>
    <row r="74" spans="1:7" x14ac:dyDescent="0.25">
      <c r="A74" s="4"/>
      <c r="B74" s="6"/>
      <c r="C74" s="7">
        <f>C72+C73</f>
        <v>30804392.579999998</v>
      </c>
      <c r="D74" s="7">
        <f>D72+D73</f>
        <v>23731248.09</v>
      </c>
      <c r="E74" s="7">
        <f>E72+E73</f>
        <v>11427485.15</v>
      </c>
      <c r="F74" s="7">
        <f>F72+F73</f>
        <v>75969.06</v>
      </c>
      <c r="G74" s="7">
        <f>SUM(C74:F74)</f>
        <v>66039094.880000003</v>
      </c>
    </row>
    <row r="75" spans="1:7" x14ac:dyDescent="0.25">
      <c r="A75" s="4">
        <f>A72+1</f>
        <v>43855</v>
      </c>
      <c r="B75" s="6" t="s">
        <v>3</v>
      </c>
      <c r="C75" s="7">
        <v>31451104.460000001</v>
      </c>
      <c r="D75" s="7">
        <v>25962065.879999999</v>
      </c>
      <c r="E75" s="7">
        <v>34556809.969999999</v>
      </c>
      <c r="F75" s="7"/>
      <c r="G75" s="7"/>
    </row>
    <row r="76" spans="1:7" x14ac:dyDescent="0.25">
      <c r="A76" s="4"/>
      <c r="B76" s="6" t="s">
        <v>4</v>
      </c>
      <c r="C76" s="7"/>
      <c r="D76" s="7"/>
      <c r="E76" s="7"/>
      <c r="F76" s="7"/>
      <c r="G76" s="7"/>
    </row>
    <row r="77" spans="1:7" x14ac:dyDescent="0.25">
      <c r="A77" s="4"/>
      <c r="B77" s="6"/>
      <c r="C77" s="7">
        <f>C75+C76</f>
        <v>31451104.460000001</v>
      </c>
      <c r="D77" s="7">
        <f>D75+D76</f>
        <v>25962065.879999999</v>
      </c>
      <c r="E77" s="7">
        <f>E75+E76</f>
        <v>34556809.969999999</v>
      </c>
      <c r="F77" s="7">
        <f>F75+F76</f>
        <v>0</v>
      </c>
      <c r="G77" s="7">
        <f>SUM(C77:F77)</f>
        <v>91969980.310000002</v>
      </c>
    </row>
    <row r="78" spans="1:7" x14ac:dyDescent="0.25">
      <c r="A78" s="4">
        <f>A75+1</f>
        <v>43856</v>
      </c>
      <c r="B78" s="6" t="s">
        <v>3</v>
      </c>
      <c r="C78" s="7">
        <v>23338492.059999999</v>
      </c>
      <c r="D78" s="7">
        <v>18872538.899999999</v>
      </c>
      <c r="E78" s="7">
        <v>23314648</v>
      </c>
      <c r="F78" s="7"/>
      <c r="G78" s="7"/>
    </row>
    <row r="79" spans="1:7" x14ac:dyDescent="0.25">
      <c r="A79" s="5"/>
      <c r="B79" s="6" t="s">
        <v>4</v>
      </c>
      <c r="C79" s="7"/>
      <c r="D79" s="7"/>
      <c r="E79" s="7"/>
      <c r="F79" s="7"/>
      <c r="G79" s="7"/>
    </row>
    <row r="80" spans="1:7" x14ac:dyDescent="0.25">
      <c r="A80" s="5"/>
      <c r="B80" s="6"/>
      <c r="C80" s="7">
        <f>C78+C79</f>
        <v>23338492.059999999</v>
      </c>
      <c r="D80" s="7">
        <f>D78+D79</f>
        <v>18872538.899999999</v>
      </c>
      <c r="E80" s="7">
        <f>E78+E79</f>
        <v>23314648</v>
      </c>
      <c r="F80" s="7">
        <f>F78+F79</f>
        <v>0</v>
      </c>
      <c r="G80" s="7">
        <f>SUM(C80:F80)</f>
        <v>65525678.959999993</v>
      </c>
    </row>
    <row r="81" spans="1:7" x14ac:dyDescent="0.25">
      <c r="A81" s="4">
        <f>A78+1</f>
        <v>43857</v>
      </c>
      <c r="B81" s="6" t="s">
        <v>3</v>
      </c>
      <c r="C81" s="7">
        <v>32163885.620000001</v>
      </c>
      <c r="D81" s="7">
        <v>25653388.899999999</v>
      </c>
      <c r="E81" s="7">
        <v>10907996.699999999</v>
      </c>
      <c r="F81" s="7"/>
      <c r="G81" s="7"/>
    </row>
    <row r="82" spans="1:7" x14ac:dyDescent="0.25">
      <c r="A82" s="4"/>
      <c r="B82" s="6" t="s">
        <v>4</v>
      </c>
      <c r="C82" s="7"/>
      <c r="D82" s="7"/>
      <c r="E82" s="7"/>
      <c r="F82" s="7"/>
      <c r="G82" s="7"/>
    </row>
    <row r="83" spans="1:7" x14ac:dyDescent="0.25">
      <c r="A83" s="4"/>
      <c r="B83" s="6"/>
      <c r="C83" s="7">
        <f>C81+C82</f>
        <v>32163885.620000001</v>
      </c>
      <c r="D83" s="7">
        <f>D81+D82</f>
        <v>25653388.899999999</v>
      </c>
      <c r="E83" s="7">
        <f>E81+E82</f>
        <v>10907996.699999999</v>
      </c>
      <c r="F83" s="7">
        <f>F81+F82</f>
        <v>0</v>
      </c>
      <c r="G83" s="7">
        <f>SUM(C83:F83)</f>
        <v>68725271.219999999</v>
      </c>
    </row>
    <row r="84" spans="1:7" x14ac:dyDescent="0.25">
      <c r="A84" s="4">
        <f>A81+1</f>
        <v>43858</v>
      </c>
      <c r="B84" s="6" t="s">
        <v>3</v>
      </c>
      <c r="C84" s="7">
        <v>47922981.579999998</v>
      </c>
      <c r="D84" s="7">
        <v>20183071.789999999</v>
      </c>
      <c r="E84" s="7">
        <v>12669146.1</v>
      </c>
      <c r="F84" s="7">
        <v>72000</v>
      </c>
      <c r="G84" s="7"/>
    </row>
    <row r="85" spans="1:7" x14ac:dyDescent="0.25">
      <c r="A85" s="4"/>
      <c r="B85" s="6" t="s">
        <v>4</v>
      </c>
      <c r="C85" s="7"/>
      <c r="D85" s="7"/>
      <c r="E85" s="7"/>
      <c r="F85" s="7"/>
      <c r="G85" s="7"/>
    </row>
    <row r="86" spans="1:7" x14ac:dyDescent="0.25">
      <c r="A86" s="4"/>
      <c r="B86" s="6"/>
      <c r="C86" s="7">
        <f>C84+C85</f>
        <v>47922981.579999998</v>
      </c>
      <c r="D86" s="7">
        <f>D84+D85</f>
        <v>20183071.789999999</v>
      </c>
      <c r="E86" s="7">
        <f>E84+E85</f>
        <v>12669146.1</v>
      </c>
      <c r="F86" s="7">
        <f>F84+F85</f>
        <v>72000</v>
      </c>
      <c r="G86" s="7">
        <f>SUM(C86:F86)</f>
        <v>80847199.469999999</v>
      </c>
    </row>
    <row r="87" spans="1:7" x14ac:dyDescent="0.25">
      <c r="A87" s="4">
        <f>A84+1</f>
        <v>43859</v>
      </c>
      <c r="B87" s="6" t="s">
        <v>3</v>
      </c>
      <c r="C87" s="7">
        <v>18125302.91</v>
      </c>
      <c r="D87" s="7">
        <v>21142573.719999999</v>
      </c>
      <c r="E87" s="7">
        <v>51047601.990000002</v>
      </c>
      <c r="F87" s="7">
        <v>2078396.75</v>
      </c>
      <c r="G87" s="7"/>
    </row>
    <row r="88" spans="1:7" x14ac:dyDescent="0.25">
      <c r="A88" s="4"/>
      <c r="B88" s="6" t="s">
        <v>4</v>
      </c>
      <c r="C88" s="7"/>
      <c r="D88" s="7"/>
      <c r="E88" s="7"/>
      <c r="F88" s="7"/>
      <c r="G88" s="7"/>
    </row>
    <row r="89" spans="1:7" x14ac:dyDescent="0.25">
      <c r="A89" s="4"/>
      <c r="B89" s="6"/>
      <c r="C89" s="7">
        <f>C87+C88</f>
        <v>18125302.91</v>
      </c>
      <c r="D89" s="7">
        <f>D87+D88</f>
        <v>21142573.719999999</v>
      </c>
      <c r="E89" s="7">
        <f>E87+E88</f>
        <v>51047601.990000002</v>
      </c>
      <c r="F89" s="7">
        <f>F87+F88</f>
        <v>2078396.75</v>
      </c>
      <c r="G89" s="7">
        <f>SUM(C89:F89)</f>
        <v>92393875.370000005</v>
      </c>
    </row>
    <row r="90" spans="1:7" x14ac:dyDescent="0.25">
      <c r="A90" s="4">
        <f>A87+1</f>
        <v>43860</v>
      </c>
      <c r="B90" s="6" t="s">
        <v>3</v>
      </c>
      <c r="C90" s="7">
        <v>42596483.079999998</v>
      </c>
      <c r="D90" s="7">
        <v>19028231.600000001</v>
      </c>
      <c r="E90" s="7">
        <v>13689496.539999999</v>
      </c>
      <c r="F90" s="7"/>
      <c r="G90" s="7"/>
    </row>
    <row r="91" spans="1:7" x14ac:dyDescent="0.25">
      <c r="A91" s="4"/>
      <c r="B91" s="6" t="s">
        <v>4</v>
      </c>
      <c r="C91" s="7"/>
      <c r="D91" s="7"/>
      <c r="E91" s="7"/>
      <c r="F91" s="7"/>
      <c r="G91" s="7"/>
    </row>
    <row r="92" spans="1:7" x14ac:dyDescent="0.25">
      <c r="A92" s="4"/>
      <c r="B92" s="6"/>
      <c r="C92" s="7">
        <f>C90+C91</f>
        <v>42596483.079999998</v>
      </c>
      <c r="D92" s="7">
        <f>D90+D91</f>
        <v>19028231.600000001</v>
      </c>
      <c r="E92" s="7">
        <f>E90+E91</f>
        <v>13689496.539999999</v>
      </c>
      <c r="F92" s="7">
        <f>F90+F91</f>
        <v>0</v>
      </c>
      <c r="G92" s="7">
        <f>SUM(C92:F92)</f>
        <v>75314211.219999999</v>
      </c>
    </row>
    <row r="93" spans="1:7" x14ac:dyDescent="0.25">
      <c r="A93" s="4">
        <f>A90+1</f>
        <v>43861</v>
      </c>
      <c r="B93" s="6" t="s">
        <v>3</v>
      </c>
      <c r="C93" s="7">
        <v>25755795.09</v>
      </c>
      <c r="D93" s="7">
        <v>32293579.640000001</v>
      </c>
      <c r="E93" s="7">
        <v>46149175.719999999</v>
      </c>
      <c r="F93" s="7"/>
      <c r="G93" s="7"/>
    </row>
    <row r="94" spans="1:7" x14ac:dyDescent="0.25">
      <c r="A94" s="4"/>
      <c r="B94" s="6" t="s">
        <v>4</v>
      </c>
      <c r="C94" s="7"/>
      <c r="D94" s="7"/>
      <c r="E94" s="7"/>
      <c r="F94" s="7"/>
      <c r="G94" s="7"/>
    </row>
    <row r="95" spans="1:7" x14ac:dyDescent="0.25">
      <c r="A95" s="4"/>
      <c r="B95" s="6"/>
      <c r="C95" s="7">
        <f>C93+C94</f>
        <v>25755795.09</v>
      </c>
      <c r="D95" s="7">
        <f>D93+D94</f>
        <v>32293579.640000001</v>
      </c>
      <c r="E95" s="7">
        <f>E93+E94</f>
        <v>46149175.719999999</v>
      </c>
      <c r="F95" s="7">
        <f>F93+F94</f>
        <v>0</v>
      </c>
      <c r="G95" s="7">
        <f>SUM(C95:F95)</f>
        <v>104198550.45</v>
      </c>
    </row>
  </sheetData>
  <mergeCells count="1">
    <mergeCell ref="H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HIPER MODELO, C.A</vt:lpstr>
      <vt:lpstr>AUTOMERCADO </vt:lpstr>
      <vt:lpstr>BOCA</vt:lpstr>
      <vt:lpstr>FARMACIA</vt:lpstr>
      <vt:lpstr>EXQUISITECES</vt:lpstr>
      <vt:lpstr>SUCURSAL LA HOYADA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YURANNY</dc:creator>
  <cp:lastModifiedBy>AUX-BOVEDA</cp:lastModifiedBy>
  <dcterms:created xsi:type="dcterms:W3CDTF">2018-02-16T19:03:38Z</dcterms:created>
  <dcterms:modified xsi:type="dcterms:W3CDTF">2020-02-01T17:27:56Z</dcterms:modified>
</cp:coreProperties>
</file>