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VEDA-P\Desktop\"/>
    </mc:Choice>
  </mc:AlternateContent>
  <xr:revisionPtr revIDLastSave="0" documentId="13_ncr:1_{BFFB5828-BF08-4E54-8EB4-BB26AA061A1E}" xr6:coauthVersionLast="46" xr6:coauthVersionMax="46" xr10:uidLastSave="{00000000-0000-0000-0000-000000000000}"/>
  <bookViews>
    <workbookView xWindow="-120" yWindow="-120" windowWidth="20730" windowHeight="11160" tabRatio="646" activeTab="3" xr2:uid="{00000000-000D-0000-FFFF-FFFF00000000}"/>
  </bookViews>
  <sheets>
    <sheet name="HIPER MODELO, C.A" sheetId="4" r:id="rId1"/>
    <sheet name="AUTOMERCADO " sheetId="7" r:id="rId2"/>
    <sheet name="BOCA" sheetId="9" r:id="rId3"/>
    <sheet name="FARMACIA" sheetId="10" r:id="rId4"/>
    <sheet name="EXQUISITECES" sheetId="8" r:id="rId5"/>
    <sheet name="SUCURSAL LA HOYADA" sheetId="11" r:id="rId6"/>
  </sheets>
  <calcPr calcId="181029"/>
</workbook>
</file>

<file path=xl/calcChain.xml><?xml version="1.0" encoding="utf-8"?>
<calcChain xmlns="http://schemas.openxmlformats.org/spreadsheetml/2006/main">
  <c r="S96" i="7" l="1"/>
  <c r="G95" i="8"/>
  <c r="F95" i="8"/>
  <c r="E95" i="8"/>
  <c r="D95" i="8"/>
  <c r="C95" i="8"/>
  <c r="A93" i="8"/>
  <c r="D96" i="10"/>
  <c r="C96" i="10"/>
  <c r="E96" i="10" s="1"/>
  <c r="A94" i="10"/>
  <c r="D96" i="9"/>
  <c r="C96" i="9"/>
  <c r="A94" i="9"/>
  <c r="Q96" i="7"/>
  <c r="P96" i="7"/>
  <c r="O96" i="7"/>
  <c r="N96" i="7"/>
  <c r="M96" i="7"/>
  <c r="L96" i="7"/>
  <c r="K96" i="7"/>
  <c r="J96" i="7"/>
  <c r="I96" i="7"/>
  <c r="H96" i="7"/>
  <c r="G96" i="7"/>
  <c r="F96" i="7"/>
  <c r="E96" i="7"/>
  <c r="D96" i="7"/>
  <c r="C96" i="7"/>
  <c r="A94" i="7"/>
  <c r="K96" i="4"/>
  <c r="J96" i="4"/>
  <c r="I96" i="4"/>
  <c r="H96" i="4"/>
  <c r="G96" i="4"/>
  <c r="F96" i="4"/>
  <c r="E96" i="4"/>
  <c r="D96" i="4"/>
  <c r="C96" i="4"/>
  <c r="L96" i="4" s="1"/>
  <c r="A94" i="4"/>
  <c r="R69" i="7"/>
  <c r="S69" i="7"/>
  <c r="R66" i="7"/>
  <c r="S66" i="7"/>
  <c r="P66" i="7"/>
  <c r="F95" i="11"/>
  <c r="F92" i="11"/>
  <c r="F89" i="11"/>
  <c r="F86" i="11"/>
  <c r="F83" i="11"/>
  <c r="F80" i="11"/>
  <c r="F77" i="11"/>
  <c r="F74" i="11"/>
  <c r="F71" i="11"/>
  <c r="F68" i="11"/>
  <c r="F65" i="11"/>
  <c r="F62" i="11"/>
  <c r="F59" i="11"/>
  <c r="F56" i="11"/>
  <c r="F53" i="11"/>
  <c r="F47" i="11"/>
  <c r="F44" i="11"/>
  <c r="F41" i="11"/>
  <c r="F38" i="11"/>
  <c r="F35" i="11"/>
  <c r="F32" i="11"/>
  <c r="F29" i="11"/>
  <c r="F26" i="11"/>
  <c r="F23" i="11"/>
  <c r="F20" i="11"/>
  <c r="F17" i="11"/>
  <c r="F14" i="11"/>
  <c r="F11" i="11"/>
  <c r="F8" i="11"/>
  <c r="F5" i="11"/>
  <c r="H95" i="8" l="1"/>
  <c r="E96" i="9"/>
  <c r="A9" i="8"/>
  <c r="A12" i="8" s="1"/>
  <c r="A15" i="8" s="1"/>
  <c r="A18" i="8" s="1"/>
  <c r="C95" i="11"/>
  <c r="D95" i="11"/>
  <c r="E95" i="11"/>
  <c r="E92" i="11"/>
  <c r="D92" i="11"/>
  <c r="C92" i="11"/>
  <c r="E89" i="11"/>
  <c r="D89" i="11"/>
  <c r="C89" i="11"/>
  <c r="E86" i="11"/>
  <c r="D86" i="11"/>
  <c r="C86" i="11"/>
  <c r="E83" i="11"/>
  <c r="D83" i="11"/>
  <c r="C83" i="11"/>
  <c r="E80" i="11"/>
  <c r="D80" i="11"/>
  <c r="C80" i="11"/>
  <c r="E77" i="11"/>
  <c r="D77" i="11"/>
  <c r="C77" i="11"/>
  <c r="E74" i="11"/>
  <c r="D74" i="11"/>
  <c r="C74" i="11"/>
  <c r="E71" i="11"/>
  <c r="D71" i="11"/>
  <c r="C71" i="11"/>
  <c r="E68" i="11"/>
  <c r="D68" i="11"/>
  <c r="C68" i="11"/>
  <c r="E65" i="11"/>
  <c r="D65" i="11"/>
  <c r="C65" i="11"/>
  <c r="E62" i="11"/>
  <c r="D62" i="11"/>
  <c r="C62" i="11"/>
  <c r="E59" i="11"/>
  <c r="D59" i="11"/>
  <c r="C59" i="11"/>
  <c r="E56" i="11"/>
  <c r="D56" i="11"/>
  <c r="C56" i="11"/>
  <c r="E53" i="11"/>
  <c r="D53" i="11"/>
  <c r="C53" i="11"/>
  <c r="E50" i="11"/>
  <c r="D50" i="11"/>
  <c r="C50" i="11"/>
  <c r="E47" i="11"/>
  <c r="D47" i="11"/>
  <c r="C47" i="11"/>
  <c r="E44" i="11"/>
  <c r="D44" i="11"/>
  <c r="C44" i="11"/>
  <c r="E41" i="11"/>
  <c r="D41" i="11"/>
  <c r="C41" i="11"/>
  <c r="E38" i="11"/>
  <c r="D38" i="11"/>
  <c r="C38" i="11"/>
  <c r="E35" i="11"/>
  <c r="D35" i="11"/>
  <c r="C35" i="11"/>
  <c r="E32" i="11"/>
  <c r="D32" i="11"/>
  <c r="C32" i="11"/>
  <c r="E29" i="11"/>
  <c r="D29" i="11"/>
  <c r="C29" i="11"/>
  <c r="E26" i="11"/>
  <c r="D26" i="11"/>
  <c r="C26" i="11"/>
  <c r="E23" i="11"/>
  <c r="D23" i="11"/>
  <c r="C23" i="11"/>
  <c r="E20" i="11"/>
  <c r="D20" i="11"/>
  <c r="C20" i="11"/>
  <c r="E17" i="11"/>
  <c r="D17" i="11"/>
  <c r="C17" i="11"/>
  <c r="E14" i="11"/>
  <c r="D14" i="11"/>
  <c r="C14" i="11"/>
  <c r="E11" i="11"/>
  <c r="D11" i="11"/>
  <c r="C11" i="11"/>
  <c r="A9" i="11"/>
  <c r="A12" i="11" s="1"/>
  <c r="A15" i="11" s="1"/>
  <c r="A18" i="11" s="1"/>
  <c r="A21" i="11" s="1"/>
  <c r="A24" i="11" s="1"/>
  <c r="A27" i="11" s="1"/>
  <c r="A30" i="11" s="1"/>
  <c r="A33" i="11" s="1"/>
  <c r="A36" i="11" s="1"/>
  <c r="A39" i="11" s="1"/>
  <c r="A42" i="11" s="1"/>
  <c r="A45" i="11" s="1"/>
  <c r="A48" i="11" s="1"/>
  <c r="A51" i="11" s="1"/>
  <c r="A54" i="11" s="1"/>
  <c r="A57" i="11" s="1"/>
  <c r="A60" i="11" s="1"/>
  <c r="A63" i="11" s="1"/>
  <c r="A66" i="11" s="1"/>
  <c r="A69" i="11" s="1"/>
  <c r="A72" i="11" s="1"/>
  <c r="A75" i="11" s="1"/>
  <c r="A78" i="11" s="1"/>
  <c r="A81" i="11" s="1"/>
  <c r="A84" i="11" s="1"/>
  <c r="A87" i="11" s="1"/>
  <c r="A90" i="11" s="1"/>
  <c r="A93" i="11" s="1"/>
  <c r="E8" i="11"/>
  <c r="D8" i="11"/>
  <c r="C8" i="11"/>
  <c r="E5" i="11"/>
  <c r="D5" i="11"/>
  <c r="C5" i="11"/>
  <c r="G92" i="11" l="1"/>
  <c r="G86" i="11"/>
  <c r="G80" i="11"/>
  <c r="G74" i="11"/>
  <c r="G68" i="11"/>
  <c r="G62" i="11"/>
  <c r="G56" i="11"/>
  <c r="G50" i="11"/>
  <c r="G44" i="11"/>
  <c r="G38" i="11"/>
  <c r="G32" i="11"/>
  <c r="G26" i="11"/>
  <c r="G20" i="11"/>
  <c r="G14" i="11"/>
  <c r="G8" i="11"/>
  <c r="G11" i="11"/>
  <c r="G17" i="11"/>
  <c r="G23" i="11"/>
  <c r="G29" i="11"/>
  <c r="G35" i="11"/>
  <c r="G41" i="11"/>
  <c r="G47" i="11"/>
  <c r="G53" i="11"/>
  <c r="G59" i="11"/>
  <c r="G65" i="11"/>
  <c r="G71" i="11"/>
  <c r="G77" i="11"/>
  <c r="G83" i="11"/>
  <c r="G89" i="11"/>
  <c r="G95" i="11"/>
  <c r="G5" i="11"/>
  <c r="A21" i="8"/>
  <c r="A24" i="8" s="1"/>
  <c r="A27" i="8" s="1"/>
  <c r="A30" i="8" s="1"/>
  <c r="A33" i="8" s="1"/>
  <c r="A36" i="8" s="1"/>
  <c r="A39" i="8" s="1"/>
  <c r="A42" i="8" s="1"/>
  <c r="A45" i="8" s="1"/>
  <c r="A48" i="8" s="1"/>
  <c r="A51" i="8" s="1"/>
  <c r="A54" i="8" s="1"/>
  <c r="A57" i="8" s="1"/>
  <c r="A60" i="8" s="1"/>
  <c r="A63" i="8" s="1"/>
  <c r="A66" i="8" s="1"/>
  <c r="A69" i="8" s="1"/>
  <c r="A72" i="8" s="1"/>
  <c r="A75" i="8" s="1"/>
  <c r="A78" i="8" s="1"/>
  <c r="A81" i="8" s="1"/>
  <c r="A84" i="8" s="1"/>
  <c r="A87" i="8" s="1"/>
  <c r="A90" i="8" s="1"/>
  <c r="A10" i="10"/>
  <c r="A13" i="10" s="1"/>
  <c r="A16" i="10" s="1"/>
  <c r="A19" i="10" s="1"/>
  <c r="A22" i="10" s="1"/>
  <c r="A25" i="10" s="1"/>
  <c r="A28" i="10" s="1"/>
  <c r="A31" i="10" s="1"/>
  <c r="A34" i="10" s="1"/>
  <c r="A37" i="10" s="1"/>
  <c r="A40" i="10" s="1"/>
  <c r="A43" i="10" s="1"/>
  <c r="A46" i="10" s="1"/>
  <c r="A49" i="10" s="1"/>
  <c r="A52" i="10" s="1"/>
  <c r="A55" i="10" s="1"/>
  <c r="A58" i="10" s="1"/>
  <c r="A61" i="10" s="1"/>
  <c r="A64" i="10" s="1"/>
  <c r="A67" i="10" s="1"/>
  <c r="A70" i="10" s="1"/>
  <c r="A73" i="10" s="1"/>
  <c r="A76" i="10" s="1"/>
  <c r="A79" i="10" s="1"/>
  <c r="A82" i="10" s="1"/>
  <c r="A85" i="10" s="1"/>
  <c r="A88" i="10" s="1"/>
  <c r="A91" i="10" s="1"/>
  <c r="A10" i="9"/>
  <c r="A13" i="9" s="1"/>
  <c r="A16" i="9" s="1"/>
  <c r="A19" i="9" s="1"/>
  <c r="A22" i="9" s="1"/>
  <c r="A25" i="9" s="1"/>
  <c r="A28" i="9" s="1"/>
  <c r="A31" i="9" s="1"/>
  <c r="A34" i="9" s="1"/>
  <c r="A37" i="9" s="1"/>
  <c r="A40" i="9" s="1"/>
  <c r="A43" i="9" s="1"/>
  <c r="A46" i="9" s="1"/>
  <c r="A49" i="9" s="1"/>
  <c r="A52" i="9" s="1"/>
  <c r="A55" i="9" s="1"/>
  <c r="A58" i="9" s="1"/>
  <c r="A61" i="9" s="1"/>
  <c r="A64" i="9" s="1"/>
  <c r="A67" i="9" s="1"/>
  <c r="A70" i="9" s="1"/>
  <c r="A73" i="9" s="1"/>
  <c r="A76" i="9" s="1"/>
  <c r="A79" i="9" s="1"/>
  <c r="A82" i="9" s="1"/>
  <c r="A85" i="9" s="1"/>
  <c r="A88" i="9" s="1"/>
  <c r="A91" i="9" s="1"/>
  <c r="D93" i="10"/>
  <c r="C93" i="10"/>
  <c r="D90" i="10"/>
  <c r="C90" i="10"/>
  <c r="E90" i="10" s="1"/>
  <c r="D87" i="10"/>
  <c r="C87" i="10"/>
  <c r="E87" i="10" s="1"/>
  <c r="D84" i="10"/>
  <c r="C84" i="10"/>
  <c r="D81" i="10"/>
  <c r="C81" i="10"/>
  <c r="E81" i="10" s="1"/>
  <c r="D78" i="10"/>
  <c r="C78" i="10"/>
  <c r="D75" i="10"/>
  <c r="C75" i="10"/>
  <c r="D72" i="10"/>
  <c r="C72" i="10"/>
  <c r="D69" i="10"/>
  <c r="C69" i="10"/>
  <c r="D66" i="10"/>
  <c r="C66" i="10"/>
  <c r="E66" i="10" s="1"/>
  <c r="D63" i="10"/>
  <c r="C63" i="10"/>
  <c r="D60" i="10"/>
  <c r="C60" i="10"/>
  <c r="D57" i="10"/>
  <c r="C57" i="10"/>
  <c r="D54" i="10"/>
  <c r="C54" i="10"/>
  <c r="E54" i="10" s="1"/>
  <c r="D51" i="10"/>
  <c r="C51" i="10"/>
  <c r="E51" i="10" s="1"/>
  <c r="D48" i="10"/>
  <c r="C48" i="10"/>
  <c r="D45" i="10"/>
  <c r="C45" i="10"/>
  <c r="E45" i="10" s="1"/>
  <c r="D93" i="9"/>
  <c r="C93" i="9"/>
  <c r="D90" i="9"/>
  <c r="C90" i="9"/>
  <c r="D87" i="9"/>
  <c r="C87" i="9"/>
  <c r="D84" i="9"/>
  <c r="C84" i="9"/>
  <c r="D81" i="9"/>
  <c r="C81" i="9"/>
  <c r="D78" i="9"/>
  <c r="C78" i="9"/>
  <c r="D75" i="9"/>
  <c r="C75" i="9"/>
  <c r="D72" i="9"/>
  <c r="C72" i="9"/>
  <c r="D69" i="9"/>
  <c r="C69" i="9"/>
  <c r="D66" i="9"/>
  <c r="C66" i="9"/>
  <c r="D63" i="9"/>
  <c r="C63" i="9"/>
  <c r="D60" i="9"/>
  <c r="C60" i="9"/>
  <c r="D57" i="9"/>
  <c r="C57" i="9"/>
  <c r="D54" i="9"/>
  <c r="C54" i="9"/>
  <c r="D51" i="9"/>
  <c r="C51" i="9"/>
  <c r="D48" i="9"/>
  <c r="C48" i="9"/>
  <c r="D45" i="9"/>
  <c r="C45" i="9"/>
  <c r="Q93" i="7"/>
  <c r="P93" i="7"/>
  <c r="O93" i="7"/>
  <c r="N93" i="7"/>
  <c r="M93" i="7"/>
  <c r="L93" i="7"/>
  <c r="K93" i="7"/>
  <c r="J93" i="7"/>
  <c r="I93" i="7"/>
  <c r="H93" i="7"/>
  <c r="G93" i="7"/>
  <c r="F93" i="7"/>
  <c r="E93" i="7"/>
  <c r="D93" i="7"/>
  <c r="C93" i="7"/>
  <c r="Q90" i="7"/>
  <c r="P90" i="7"/>
  <c r="O90" i="7"/>
  <c r="N90" i="7"/>
  <c r="M90" i="7"/>
  <c r="L90" i="7"/>
  <c r="K90" i="7"/>
  <c r="J90" i="7"/>
  <c r="I90" i="7"/>
  <c r="H90" i="7"/>
  <c r="G90" i="7"/>
  <c r="F90" i="7"/>
  <c r="E90" i="7"/>
  <c r="D90" i="7"/>
  <c r="C90" i="7"/>
  <c r="Q87" i="7"/>
  <c r="P87" i="7"/>
  <c r="O87" i="7"/>
  <c r="N87" i="7"/>
  <c r="M87" i="7"/>
  <c r="L87" i="7"/>
  <c r="K87" i="7"/>
  <c r="J87" i="7"/>
  <c r="I87" i="7"/>
  <c r="H87" i="7"/>
  <c r="G87" i="7"/>
  <c r="F87" i="7"/>
  <c r="E87" i="7"/>
  <c r="D87" i="7"/>
  <c r="C87" i="7"/>
  <c r="Q84" i="7"/>
  <c r="P84" i="7"/>
  <c r="O84" i="7"/>
  <c r="N84" i="7"/>
  <c r="M84" i="7"/>
  <c r="L84" i="7"/>
  <c r="K84" i="7"/>
  <c r="J84" i="7"/>
  <c r="I84" i="7"/>
  <c r="H84" i="7"/>
  <c r="G84" i="7"/>
  <c r="F84" i="7"/>
  <c r="E84" i="7"/>
  <c r="D84" i="7"/>
  <c r="C84" i="7"/>
  <c r="Q81" i="7"/>
  <c r="P81" i="7"/>
  <c r="O81" i="7"/>
  <c r="N81" i="7"/>
  <c r="M81" i="7"/>
  <c r="L81" i="7"/>
  <c r="K81" i="7"/>
  <c r="J81" i="7"/>
  <c r="I81" i="7"/>
  <c r="H81" i="7"/>
  <c r="G81" i="7"/>
  <c r="F81" i="7"/>
  <c r="E81" i="7"/>
  <c r="D81" i="7"/>
  <c r="C81" i="7"/>
  <c r="Q78" i="7"/>
  <c r="P78" i="7"/>
  <c r="O78" i="7"/>
  <c r="N78" i="7"/>
  <c r="M78" i="7"/>
  <c r="L78" i="7"/>
  <c r="K78" i="7"/>
  <c r="J78" i="7"/>
  <c r="I78" i="7"/>
  <c r="H78" i="7"/>
  <c r="G78" i="7"/>
  <c r="F78" i="7"/>
  <c r="E78" i="7"/>
  <c r="D78" i="7"/>
  <c r="C78" i="7"/>
  <c r="Q75" i="7"/>
  <c r="P75" i="7"/>
  <c r="O75" i="7"/>
  <c r="N75" i="7"/>
  <c r="M75" i="7"/>
  <c r="L75" i="7"/>
  <c r="K75" i="7"/>
  <c r="J75" i="7"/>
  <c r="I75" i="7"/>
  <c r="H75" i="7"/>
  <c r="G75" i="7"/>
  <c r="F75" i="7"/>
  <c r="E75" i="7"/>
  <c r="D75" i="7"/>
  <c r="C75" i="7"/>
  <c r="Q72" i="7"/>
  <c r="P72" i="7"/>
  <c r="O72" i="7"/>
  <c r="N72" i="7"/>
  <c r="M72" i="7"/>
  <c r="L72" i="7"/>
  <c r="K72" i="7"/>
  <c r="J72" i="7"/>
  <c r="I72" i="7"/>
  <c r="H72" i="7"/>
  <c r="G72" i="7"/>
  <c r="F72" i="7"/>
  <c r="E72" i="7"/>
  <c r="D72" i="7"/>
  <c r="C72" i="7"/>
  <c r="Q69" i="7"/>
  <c r="P69" i="7"/>
  <c r="O69" i="7"/>
  <c r="N69" i="7"/>
  <c r="M69" i="7"/>
  <c r="L69" i="7"/>
  <c r="K69" i="7"/>
  <c r="J69" i="7"/>
  <c r="I69" i="7"/>
  <c r="H69" i="7"/>
  <c r="G69" i="7"/>
  <c r="F69" i="7"/>
  <c r="E69" i="7"/>
  <c r="D69" i="7"/>
  <c r="C69" i="7"/>
  <c r="Q66" i="7"/>
  <c r="O66" i="7"/>
  <c r="N66" i="7"/>
  <c r="M66" i="7"/>
  <c r="L66" i="7"/>
  <c r="K66" i="7"/>
  <c r="J66" i="7"/>
  <c r="I66" i="7"/>
  <c r="H66" i="7"/>
  <c r="G66" i="7"/>
  <c r="F66" i="7"/>
  <c r="E66" i="7"/>
  <c r="D66" i="7"/>
  <c r="C66" i="7"/>
  <c r="Q63" i="7"/>
  <c r="P63" i="7"/>
  <c r="O63" i="7"/>
  <c r="N63" i="7"/>
  <c r="M63" i="7"/>
  <c r="L63" i="7"/>
  <c r="K63" i="7"/>
  <c r="J63" i="7"/>
  <c r="I63" i="7"/>
  <c r="H63" i="7"/>
  <c r="G63" i="7"/>
  <c r="F63" i="7"/>
  <c r="E63" i="7"/>
  <c r="D63" i="7"/>
  <c r="C63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C60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C57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A49" i="7"/>
  <c r="A52" i="7" s="1"/>
  <c r="A55" i="7" s="1"/>
  <c r="A58" i="7" s="1"/>
  <c r="A61" i="7" s="1"/>
  <c r="A64" i="7" s="1"/>
  <c r="A67" i="7" s="1"/>
  <c r="A70" i="7" s="1"/>
  <c r="A73" i="7" s="1"/>
  <c r="A76" i="7" s="1"/>
  <c r="A79" i="7" s="1"/>
  <c r="A82" i="7" s="1"/>
  <c r="A85" i="7" s="1"/>
  <c r="A88" i="7" s="1"/>
  <c r="A91" i="7" s="1"/>
  <c r="A10" i="7"/>
  <c r="A13" i="7" s="1"/>
  <c r="A16" i="7" s="1"/>
  <c r="A19" i="7" s="1"/>
  <c r="A22" i="7" s="1"/>
  <c r="A25" i="7" s="1"/>
  <c r="A28" i="7" s="1"/>
  <c r="A31" i="7" s="1"/>
  <c r="A34" i="7" s="1"/>
  <c r="A37" i="7" s="1"/>
  <c r="A40" i="7" s="1"/>
  <c r="K93" i="4"/>
  <c r="J93" i="4"/>
  <c r="I93" i="4"/>
  <c r="H93" i="4"/>
  <c r="G93" i="4"/>
  <c r="F93" i="4"/>
  <c r="E93" i="4"/>
  <c r="D93" i="4"/>
  <c r="C93" i="4"/>
  <c r="L93" i="4" s="1"/>
  <c r="K90" i="4"/>
  <c r="J90" i="4"/>
  <c r="I90" i="4"/>
  <c r="H90" i="4"/>
  <c r="G90" i="4"/>
  <c r="F90" i="4"/>
  <c r="E90" i="4"/>
  <c r="D90" i="4"/>
  <c r="C90" i="4"/>
  <c r="K87" i="4"/>
  <c r="J87" i="4"/>
  <c r="I87" i="4"/>
  <c r="H87" i="4"/>
  <c r="G87" i="4"/>
  <c r="F87" i="4"/>
  <c r="E87" i="4"/>
  <c r="D87" i="4"/>
  <c r="C87" i="4"/>
  <c r="K84" i="4"/>
  <c r="J84" i="4"/>
  <c r="I84" i="4"/>
  <c r="H84" i="4"/>
  <c r="G84" i="4"/>
  <c r="F84" i="4"/>
  <c r="E84" i="4"/>
  <c r="D84" i="4"/>
  <c r="C84" i="4"/>
  <c r="K81" i="4"/>
  <c r="J81" i="4"/>
  <c r="I81" i="4"/>
  <c r="H81" i="4"/>
  <c r="G81" i="4"/>
  <c r="F81" i="4"/>
  <c r="E81" i="4"/>
  <c r="D81" i="4"/>
  <c r="C81" i="4"/>
  <c r="K78" i="4"/>
  <c r="J78" i="4"/>
  <c r="I78" i="4"/>
  <c r="H78" i="4"/>
  <c r="G78" i="4"/>
  <c r="F78" i="4"/>
  <c r="E78" i="4"/>
  <c r="D78" i="4"/>
  <c r="C78" i="4"/>
  <c r="K75" i="4"/>
  <c r="J75" i="4"/>
  <c r="I75" i="4"/>
  <c r="H75" i="4"/>
  <c r="G75" i="4"/>
  <c r="F75" i="4"/>
  <c r="E75" i="4"/>
  <c r="D75" i="4"/>
  <c r="C75" i="4"/>
  <c r="L75" i="4" s="1"/>
  <c r="K72" i="4"/>
  <c r="J72" i="4"/>
  <c r="I72" i="4"/>
  <c r="H72" i="4"/>
  <c r="G72" i="4"/>
  <c r="F72" i="4"/>
  <c r="E72" i="4"/>
  <c r="D72" i="4"/>
  <c r="L72" i="4" s="1"/>
  <c r="C72" i="4"/>
  <c r="K69" i="4"/>
  <c r="J69" i="4"/>
  <c r="I69" i="4"/>
  <c r="H69" i="4"/>
  <c r="G69" i="4"/>
  <c r="F69" i="4"/>
  <c r="E69" i="4"/>
  <c r="D69" i="4"/>
  <c r="C69" i="4"/>
  <c r="K66" i="4"/>
  <c r="J66" i="4"/>
  <c r="I66" i="4"/>
  <c r="H66" i="4"/>
  <c r="G66" i="4"/>
  <c r="F66" i="4"/>
  <c r="E66" i="4"/>
  <c r="D66" i="4"/>
  <c r="C66" i="4"/>
  <c r="K63" i="4"/>
  <c r="J63" i="4"/>
  <c r="I63" i="4"/>
  <c r="H63" i="4"/>
  <c r="G63" i="4"/>
  <c r="F63" i="4"/>
  <c r="E63" i="4"/>
  <c r="D63" i="4"/>
  <c r="C63" i="4"/>
  <c r="K60" i="4"/>
  <c r="J60" i="4"/>
  <c r="I60" i="4"/>
  <c r="H60" i="4"/>
  <c r="G60" i="4"/>
  <c r="F60" i="4"/>
  <c r="E60" i="4"/>
  <c r="D60" i="4"/>
  <c r="C60" i="4"/>
  <c r="K57" i="4"/>
  <c r="J57" i="4"/>
  <c r="I57" i="4"/>
  <c r="H57" i="4"/>
  <c r="G57" i="4"/>
  <c r="F57" i="4"/>
  <c r="E57" i="4"/>
  <c r="D57" i="4"/>
  <c r="C57" i="4"/>
  <c r="K54" i="4"/>
  <c r="J54" i="4"/>
  <c r="I54" i="4"/>
  <c r="H54" i="4"/>
  <c r="G54" i="4"/>
  <c r="F54" i="4"/>
  <c r="E54" i="4"/>
  <c r="D54" i="4"/>
  <c r="C54" i="4"/>
  <c r="K51" i="4"/>
  <c r="J51" i="4"/>
  <c r="I51" i="4"/>
  <c r="H51" i="4"/>
  <c r="G51" i="4"/>
  <c r="F51" i="4"/>
  <c r="E51" i="4"/>
  <c r="D51" i="4"/>
  <c r="C51" i="4"/>
  <c r="K48" i="4"/>
  <c r="J48" i="4"/>
  <c r="I48" i="4"/>
  <c r="H48" i="4"/>
  <c r="G48" i="4"/>
  <c r="F48" i="4"/>
  <c r="E48" i="4"/>
  <c r="D48" i="4"/>
  <c r="C48" i="4"/>
  <c r="K45" i="4"/>
  <c r="J45" i="4"/>
  <c r="I45" i="4"/>
  <c r="H45" i="4"/>
  <c r="G45" i="4"/>
  <c r="F45" i="4"/>
  <c r="E45" i="4"/>
  <c r="D45" i="4"/>
  <c r="C45" i="4"/>
  <c r="L45" i="4" s="1"/>
  <c r="A10" i="4"/>
  <c r="A13" i="4" s="1"/>
  <c r="A16" i="4" s="1"/>
  <c r="A19" i="4" s="1"/>
  <c r="A22" i="4" s="1"/>
  <c r="A25" i="4" s="1"/>
  <c r="A28" i="4" s="1"/>
  <c r="A31" i="4" s="1"/>
  <c r="A34" i="4" s="1"/>
  <c r="A37" i="4" s="1"/>
  <c r="A40" i="4" s="1"/>
  <c r="A43" i="4" s="1"/>
  <c r="A46" i="4" s="1"/>
  <c r="A49" i="4" s="1"/>
  <c r="A52" i="4" s="1"/>
  <c r="A55" i="4" s="1"/>
  <c r="A58" i="4" s="1"/>
  <c r="A61" i="4" s="1"/>
  <c r="A64" i="4" s="1"/>
  <c r="A67" i="4" s="1"/>
  <c r="A70" i="4" s="1"/>
  <c r="A73" i="4" s="1"/>
  <c r="A76" i="4" s="1"/>
  <c r="A79" i="4" s="1"/>
  <c r="A82" i="4" s="1"/>
  <c r="A85" i="4" s="1"/>
  <c r="A88" i="4" s="1"/>
  <c r="A91" i="4" s="1"/>
  <c r="G92" i="8"/>
  <c r="F92" i="8"/>
  <c r="E92" i="8"/>
  <c r="D92" i="8"/>
  <c r="C92" i="8"/>
  <c r="G89" i="8"/>
  <c r="F89" i="8"/>
  <c r="E89" i="8"/>
  <c r="D89" i="8"/>
  <c r="C89" i="8"/>
  <c r="G86" i="8"/>
  <c r="F86" i="8"/>
  <c r="E86" i="8"/>
  <c r="D86" i="8"/>
  <c r="C86" i="8"/>
  <c r="G83" i="8"/>
  <c r="F83" i="8"/>
  <c r="E83" i="8"/>
  <c r="D83" i="8"/>
  <c r="C83" i="8"/>
  <c r="G80" i="8"/>
  <c r="F80" i="8"/>
  <c r="E80" i="8"/>
  <c r="D80" i="8"/>
  <c r="C80" i="8"/>
  <c r="G77" i="8"/>
  <c r="F77" i="8"/>
  <c r="E77" i="8"/>
  <c r="D77" i="8"/>
  <c r="C77" i="8"/>
  <c r="G74" i="8"/>
  <c r="F74" i="8"/>
  <c r="E74" i="8"/>
  <c r="D74" i="8"/>
  <c r="C74" i="8"/>
  <c r="G71" i="8"/>
  <c r="F71" i="8"/>
  <c r="E71" i="8"/>
  <c r="D71" i="8"/>
  <c r="C71" i="8"/>
  <c r="G68" i="8"/>
  <c r="F68" i="8"/>
  <c r="E68" i="8"/>
  <c r="D68" i="8"/>
  <c r="C68" i="8"/>
  <c r="G65" i="8"/>
  <c r="F65" i="8"/>
  <c r="E65" i="8"/>
  <c r="D65" i="8"/>
  <c r="C65" i="8"/>
  <c r="G62" i="8"/>
  <c r="F62" i="8"/>
  <c r="E62" i="8"/>
  <c r="D62" i="8"/>
  <c r="C62" i="8"/>
  <c r="G59" i="8"/>
  <c r="F59" i="8"/>
  <c r="E59" i="8"/>
  <c r="D59" i="8"/>
  <c r="C59" i="8"/>
  <c r="G56" i="8"/>
  <c r="F56" i="8"/>
  <c r="E56" i="8"/>
  <c r="D56" i="8"/>
  <c r="C56" i="8"/>
  <c r="G53" i="8"/>
  <c r="F53" i="8"/>
  <c r="E53" i="8"/>
  <c r="D53" i="8"/>
  <c r="C53" i="8"/>
  <c r="G50" i="8"/>
  <c r="F50" i="8"/>
  <c r="E50" i="8"/>
  <c r="D50" i="8"/>
  <c r="C50" i="8"/>
  <c r="G47" i="8"/>
  <c r="F47" i="8"/>
  <c r="E47" i="8"/>
  <c r="D47" i="8"/>
  <c r="C47" i="8"/>
  <c r="G44" i="8"/>
  <c r="F44" i="8"/>
  <c r="E44" i="8"/>
  <c r="D44" i="8"/>
  <c r="C44" i="8"/>
  <c r="D42" i="10"/>
  <c r="C42" i="10"/>
  <c r="E42" i="10" s="1"/>
  <c r="D39" i="10"/>
  <c r="C39" i="10"/>
  <c r="D36" i="10"/>
  <c r="C36" i="10"/>
  <c r="D33" i="10"/>
  <c r="C33" i="10"/>
  <c r="D30" i="10"/>
  <c r="C30" i="10"/>
  <c r="D27" i="10"/>
  <c r="C27" i="10"/>
  <c r="E27" i="10" s="1"/>
  <c r="D24" i="10"/>
  <c r="C24" i="10"/>
  <c r="D21" i="10"/>
  <c r="C21" i="10"/>
  <c r="E21" i="10" s="1"/>
  <c r="D18" i="10"/>
  <c r="C18" i="10"/>
  <c r="E18" i="10" s="1"/>
  <c r="D15" i="10"/>
  <c r="C15" i="10"/>
  <c r="D12" i="10"/>
  <c r="C12" i="10"/>
  <c r="D9" i="10"/>
  <c r="C9" i="10"/>
  <c r="D6" i="10"/>
  <c r="C6" i="10"/>
  <c r="E6" i="10" s="1"/>
  <c r="D42" i="9"/>
  <c r="C42" i="9"/>
  <c r="D39" i="9"/>
  <c r="C39" i="9"/>
  <c r="D36" i="9"/>
  <c r="C36" i="9"/>
  <c r="D33" i="9"/>
  <c r="C33" i="9"/>
  <c r="D30" i="9"/>
  <c r="C30" i="9"/>
  <c r="D27" i="9"/>
  <c r="C27" i="9"/>
  <c r="D24" i="9"/>
  <c r="C24" i="9"/>
  <c r="D21" i="9"/>
  <c r="C21" i="9"/>
  <c r="D18" i="9"/>
  <c r="C18" i="9"/>
  <c r="D15" i="9"/>
  <c r="C15" i="9"/>
  <c r="D12" i="9"/>
  <c r="C12" i="9"/>
  <c r="D9" i="9"/>
  <c r="C9" i="9"/>
  <c r="D6" i="9"/>
  <c r="C6" i="9"/>
  <c r="G41" i="8"/>
  <c r="F41" i="8"/>
  <c r="E41" i="8"/>
  <c r="D41" i="8"/>
  <c r="C41" i="8"/>
  <c r="G38" i="8"/>
  <c r="F38" i="8"/>
  <c r="E38" i="8"/>
  <c r="D38" i="8"/>
  <c r="C38" i="8"/>
  <c r="G35" i="8"/>
  <c r="F35" i="8"/>
  <c r="E35" i="8"/>
  <c r="D35" i="8"/>
  <c r="C35" i="8"/>
  <c r="G32" i="8"/>
  <c r="F32" i="8"/>
  <c r="E32" i="8"/>
  <c r="D32" i="8"/>
  <c r="C32" i="8"/>
  <c r="G29" i="8"/>
  <c r="F29" i="8"/>
  <c r="E29" i="8"/>
  <c r="D29" i="8"/>
  <c r="C29" i="8"/>
  <c r="G26" i="8"/>
  <c r="F26" i="8"/>
  <c r="E26" i="8"/>
  <c r="C26" i="8"/>
  <c r="G23" i="8"/>
  <c r="F23" i="8"/>
  <c r="E23" i="8"/>
  <c r="D23" i="8"/>
  <c r="C23" i="8"/>
  <c r="G20" i="8"/>
  <c r="F20" i="8"/>
  <c r="E20" i="8"/>
  <c r="D20" i="8"/>
  <c r="C20" i="8"/>
  <c r="G17" i="8"/>
  <c r="F17" i="8"/>
  <c r="E17" i="8"/>
  <c r="D17" i="8"/>
  <c r="C17" i="8"/>
  <c r="G14" i="8"/>
  <c r="F14" i="8"/>
  <c r="E14" i="8"/>
  <c r="D14" i="8"/>
  <c r="C14" i="8"/>
  <c r="G11" i="8"/>
  <c r="F11" i="8"/>
  <c r="E11" i="8"/>
  <c r="D11" i="8"/>
  <c r="C11" i="8"/>
  <c r="G8" i="8"/>
  <c r="F8" i="8"/>
  <c r="E8" i="8"/>
  <c r="D8" i="8"/>
  <c r="C8" i="8"/>
  <c r="G5" i="8"/>
  <c r="F5" i="8"/>
  <c r="E5" i="8"/>
  <c r="D5" i="8"/>
  <c r="C5" i="8"/>
  <c r="Q42" i="7"/>
  <c r="P42" i="7"/>
  <c r="O42" i="7"/>
  <c r="N42" i="7"/>
  <c r="M42" i="7"/>
  <c r="L42" i="7"/>
  <c r="Q39" i="7"/>
  <c r="P39" i="7"/>
  <c r="O39" i="7"/>
  <c r="N39" i="7"/>
  <c r="M39" i="7"/>
  <c r="L39" i="7"/>
  <c r="Q36" i="7"/>
  <c r="P36" i="7"/>
  <c r="O36" i="7"/>
  <c r="N36" i="7"/>
  <c r="M36" i="7"/>
  <c r="L36" i="7"/>
  <c r="Q33" i="7"/>
  <c r="P33" i="7"/>
  <c r="O33" i="7"/>
  <c r="N33" i="7"/>
  <c r="M33" i="7"/>
  <c r="L33" i="7"/>
  <c r="Q30" i="7"/>
  <c r="P30" i="7"/>
  <c r="O30" i="7"/>
  <c r="N30" i="7"/>
  <c r="M30" i="7"/>
  <c r="L30" i="7"/>
  <c r="Q27" i="7"/>
  <c r="P27" i="7"/>
  <c r="O27" i="7"/>
  <c r="N27" i="7"/>
  <c r="M27" i="7"/>
  <c r="L27" i="7"/>
  <c r="Q24" i="7"/>
  <c r="P24" i="7"/>
  <c r="O24" i="7"/>
  <c r="N24" i="7"/>
  <c r="M24" i="7"/>
  <c r="L24" i="7"/>
  <c r="Q21" i="7"/>
  <c r="P21" i="7"/>
  <c r="O21" i="7"/>
  <c r="N21" i="7"/>
  <c r="M21" i="7"/>
  <c r="L21" i="7"/>
  <c r="Q18" i="7"/>
  <c r="P18" i="7"/>
  <c r="O18" i="7"/>
  <c r="N18" i="7"/>
  <c r="M18" i="7"/>
  <c r="L18" i="7"/>
  <c r="Q15" i="7"/>
  <c r="P15" i="7"/>
  <c r="O15" i="7"/>
  <c r="N15" i="7"/>
  <c r="M15" i="7"/>
  <c r="L15" i="7"/>
  <c r="Q12" i="7"/>
  <c r="P12" i="7"/>
  <c r="O12" i="7"/>
  <c r="N12" i="7"/>
  <c r="M12" i="7"/>
  <c r="L12" i="7"/>
  <c r="Q9" i="7"/>
  <c r="P9" i="7"/>
  <c r="O9" i="7"/>
  <c r="N9" i="7"/>
  <c r="M9" i="7"/>
  <c r="L9" i="7"/>
  <c r="Q6" i="7"/>
  <c r="P6" i="7"/>
  <c r="O6" i="7"/>
  <c r="N6" i="7"/>
  <c r="M6" i="7"/>
  <c r="L6" i="7"/>
  <c r="K42" i="7"/>
  <c r="J42" i="7"/>
  <c r="I42" i="7"/>
  <c r="H42" i="7"/>
  <c r="G42" i="7"/>
  <c r="F42" i="7"/>
  <c r="E42" i="7"/>
  <c r="D42" i="7"/>
  <c r="C42" i="7"/>
  <c r="K39" i="7"/>
  <c r="J39" i="7"/>
  <c r="I39" i="7"/>
  <c r="H39" i="7"/>
  <c r="G39" i="7"/>
  <c r="F39" i="7"/>
  <c r="E39" i="7"/>
  <c r="D39" i="7"/>
  <c r="S39" i="7" s="1"/>
  <c r="C39" i="7"/>
  <c r="K36" i="7"/>
  <c r="J36" i="7"/>
  <c r="I36" i="7"/>
  <c r="H36" i="7"/>
  <c r="G36" i="7"/>
  <c r="F36" i="7"/>
  <c r="E36" i="7"/>
  <c r="D36" i="7"/>
  <c r="C36" i="7"/>
  <c r="K33" i="7"/>
  <c r="J33" i="7"/>
  <c r="I33" i="7"/>
  <c r="H33" i="7"/>
  <c r="G33" i="7"/>
  <c r="F33" i="7"/>
  <c r="E33" i="7"/>
  <c r="D33" i="7"/>
  <c r="C33" i="7"/>
  <c r="K30" i="7"/>
  <c r="J30" i="7"/>
  <c r="I30" i="7"/>
  <c r="H30" i="7"/>
  <c r="G30" i="7"/>
  <c r="F30" i="7"/>
  <c r="E30" i="7"/>
  <c r="D30" i="7"/>
  <c r="C30" i="7"/>
  <c r="K27" i="7"/>
  <c r="J27" i="7"/>
  <c r="I27" i="7"/>
  <c r="H27" i="7"/>
  <c r="G27" i="7"/>
  <c r="F27" i="7"/>
  <c r="E27" i="7"/>
  <c r="D27" i="7"/>
  <c r="C27" i="7"/>
  <c r="K24" i="7"/>
  <c r="J24" i="7"/>
  <c r="I24" i="7"/>
  <c r="H24" i="7"/>
  <c r="G24" i="7"/>
  <c r="F24" i="7"/>
  <c r="E24" i="7"/>
  <c r="D24" i="7"/>
  <c r="C24" i="7"/>
  <c r="K21" i="7"/>
  <c r="J21" i="7"/>
  <c r="I21" i="7"/>
  <c r="H21" i="7"/>
  <c r="G21" i="7"/>
  <c r="F21" i="7"/>
  <c r="E21" i="7"/>
  <c r="D21" i="7"/>
  <c r="C21" i="7"/>
  <c r="K18" i="7"/>
  <c r="J18" i="7"/>
  <c r="I18" i="7"/>
  <c r="H18" i="7"/>
  <c r="G18" i="7"/>
  <c r="F18" i="7"/>
  <c r="E18" i="7"/>
  <c r="D18" i="7"/>
  <c r="C18" i="7"/>
  <c r="K15" i="7"/>
  <c r="J15" i="7"/>
  <c r="I15" i="7"/>
  <c r="H15" i="7"/>
  <c r="G15" i="7"/>
  <c r="F15" i="7"/>
  <c r="E15" i="7"/>
  <c r="D15" i="7"/>
  <c r="C15" i="7"/>
  <c r="K12" i="7"/>
  <c r="J12" i="7"/>
  <c r="I12" i="7"/>
  <c r="H12" i="7"/>
  <c r="G12" i="7"/>
  <c r="F12" i="7"/>
  <c r="E12" i="7"/>
  <c r="D12" i="7"/>
  <c r="C12" i="7"/>
  <c r="K9" i="7"/>
  <c r="J9" i="7"/>
  <c r="I9" i="7"/>
  <c r="H9" i="7"/>
  <c r="G9" i="7"/>
  <c r="F9" i="7"/>
  <c r="E9" i="7"/>
  <c r="D9" i="7"/>
  <c r="C9" i="7"/>
  <c r="K6" i="7"/>
  <c r="J6" i="7"/>
  <c r="I6" i="7"/>
  <c r="H6" i="7"/>
  <c r="G6" i="7"/>
  <c r="F6" i="7"/>
  <c r="E6" i="7"/>
  <c r="D6" i="7"/>
  <c r="C6" i="7"/>
  <c r="K42" i="4"/>
  <c r="J42" i="4"/>
  <c r="I42" i="4"/>
  <c r="H42" i="4"/>
  <c r="G42" i="4"/>
  <c r="F42" i="4"/>
  <c r="E42" i="4"/>
  <c r="D42" i="4"/>
  <c r="C42" i="4"/>
  <c r="K39" i="4"/>
  <c r="J39" i="4"/>
  <c r="I39" i="4"/>
  <c r="H39" i="4"/>
  <c r="G39" i="4"/>
  <c r="F39" i="4"/>
  <c r="E39" i="4"/>
  <c r="D39" i="4"/>
  <c r="C39" i="4"/>
  <c r="K36" i="4"/>
  <c r="J36" i="4"/>
  <c r="I36" i="4"/>
  <c r="H36" i="4"/>
  <c r="G36" i="4"/>
  <c r="F36" i="4"/>
  <c r="E36" i="4"/>
  <c r="D36" i="4"/>
  <c r="C36" i="4"/>
  <c r="K33" i="4"/>
  <c r="J33" i="4"/>
  <c r="I33" i="4"/>
  <c r="H33" i="4"/>
  <c r="G33" i="4"/>
  <c r="F33" i="4"/>
  <c r="E33" i="4"/>
  <c r="D33" i="4"/>
  <c r="C33" i="4"/>
  <c r="K30" i="4"/>
  <c r="J30" i="4"/>
  <c r="I30" i="4"/>
  <c r="H30" i="4"/>
  <c r="G30" i="4"/>
  <c r="F30" i="4"/>
  <c r="E30" i="4"/>
  <c r="D30" i="4"/>
  <c r="C30" i="4"/>
  <c r="K27" i="4"/>
  <c r="J27" i="4"/>
  <c r="I27" i="4"/>
  <c r="H27" i="4"/>
  <c r="G27" i="4"/>
  <c r="F27" i="4"/>
  <c r="E27" i="4"/>
  <c r="D27" i="4"/>
  <c r="C27" i="4"/>
  <c r="K24" i="4"/>
  <c r="J24" i="4"/>
  <c r="I24" i="4"/>
  <c r="H24" i="4"/>
  <c r="G24" i="4"/>
  <c r="F24" i="4"/>
  <c r="E24" i="4"/>
  <c r="D24" i="4"/>
  <c r="C24" i="4"/>
  <c r="K21" i="4"/>
  <c r="J21" i="4"/>
  <c r="I21" i="4"/>
  <c r="H21" i="4"/>
  <c r="G21" i="4"/>
  <c r="F21" i="4"/>
  <c r="E21" i="4"/>
  <c r="D21" i="4"/>
  <c r="C21" i="4"/>
  <c r="K18" i="4"/>
  <c r="J18" i="4"/>
  <c r="I18" i="4"/>
  <c r="G18" i="4"/>
  <c r="F18" i="4"/>
  <c r="E18" i="4"/>
  <c r="D18" i="4"/>
  <c r="C18" i="4"/>
  <c r="K15" i="4"/>
  <c r="J15" i="4"/>
  <c r="I15" i="4"/>
  <c r="H15" i="4"/>
  <c r="G15" i="4"/>
  <c r="F15" i="4"/>
  <c r="E15" i="4"/>
  <c r="D15" i="4"/>
  <c r="C15" i="4"/>
  <c r="K12" i="4"/>
  <c r="J12" i="4"/>
  <c r="I12" i="4"/>
  <c r="H12" i="4"/>
  <c r="G12" i="4"/>
  <c r="F12" i="4"/>
  <c r="E12" i="4"/>
  <c r="D12" i="4"/>
  <c r="C12" i="4"/>
  <c r="K9" i="4"/>
  <c r="J9" i="4"/>
  <c r="I9" i="4"/>
  <c r="H9" i="4"/>
  <c r="G9" i="4"/>
  <c r="F9" i="4"/>
  <c r="E9" i="4"/>
  <c r="D9" i="4"/>
  <c r="C9" i="4"/>
  <c r="K6" i="4"/>
  <c r="J6" i="4"/>
  <c r="I6" i="4"/>
  <c r="H6" i="4"/>
  <c r="G6" i="4"/>
  <c r="F6" i="4"/>
  <c r="E6" i="4"/>
  <c r="D6" i="4"/>
  <c r="C6" i="4"/>
  <c r="E93" i="10" l="1"/>
  <c r="L90" i="4"/>
  <c r="L84" i="4"/>
  <c r="E84" i="10"/>
  <c r="L81" i="4"/>
  <c r="E78" i="10"/>
  <c r="E72" i="10"/>
  <c r="E69" i="10"/>
  <c r="S57" i="7"/>
  <c r="S75" i="7"/>
  <c r="S81" i="7"/>
  <c r="S87" i="7"/>
  <c r="S93" i="7"/>
  <c r="E63" i="10"/>
  <c r="S63" i="7"/>
  <c r="L63" i="4"/>
  <c r="E60" i="10"/>
  <c r="E57" i="10"/>
  <c r="L57" i="4"/>
  <c r="S51" i="7"/>
  <c r="L51" i="4"/>
  <c r="E48" i="10"/>
  <c r="S45" i="7"/>
  <c r="E39" i="10"/>
  <c r="E36" i="10"/>
  <c r="S36" i="7"/>
  <c r="S33" i="7"/>
  <c r="E33" i="10"/>
  <c r="E30" i="10"/>
  <c r="S30" i="7"/>
  <c r="S27" i="7"/>
  <c r="S24" i="7"/>
  <c r="E24" i="10"/>
  <c r="S21" i="7"/>
  <c r="E15" i="10"/>
  <c r="S12" i="7"/>
  <c r="E12" i="10"/>
  <c r="E9" i="10"/>
  <c r="L36" i="4"/>
  <c r="L39" i="4"/>
  <c r="L42" i="4"/>
  <c r="S9" i="7"/>
  <c r="S15" i="7"/>
  <c r="H5" i="8"/>
  <c r="H11" i="8"/>
  <c r="H17" i="8"/>
  <c r="H23" i="8"/>
  <c r="H29" i="8"/>
  <c r="H35" i="8"/>
  <c r="H41" i="8"/>
  <c r="E6" i="9"/>
  <c r="E9" i="9"/>
  <c r="E12" i="9"/>
  <c r="E15" i="9"/>
  <c r="E18" i="9"/>
  <c r="E21" i="9"/>
  <c r="E24" i="9"/>
  <c r="E27" i="9"/>
  <c r="E30" i="9"/>
  <c r="E33" i="9"/>
  <c r="E36" i="9"/>
  <c r="E39" i="9"/>
  <c r="E42" i="9"/>
  <c r="H83" i="8"/>
  <c r="H86" i="8"/>
  <c r="H89" i="8"/>
  <c r="H92" i="8"/>
  <c r="E45" i="9"/>
  <c r="E48" i="9"/>
  <c r="E51" i="9"/>
  <c r="E54" i="9"/>
  <c r="E57" i="9"/>
  <c r="E60" i="9"/>
  <c r="E63" i="9"/>
  <c r="E66" i="9"/>
  <c r="E69" i="9"/>
  <c r="E72" i="9"/>
  <c r="E75" i="9"/>
  <c r="E78" i="9"/>
  <c r="E81" i="9"/>
  <c r="E84" i="9"/>
  <c r="E87" i="9"/>
  <c r="E90" i="9"/>
  <c r="E93" i="9"/>
  <c r="S6" i="7"/>
  <c r="S18" i="7"/>
  <c r="S42" i="7"/>
  <c r="S48" i="7"/>
  <c r="S54" i="7"/>
  <c r="S60" i="7"/>
  <c r="S72" i="7"/>
  <c r="S78" i="7"/>
  <c r="S84" i="7"/>
  <c r="S90" i="7"/>
  <c r="L48" i="4"/>
  <c r="L54" i="4"/>
  <c r="L60" i="4"/>
  <c r="L66" i="4"/>
  <c r="L69" i="4"/>
  <c r="L78" i="4"/>
  <c r="L87" i="4"/>
  <c r="H44" i="8"/>
  <c r="H53" i="8"/>
  <c r="H59" i="8"/>
  <c r="H65" i="8"/>
  <c r="H71" i="8"/>
  <c r="H74" i="8"/>
  <c r="H77" i="8"/>
  <c r="H8" i="8"/>
  <c r="H14" i="8"/>
  <c r="H20" i="8"/>
  <c r="H26" i="8"/>
  <c r="H32" i="8"/>
  <c r="H47" i="8"/>
  <c r="H50" i="8"/>
  <c r="H56" i="8"/>
  <c r="H62" i="8"/>
  <c r="H68" i="8"/>
  <c r="H80" i="8"/>
  <c r="H38" i="8"/>
  <c r="L33" i="4"/>
  <c r="L12" i="4"/>
  <c r="L18" i="4"/>
  <c r="L27" i="4"/>
  <c r="L30" i="4"/>
  <c r="L6" i="4"/>
  <c r="L9" i="4"/>
  <c r="L15" i="4"/>
  <c r="L21" i="4"/>
  <c r="L24" i="4"/>
</calcChain>
</file>

<file path=xl/sharedStrings.xml><?xml version="1.0" encoding="utf-8"?>
<sst xmlns="http://schemas.openxmlformats.org/spreadsheetml/2006/main" count="409" uniqueCount="12">
  <si>
    <t xml:space="preserve">FECHA </t>
  </si>
  <si>
    <t>TOTAL</t>
  </si>
  <si>
    <t>HIPER MODELO, REPORTE Z</t>
  </si>
  <si>
    <t>VENTAS</t>
  </si>
  <si>
    <t>IVA</t>
  </si>
  <si>
    <t>AUTOMERCADO</t>
  </si>
  <si>
    <t>BOCA</t>
  </si>
  <si>
    <t xml:space="preserve"> </t>
  </si>
  <si>
    <t>NO TRABAJO</t>
  </si>
  <si>
    <t>SIN Z CAJA 2</t>
  </si>
  <si>
    <t xml:space="preserve">  </t>
  </si>
  <si>
    <t>no mandaron z de la 5 sin venta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</si>
</sst>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Bs. F&quot;\ * #,##0.00_ ;_ &quot;Bs. F&quot;\ * \-#,##0.00_ ;_ &quot;Bs. F&quot;\ * &quot;-&quot;??_ ;_ @_ 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4" fontId="0" fillId="0" borderId="1" xfId="0" applyNumberFormat="1" applyBorder="1"/>
    <xf numFmtId="0" fontId="0" fillId="0" borderId="1" xfId="0" applyBorder="1"/>
    <xf numFmtId="14" fontId="1" fillId="0" borderId="1" xfId="0" applyNumberFormat="1" applyFont="1" applyBorder="1" applyAlignment="1">
      <alignment horizontal="center"/>
    </xf>
    <xf numFmtId="164" fontId="0" fillId="0" borderId="1" xfId="0" applyNumberFormat="1" applyBorder="1"/>
    <xf numFmtId="14" fontId="0" fillId="2" borderId="1" xfId="0" applyNumberFormat="1" applyFill="1" applyBorder="1"/>
    <xf numFmtId="14" fontId="1" fillId="2" borderId="1" xfId="0" applyNumberFormat="1" applyFont="1" applyFill="1" applyBorder="1" applyAlignment="1">
      <alignment horizontal="center"/>
    </xf>
    <xf numFmtId="164" fontId="0" fillId="2" borderId="1" xfId="0" applyNumberFormat="1" applyFill="1" applyBorder="1"/>
    <xf numFmtId="0" fontId="0" fillId="2" borderId="0" xfId="0" applyFill="1"/>
    <xf numFmtId="14" fontId="1" fillId="2" borderId="1" xfId="0" applyNumberFormat="1" applyFont="1" applyFill="1" applyBorder="1"/>
    <xf numFmtId="0" fontId="1" fillId="2" borderId="0" xfId="0" applyFont="1" applyFill="1" applyAlignment="1">
      <alignment horizontal="center"/>
    </xf>
    <xf numFmtId="16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6"/>
  <sheetViews>
    <sheetView topLeftCell="D74" workbookViewId="0">
      <selection activeCell="K94" sqref="K94"/>
    </sheetView>
  </sheetViews>
  <sheetFormatPr baseColWidth="10" defaultRowHeight="15" x14ac:dyDescent="0.25"/>
  <cols>
    <col min="3" max="6" width="20.7109375" bestFit="1" customWidth="1"/>
    <col min="7" max="7" width="19.140625" bestFit="1" customWidth="1"/>
    <col min="8" max="8" width="20.7109375" bestFit="1" customWidth="1"/>
    <col min="10" max="10" width="19.140625" bestFit="1" customWidth="1"/>
    <col min="11" max="11" width="20.7109375" bestFit="1" customWidth="1"/>
    <col min="12" max="12" width="22.28515625" customWidth="1"/>
  </cols>
  <sheetData>
    <row r="1" spans="1:12" x14ac:dyDescent="0.25">
      <c r="A1" s="1" t="s">
        <v>2</v>
      </c>
      <c r="B1" s="1"/>
      <c r="C1" s="1"/>
      <c r="D1" s="1"/>
    </row>
    <row r="2" spans="1:12" x14ac:dyDescent="0.25">
      <c r="A2" s="1"/>
      <c r="B2" s="1"/>
      <c r="C2" s="1"/>
      <c r="D2" s="1"/>
    </row>
    <row r="3" spans="1:12" s="2" customFormat="1" x14ac:dyDescent="0.25">
      <c r="A3" s="3" t="s">
        <v>0</v>
      </c>
      <c r="B3" s="3"/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 t="s">
        <v>1</v>
      </c>
    </row>
    <row r="4" spans="1:12" x14ac:dyDescent="0.25">
      <c r="A4" s="4">
        <v>44197</v>
      </c>
      <c r="B4" s="6" t="s">
        <v>3</v>
      </c>
      <c r="C4" s="7">
        <v>806754048.28999996</v>
      </c>
      <c r="D4" s="7">
        <v>1412542007.5999999</v>
      </c>
      <c r="E4" s="7">
        <v>1472703181.23</v>
      </c>
      <c r="F4" s="7">
        <v>1160428676.22</v>
      </c>
      <c r="G4" s="7">
        <v>0</v>
      </c>
      <c r="H4" s="7">
        <v>198808863.50999999</v>
      </c>
      <c r="I4" s="7">
        <v>0</v>
      </c>
      <c r="J4" s="7">
        <v>725553777.67999995</v>
      </c>
      <c r="K4" s="7">
        <v>1131370693.8199999</v>
      </c>
      <c r="L4" s="7"/>
    </row>
    <row r="5" spans="1:12" x14ac:dyDescent="0.25">
      <c r="A5" s="4"/>
      <c r="B5" s="6" t="s">
        <v>4</v>
      </c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x14ac:dyDescent="0.25">
      <c r="A6" s="4" t="s">
        <v>1</v>
      </c>
      <c r="B6" s="6"/>
      <c r="C6" s="7">
        <f t="shared" ref="C6:K6" si="0">C4+C5</f>
        <v>806754048.28999996</v>
      </c>
      <c r="D6" s="7">
        <f t="shared" si="0"/>
        <v>1412542007.5999999</v>
      </c>
      <c r="E6" s="7">
        <f t="shared" si="0"/>
        <v>1472703181.23</v>
      </c>
      <c r="F6" s="7">
        <f t="shared" si="0"/>
        <v>1160428676.22</v>
      </c>
      <c r="G6" s="7">
        <f t="shared" si="0"/>
        <v>0</v>
      </c>
      <c r="H6" s="7">
        <f t="shared" si="0"/>
        <v>198808863.50999999</v>
      </c>
      <c r="I6" s="7">
        <f t="shared" si="0"/>
        <v>0</v>
      </c>
      <c r="J6" s="7">
        <f t="shared" si="0"/>
        <v>725553777.67999995</v>
      </c>
      <c r="K6" s="7">
        <f t="shared" si="0"/>
        <v>1131370693.8199999</v>
      </c>
      <c r="L6" s="7">
        <f>SUM(B6:K6)</f>
        <v>6908161248.3500004</v>
      </c>
    </row>
    <row r="7" spans="1:12" x14ac:dyDescent="0.25">
      <c r="A7" s="4">
        <v>44198</v>
      </c>
      <c r="B7" s="6" t="s">
        <v>3</v>
      </c>
      <c r="C7" s="7">
        <v>670339901.58000004</v>
      </c>
      <c r="D7" s="7">
        <v>565681788.79999995</v>
      </c>
      <c r="E7" s="7">
        <v>592540242.17999995</v>
      </c>
      <c r="F7" s="7">
        <v>839835732.25999999</v>
      </c>
      <c r="G7" s="7">
        <v>601052767.07000005</v>
      </c>
      <c r="H7" s="7">
        <v>711612530.73000002</v>
      </c>
      <c r="I7" s="7"/>
      <c r="J7" s="7">
        <v>342977517.88999999</v>
      </c>
      <c r="K7" s="7">
        <v>519420322.33999997</v>
      </c>
      <c r="L7" s="7"/>
    </row>
    <row r="8" spans="1:12" x14ac:dyDescent="0.25">
      <c r="A8" s="4"/>
      <c r="B8" s="6" t="s">
        <v>4</v>
      </c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x14ac:dyDescent="0.25">
      <c r="A9" s="4"/>
      <c r="B9" s="6"/>
      <c r="C9" s="7">
        <f t="shared" ref="C9:K9" si="1">C7+C8</f>
        <v>670339901.58000004</v>
      </c>
      <c r="D9" s="7">
        <f t="shared" si="1"/>
        <v>565681788.79999995</v>
      </c>
      <c r="E9" s="7">
        <f t="shared" si="1"/>
        <v>592540242.17999995</v>
      </c>
      <c r="F9" s="7">
        <f t="shared" si="1"/>
        <v>839835732.25999999</v>
      </c>
      <c r="G9" s="7">
        <f t="shared" si="1"/>
        <v>601052767.07000005</v>
      </c>
      <c r="H9" s="7">
        <f t="shared" si="1"/>
        <v>711612530.73000002</v>
      </c>
      <c r="I9" s="7">
        <f t="shared" si="1"/>
        <v>0</v>
      </c>
      <c r="J9" s="7">
        <f t="shared" si="1"/>
        <v>342977517.88999999</v>
      </c>
      <c r="K9" s="7">
        <f t="shared" si="1"/>
        <v>519420322.33999997</v>
      </c>
      <c r="L9" s="7">
        <f>SUM(B9:K9)</f>
        <v>4843460802.8500004</v>
      </c>
    </row>
    <row r="10" spans="1:12" x14ac:dyDescent="0.25">
      <c r="A10" s="4">
        <f>A7+1</f>
        <v>44199</v>
      </c>
      <c r="B10" s="6" t="s">
        <v>3</v>
      </c>
      <c r="C10" s="7">
        <v>592891772.77999997</v>
      </c>
      <c r="D10" s="7">
        <v>464022408.44999999</v>
      </c>
      <c r="E10" s="7">
        <v>435034770.60000002</v>
      </c>
      <c r="F10" s="7">
        <v>748742773.17999995</v>
      </c>
      <c r="G10" s="7">
        <v>647633864.46000004</v>
      </c>
      <c r="H10" s="7">
        <v>602177825.90999997</v>
      </c>
      <c r="I10" s="7"/>
      <c r="J10" s="7">
        <v>140857049.13999999</v>
      </c>
      <c r="K10" s="7">
        <v>378445485.75</v>
      </c>
      <c r="L10" s="7"/>
    </row>
    <row r="11" spans="1:12" x14ac:dyDescent="0.25">
      <c r="A11" s="4"/>
      <c r="B11" s="6" t="s">
        <v>4</v>
      </c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x14ac:dyDescent="0.25">
      <c r="A12" s="4"/>
      <c r="B12" s="6"/>
      <c r="C12" s="7">
        <f t="shared" ref="C12:K12" si="2">C10+C11</f>
        <v>592891772.77999997</v>
      </c>
      <c r="D12" s="7">
        <f t="shared" si="2"/>
        <v>464022408.44999999</v>
      </c>
      <c r="E12" s="7">
        <f t="shared" si="2"/>
        <v>435034770.60000002</v>
      </c>
      <c r="F12" s="7">
        <f t="shared" si="2"/>
        <v>748742773.17999995</v>
      </c>
      <c r="G12" s="7">
        <f t="shared" si="2"/>
        <v>647633864.46000004</v>
      </c>
      <c r="H12" s="7">
        <f t="shared" si="2"/>
        <v>602177825.90999997</v>
      </c>
      <c r="I12" s="7">
        <f t="shared" si="2"/>
        <v>0</v>
      </c>
      <c r="J12" s="7">
        <f t="shared" si="2"/>
        <v>140857049.13999999</v>
      </c>
      <c r="K12" s="7">
        <f t="shared" si="2"/>
        <v>378445485.75</v>
      </c>
      <c r="L12" s="7">
        <f>SUM(B12:K12)</f>
        <v>4009805950.2699995</v>
      </c>
    </row>
    <row r="13" spans="1:12" x14ac:dyDescent="0.25">
      <c r="A13" s="4">
        <f>A10+1</f>
        <v>44200</v>
      </c>
      <c r="B13" s="6" t="s">
        <v>3</v>
      </c>
      <c r="C13" s="7">
        <v>142561064.5</v>
      </c>
      <c r="D13" s="7">
        <v>373656280.47000003</v>
      </c>
      <c r="E13" s="7">
        <v>531842255.43000001</v>
      </c>
      <c r="F13" s="7">
        <v>355915207.75</v>
      </c>
      <c r="G13" s="7">
        <v>296316989.63999999</v>
      </c>
      <c r="H13" s="7">
        <v>483286731.75999999</v>
      </c>
      <c r="I13" s="7"/>
      <c r="J13" s="7">
        <v>184180368.09999999</v>
      </c>
      <c r="K13" s="7">
        <v>300611140.64999998</v>
      </c>
      <c r="L13" s="7"/>
    </row>
    <row r="14" spans="1:12" x14ac:dyDescent="0.25">
      <c r="A14" s="4"/>
      <c r="B14" s="6" t="s">
        <v>4</v>
      </c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2" x14ac:dyDescent="0.25">
      <c r="A15" s="4"/>
      <c r="B15" s="6"/>
      <c r="C15" s="7">
        <f t="shared" ref="C15:K15" si="3">C13+C14</f>
        <v>142561064.5</v>
      </c>
      <c r="D15" s="7">
        <f t="shared" si="3"/>
        <v>373656280.47000003</v>
      </c>
      <c r="E15" s="7">
        <f t="shared" si="3"/>
        <v>531842255.43000001</v>
      </c>
      <c r="F15" s="7">
        <f t="shared" si="3"/>
        <v>355915207.75</v>
      </c>
      <c r="G15" s="7">
        <f t="shared" si="3"/>
        <v>296316989.63999999</v>
      </c>
      <c r="H15" s="7">
        <f t="shared" si="3"/>
        <v>483286731.75999999</v>
      </c>
      <c r="I15" s="7">
        <f t="shared" si="3"/>
        <v>0</v>
      </c>
      <c r="J15" s="7">
        <f t="shared" si="3"/>
        <v>184180368.09999999</v>
      </c>
      <c r="K15" s="7">
        <f t="shared" si="3"/>
        <v>300611140.64999998</v>
      </c>
      <c r="L15" s="7">
        <f>SUM(B15:K15)</f>
        <v>2668370038.3000002</v>
      </c>
    </row>
    <row r="16" spans="1:12" x14ac:dyDescent="0.25">
      <c r="A16" s="4">
        <f>A13+1</f>
        <v>44201</v>
      </c>
      <c r="B16" s="6" t="s">
        <v>3</v>
      </c>
      <c r="C16" s="7">
        <v>513434692.19999999</v>
      </c>
      <c r="D16" s="7"/>
      <c r="E16" s="7">
        <v>611474819.75</v>
      </c>
      <c r="F16" s="7">
        <v>512520525.64999998</v>
      </c>
      <c r="G16" s="7">
        <v>0</v>
      </c>
      <c r="H16" s="7">
        <v>409213053.67000002</v>
      </c>
      <c r="I16" s="7"/>
      <c r="J16" s="7">
        <v>312780051.47000003</v>
      </c>
      <c r="K16" s="7">
        <v>219074503</v>
      </c>
      <c r="L16" s="7"/>
    </row>
    <row r="17" spans="1:12" x14ac:dyDescent="0.25">
      <c r="A17" s="4"/>
      <c r="B17" s="6" t="s">
        <v>4</v>
      </c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x14ac:dyDescent="0.25">
      <c r="A18" s="5"/>
      <c r="B18" s="6"/>
      <c r="C18" s="7">
        <f t="shared" ref="C18:K18" si="4">C16+C17</f>
        <v>513434692.19999999</v>
      </c>
      <c r="D18" s="7">
        <f t="shared" si="4"/>
        <v>0</v>
      </c>
      <c r="E18" s="7">
        <f t="shared" si="4"/>
        <v>611474819.75</v>
      </c>
      <c r="F18" s="7">
        <f t="shared" si="4"/>
        <v>512520525.64999998</v>
      </c>
      <c r="G18" s="7">
        <f t="shared" si="4"/>
        <v>0</v>
      </c>
      <c r="H18" s="7">
        <v>409218053.67000002</v>
      </c>
      <c r="I18" s="7">
        <f t="shared" si="4"/>
        <v>0</v>
      </c>
      <c r="J18" s="7">
        <f t="shared" si="4"/>
        <v>312780051.47000003</v>
      </c>
      <c r="K18" s="7">
        <f t="shared" si="4"/>
        <v>219074503</v>
      </c>
      <c r="L18" s="7">
        <f>SUM(B18:K18)</f>
        <v>2578502645.7399998</v>
      </c>
    </row>
    <row r="19" spans="1:12" x14ac:dyDescent="0.25">
      <c r="A19" s="4">
        <f>A16+1</f>
        <v>44202</v>
      </c>
      <c r="B19" s="6" t="s">
        <v>3</v>
      </c>
      <c r="C19" s="7">
        <v>669789402.30999994</v>
      </c>
      <c r="D19" s="7">
        <v>531341384.85000002</v>
      </c>
      <c r="E19" s="7">
        <v>542675592.89999998</v>
      </c>
      <c r="F19" s="7">
        <v>542135747.25</v>
      </c>
      <c r="G19" s="7"/>
      <c r="H19" s="7">
        <v>413149960.35000002</v>
      </c>
      <c r="I19" s="7"/>
      <c r="J19" s="7">
        <v>70482835.75</v>
      </c>
      <c r="K19" s="7">
        <v>433317146.04000002</v>
      </c>
      <c r="L19" s="7"/>
    </row>
    <row r="20" spans="1:12" x14ac:dyDescent="0.25">
      <c r="A20" s="4"/>
      <c r="B20" s="6" t="s">
        <v>4</v>
      </c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 x14ac:dyDescent="0.25">
      <c r="A21" s="4"/>
      <c r="B21" s="6"/>
      <c r="C21" s="7">
        <f t="shared" ref="C21:K21" si="5">C19+C20</f>
        <v>669789402.30999994</v>
      </c>
      <c r="D21" s="7">
        <f t="shared" si="5"/>
        <v>531341384.85000002</v>
      </c>
      <c r="E21" s="7">
        <f t="shared" si="5"/>
        <v>542675592.89999998</v>
      </c>
      <c r="F21" s="7">
        <f t="shared" si="5"/>
        <v>542135747.25</v>
      </c>
      <c r="G21" s="7">
        <f t="shared" si="5"/>
        <v>0</v>
      </c>
      <c r="H21" s="7">
        <f t="shared" si="5"/>
        <v>413149960.35000002</v>
      </c>
      <c r="I21" s="7">
        <f t="shared" si="5"/>
        <v>0</v>
      </c>
      <c r="J21" s="7">
        <f t="shared" si="5"/>
        <v>70482835.75</v>
      </c>
      <c r="K21" s="7">
        <f t="shared" si="5"/>
        <v>433317146.04000002</v>
      </c>
      <c r="L21" s="7">
        <f>SUM(B21:K21)</f>
        <v>3202892069.4499998</v>
      </c>
    </row>
    <row r="22" spans="1:12" x14ac:dyDescent="0.25">
      <c r="A22" s="4">
        <f>A19+1</f>
        <v>44203</v>
      </c>
      <c r="B22" s="6" t="s">
        <v>3</v>
      </c>
      <c r="C22" s="7">
        <v>710904166.92999995</v>
      </c>
      <c r="D22" s="7">
        <v>452717187.69999999</v>
      </c>
      <c r="E22" s="7">
        <v>488106435.30000001</v>
      </c>
      <c r="F22" s="7">
        <v>578130682.70000005</v>
      </c>
      <c r="G22" s="7"/>
      <c r="H22" s="7">
        <v>637626343.89999998</v>
      </c>
      <c r="I22" s="7"/>
      <c r="J22" s="7">
        <v>144725893.90000001</v>
      </c>
      <c r="K22" s="7">
        <v>434388933.5</v>
      </c>
      <c r="L22" s="7"/>
    </row>
    <row r="23" spans="1:12" x14ac:dyDescent="0.25">
      <c r="A23" s="4"/>
      <c r="B23" s="6" t="s">
        <v>4</v>
      </c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x14ac:dyDescent="0.25">
      <c r="A24" s="4"/>
      <c r="B24" s="6"/>
      <c r="C24" s="7">
        <f t="shared" ref="C24:K24" si="6">C22+C23</f>
        <v>710904166.92999995</v>
      </c>
      <c r="D24" s="7">
        <f t="shared" si="6"/>
        <v>452717187.69999999</v>
      </c>
      <c r="E24" s="7">
        <f t="shared" si="6"/>
        <v>488106435.30000001</v>
      </c>
      <c r="F24" s="7">
        <f t="shared" si="6"/>
        <v>578130682.70000005</v>
      </c>
      <c r="G24" s="7">
        <f t="shared" si="6"/>
        <v>0</v>
      </c>
      <c r="H24" s="7">
        <f t="shared" si="6"/>
        <v>637626343.89999998</v>
      </c>
      <c r="I24" s="7">
        <f t="shared" si="6"/>
        <v>0</v>
      </c>
      <c r="J24" s="7">
        <f t="shared" si="6"/>
        <v>144725893.90000001</v>
      </c>
      <c r="K24" s="7">
        <f t="shared" si="6"/>
        <v>434388933.5</v>
      </c>
      <c r="L24" s="7">
        <f>SUM(B24:K24)</f>
        <v>3446599643.9300003</v>
      </c>
    </row>
    <row r="25" spans="1:12" x14ac:dyDescent="0.25">
      <c r="A25" s="4">
        <f>A22+1</f>
        <v>44204</v>
      </c>
      <c r="B25" s="6" t="s">
        <v>3</v>
      </c>
      <c r="C25" s="7">
        <v>606319016.61000001</v>
      </c>
      <c r="D25" s="7">
        <v>526434241.38999999</v>
      </c>
      <c r="E25" s="7">
        <v>919750537.20000005</v>
      </c>
      <c r="F25" s="7">
        <v>817445435.75999999</v>
      </c>
      <c r="G25" s="7"/>
      <c r="H25" s="7">
        <v>538983300.88</v>
      </c>
      <c r="I25" s="7"/>
      <c r="J25" s="7">
        <v>313360405.17000002</v>
      </c>
      <c r="K25" s="7">
        <v>379238409.69</v>
      </c>
      <c r="L25" s="7"/>
    </row>
    <row r="26" spans="1:12" x14ac:dyDescent="0.25">
      <c r="A26" s="4"/>
      <c r="B26" s="6" t="s">
        <v>4</v>
      </c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x14ac:dyDescent="0.25">
      <c r="A27" s="4"/>
      <c r="B27" s="6"/>
      <c r="C27" s="7">
        <f t="shared" ref="C27:K27" si="7">C25+C26</f>
        <v>606319016.61000001</v>
      </c>
      <c r="D27" s="7">
        <f t="shared" si="7"/>
        <v>526434241.38999999</v>
      </c>
      <c r="E27" s="7">
        <f t="shared" si="7"/>
        <v>919750537.20000005</v>
      </c>
      <c r="F27" s="7">
        <f t="shared" si="7"/>
        <v>817445435.75999999</v>
      </c>
      <c r="G27" s="7">
        <f t="shared" si="7"/>
        <v>0</v>
      </c>
      <c r="H27" s="7">
        <f t="shared" si="7"/>
        <v>538983300.88</v>
      </c>
      <c r="I27" s="7">
        <f t="shared" si="7"/>
        <v>0</v>
      </c>
      <c r="J27" s="7">
        <f t="shared" si="7"/>
        <v>313360405.17000002</v>
      </c>
      <c r="K27" s="7">
        <f t="shared" si="7"/>
        <v>379238409.69</v>
      </c>
      <c r="L27" s="7">
        <f>SUM(B27:K27)</f>
        <v>4101531346.7000003</v>
      </c>
    </row>
    <row r="28" spans="1:12" x14ac:dyDescent="0.25">
      <c r="A28" s="4">
        <f>A25+1</f>
        <v>44205</v>
      </c>
      <c r="B28" s="6" t="s">
        <v>3</v>
      </c>
      <c r="C28" s="7">
        <v>977798784.38</v>
      </c>
      <c r="D28" s="7">
        <v>761147017.79999995</v>
      </c>
      <c r="E28" s="7">
        <v>963403528.17999995</v>
      </c>
      <c r="F28" s="7">
        <v>922571342.53999996</v>
      </c>
      <c r="G28" s="7"/>
      <c r="H28" s="7">
        <v>800067217.08000004</v>
      </c>
      <c r="I28" s="7"/>
      <c r="J28" s="7">
        <v>454763993.27999997</v>
      </c>
      <c r="K28" s="7">
        <v>649463399.77999997</v>
      </c>
      <c r="L28" s="7"/>
    </row>
    <row r="29" spans="1:12" x14ac:dyDescent="0.25">
      <c r="A29" s="4"/>
      <c r="B29" s="6" t="s">
        <v>4</v>
      </c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2" x14ac:dyDescent="0.25">
      <c r="A30" s="4"/>
      <c r="B30" s="6"/>
      <c r="C30" s="7">
        <f t="shared" ref="C30:K30" si="8">C28+C29</f>
        <v>977798784.38</v>
      </c>
      <c r="D30" s="7">
        <f t="shared" si="8"/>
        <v>761147017.79999995</v>
      </c>
      <c r="E30" s="7">
        <f t="shared" si="8"/>
        <v>963403528.17999995</v>
      </c>
      <c r="F30" s="7">
        <f t="shared" si="8"/>
        <v>922571342.53999996</v>
      </c>
      <c r="G30" s="7">
        <f t="shared" si="8"/>
        <v>0</v>
      </c>
      <c r="H30" s="7">
        <f t="shared" si="8"/>
        <v>800067217.08000004</v>
      </c>
      <c r="I30" s="7">
        <f t="shared" si="8"/>
        <v>0</v>
      </c>
      <c r="J30" s="7">
        <f t="shared" si="8"/>
        <v>454763993.27999997</v>
      </c>
      <c r="K30" s="7">
        <f t="shared" si="8"/>
        <v>649463399.77999997</v>
      </c>
      <c r="L30" s="7">
        <f>SUM(B30:K30)</f>
        <v>5529215283.039999</v>
      </c>
    </row>
    <row r="31" spans="1:12" x14ac:dyDescent="0.25">
      <c r="A31" s="4">
        <f>A28+1</f>
        <v>44206</v>
      </c>
      <c r="B31" s="6" t="s">
        <v>3</v>
      </c>
      <c r="C31" s="7">
        <v>784809668.84000003</v>
      </c>
      <c r="D31" s="7">
        <v>718438883</v>
      </c>
      <c r="E31" s="7">
        <v>914318690.10000002</v>
      </c>
      <c r="F31" s="7">
        <v>939496898.17999995</v>
      </c>
      <c r="G31" s="7"/>
      <c r="H31" s="7">
        <v>436156049.88</v>
      </c>
      <c r="I31" s="7"/>
      <c r="J31" s="7">
        <v>452645271.25999999</v>
      </c>
      <c r="K31" s="7">
        <v>539677069.75999999</v>
      </c>
      <c r="L31" s="7"/>
    </row>
    <row r="32" spans="1:12" x14ac:dyDescent="0.25">
      <c r="A32" s="4"/>
      <c r="B32" s="6" t="s">
        <v>4</v>
      </c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x14ac:dyDescent="0.25">
      <c r="A33" s="4"/>
      <c r="B33" s="6"/>
      <c r="C33" s="7">
        <f t="shared" ref="C33:K33" si="9">C31+C32</f>
        <v>784809668.84000003</v>
      </c>
      <c r="D33" s="7">
        <f t="shared" si="9"/>
        <v>718438883</v>
      </c>
      <c r="E33" s="7">
        <f t="shared" si="9"/>
        <v>914318690.10000002</v>
      </c>
      <c r="F33" s="7">
        <f t="shared" si="9"/>
        <v>939496898.17999995</v>
      </c>
      <c r="G33" s="7">
        <f t="shared" si="9"/>
        <v>0</v>
      </c>
      <c r="H33" s="7">
        <f t="shared" si="9"/>
        <v>436156049.88</v>
      </c>
      <c r="I33" s="7">
        <f t="shared" si="9"/>
        <v>0</v>
      </c>
      <c r="J33" s="7">
        <f t="shared" si="9"/>
        <v>452645271.25999999</v>
      </c>
      <c r="K33" s="7">
        <f t="shared" si="9"/>
        <v>539677069.75999999</v>
      </c>
      <c r="L33" s="7">
        <f>SUM(B33:K33)</f>
        <v>4785542531.0200005</v>
      </c>
    </row>
    <row r="34" spans="1:12" x14ac:dyDescent="0.25">
      <c r="A34" s="4">
        <f>A31+1</f>
        <v>44207</v>
      </c>
      <c r="B34" s="6" t="s">
        <v>3</v>
      </c>
      <c r="C34" s="7">
        <v>1064938425.6799999</v>
      </c>
      <c r="D34" s="7">
        <v>1292573028.3199999</v>
      </c>
      <c r="E34" s="7">
        <v>988028978.92999995</v>
      </c>
      <c r="F34" s="7">
        <v>421145535.48000002</v>
      </c>
      <c r="G34" s="7"/>
      <c r="H34" s="7">
        <v>667002101.44000006</v>
      </c>
      <c r="I34" s="7"/>
      <c r="J34" s="7">
        <v>373052627.10000002</v>
      </c>
      <c r="K34" s="7">
        <v>427653125.72000003</v>
      </c>
      <c r="L34" s="7"/>
    </row>
    <row r="35" spans="1:12" x14ac:dyDescent="0.25">
      <c r="A35" s="4"/>
      <c r="B35" s="6" t="s">
        <v>4</v>
      </c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x14ac:dyDescent="0.25">
      <c r="A36" s="4"/>
      <c r="B36" s="6"/>
      <c r="C36" s="7">
        <f t="shared" ref="C36:K36" si="10">C34+C35</f>
        <v>1064938425.6799999</v>
      </c>
      <c r="D36" s="7">
        <f t="shared" si="10"/>
        <v>1292573028.3199999</v>
      </c>
      <c r="E36" s="7">
        <f t="shared" si="10"/>
        <v>988028978.92999995</v>
      </c>
      <c r="F36" s="7">
        <f t="shared" si="10"/>
        <v>421145535.48000002</v>
      </c>
      <c r="G36" s="7">
        <f t="shared" si="10"/>
        <v>0</v>
      </c>
      <c r="H36" s="7">
        <f t="shared" si="10"/>
        <v>667002101.44000006</v>
      </c>
      <c r="I36" s="7">
        <f t="shared" si="10"/>
        <v>0</v>
      </c>
      <c r="J36" s="7">
        <f t="shared" si="10"/>
        <v>373052627.10000002</v>
      </c>
      <c r="K36" s="7">
        <f t="shared" si="10"/>
        <v>427653125.72000003</v>
      </c>
      <c r="L36" s="7">
        <f>SUM(B36:K36)</f>
        <v>5234393822.670001</v>
      </c>
    </row>
    <row r="37" spans="1:12" x14ac:dyDescent="0.25">
      <c r="A37" s="4">
        <f>A34+1</f>
        <v>44208</v>
      </c>
      <c r="B37" s="6" t="s">
        <v>3</v>
      </c>
      <c r="C37" s="7">
        <v>981787108.86000001</v>
      </c>
      <c r="D37" s="7">
        <v>1132656613.6400001</v>
      </c>
      <c r="E37" s="7">
        <v>1020531167.48</v>
      </c>
      <c r="F37" s="7">
        <v>713748878.20000005</v>
      </c>
      <c r="G37" s="7"/>
      <c r="H37" s="7"/>
      <c r="I37" s="7"/>
      <c r="J37" s="7">
        <v>403438581.80000001</v>
      </c>
      <c r="K37" s="7">
        <v>573052398.11000001</v>
      </c>
      <c r="L37" s="7"/>
    </row>
    <row r="38" spans="1:12" x14ac:dyDescent="0.25">
      <c r="A38" s="4"/>
      <c r="B38" s="6" t="s">
        <v>4</v>
      </c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x14ac:dyDescent="0.25">
      <c r="A39" s="4"/>
      <c r="B39" s="6"/>
      <c r="C39" s="7">
        <f t="shared" ref="C39:K39" si="11">C37+C38</f>
        <v>981787108.86000001</v>
      </c>
      <c r="D39" s="7">
        <f t="shared" si="11"/>
        <v>1132656613.6400001</v>
      </c>
      <c r="E39" s="7">
        <f t="shared" si="11"/>
        <v>1020531167.48</v>
      </c>
      <c r="F39" s="7">
        <f t="shared" si="11"/>
        <v>713748878.20000005</v>
      </c>
      <c r="G39" s="7">
        <f t="shared" si="11"/>
        <v>0</v>
      </c>
      <c r="H39" s="7">
        <f t="shared" si="11"/>
        <v>0</v>
      </c>
      <c r="I39" s="7">
        <f t="shared" si="11"/>
        <v>0</v>
      </c>
      <c r="J39" s="7">
        <f t="shared" si="11"/>
        <v>403438581.80000001</v>
      </c>
      <c r="K39" s="7">
        <f t="shared" si="11"/>
        <v>573052398.11000001</v>
      </c>
      <c r="L39" s="7">
        <f>SUM(B39:K39)</f>
        <v>4825214748.0900002</v>
      </c>
    </row>
    <row r="40" spans="1:12" x14ac:dyDescent="0.25">
      <c r="A40" s="4">
        <f>A37+1</f>
        <v>44209</v>
      </c>
      <c r="B40" s="6" t="s">
        <v>3</v>
      </c>
      <c r="C40" s="7">
        <v>1021277000.74</v>
      </c>
      <c r="D40" s="7">
        <v>1156824876.8299999</v>
      </c>
      <c r="E40" s="7">
        <v>929757477.63</v>
      </c>
      <c r="F40" s="7">
        <v>501089932.36000001</v>
      </c>
      <c r="G40" s="7"/>
      <c r="H40" s="7"/>
      <c r="I40" s="7"/>
      <c r="J40" s="7"/>
      <c r="K40" s="7">
        <v>745870280.50999999</v>
      </c>
      <c r="L40" s="7"/>
    </row>
    <row r="41" spans="1:12" x14ac:dyDescent="0.25">
      <c r="A41" s="5"/>
      <c r="B41" s="6" t="s">
        <v>4</v>
      </c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 x14ac:dyDescent="0.25">
      <c r="A42" s="5"/>
      <c r="B42" s="6"/>
      <c r="C42" s="7">
        <f t="shared" ref="C42:K42" si="12">C40+C41</f>
        <v>1021277000.74</v>
      </c>
      <c r="D42" s="7">
        <f t="shared" si="12"/>
        <v>1156824876.8299999</v>
      </c>
      <c r="E42" s="7">
        <f t="shared" si="12"/>
        <v>929757477.63</v>
      </c>
      <c r="F42" s="7">
        <f t="shared" si="12"/>
        <v>501089932.36000001</v>
      </c>
      <c r="G42" s="7">
        <f t="shared" si="12"/>
        <v>0</v>
      </c>
      <c r="H42" s="7">
        <f t="shared" si="12"/>
        <v>0</v>
      </c>
      <c r="I42" s="7">
        <f t="shared" si="12"/>
        <v>0</v>
      </c>
      <c r="J42" s="7">
        <f t="shared" si="12"/>
        <v>0</v>
      </c>
      <c r="K42" s="7">
        <f t="shared" si="12"/>
        <v>745870280.50999999</v>
      </c>
      <c r="L42" s="7">
        <f>SUM(B42:K42)</f>
        <v>4354819568.0699997</v>
      </c>
    </row>
    <row r="43" spans="1:12" x14ac:dyDescent="0.25">
      <c r="A43" s="4">
        <f>A40+1</f>
        <v>44210</v>
      </c>
      <c r="B43" s="6" t="s">
        <v>3</v>
      </c>
      <c r="C43" s="7">
        <v>1487316432.4400001</v>
      </c>
      <c r="D43" s="7">
        <v>761323860.72000003</v>
      </c>
      <c r="E43" s="7">
        <v>813075638.24000001</v>
      </c>
      <c r="F43" s="7">
        <v>398686928.75999999</v>
      </c>
      <c r="G43" s="7"/>
      <c r="H43" s="7"/>
      <c r="I43" s="7"/>
      <c r="J43" s="7"/>
      <c r="K43" s="7">
        <v>734957066.58000004</v>
      </c>
      <c r="L43" s="7"/>
    </row>
    <row r="44" spans="1:12" x14ac:dyDescent="0.25">
      <c r="A44" s="4"/>
      <c r="B44" s="6" t="s">
        <v>4</v>
      </c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2" x14ac:dyDescent="0.25">
      <c r="A45" s="4" t="s">
        <v>1</v>
      </c>
      <c r="B45" s="6"/>
      <c r="C45" s="7">
        <f t="shared" ref="C45:K45" si="13">C43+C44</f>
        <v>1487316432.4400001</v>
      </c>
      <c r="D45" s="7">
        <f t="shared" si="13"/>
        <v>761323860.72000003</v>
      </c>
      <c r="E45" s="7">
        <f t="shared" si="13"/>
        <v>813075638.24000001</v>
      </c>
      <c r="F45" s="7">
        <f t="shared" si="13"/>
        <v>398686928.75999999</v>
      </c>
      <c r="G45" s="7">
        <f t="shared" si="13"/>
        <v>0</v>
      </c>
      <c r="H45" s="7">
        <f t="shared" si="13"/>
        <v>0</v>
      </c>
      <c r="I45" s="7">
        <f t="shared" si="13"/>
        <v>0</v>
      </c>
      <c r="J45" s="7">
        <f t="shared" si="13"/>
        <v>0</v>
      </c>
      <c r="K45" s="7">
        <f t="shared" si="13"/>
        <v>734957066.58000004</v>
      </c>
      <c r="L45" s="7">
        <f>SUM(B45:K45)</f>
        <v>4195359926.7399998</v>
      </c>
    </row>
    <row r="46" spans="1:12" x14ac:dyDescent="0.25">
      <c r="A46" s="4">
        <f>A43+1</f>
        <v>44211</v>
      </c>
      <c r="B46" s="6" t="s">
        <v>3</v>
      </c>
      <c r="C46" s="7">
        <v>1288204242.5699999</v>
      </c>
      <c r="D46" s="7">
        <v>615112729.33000004</v>
      </c>
      <c r="E46" s="7">
        <v>1254609796.8599999</v>
      </c>
      <c r="F46" s="7">
        <v>1126065219.4200001</v>
      </c>
      <c r="G46" s="7"/>
      <c r="H46" s="7">
        <v>657044159.88999999</v>
      </c>
      <c r="I46" s="7"/>
      <c r="J46" s="7">
        <v>472828913.45999998</v>
      </c>
      <c r="K46" s="7">
        <v>753983601.99000001</v>
      </c>
      <c r="L46" s="7"/>
    </row>
    <row r="47" spans="1:12" x14ac:dyDescent="0.25">
      <c r="A47" s="4"/>
      <c r="B47" s="6" t="s">
        <v>4</v>
      </c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1:12" x14ac:dyDescent="0.25">
      <c r="A48" s="4"/>
      <c r="B48" s="6"/>
      <c r="C48" s="7">
        <f t="shared" ref="C48:K48" si="14">C46+C47</f>
        <v>1288204242.5699999</v>
      </c>
      <c r="D48" s="7">
        <f t="shared" si="14"/>
        <v>615112729.33000004</v>
      </c>
      <c r="E48" s="7">
        <f t="shared" si="14"/>
        <v>1254609796.8599999</v>
      </c>
      <c r="F48" s="7">
        <f t="shared" si="14"/>
        <v>1126065219.4200001</v>
      </c>
      <c r="G48" s="7">
        <f t="shared" si="14"/>
        <v>0</v>
      </c>
      <c r="H48" s="7">
        <f t="shared" si="14"/>
        <v>657044159.88999999</v>
      </c>
      <c r="I48" s="7">
        <f t="shared" si="14"/>
        <v>0</v>
      </c>
      <c r="J48" s="7">
        <f t="shared" si="14"/>
        <v>472828913.45999998</v>
      </c>
      <c r="K48" s="7">
        <f t="shared" si="14"/>
        <v>753983601.99000001</v>
      </c>
      <c r="L48" s="7">
        <f>SUM(B48:K48)</f>
        <v>6167848663.5200005</v>
      </c>
    </row>
    <row r="49" spans="1:12" x14ac:dyDescent="0.25">
      <c r="A49" s="4">
        <f>A46+1</f>
        <v>44212</v>
      </c>
      <c r="B49" s="6" t="s">
        <v>3</v>
      </c>
      <c r="C49" s="7">
        <v>1363359532.3800001</v>
      </c>
      <c r="D49" s="7">
        <v>1251485700.0799999</v>
      </c>
      <c r="E49" s="7">
        <v>977012412.29999995</v>
      </c>
      <c r="F49" s="7">
        <v>1343022160.4400001</v>
      </c>
      <c r="G49" s="7"/>
      <c r="H49" s="7">
        <v>953437390.23000002</v>
      </c>
      <c r="I49" s="7"/>
      <c r="J49" s="7">
        <v>772347843.27999997</v>
      </c>
      <c r="K49" s="7">
        <v>708967315.67999995</v>
      </c>
      <c r="L49" s="7"/>
    </row>
    <row r="50" spans="1:12" x14ac:dyDescent="0.25">
      <c r="A50" s="4"/>
      <c r="B50" s="6" t="s">
        <v>4</v>
      </c>
      <c r="C50" s="7"/>
      <c r="D50" s="7"/>
      <c r="E50" s="7"/>
      <c r="F50" s="7"/>
      <c r="G50" s="7"/>
      <c r="H50" s="7"/>
      <c r="I50" s="7"/>
      <c r="J50" s="7"/>
      <c r="K50" s="7"/>
      <c r="L50" s="7"/>
    </row>
    <row r="51" spans="1:12" x14ac:dyDescent="0.25">
      <c r="A51" s="4"/>
      <c r="B51" s="6"/>
      <c r="C51" s="7">
        <f t="shared" ref="C51:K51" si="15">C49+C50</f>
        <v>1363359532.3800001</v>
      </c>
      <c r="D51" s="7">
        <f t="shared" si="15"/>
        <v>1251485700.0799999</v>
      </c>
      <c r="E51" s="7">
        <f t="shared" si="15"/>
        <v>977012412.29999995</v>
      </c>
      <c r="F51" s="7">
        <f t="shared" si="15"/>
        <v>1343022160.4400001</v>
      </c>
      <c r="G51" s="7">
        <f t="shared" si="15"/>
        <v>0</v>
      </c>
      <c r="H51" s="7">
        <f t="shared" si="15"/>
        <v>953437390.23000002</v>
      </c>
      <c r="I51" s="7">
        <f t="shared" si="15"/>
        <v>0</v>
      </c>
      <c r="J51" s="7">
        <f t="shared" si="15"/>
        <v>772347843.27999997</v>
      </c>
      <c r="K51" s="7">
        <f t="shared" si="15"/>
        <v>708967315.67999995</v>
      </c>
      <c r="L51" s="7">
        <f>SUM(B51:K51)</f>
        <v>7369632354.3900003</v>
      </c>
    </row>
    <row r="52" spans="1:12" x14ac:dyDescent="0.25">
      <c r="A52" s="4">
        <f>A49+1</f>
        <v>44213</v>
      </c>
      <c r="B52" s="6" t="s">
        <v>3</v>
      </c>
      <c r="C52" s="7">
        <v>896467221.05999994</v>
      </c>
      <c r="D52" s="7">
        <v>811488567.12</v>
      </c>
      <c r="E52" s="7">
        <v>835777827.76999998</v>
      </c>
      <c r="F52" s="7">
        <v>968668783.45000005</v>
      </c>
      <c r="G52" s="7"/>
      <c r="H52" s="7">
        <v>633808993.47000003</v>
      </c>
      <c r="I52" s="7"/>
      <c r="J52" s="7">
        <v>780704291.13</v>
      </c>
      <c r="K52" s="7">
        <v>405419748.50999999</v>
      </c>
      <c r="L52" s="7"/>
    </row>
    <row r="53" spans="1:12" x14ac:dyDescent="0.25">
      <c r="A53" s="4"/>
      <c r="B53" s="6" t="s">
        <v>4</v>
      </c>
      <c r="C53" s="7"/>
      <c r="D53" s="7"/>
      <c r="E53" s="7"/>
      <c r="F53" s="7"/>
      <c r="G53" s="7"/>
      <c r="H53" s="7"/>
      <c r="I53" s="7"/>
      <c r="J53" s="7"/>
      <c r="K53" s="7"/>
      <c r="L53" s="7"/>
    </row>
    <row r="54" spans="1:12" x14ac:dyDescent="0.25">
      <c r="A54" s="4"/>
      <c r="B54" s="6"/>
      <c r="C54" s="7">
        <f t="shared" ref="C54:K54" si="16">C52+C53</f>
        <v>896467221.05999994</v>
      </c>
      <c r="D54" s="7">
        <f t="shared" si="16"/>
        <v>811488567.12</v>
      </c>
      <c r="E54" s="7">
        <f t="shared" si="16"/>
        <v>835777827.76999998</v>
      </c>
      <c r="F54" s="7">
        <f t="shared" si="16"/>
        <v>968668783.45000005</v>
      </c>
      <c r="G54" s="7">
        <f t="shared" si="16"/>
        <v>0</v>
      </c>
      <c r="H54" s="7">
        <f t="shared" si="16"/>
        <v>633808993.47000003</v>
      </c>
      <c r="I54" s="7">
        <f t="shared" si="16"/>
        <v>0</v>
      </c>
      <c r="J54" s="7">
        <f t="shared" si="16"/>
        <v>780704291.13</v>
      </c>
      <c r="K54" s="7">
        <f t="shared" si="16"/>
        <v>405419748.50999999</v>
      </c>
      <c r="L54" s="7">
        <f>SUM(B54:K54)</f>
        <v>5332335432.5100002</v>
      </c>
    </row>
    <row r="55" spans="1:12" x14ac:dyDescent="0.25">
      <c r="A55" s="4">
        <f>A52+1</f>
        <v>44214</v>
      </c>
      <c r="B55" s="6" t="s">
        <v>3</v>
      </c>
      <c r="C55" s="7">
        <v>595312884.55999994</v>
      </c>
      <c r="D55" s="7">
        <v>681060602.15999997</v>
      </c>
      <c r="E55" s="7">
        <v>525115895.50999999</v>
      </c>
      <c r="F55" s="7">
        <v>609286892.23000002</v>
      </c>
      <c r="G55" s="7"/>
      <c r="H55" s="7">
        <v>363956816.25999999</v>
      </c>
      <c r="I55" s="7"/>
      <c r="J55" s="7">
        <v>226976812.78</v>
      </c>
      <c r="K55" s="7">
        <v>469599282.54000002</v>
      </c>
      <c r="L55" s="7"/>
    </row>
    <row r="56" spans="1:12" x14ac:dyDescent="0.25">
      <c r="A56" s="4"/>
      <c r="B56" s="6" t="s">
        <v>4</v>
      </c>
      <c r="C56" s="7"/>
      <c r="D56" s="7"/>
      <c r="E56" s="7"/>
      <c r="F56" s="7"/>
      <c r="G56" s="7"/>
      <c r="H56" s="7"/>
      <c r="I56" s="7"/>
      <c r="J56" s="7"/>
      <c r="K56" s="7"/>
      <c r="L56" s="7"/>
    </row>
    <row r="57" spans="1:12" x14ac:dyDescent="0.25">
      <c r="A57" s="5"/>
      <c r="B57" s="6"/>
      <c r="C57" s="7">
        <f t="shared" ref="C57:K57" si="17">C55+C56</f>
        <v>595312884.55999994</v>
      </c>
      <c r="D57" s="7">
        <f t="shared" si="17"/>
        <v>681060602.15999997</v>
      </c>
      <c r="E57" s="7">
        <f t="shared" si="17"/>
        <v>525115895.50999999</v>
      </c>
      <c r="F57" s="7">
        <f t="shared" si="17"/>
        <v>609286892.23000002</v>
      </c>
      <c r="G57" s="7">
        <f t="shared" si="17"/>
        <v>0</v>
      </c>
      <c r="H57" s="7">
        <f t="shared" si="17"/>
        <v>363956816.25999999</v>
      </c>
      <c r="I57" s="7">
        <f t="shared" si="17"/>
        <v>0</v>
      </c>
      <c r="J57" s="7">
        <f t="shared" si="17"/>
        <v>226976812.78</v>
      </c>
      <c r="K57" s="7">
        <f t="shared" si="17"/>
        <v>469599282.54000002</v>
      </c>
      <c r="L57" s="7">
        <f>SUM(B57:K57)</f>
        <v>3471309186.0400004</v>
      </c>
    </row>
    <row r="58" spans="1:12" x14ac:dyDescent="0.25">
      <c r="A58" s="4">
        <f>A55+1</f>
        <v>44215</v>
      </c>
      <c r="B58" s="6" t="s">
        <v>3</v>
      </c>
      <c r="C58" s="7">
        <v>642496870.96000004</v>
      </c>
      <c r="D58" s="7">
        <v>636136464.37</v>
      </c>
      <c r="E58" s="7">
        <v>982088341.30999994</v>
      </c>
      <c r="F58" s="7">
        <v>775655388.38</v>
      </c>
      <c r="G58" s="7"/>
      <c r="H58" s="7">
        <v>307775122.80000001</v>
      </c>
      <c r="I58" s="7"/>
      <c r="J58" s="7">
        <v>282237394.55000001</v>
      </c>
      <c r="K58" s="7">
        <v>724297564.55999994</v>
      </c>
      <c r="L58" s="7"/>
    </row>
    <row r="59" spans="1:12" x14ac:dyDescent="0.25">
      <c r="A59" s="4"/>
      <c r="B59" s="6" t="s">
        <v>4</v>
      </c>
      <c r="C59" s="7"/>
      <c r="D59" s="7"/>
      <c r="E59" s="7"/>
      <c r="F59" s="7"/>
      <c r="G59" s="7"/>
      <c r="H59" s="7"/>
      <c r="I59" s="7"/>
      <c r="J59" s="7"/>
      <c r="K59" s="7"/>
      <c r="L59" s="7"/>
    </row>
    <row r="60" spans="1:12" x14ac:dyDescent="0.25">
      <c r="A60" s="4"/>
      <c r="B60" s="6"/>
      <c r="C60" s="7">
        <f t="shared" ref="C60:K60" si="18">C58+C59</f>
        <v>642496870.96000004</v>
      </c>
      <c r="D60" s="7">
        <f t="shared" si="18"/>
        <v>636136464.37</v>
      </c>
      <c r="E60" s="7">
        <f t="shared" si="18"/>
        <v>982088341.30999994</v>
      </c>
      <c r="F60" s="7">
        <f t="shared" si="18"/>
        <v>775655388.38</v>
      </c>
      <c r="G60" s="7">
        <f t="shared" si="18"/>
        <v>0</v>
      </c>
      <c r="H60" s="7">
        <f t="shared" si="18"/>
        <v>307775122.80000001</v>
      </c>
      <c r="I60" s="7">
        <f t="shared" si="18"/>
        <v>0</v>
      </c>
      <c r="J60" s="7">
        <f t="shared" si="18"/>
        <v>282237394.55000001</v>
      </c>
      <c r="K60" s="7">
        <f t="shared" si="18"/>
        <v>724297564.55999994</v>
      </c>
      <c r="L60" s="7">
        <f>SUM(B60:K60)</f>
        <v>4350687146.9300003</v>
      </c>
    </row>
    <row r="61" spans="1:12" x14ac:dyDescent="0.25">
      <c r="A61" s="4">
        <f>A58+1</f>
        <v>44216</v>
      </c>
      <c r="B61" s="6" t="s">
        <v>3</v>
      </c>
      <c r="C61" s="7">
        <v>678650250.86000001</v>
      </c>
      <c r="D61" s="7">
        <v>1026534530.6900001</v>
      </c>
      <c r="E61" s="7">
        <v>618547916.34000003</v>
      </c>
      <c r="F61" s="7">
        <v>604231788.24000001</v>
      </c>
      <c r="G61" s="7"/>
      <c r="H61" s="7"/>
      <c r="I61" s="7"/>
      <c r="J61" s="7">
        <v>289763461.5</v>
      </c>
      <c r="K61" s="7">
        <v>581197595.33000004</v>
      </c>
      <c r="L61" s="7"/>
    </row>
    <row r="62" spans="1:12" x14ac:dyDescent="0.25">
      <c r="A62" s="4"/>
      <c r="B62" s="6" t="s">
        <v>4</v>
      </c>
      <c r="C62" s="7"/>
      <c r="D62" s="7"/>
      <c r="E62" s="7"/>
      <c r="F62" s="7"/>
      <c r="G62" s="7"/>
      <c r="H62" s="7"/>
      <c r="I62" s="7"/>
      <c r="J62" s="7"/>
      <c r="K62" s="7"/>
      <c r="L62" s="7"/>
    </row>
    <row r="63" spans="1:12" x14ac:dyDescent="0.25">
      <c r="A63" s="4"/>
      <c r="B63" s="6"/>
      <c r="C63" s="7">
        <f t="shared" ref="C63:K63" si="19">C61+C62</f>
        <v>678650250.86000001</v>
      </c>
      <c r="D63" s="7">
        <f t="shared" si="19"/>
        <v>1026534530.6900001</v>
      </c>
      <c r="E63" s="7">
        <f t="shared" si="19"/>
        <v>618547916.34000003</v>
      </c>
      <c r="F63" s="7">
        <f t="shared" si="19"/>
        <v>604231788.24000001</v>
      </c>
      <c r="G63" s="7">
        <f t="shared" si="19"/>
        <v>0</v>
      </c>
      <c r="H63" s="7">
        <f t="shared" si="19"/>
        <v>0</v>
      </c>
      <c r="I63" s="7">
        <f t="shared" si="19"/>
        <v>0</v>
      </c>
      <c r="J63" s="7">
        <f t="shared" si="19"/>
        <v>289763461.5</v>
      </c>
      <c r="K63" s="7">
        <f t="shared" si="19"/>
        <v>581197595.33000004</v>
      </c>
      <c r="L63" s="7">
        <f>SUM(B63:K63)</f>
        <v>3798925542.96</v>
      </c>
    </row>
    <row r="64" spans="1:12" x14ac:dyDescent="0.25">
      <c r="A64" s="4">
        <f>A61+1</f>
        <v>44217</v>
      </c>
      <c r="B64" s="6" t="s">
        <v>3</v>
      </c>
      <c r="C64" s="7">
        <v>614257560.57000005</v>
      </c>
      <c r="D64" s="7">
        <v>636230948.41999996</v>
      </c>
      <c r="E64" s="7">
        <v>791438231.64999998</v>
      </c>
      <c r="F64" s="7">
        <v>542569265.82000005</v>
      </c>
      <c r="G64" s="7">
        <v>0</v>
      </c>
      <c r="H64" s="7">
        <v>668502029.54999995</v>
      </c>
      <c r="I64" s="7"/>
      <c r="J64" s="7">
        <v>160353377.19999999</v>
      </c>
      <c r="K64" s="7">
        <v>341306068</v>
      </c>
      <c r="L64" s="7"/>
    </row>
    <row r="65" spans="1:12" x14ac:dyDescent="0.25">
      <c r="A65" s="4"/>
      <c r="B65" s="6" t="s">
        <v>4</v>
      </c>
      <c r="C65" s="7"/>
      <c r="D65" s="7"/>
      <c r="E65" s="7"/>
      <c r="F65" s="7"/>
      <c r="G65" s="7"/>
      <c r="H65" s="7"/>
      <c r="I65" s="7"/>
      <c r="J65" s="7"/>
      <c r="K65" s="7"/>
      <c r="L65" s="7"/>
    </row>
    <row r="66" spans="1:12" x14ac:dyDescent="0.25">
      <c r="A66" s="4"/>
      <c r="B66" s="6"/>
      <c r="C66" s="7">
        <f t="shared" ref="C66:K66" si="20">C64+C65</f>
        <v>614257560.57000005</v>
      </c>
      <c r="D66" s="7">
        <f t="shared" si="20"/>
        <v>636230948.41999996</v>
      </c>
      <c r="E66" s="7">
        <f t="shared" si="20"/>
        <v>791438231.64999998</v>
      </c>
      <c r="F66" s="7">
        <f t="shared" si="20"/>
        <v>542569265.82000005</v>
      </c>
      <c r="G66" s="7">
        <f t="shared" si="20"/>
        <v>0</v>
      </c>
      <c r="H66" s="7">
        <f t="shared" si="20"/>
        <v>668502029.54999995</v>
      </c>
      <c r="I66" s="7">
        <f t="shared" si="20"/>
        <v>0</v>
      </c>
      <c r="J66" s="7">
        <f t="shared" si="20"/>
        <v>160353377.19999999</v>
      </c>
      <c r="K66" s="7">
        <f t="shared" si="20"/>
        <v>341306068</v>
      </c>
      <c r="L66" s="7">
        <f>SUM(B66:K66)</f>
        <v>3754657481.21</v>
      </c>
    </row>
    <row r="67" spans="1:12" x14ac:dyDescent="0.25">
      <c r="A67" s="4">
        <f>A64+1</f>
        <v>44218</v>
      </c>
      <c r="B67" s="6" t="s">
        <v>3</v>
      </c>
      <c r="C67" s="7">
        <v>1006779642.6799999</v>
      </c>
      <c r="D67" s="7">
        <v>443474383.19999999</v>
      </c>
      <c r="E67" s="7">
        <v>1018962917.1799999</v>
      </c>
      <c r="F67" s="7">
        <v>1066941955.91</v>
      </c>
      <c r="G67" s="7"/>
      <c r="H67" s="7">
        <v>952796258.14999998</v>
      </c>
      <c r="I67" s="7"/>
      <c r="J67" s="7">
        <v>736243898.09000003</v>
      </c>
      <c r="K67" s="7">
        <v>760845251.5</v>
      </c>
      <c r="L67" s="7"/>
    </row>
    <row r="68" spans="1:12" x14ac:dyDescent="0.25">
      <c r="A68" s="4"/>
      <c r="B68" s="6" t="s">
        <v>4</v>
      </c>
      <c r="C68" s="7"/>
      <c r="D68" s="7"/>
      <c r="E68" s="7"/>
      <c r="F68" s="7"/>
      <c r="G68" s="7"/>
      <c r="H68" s="7"/>
      <c r="I68" s="7"/>
      <c r="J68" s="7"/>
      <c r="K68" s="7"/>
      <c r="L68" s="7"/>
    </row>
    <row r="69" spans="1:12" x14ac:dyDescent="0.25">
      <c r="A69" s="4"/>
      <c r="B69" s="6"/>
      <c r="C69" s="7">
        <f t="shared" ref="C69:K69" si="21">C67+C68</f>
        <v>1006779642.6799999</v>
      </c>
      <c r="D69" s="7">
        <f t="shared" si="21"/>
        <v>443474383.19999999</v>
      </c>
      <c r="E69" s="7">
        <f t="shared" si="21"/>
        <v>1018962917.1799999</v>
      </c>
      <c r="F69" s="7">
        <f t="shared" si="21"/>
        <v>1066941955.91</v>
      </c>
      <c r="G69" s="7">
        <f t="shared" si="21"/>
        <v>0</v>
      </c>
      <c r="H69" s="7">
        <f t="shared" si="21"/>
        <v>952796258.14999998</v>
      </c>
      <c r="I69" s="7">
        <f t="shared" si="21"/>
        <v>0</v>
      </c>
      <c r="J69" s="7">
        <f t="shared" si="21"/>
        <v>736243898.09000003</v>
      </c>
      <c r="K69" s="7">
        <f t="shared" si="21"/>
        <v>760845251.5</v>
      </c>
      <c r="L69" s="7">
        <f>SUM(B69:K69)</f>
        <v>5986044306.71</v>
      </c>
    </row>
    <row r="70" spans="1:12" x14ac:dyDescent="0.25">
      <c r="A70" s="4">
        <f>A67+1</f>
        <v>44219</v>
      </c>
      <c r="B70" s="6" t="s">
        <v>3</v>
      </c>
      <c r="C70" s="7">
        <v>940230135.85000002</v>
      </c>
      <c r="D70" s="7">
        <v>1010019385.1</v>
      </c>
      <c r="E70" s="7">
        <v>984135869.00999999</v>
      </c>
      <c r="F70" s="7">
        <v>1165010535.8499999</v>
      </c>
      <c r="G70" s="7"/>
      <c r="H70" s="7">
        <v>977387304.85000002</v>
      </c>
      <c r="I70" s="7"/>
      <c r="J70" s="7">
        <v>770136164.29999995</v>
      </c>
      <c r="K70" s="7">
        <v>736648178.35000002</v>
      </c>
      <c r="L70" s="7"/>
    </row>
    <row r="71" spans="1:12" x14ac:dyDescent="0.25">
      <c r="A71" s="4"/>
      <c r="B71" s="6" t="s">
        <v>4</v>
      </c>
      <c r="C71" s="7"/>
      <c r="D71" s="7"/>
      <c r="E71" s="7"/>
      <c r="F71" s="7"/>
      <c r="G71" s="7"/>
      <c r="H71" s="7"/>
      <c r="I71" s="7"/>
      <c r="J71" s="7"/>
      <c r="K71" s="7"/>
      <c r="L71" s="7"/>
    </row>
    <row r="72" spans="1:12" x14ac:dyDescent="0.25">
      <c r="A72" s="4"/>
      <c r="B72" s="6"/>
      <c r="C72" s="7">
        <f t="shared" ref="C72:K72" si="22">C70+C71</f>
        <v>940230135.85000002</v>
      </c>
      <c r="D72" s="7">
        <f t="shared" si="22"/>
        <v>1010019385.1</v>
      </c>
      <c r="E72" s="7">
        <f t="shared" si="22"/>
        <v>984135869.00999999</v>
      </c>
      <c r="F72" s="7">
        <f t="shared" si="22"/>
        <v>1165010535.8499999</v>
      </c>
      <c r="G72" s="7">
        <f t="shared" si="22"/>
        <v>0</v>
      </c>
      <c r="H72" s="7">
        <f t="shared" si="22"/>
        <v>977387304.85000002</v>
      </c>
      <c r="I72" s="7">
        <f t="shared" si="22"/>
        <v>0</v>
      </c>
      <c r="J72" s="7">
        <f t="shared" si="22"/>
        <v>770136164.29999995</v>
      </c>
      <c r="K72" s="7">
        <f t="shared" si="22"/>
        <v>736648178.35000002</v>
      </c>
      <c r="L72" s="7">
        <f>SUM(B72:K72)</f>
        <v>6583567573.3100004</v>
      </c>
    </row>
    <row r="73" spans="1:12" x14ac:dyDescent="0.25">
      <c r="A73" s="4">
        <f>A70+1</f>
        <v>44220</v>
      </c>
      <c r="B73" s="6" t="s">
        <v>3</v>
      </c>
      <c r="C73" s="7">
        <v>723427871.91999996</v>
      </c>
      <c r="D73" s="7">
        <v>1053128024.09</v>
      </c>
      <c r="E73" s="7">
        <v>1145071097.54</v>
      </c>
      <c r="F73" s="7">
        <v>643359071.88</v>
      </c>
      <c r="G73" s="7"/>
      <c r="H73" s="7">
        <v>800575015.03999996</v>
      </c>
      <c r="I73" s="7"/>
      <c r="J73" s="7">
        <v>539806124.32000005</v>
      </c>
      <c r="K73" s="7">
        <v>600133476</v>
      </c>
      <c r="L73" s="7"/>
    </row>
    <row r="74" spans="1:12" x14ac:dyDescent="0.25">
      <c r="A74" s="4"/>
      <c r="B74" s="6" t="s">
        <v>4</v>
      </c>
      <c r="C74" s="7"/>
      <c r="D74" s="7"/>
      <c r="E74" s="7"/>
      <c r="F74" s="7"/>
      <c r="G74" s="7"/>
      <c r="H74" s="7"/>
      <c r="I74" s="7"/>
      <c r="J74" s="7"/>
      <c r="K74" s="7"/>
      <c r="L74" s="7"/>
    </row>
    <row r="75" spans="1:12" x14ac:dyDescent="0.25">
      <c r="A75" s="4"/>
      <c r="B75" s="6"/>
      <c r="C75" s="7">
        <f t="shared" ref="C75:K75" si="23">C73+C74</f>
        <v>723427871.91999996</v>
      </c>
      <c r="D75" s="7">
        <f t="shared" si="23"/>
        <v>1053128024.09</v>
      </c>
      <c r="E75" s="7">
        <f t="shared" si="23"/>
        <v>1145071097.54</v>
      </c>
      <c r="F75" s="7">
        <f t="shared" si="23"/>
        <v>643359071.88</v>
      </c>
      <c r="G75" s="7">
        <f t="shared" si="23"/>
        <v>0</v>
      </c>
      <c r="H75" s="7">
        <f t="shared" si="23"/>
        <v>800575015.03999996</v>
      </c>
      <c r="I75" s="7">
        <f t="shared" si="23"/>
        <v>0</v>
      </c>
      <c r="J75" s="7">
        <f t="shared" si="23"/>
        <v>539806124.32000005</v>
      </c>
      <c r="K75" s="7">
        <f t="shared" si="23"/>
        <v>600133476</v>
      </c>
      <c r="L75" s="7">
        <f>SUM(B75:K75)</f>
        <v>5505500680.79</v>
      </c>
    </row>
    <row r="76" spans="1:12" x14ac:dyDescent="0.25">
      <c r="A76" s="4">
        <f>A73+1</f>
        <v>44221</v>
      </c>
      <c r="B76" s="6" t="s">
        <v>3</v>
      </c>
      <c r="C76" s="7">
        <v>780441970</v>
      </c>
      <c r="D76" s="7">
        <v>999281527.20000005</v>
      </c>
      <c r="E76" s="7">
        <v>1117278995.8800001</v>
      </c>
      <c r="F76" s="7">
        <v>1042585627.3200001</v>
      </c>
      <c r="G76" s="7"/>
      <c r="H76" s="7">
        <v>132276609.64</v>
      </c>
      <c r="I76" s="7"/>
      <c r="J76" s="7">
        <v>386714392</v>
      </c>
      <c r="K76" s="7">
        <v>601785730</v>
      </c>
      <c r="L76" s="7"/>
    </row>
    <row r="77" spans="1:12" x14ac:dyDescent="0.25">
      <c r="A77" s="4"/>
      <c r="B77" s="6" t="s">
        <v>4</v>
      </c>
      <c r="C77" s="7"/>
      <c r="D77" s="7"/>
      <c r="E77" s="7"/>
      <c r="F77" s="7"/>
      <c r="G77" s="7"/>
      <c r="H77" s="7"/>
      <c r="I77" s="7"/>
      <c r="J77" s="7"/>
      <c r="K77" s="7"/>
      <c r="L77" s="7"/>
    </row>
    <row r="78" spans="1:12" x14ac:dyDescent="0.25">
      <c r="A78" s="4"/>
      <c r="B78" s="6"/>
      <c r="C78" s="7">
        <f t="shared" ref="C78:K78" si="24">C76+C77</f>
        <v>780441970</v>
      </c>
      <c r="D78" s="7">
        <f t="shared" si="24"/>
        <v>999281527.20000005</v>
      </c>
      <c r="E78" s="7">
        <f t="shared" si="24"/>
        <v>1117278995.8800001</v>
      </c>
      <c r="F78" s="7">
        <f t="shared" si="24"/>
        <v>1042585627.3200001</v>
      </c>
      <c r="G78" s="7">
        <f t="shared" si="24"/>
        <v>0</v>
      </c>
      <c r="H78" s="7">
        <f t="shared" si="24"/>
        <v>132276609.64</v>
      </c>
      <c r="I78" s="7">
        <f t="shared" si="24"/>
        <v>0</v>
      </c>
      <c r="J78" s="7">
        <f t="shared" si="24"/>
        <v>386714392</v>
      </c>
      <c r="K78" s="7">
        <f t="shared" si="24"/>
        <v>601785730</v>
      </c>
      <c r="L78" s="7">
        <f>SUM(B78:K78)</f>
        <v>5060364852.04</v>
      </c>
    </row>
    <row r="79" spans="1:12" x14ac:dyDescent="0.25">
      <c r="A79" s="4">
        <f>A76+1</f>
        <v>44222</v>
      </c>
      <c r="B79" s="6" t="s">
        <v>3</v>
      </c>
      <c r="C79" s="7">
        <v>957865762.95000005</v>
      </c>
      <c r="D79" s="7">
        <v>1042487605.23</v>
      </c>
      <c r="E79" s="7">
        <v>771022724.17999995</v>
      </c>
      <c r="F79" s="7">
        <v>1125921025.4000001</v>
      </c>
      <c r="G79" s="7"/>
      <c r="H79" s="7"/>
      <c r="I79" s="7"/>
      <c r="J79" s="7"/>
      <c r="K79" s="7">
        <v>936056852.32000005</v>
      </c>
      <c r="L79" s="7"/>
    </row>
    <row r="80" spans="1:12" x14ac:dyDescent="0.25">
      <c r="A80" s="5"/>
      <c r="B80" s="6" t="s">
        <v>4</v>
      </c>
      <c r="C80" s="7"/>
      <c r="D80" s="7"/>
      <c r="E80" s="7"/>
      <c r="F80" s="7"/>
      <c r="G80" s="7"/>
      <c r="H80" s="7"/>
      <c r="I80" s="7"/>
      <c r="J80" s="7"/>
      <c r="K80" s="7"/>
      <c r="L80" s="7"/>
    </row>
    <row r="81" spans="1:12" x14ac:dyDescent="0.25">
      <c r="A81" s="5"/>
      <c r="B81" s="6"/>
      <c r="C81" s="7">
        <f t="shared" ref="C81:K81" si="25">C79+C80</f>
        <v>957865762.95000005</v>
      </c>
      <c r="D81" s="7">
        <f t="shared" si="25"/>
        <v>1042487605.23</v>
      </c>
      <c r="E81" s="7">
        <f t="shared" si="25"/>
        <v>771022724.17999995</v>
      </c>
      <c r="F81" s="7">
        <f t="shared" si="25"/>
        <v>1125921025.4000001</v>
      </c>
      <c r="G81" s="7">
        <f t="shared" si="25"/>
        <v>0</v>
      </c>
      <c r="H81" s="7">
        <f t="shared" si="25"/>
        <v>0</v>
      </c>
      <c r="I81" s="7">
        <f t="shared" si="25"/>
        <v>0</v>
      </c>
      <c r="J81" s="7">
        <f t="shared" si="25"/>
        <v>0</v>
      </c>
      <c r="K81" s="7">
        <f t="shared" si="25"/>
        <v>936056852.32000005</v>
      </c>
      <c r="L81" s="7">
        <f>SUM(B81:K81)</f>
        <v>4833353970.0799999</v>
      </c>
    </row>
    <row r="82" spans="1:12" x14ac:dyDescent="0.25">
      <c r="A82" s="4">
        <f>A79+1</f>
        <v>44223</v>
      </c>
      <c r="B82" s="6" t="s">
        <v>3</v>
      </c>
      <c r="C82" s="7">
        <v>958875744.63999999</v>
      </c>
      <c r="D82" s="7">
        <v>987916120.34000003</v>
      </c>
      <c r="E82" s="7">
        <v>1030040492.3200001</v>
      </c>
      <c r="F82" s="7">
        <v>707079083.13999999</v>
      </c>
      <c r="G82" s="7"/>
      <c r="H82" s="7">
        <v>324931508.05000001</v>
      </c>
      <c r="I82" s="7"/>
      <c r="J82" s="7">
        <v>327326123.35000002</v>
      </c>
      <c r="K82" s="7">
        <v>618569384.82000005</v>
      </c>
      <c r="L82" s="7"/>
    </row>
    <row r="83" spans="1:12" x14ac:dyDescent="0.25">
      <c r="A83" s="4"/>
      <c r="B83" s="6" t="s">
        <v>4</v>
      </c>
      <c r="C83" s="7"/>
      <c r="D83" s="7"/>
      <c r="E83" s="7"/>
      <c r="F83" s="7"/>
      <c r="G83" s="7"/>
      <c r="H83" s="7"/>
      <c r="I83" s="7"/>
      <c r="J83" s="7"/>
      <c r="K83" s="7"/>
      <c r="L83" s="7"/>
    </row>
    <row r="84" spans="1:12" x14ac:dyDescent="0.25">
      <c r="A84" s="4"/>
      <c r="B84" s="6"/>
      <c r="C84" s="7">
        <f t="shared" ref="C84:K84" si="26">C82+C83</f>
        <v>958875744.63999999</v>
      </c>
      <c r="D84" s="7">
        <f t="shared" si="26"/>
        <v>987916120.34000003</v>
      </c>
      <c r="E84" s="7">
        <f t="shared" si="26"/>
        <v>1030040492.3200001</v>
      </c>
      <c r="F84" s="7">
        <f t="shared" si="26"/>
        <v>707079083.13999999</v>
      </c>
      <c r="G84" s="7">
        <f t="shared" si="26"/>
        <v>0</v>
      </c>
      <c r="H84" s="7">
        <f t="shared" si="26"/>
        <v>324931508.05000001</v>
      </c>
      <c r="I84" s="7">
        <f t="shared" si="26"/>
        <v>0</v>
      </c>
      <c r="J84" s="7">
        <f t="shared" si="26"/>
        <v>327326123.35000002</v>
      </c>
      <c r="K84" s="7">
        <f t="shared" si="26"/>
        <v>618569384.82000005</v>
      </c>
      <c r="L84" s="7">
        <f>SUM(B84:K84)</f>
        <v>4954738456.6599998</v>
      </c>
    </row>
    <row r="85" spans="1:12" x14ac:dyDescent="0.25">
      <c r="A85" s="4">
        <f>A82+1</f>
        <v>44224</v>
      </c>
      <c r="B85" s="6" t="s">
        <v>3</v>
      </c>
      <c r="C85" s="7">
        <v>1005626754.0700001</v>
      </c>
      <c r="D85" s="7">
        <v>951640773.62</v>
      </c>
      <c r="E85" s="7">
        <v>814645081.95000005</v>
      </c>
      <c r="F85" s="7">
        <v>497424403.25999999</v>
      </c>
      <c r="G85" s="7"/>
      <c r="H85" s="7">
        <v>529766706.69999999</v>
      </c>
      <c r="I85" s="7"/>
      <c r="J85" s="7">
        <v>190603585.25</v>
      </c>
      <c r="K85" s="7">
        <v>863492337.19000006</v>
      </c>
      <c r="L85" s="7"/>
    </row>
    <row r="86" spans="1:12" x14ac:dyDescent="0.25">
      <c r="A86" s="4"/>
      <c r="B86" s="6" t="s">
        <v>4</v>
      </c>
      <c r="C86" s="7"/>
      <c r="D86" s="7"/>
      <c r="E86" s="7"/>
      <c r="F86" s="7"/>
      <c r="G86" s="7"/>
      <c r="H86" s="7"/>
      <c r="I86" s="7"/>
      <c r="J86" s="7"/>
      <c r="K86" s="7"/>
      <c r="L86" s="7"/>
    </row>
    <row r="87" spans="1:12" x14ac:dyDescent="0.25">
      <c r="A87" s="4"/>
      <c r="B87" s="6"/>
      <c r="C87" s="7">
        <f t="shared" ref="C87:K87" si="27">C85+C86</f>
        <v>1005626754.0700001</v>
      </c>
      <c r="D87" s="7">
        <f t="shared" si="27"/>
        <v>951640773.62</v>
      </c>
      <c r="E87" s="7">
        <f t="shared" si="27"/>
        <v>814645081.95000005</v>
      </c>
      <c r="F87" s="7">
        <f t="shared" si="27"/>
        <v>497424403.25999999</v>
      </c>
      <c r="G87" s="7">
        <f t="shared" si="27"/>
        <v>0</v>
      </c>
      <c r="H87" s="7">
        <f t="shared" si="27"/>
        <v>529766706.69999999</v>
      </c>
      <c r="I87" s="7">
        <f t="shared" si="27"/>
        <v>0</v>
      </c>
      <c r="J87" s="7">
        <f t="shared" si="27"/>
        <v>190603585.25</v>
      </c>
      <c r="K87" s="7">
        <f t="shared" si="27"/>
        <v>863492337.19000006</v>
      </c>
      <c r="L87" s="7">
        <f>SUM(B87:K87)</f>
        <v>4853199642.0400009</v>
      </c>
    </row>
    <row r="88" spans="1:12" x14ac:dyDescent="0.25">
      <c r="A88" s="4">
        <f>A85+1</f>
        <v>44225</v>
      </c>
      <c r="B88" s="6" t="s">
        <v>3</v>
      </c>
      <c r="C88" s="7">
        <v>1070255834.2</v>
      </c>
      <c r="D88" s="7">
        <v>961981469.61000001</v>
      </c>
      <c r="E88" s="7">
        <v>967823738.76999998</v>
      </c>
      <c r="F88" s="7">
        <v>1300186716.6300001</v>
      </c>
      <c r="G88" s="7"/>
      <c r="H88" s="7">
        <v>960039096.94000006</v>
      </c>
      <c r="I88" s="7"/>
      <c r="J88" s="7">
        <v>586460350.45000005</v>
      </c>
      <c r="K88" s="7">
        <v>899010147.75999999</v>
      </c>
      <c r="L88" s="7"/>
    </row>
    <row r="89" spans="1:12" x14ac:dyDescent="0.25">
      <c r="A89" s="4"/>
      <c r="B89" s="6" t="s">
        <v>4</v>
      </c>
      <c r="C89" s="7"/>
      <c r="D89" s="7"/>
      <c r="E89" s="7"/>
      <c r="F89" s="7"/>
      <c r="G89" s="7"/>
      <c r="H89" s="7"/>
      <c r="I89" s="7"/>
      <c r="J89" s="7"/>
      <c r="K89" s="7"/>
      <c r="L89" s="7"/>
    </row>
    <row r="90" spans="1:12" x14ac:dyDescent="0.25">
      <c r="A90" s="4"/>
      <c r="B90" s="6"/>
      <c r="C90" s="7">
        <f t="shared" ref="C90:K90" si="28">C88+C89</f>
        <v>1070255834.2</v>
      </c>
      <c r="D90" s="7">
        <f t="shared" si="28"/>
        <v>961981469.61000001</v>
      </c>
      <c r="E90" s="7">
        <f t="shared" si="28"/>
        <v>967823738.76999998</v>
      </c>
      <c r="F90" s="7">
        <f t="shared" si="28"/>
        <v>1300186716.6300001</v>
      </c>
      <c r="G90" s="7">
        <f t="shared" si="28"/>
        <v>0</v>
      </c>
      <c r="H90" s="7">
        <f t="shared" si="28"/>
        <v>960039096.94000006</v>
      </c>
      <c r="I90" s="7">
        <f t="shared" si="28"/>
        <v>0</v>
      </c>
      <c r="J90" s="7">
        <f t="shared" si="28"/>
        <v>586460350.45000005</v>
      </c>
      <c r="K90" s="7">
        <f t="shared" si="28"/>
        <v>899010147.75999999</v>
      </c>
      <c r="L90" s="7">
        <f>SUM(B90:K90)</f>
        <v>6745757354.3599997</v>
      </c>
    </row>
    <row r="91" spans="1:12" x14ac:dyDescent="0.25">
      <c r="A91" s="4">
        <f>A88+1</f>
        <v>44226</v>
      </c>
      <c r="B91" s="6" t="s">
        <v>3</v>
      </c>
      <c r="C91" s="7">
        <v>1066016285.22</v>
      </c>
      <c r="D91" s="7">
        <v>1127131612</v>
      </c>
      <c r="E91" s="7">
        <v>1112472399.29</v>
      </c>
      <c r="F91" s="7">
        <v>1296402751.8099999</v>
      </c>
      <c r="G91" s="7"/>
      <c r="H91" s="7">
        <v>1219341654.5999999</v>
      </c>
      <c r="I91" s="7"/>
      <c r="J91" s="7">
        <v>989325645.03999996</v>
      </c>
      <c r="K91" s="7">
        <v>945565712.35000002</v>
      </c>
      <c r="L91" s="7"/>
    </row>
    <row r="92" spans="1:12" x14ac:dyDescent="0.25">
      <c r="A92" s="4"/>
      <c r="B92" s="6" t="s">
        <v>4</v>
      </c>
      <c r="C92" s="7"/>
      <c r="D92" s="7"/>
      <c r="E92" s="7"/>
      <c r="F92" s="7"/>
      <c r="G92" s="7"/>
      <c r="H92" s="7"/>
      <c r="I92" s="7"/>
      <c r="J92" s="7"/>
      <c r="K92" s="7"/>
      <c r="L92" s="7"/>
    </row>
    <row r="93" spans="1:12" x14ac:dyDescent="0.25">
      <c r="A93" s="4"/>
      <c r="B93" s="6"/>
      <c r="C93" s="7">
        <f t="shared" ref="C93:K93" si="29">C91+C92</f>
        <v>1066016285.22</v>
      </c>
      <c r="D93" s="7">
        <f t="shared" si="29"/>
        <v>1127131612</v>
      </c>
      <c r="E93" s="7">
        <f t="shared" si="29"/>
        <v>1112472399.29</v>
      </c>
      <c r="F93" s="7">
        <f t="shared" si="29"/>
        <v>1296402751.8099999</v>
      </c>
      <c r="G93" s="7">
        <f t="shared" si="29"/>
        <v>0</v>
      </c>
      <c r="H93" s="7">
        <f t="shared" si="29"/>
        <v>1219341654.5999999</v>
      </c>
      <c r="I93" s="7">
        <f t="shared" si="29"/>
        <v>0</v>
      </c>
      <c r="J93" s="7">
        <f t="shared" si="29"/>
        <v>989325645.03999996</v>
      </c>
      <c r="K93" s="7">
        <f t="shared" si="29"/>
        <v>945565712.35000002</v>
      </c>
      <c r="L93" s="7">
        <f>SUM(B93:K93)</f>
        <v>7756256060.3100004</v>
      </c>
    </row>
    <row r="94" spans="1:12" x14ac:dyDescent="0.25">
      <c r="A94" s="4">
        <f>A91+1</f>
        <v>44227</v>
      </c>
      <c r="B94" s="6" t="s">
        <v>3</v>
      </c>
      <c r="C94" s="7">
        <v>1437643514.1400001</v>
      </c>
      <c r="D94" s="7">
        <v>1480668667.8900001</v>
      </c>
      <c r="E94" s="7">
        <v>1297208800.04</v>
      </c>
      <c r="F94" s="7">
        <v>912562884.63999999</v>
      </c>
      <c r="G94" s="7"/>
      <c r="H94" s="7">
        <v>982322114.66999996</v>
      </c>
      <c r="I94" s="7"/>
      <c r="J94" s="7">
        <v>936239714.33000004</v>
      </c>
      <c r="K94" s="7"/>
      <c r="L94" s="7"/>
    </row>
    <row r="95" spans="1:12" x14ac:dyDescent="0.25">
      <c r="A95" s="4"/>
      <c r="B95" s="6" t="s">
        <v>4</v>
      </c>
      <c r="C95" s="7"/>
      <c r="D95" s="7"/>
      <c r="E95" s="7"/>
      <c r="F95" s="7"/>
      <c r="G95" s="7"/>
      <c r="H95" s="7"/>
      <c r="I95" s="7"/>
      <c r="J95" s="7"/>
      <c r="K95" s="7"/>
      <c r="L95" s="7"/>
    </row>
    <row r="96" spans="1:12" x14ac:dyDescent="0.25">
      <c r="A96" s="4"/>
      <c r="B96" s="6"/>
      <c r="C96" s="7">
        <f t="shared" ref="C96:K96" si="30">C94+C95</f>
        <v>1437643514.1400001</v>
      </c>
      <c r="D96" s="7">
        <f t="shared" si="30"/>
        <v>1480668667.8900001</v>
      </c>
      <c r="E96" s="7">
        <f t="shared" si="30"/>
        <v>1297208800.04</v>
      </c>
      <c r="F96" s="7">
        <f t="shared" si="30"/>
        <v>912562884.63999999</v>
      </c>
      <c r="G96" s="7">
        <f t="shared" si="30"/>
        <v>0</v>
      </c>
      <c r="H96" s="7">
        <f t="shared" si="30"/>
        <v>982322114.66999996</v>
      </c>
      <c r="I96" s="7">
        <f t="shared" si="30"/>
        <v>0</v>
      </c>
      <c r="J96" s="7">
        <f t="shared" si="30"/>
        <v>936239714.33000004</v>
      </c>
      <c r="K96" s="7">
        <f t="shared" si="30"/>
        <v>0</v>
      </c>
      <c r="L96" s="7">
        <f>SUM(B96:K96)</f>
        <v>7046645695.71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96"/>
  <sheetViews>
    <sheetView topLeftCell="L73" workbookViewId="0">
      <selection activeCell="U98" sqref="U98"/>
    </sheetView>
  </sheetViews>
  <sheetFormatPr baseColWidth="10" defaultRowHeight="15" x14ac:dyDescent="0.25"/>
  <cols>
    <col min="3" max="3" width="20.7109375" bestFit="1" customWidth="1"/>
    <col min="4" max="4" width="21.85546875" bestFit="1" customWidth="1"/>
    <col min="5" max="12" width="20.7109375" bestFit="1" customWidth="1"/>
    <col min="14" max="15" width="19.140625" bestFit="1" customWidth="1"/>
    <col min="16" max="17" width="20.7109375" bestFit="1" customWidth="1"/>
    <col min="18" max="18" width="20.7109375" customWidth="1"/>
    <col min="19" max="19" width="21.85546875" customWidth="1"/>
  </cols>
  <sheetData>
    <row r="1" spans="1:20" x14ac:dyDescent="0.25">
      <c r="A1" s="1" t="s">
        <v>5</v>
      </c>
      <c r="B1" s="1"/>
      <c r="C1" s="1"/>
      <c r="D1" s="1"/>
    </row>
    <row r="2" spans="1:20" x14ac:dyDescent="0.25">
      <c r="A2" s="1"/>
      <c r="B2" s="1"/>
      <c r="C2" s="1"/>
      <c r="D2" s="1"/>
    </row>
    <row r="3" spans="1:20" s="2" customFormat="1" x14ac:dyDescent="0.25">
      <c r="A3" s="3" t="s">
        <v>0</v>
      </c>
      <c r="B3" s="3"/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/>
      <c r="S3" s="3" t="s">
        <v>1</v>
      </c>
    </row>
    <row r="4" spans="1:20" x14ac:dyDescent="0.25">
      <c r="A4" s="8">
        <v>44197</v>
      </c>
      <c r="B4" s="9" t="s">
        <v>3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</row>
    <row r="5" spans="1:20" x14ac:dyDescent="0.25">
      <c r="A5" s="8"/>
      <c r="B5" s="9" t="s">
        <v>4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1" t="s">
        <v>8</v>
      </c>
    </row>
    <row r="6" spans="1:20" x14ac:dyDescent="0.25">
      <c r="A6" s="8" t="s">
        <v>7</v>
      </c>
      <c r="B6" s="9"/>
      <c r="C6" s="10">
        <f t="shared" ref="C6:Q6" si="0">C4+C5</f>
        <v>0</v>
      </c>
      <c r="D6" s="10">
        <f t="shared" si="0"/>
        <v>0</v>
      </c>
      <c r="E6" s="10">
        <f t="shared" si="0"/>
        <v>0</v>
      </c>
      <c r="F6" s="10">
        <f t="shared" si="0"/>
        <v>0</v>
      </c>
      <c r="G6" s="10">
        <f t="shared" si="0"/>
        <v>0</v>
      </c>
      <c r="H6" s="10">
        <f t="shared" si="0"/>
        <v>0</v>
      </c>
      <c r="I6" s="10">
        <f t="shared" si="0"/>
        <v>0</v>
      </c>
      <c r="J6" s="10">
        <f t="shared" si="0"/>
        <v>0</v>
      </c>
      <c r="K6" s="10">
        <f t="shared" si="0"/>
        <v>0</v>
      </c>
      <c r="L6" s="10">
        <f t="shared" si="0"/>
        <v>0</v>
      </c>
      <c r="M6" s="10">
        <f t="shared" si="0"/>
        <v>0</v>
      </c>
      <c r="N6" s="10">
        <f t="shared" si="0"/>
        <v>0</v>
      </c>
      <c r="O6" s="10">
        <f t="shared" si="0"/>
        <v>0</v>
      </c>
      <c r="P6" s="10">
        <f t="shared" si="0"/>
        <v>0</v>
      </c>
      <c r="Q6" s="10">
        <f t="shared" si="0"/>
        <v>0</v>
      </c>
      <c r="R6" s="10"/>
      <c r="S6" s="10">
        <f>SUM(B6:Q6)</f>
        <v>0</v>
      </c>
      <c r="T6" s="11"/>
    </row>
    <row r="7" spans="1:20" x14ac:dyDescent="0.25">
      <c r="A7" s="4">
        <v>44198</v>
      </c>
      <c r="B7" s="6" t="s">
        <v>3</v>
      </c>
      <c r="C7" s="7">
        <v>932363221.28999996</v>
      </c>
      <c r="D7" s="7">
        <v>516756925.49000001</v>
      </c>
      <c r="E7" s="7">
        <v>927327297.86000001</v>
      </c>
      <c r="F7" s="7">
        <v>1195050862.1600001</v>
      </c>
      <c r="G7" s="7">
        <v>489928827.99000001</v>
      </c>
      <c r="H7" s="7">
        <v>1004218913.33</v>
      </c>
      <c r="I7" s="7">
        <v>780366506.05999994</v>
      </c>
      <c r="J7" s="7"/>
      <c r="K7" s="7">
        <v>656226504.95000005</v>
      </c>
      <c r="L7" s="7">
        <v>589224968.07000005</v>
      </c>
      <c r="M7" s="7"/>
      <c r="N7" s="7">
        <v>139199624.65000001</v>
      </c>
      <c r="O7" s="7"/>
      <c r="P7" s="7">
        <v>200320616</v>
      </c>
      <c r="Q7" s="7">
        <v>87389184.319999993</v>
      </c>
      <c r="R7" s="7"/>
      <c r="S7" s="7"/>
    </row>
    <row r="8" spans="1:20" x14ac:dyDescent="0.25">
      <c r="A8" s="4"/>
      <c r="B8" s="6" t="s">
        <v>4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>
        <v>696441174.27999997</v>
      </c>
      <c r="R8" s="7"/>
      <c r="S8" s="7"/>
    </row>
    <row r="9" spans="1:20" x14ac:dyDescent="0.25">
      <c r="A9" s="4"/>
      <c r="B9" s="6"/>
      <c r="C9" s="7">
        <f t="shared" ref="C9:Q9" si="1">C7+C8</f>
        <v>932363221.28999996</v>
      </c>
      <c r="D9" s="7">
        <f t="shared" si="1"/>
        <v>516756925.49000001</v>
      </c>
      <c r="E9" s="7">
        <f t="shared" si="1"/>
        <v>927327297.86000001</v>
      </c>
      <c r="F9" s="7">
        <f t="shared" si="1"/>
        <v>1195050862.1600001</v>
      </c>
      <c r="G9" s="7">
        <f t="shared" si="1"/>
        <v>489928827.99000001</v>
      </c>
      <c r="H9" s="7">
        <f t="shared" si="1"/>
        <v>1004218913.33</v>
      </c>
      <c r="I9" s="7">
        <f t="shared" si="1"/>
        <v>780366506.05999994</v>
      </c>
      <c r="J9" s="7">
        <f t="shared" si="1"/>
        <v>0</v>
      </c>
      <c r="K9" s="7">
        <f t="shared" si="1"/>
        <v>656226504.95000005</v>
      </c>
      <c r="L9" s="7">
        <f t="shared" si="1"/>
        <v>589224968.07000005</v>
      </c>
      <c r="M9" s="7">
        <f t="shared" si="1"/>
        <v>0</v>
      </c>
      <c r="N9" s="7">
        <f t="shared" si="1"/>
        <v>139199624.65000001</v>
      </c>
      <c r="O9" s="7">
        <f t="shared" si="1"/>
        <v>0</v>
      </c>
      <c r="P9" s="7">
        <f t="shared" si="1"/>
        <v>200320616</v>
      </c>
      <c r="Q9" s="7">
        <f t="shared" si="1"/>
        <v>783830358.5999999</v>
      </c>
      <c r="R9" s="7"/>
      <c r="S9" s="7">
        <f>SUM(B9:Q9)</f>
        <v>8214814626.4499989</v>
      </c>
    </row>
    <row r="10" spans="1:20" x14ac:dyDescent="0.25">
      <c r="A10" s="4">
        <f>A7+1</f>
        <v>44199</v>
      </c>
      <c r="B10" s="6" t="s">
        <v>3</v>
      </c>
      <c r="C10" s="7">
        <v>1065334486.74</v>
      </c>
      <c r="D10" s="7">
        <v>484728622.57999998</v>
      </c>
      <c r="E10" s="7">
        <v>891276134.38</v>
      </c>
      <c r="F10" s="7">
        <v>1164754033.0899999</v>
      </c>
      <c r="G10" s="7">
        <v>1085619672.8299999</v>
      </c>
      <c r="H10" s="7">
        <v>675661790.57000005</v>
      </c>
      <c r="I10" s="7">
        <v>627055923.73000002</v>
      </c>
      <c r="J10" s="7"/>
      <c r="K10" s="7">
        <v>263804353.11000001</v>
      </c>
      <c r="L10" s="7">
        <v>848438988.63999999</v>
      </c>
      <c r="M10" s="7"/>
      <c r="N10" s="7">
        <v>62898583</v>
      </c>
      <c r="O10" s="7"/>
      <c r="P10" s="7">
        <v>216782498</v>
      </c>
      <c r="Q10" s="7">
        <v>253124608.00999999</v>
      </c>
      <c r="R10" s="7"/>
      <c r="S10" s="7"/>
    </row>
    <row r="11" spans="1:20" x14ac:dyDescent="0.25">
      <c r="A11" s="4"/>
      <c r="B11" s="6" t="s">
        <v>4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>
        <v>569784782.73000002</v>
      </c>
      <c r="R11" s="7"/>
      <c r="S11" s="7"/>
    </row>
    <row r="12" spans="1:20" x14ac:dyDescent="0.25">
      <c r="A12" s="4"/>
      <c r="B12" s="6"/>
      <c r="C12" s="7">
        <f t="shared" ref="C12:Q12" si="2">C10+C11</f>
        <v>1065334486.74</v>
      </c>
      <c r="D12" s="7">
        <f t="shared" si="2"/>
        <v>484728622.57999998</v>
      </c>
      <c r="E12" s="7">
        <f t="shared" si="2"/>
        <v>891276134.38</v>
      </c>
      <c r="F12" s="7">
        <f t="shared" si="2"/>
        <v>1164754033.0899999</v>
      </c>
      <c r="G12" s="7">
        <f t="shared" si="2"/>
        <v>1085619672.8299999</v>
      </c>
      <c r="H12" s="7">
        <f t="shared" si="2"/>
        <v>675661790.57000005</v>
      </c>
      <c r="I12" s="7">
        <f t="shared" si="2"/>
        <v>627055923.73000002</v>
      </c>
      <c r="J12" s="7">
        <f t="shared" si="2"/>
        <v>0</v>
      </c>
      <c r="K12" s="7">
        <f t="shared" si="2"/>
        <v>263804353.11000001</v>
      </c>
      <c r="L12" s="7">
        <f t="shared" si="2"/>
        <v>848438988.63999999</v>
      </c>
      <c r="M12" s="7">
        <f t="shared" si="2"/>
        <v>0</v>
      </c>
      <c r="N12" s="7">
        <f t="shared" si="2"/>
        <v>62898583</v>
      </c>
      <c r="O12" s="7">
        <f t="shared" si="2"/>
        <v>0</v>
      </c>
      <c r="P12" s="7">
        <f t="shared" si="2"/>
        <v>216782498</v>
      </c>
      <c r="Q12" s="7">
        <f t="shared" si="2"/>
        <v>822909390.74000001</v>
      </c>
      <c r="R12" s="7"/>
      <c r="S12" s="7">
        <f>SUM(B12:Q12)</f>
        <v>8209264477.4099998</v>
      </c>
    </row>
    <row r="13" spans="1:20" x14ac:dyDescent="0.25">
      <c r="A13" s="4">
        <f>A10+1</f>
        <v>44200</v>
      </c>
      <c r="B13" s="6" t="s">
        <v>3</v>
      </c>
      <c r="C13" s="7">
        <v>561734171.51999998</v>
      </c>
      <c r="D13" s="7">
        <v>613941793.63</v>
      </c>
      <c r="E13" s="7">
        <v>484378220.87</v>
      </c>
      <c r="F13" s="7">
        <v>397227004.00999999</v>
      </c>
      <c r="G13" s="7">
        <v>404855954.19</v>
      </c>
      <c r="H13" s="7">
        <v>482998771.87</v>
      </c>
      <c r="I13" s="7">
        <v>775722425.53999996</v>
      </c>
      <c r="J13" s="7">
        <v>456659697.44999999</v>
      </c>
      <c r="K13" s="7">
        <v>520867601.30000001</v>
      </c>
      <c r="L13" s="7">
        <v>504669806.07999998</v>
      </c>
      <c r="M13" s="7"/>
      <c r="N13" s="7">
        <v>30352725</v>
      </c>
      <c r="O13" s="7"/>
      <c r="P13" s="7">
        <v>51383012</v>
      </c>
      <c r="Q13" s="7">
        <v>59201068.030000001</v>
      </c>
      <c r="R13" s="7"/>
      <c r="S13" s="7"/>
    </row>
    <row r="14" spans="1:20" x14ac:dyDescent="0.25">
      <c r="A14" s="4"/>
      <c r="B14" s="6" t="s">
        <v>4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20" x14ac:dyDescent="0.25">
      <c r="A15" s="4"/>
      <c r="B15" s="6"/>
      <c r="C15" s="7">
        <f t="shared" ref="C15:Q15" si="3">C13+C14</f>
        <v>561734171.51999998</v>
      </c>
      <c r="D15" s="7">
        <f t="shared" si="3"/>
        <v>613941793.63</v>
      </c>
      <c r="E15" s="7">
        <f t="shared" si="3"/>
        <v>484378220.87</v>
      </c>
      <c r="F15" s="7">
        <f t="shared" si="3"/>
        <v>397227004.00999999</v>
      </c>
      <c r="G15" s="7">
        <f t="shared" si="3"/>
        <v>404855954.19</v>
      </c>
      <c r="H15" s="7">
        <f t="shared" si="3"/>
        <v>482998771.87</v>
      </c>
      <c r="I15" s="7">
        <f t="shared" si="3"/>
        <v>775722425.53999996</v>
      </c>
      <c r="J15" s="7">
        <f t="shared" si="3"/>
        <v>456659697.44999999</v>
      </c>
      <c r="K15" s="7">
        <f t="shared" si="3"/>
        <v>520867601.30000001</v>
      </c>
      <c r="L15" s="7">
        <f t="shared" si="3"/>
        <v>504669806.07999998</v>
      </c>
      <c r="M15" s="7">
        <f t="shared" si="3"/>
        <v>0</v>
      </c>
      <c r="N15" s="7">
        <f t="shared" si="3"/>
        <v>30352725</v>
      </c>
      <c r="O15" s="7">
        <f t="shared" si="3"/>
        <v>0</v>
      </c>
      <c r="P15" s="7">
        <f t="shared" si="3"/>
        <v>51383012</v>
      </c>
      <c r="Q15" s="7">
        <f t="shared" si="3"/>
        <v>59201068.030000001</v>
      </c>
      <c r="R15" s="7"/>
      <c r="S15" s="7">
        <f>SUM(B15:Q15)</f>
        <v>5343992251.4899988</v>
      </c>
    </row>
    <row r="16" spans="1:20" x14ac:dyDescent="0.25">
      <c r="A16" s="4">
        <f>A13+1</f>
        <v>44201</v>
      </c>
      <c r="B16" s="6" t="s">
        <v>3</v>
      </c>
      <c r="C16" s="7">
        <v>1214401446.25</v>
      </c>
      <c r="D16" s="7">
        <v>1390656387.6900001</v>
      </c>
      <c r="E16" s="14">
        <v>793953015.60000002</v>
      </c>
      <c r="F16" s="7">
        <v>1117312930.7</v>
      </c>
      <c r="G16" s="7">
        <v>806930856.92999995</v>
      </c>
      <c r="H16" s="7">
        <v>1062605255.73</v>
      </c>
      <c r="I16" s="7">
        <v>1422191846.8499999</v>
      </c>
      <c r="J16" s="7">
        <v>987362740.59000003</v>
      </c>
      <c r="K16" s="7">
        <v>1107185193.73</v>
      </c>
      <c r="L16" s="7">
        <v>1131924615.79</v>
      </c>
      <c r="M16" s="7"/>
      <c r="N16" s="7">
        <v>86386070</v>
      </c>
      <c r="O16" s="7"/>
      <c r="P16" s="7">
        <v>361703232</v>
      </c>
      <c r="Q16" s="7">
        <v>872147582.10000002</v>
      </c>
      <c r="R16" s="7"/>
      <c r="S16" s="7"/>
    </row>
    <row r="17" spans="1:19" x14ac:dyDescent="0.25">
      <c r="A17" s="4"/>
      <c r="B17" s="6" t="s">
        <v>4</v>
      </c>
      <c r="C17" s="7"/>
      <c r="D17" s="7"/>
      <c r="E17" s="14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19" x14ac:dyDescent="0.25">
      <c r="A18" s="5"/>
      <c r="B18" s="6"/>
      <c r="C18" s="7">
        <f t="shared" ref="C18:Q18" si="4">C16+C17</f>
        <v>1214401446.25</v>
      </c>
      <c r="D18" s="7">
        <f t="shared" si="4"/>
        <v>1390656387.6900001</v>
      </c>
      <c r="E18" s="14">
        <f t="shared" si="4"/>
        <v>793953015.60000002</v>
      </c>
      <c r="F18" s="7">
        <f t="shared" si="4"/>
        <v>1117312930.7</v>
      </c>
      <c r="G18" s="7">
        <f t="shared" si="4"/>
        <v>806930856.92999995</v>
      </c>
      <c r="H18" s="7">
        <f t="shared" si="4"/>
        <v>1062605255.73</v>
      </c>
      <c r="I18" s="7">
        <f t="shared" si="4"/>
        <v>1422191846.8499999</v>
      </c>
      <c r="J18" s="7">
        <f t="shared" si="4"/>
        <v>987362740.59000003</v>
      </c>
      <c r="K18" s="7">
        <f t="shared" si="4"/>
        <v>1107185193.73</v>
      </c>
      <c r="L18" s="7">
        <f t="shared" si="4"/>
        <v>1131924615.79</v>
      </c>
      <c r="M18" s="7">
        <f t="shared" si="4"/>
        <v>0</v>
      </c>
      <c r="N18" s="7">
        <f t="shared" si="4"/>
        <v>86386070</v>
      </c>
      <c r="O18" s="7">
        <f t="shared" si="4"/>
        <v>0</v>
      </c>
      <c r="P18" s="7">
        <f t="shared" si="4"/>
        <v>361703232</v>
      </c>
      <c r="Q18" s="7">
        <f t="shared" si="4"/>
        <v>872147582.10000002</v>
      </c>
      <c r="R18" s="7"/>
      <c r="S18" s="7">
        <f>SUM(B18:Q18)</f>
        <v>12354761173.960001</v>
      </c>
    </row>
    <row r="19" spans="1:19" x14ac:dyDescent="0.25">
      <c r="A19" s="4">
        <f>A16+1</f>
        <v>44202</v>
      </c>
      <c r="B19" s="6" t="s">
        <v>3</v>
      </c>
      <c r="C19" s="7">
        <v>563088785.39999998</v>
      </c>
      <c r="D19" s="7">
        <v>813434702.69000006</v>
      </c>
      <c r="E19" s="14">
        <v>1333388372.51</v>
      </c>
      <c r="F19" s="7">
        <v>1564352418.5799999</v>
      </c>
      <c r="G19" s="7">
        <v>1456151593.98</v>
      </c>
      <c r="H19" s="7">
        <v>1318636776.6900001</v>
      </c>
      <c r="I19" s="7">
        <v>615286830.03999996</v>
      </c>
      <c r="J19" s="7"/>
      <c r="K19" s="7">
        <v>616755554.11000001</v>
      </c>
      <c r="L19" s="7">
        <v>1164935980.74</v>
      </c>
      <c r="M19" s="7"/>
      <c r="N19" s="7"/>
      <c r="O19" s="7"/>
      <c r="P19" s="7">
        <v>338473952</v>
      </c>
      <c r="Q19" s="7">
        <v>175555363.25</v>
      </c>
      <c r="R19" s="7"/>
      <c r="S19" s="7"/>
    </row>
    <row r="20" spans="1:19" x14ac:dyDescent="0.25">
      <c r="A20" s="4"/>
      <c r="B20" s="6" t="s">
        <v>4</v>
      </c>
      <c r="C20" s="7"/>
      <c r="D20" s="7"/>
      <c r="E20" s="14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>
        <v>739027149.89999998</v>
      </c>
      <c r="R20" s="7"/>
      <c r="S20" s="7"/>
    </row>
    <row r="21" spans="1:19" x14ac:dyDescent="0.25">
      <c r="A21" s="4"/>
      <c r="B21" s="6"/>
      <c r="C21" s="7">
        <f t="shared" ref="C21:Q21" si="5">C19+C20</f>
        <v>563088785.39999998</v>
      </c>
      <c r="D21" s="7">
        <f t="shared" si="5"/>
        <v>813434702.69000006</v>
      </c>
      <c r="E21" s="14">
        <f t="shared" si="5"/>
        <v>1333388372.51</v>
      </c>
      <c r="F21" s="7">
        <f t="shared" si="5"/>
        <v>1564352418.5799999</v>
      </c>
      <c r="G21" s="7">
        <f t="shared" si="5"/>
        <v>1456151593.98</v>
      </c>
      <c r="H21" s="7">
        <f t="shared" si="5"/>
        <v>1318636776.6900001</v>
      </c>
      <c r="I21" s="7">
        <f t="shared" si="5"/>
        <v>615286830.03999996</v>
      </c>
      <c r="J21" s="7">
        <f t="shared" si="5"/>
        <v>0</v>
      </c>
      <c r="K21" s="7">
        <f t="shared" si="5"/>
        <v>616755554.11000001</v>
      </c>
      <c r="L21" s="7">
        <f t="shared" si="5"/>
        <v>1164935980.74</v>
      </c>
      <c r="M21" s="7">
        <f t="shared" si="5"/>
        <v>0</v>
      </c>
      <c r="N21" s="7">
        <f t="shared" si="5"/>
        <v>0</v>
      </c>
      <c r="O21" s="7">
        <f t="shared" si="5"/>
        <v>0</v>
      </c>
      <c r="P21" s="7">
        <f t="shared" si="5"/>
        <v>338473952</v>
      </c>
      <c r="Q21" s="7">
        <f t="shared" si="5"/>
        <v>914582513.14999998</v>
      </c>
      <c r="R21" s="7"/>
      <c r="S21" s="7">
        <f>SUM(B21:Q21)</f>
        <v>10699087479.889999</v>
      </c>
    </row>
    <row r="22" spans="1:19" x14ac:dyDescent="0.25">
      <c r="A22" s="4">
        <f>A19+1</f>
        <v>44203</v>
      </c>
      <c r="B22" s="6" t="s">
        <v>3</v>
      </c>
      <c r="C22" s="7">
        <v>993945907.34000003</v>
      </c>
      <c r="D22" s="7">
        <v>1119969601.0999999</v>
      </c>
      <c r="E22" s="7">
        <v>834223955.48000002</v>
      </c>
      <c r="F22" s="7">
        <v>1121062096.6900001</v>
      </c>
      <c r="G22" s="7">
        <v>1139087213.71</v>
      </c>
      <c r="H22" s="7">
        <v>1195182652.0599999</v>
      </c>
      <c r="I22" s="7">
        <v>504876747.76999998</v>
      </c>
      <c r="J22" s="7"/>
      <c r="K22" s="7">
        <v>528242243.31</v>
      </c>
      <c r="L22" s="7">
        <v>1103436797</v>
      </c>
      <c r="M22" s="7"/>
      <c r="N22" s="7"/>
      <c r="O22" s="7"/>
      <c r="P22" s="7">
        <v>192513134</v>
      </c>
      <c r="Q22" s="7">
        <v>426039670.31</v>
      </c>
      <c r="R22" s="7"/>
      <c r="S22" s="7"/>
    </row>
    <row r="23" spans="1:19" x14ac:dyDescent="0.25">
      <c r="A23" s="4"/>
      <c r="B23" s="6" t="s">
        <v>4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>
        <v>1065049622.55</v>
      </c>
      <c r="R23" s="7"/>
      <c r="S23" s="7"/>
    </row>
    <row r="24" spans="1:19" x14ac:dyDescent="0.25">
      <c r="A24" s="4"/>
      <c r="B24" s="6"/>
      <c r="C24" s="7">
        <f t="shared" ref="C24:Q24" si="6">C22+C23</f>
        <v>993945907.34000003</v>
      </c>
      <c r="D24" s="7">
        <f t="shared" si="6"/>
        <v>1119969601.0999999</v>
      </c>
      <c r="E24" s="7">
        <f t="shared" si="6"/>
        <v>834223955.48000002</v>
      </c>
      <c r="F24" s="7">
        <f t="shared" si="6"/>
        <v>1121062096.6900001</v>
      </c>
      <c r="G24" s="7">
        <f t="shared" si="6"/>
        <v>1139087213.71</v>
      </c>
      <c r="H24" s="7">
        <f t="shared" si="6"/>
        <v>1195182652.0599999</v>
      </c>
      <c r="I24" s="7">
        <f t="shared" si="6"/>
        <v>504876747.76999998</v>
      </c>
      <c r="J24" s="7">
        <f t="shared" si="6"/>
        <v>0</v>
      </c>
      <c r="K24" s="7">
        <f t="shared" si="6"/>
        <v>528242243.31</v>
      </c>
      <c r="L24" s="7">
        <f t="shared" si="6"/>
        <v>1103436797</v>
      </c>
      <c r="M24" s="7">
        <f t="shared" si="6"/>
        <v>0</v>
      </c>
      <c r="N24" s="7">
        <f t="shared" si="6"/>
        <v>0</v>
      </c>
      <c r="O24" s="7">
        <f t="shared" si="6"/>
        <v>0</v>
      </c>
      <c r="P24" s="7">
        <f t="shared" si="6"/>
        <v>192513134</v>
      </c>
      <c r="Q24" s="7">
        <f t="shared" si="6"/>
        <v>1491089292.8599999</v>
      </c>
      <c r="R24" s="7"/>
      <c r="S24" s="7">
        <f>SUM(B24:Q24)</f>
        <v>10223629641.32</v>
      </c>
    </row>
    <row r="25" spans="1:19" x14ac:dyDescent="0.25">
      <c r="A25" s="4">
        <f>A22+1</f>
        <v>44204</v>
      </c>
      <c r="B25" s="6" t="s">
        <v>3</v>
      </c>
      <c r="C25" s="7">
        <v>1178960389.0799999</v>
      </c>
      <c r="D25" s="7">
        <v>950170555.78999996</v>
      </c>
      <c r="E25" s="7">
        <v>1161253106.8099999</v>
      </c>
      <c r="F25" s="7">
        <v>1715264791.3800001</v>
      </c>
      <c r="G25" s="7">
        <v>1284557604.47</v>
      </c>
      <c r="H25" s="7">
        <v>1354971922.48</v>
      </c>
      <c r="I25" s="7">
        <v>1384136723.29</v>
      </c>
      <c r="J25" s="7"/>
      <c r="K25" s="7">
        <v>381407795.47000003</v>
      </c>
      <c r="L25" s="7">
        <v>629938676.59000003</v>
      </c>
      <c r="M25" s="7"/>
      <c r="N25" s="7">
        <v>43679822.990000002</v>
      </c>
      <c r="O25" s="7"/>
      <c r="P25" s="7">
        <v>139709492</v>
      </c>
      <c r="Q25" s="7">
        <v>105748560</v>
      </c>
      <c r="R25" s="7"/>
      <c r="S25" s="7"/>
    </row>
    <row r="26" spans="1:19" x14ac:dyDescent="0.25">
      <c r="A26" s="4"/>
      <c r="B26" s="6" t="s">
        <v>4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>
        <v>1162565804.1099999</v>
      </c>
      <c r="R26" s="7"/>
      <c r="S26" s="7"/>
    </row>
    <row r="27" spans="1:19" x14ac:dyDescent="0.25">
      <c r="A27" s="4"/>
      <c r="B27" s="6"/>
      <c r="C27" s="7">
        <f t="shared" ref="C27:Q27" si="7">C25+C26</f>
        <v>1178960389.0799999</v>
      </c>
      <c r="D27" s="7">
        <f t="shared" si="7"/>
        <v>950170555.78999996</v>
      </c>
      <c r="E27" s="7">
        <f t="shared" si="7"/>
        <v>1161253106.8099999</v>
      </c>
      <c r="F27" s="7">
        <f t="shared" si="7"/>
        <v>1715264791.3800001</v>
      </c>
      <c r="G27" s="7">
        <f t="shared" si="7"/>
        <v>1284557604.47</v>
      </c>
      <c r="H27" s="7">
        <f t="shared" si="7"/>
        <v>1354971922.48</v>
      </c>
      <c r="I27" s="7">
        <f t="shared" si="7"/>
        <v>1384136723.29</v>
      </c>
      <c r="J27" s="7">
        <f t="shared" si="7"/>
        <v>0</v>
      </c>
      <c r="K27" s="7">
        <f t="shared" si="7"/>
        <v>381407795.47000003</v>
      </c>
      <c r="L27" s="7">
        <f t="shared" si="7"/>
        <v>629938676.59000003</v>
      </c>
      <c r="M27" s="7">
        <f t="shared" si="7"/>
        <v>0</v>
      </c>
      <c r="N27" s="7">
        <f t="shared" si="7"/>
        <v>43679822.990000002</v>
      </c>
      <c r="O27" s="7">
        <f t="shared" si="7"/>
        <v>0</v>
      </c>
      <c r="P27" s="7">
        <f t="shared" si="7"/>
        <v>139709492</v>
      </c>
      <c r="Q27" s="7">
        <f t="shared" si="7"/>
        <v>1268314364.1099999</v>
      </c>
      <c r="R27" s="7"/>
      <c r="S27" s="7">
        <f>SUM(B27:Q27)</f>
        <v>11492365244.459999</v>
      </c>
    </row>
    <row r="28" spans="1:19" x14ac:dyDescent="0.25">
      <c r="A28" s="4">
        <f>A25+1</f>
        <v>44205</v>
      </c>
      <c r="B28" s="6" t="s">
        <v>3</v>
      </c>
      <c r="C28" s="7">
        <v>2009005966.1500001</v>
      </c>
      <c r="D28" s="7">
        <v>1681550422.24</v>
      </c>
      <c r="E28" s="7">
        <v>1710534264.3</v>
      </c>
      <c r="F28" s="7">
        <v>1789273969.0999999</v>
      </c>
      <c r="G28" s="7">
        <v>1424244213.48</v>
      </c>
      <c r="H28" s="7">
        <v>1440793793.02</v>
      </c>
      <c r="I28" s="7">
        <v>2084834874.4400001</v>
      </c>
      <c r="J28" s="7"/>
      <c r="K28" s="7">
        <v>1247822434.54</v>
      </c>
      <c r="L28" s="7">
        <v>913814817</v>
      </c>
      <c r="M28" s="7"/>
      <c r="N28" s="7">
        <v>71827040</v>
      </c>
      <c r="O28" s="7"/>
      <c r="P28" s="7">
        <v>358163904</v>
      </c>
      <c r="Q28" s="7">
        <v>1663586251.3</v>
      </c>
      <c r="R28" s="7"/>
      <c r="S28" s="7"/>
    </row>
    <row r="29" spans="1:19" x14ac:dyDescent="0.25">
      <c r="A29" s="4"/>
      <c r="B29" s="6" t="s">
        <v>4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>
        <v>1247479209.6600001</v>
      </c>
      <c r="R29" s="7"/>
      <c r="S29" s="7"/>
    </row>
    <row r="30" spans="1:19" x14ac:dyDescent="0.25">
      <c r="A30" s="4"/>
      <c r="B30" s="6"/>
      <c r="C30" s="7">
        <f t="shared" ref="C30:Q30" si="8">C28+C29</f>
        <v>2009005966.1500001</v>
      </c>
      <c r="D30" s="7">
        <f t="shared" si="8"/>
        <v>1681550422.24</v>
      </c>
      <c r="E30" s="7">
        <f t="shared" si="8"/>
        <v>1710534264.3</v>
      </c>
      <c r="F30" s="7">
        <f t="shared" si="8"/>
        <v>1789273969.0999999</v>
      </c>
      <c r="G30" s="7">
        <f t="shared" si="8"/>
        <v>1424244213.48</v>
      </c>
      <c r="H30" s="7">
        <f t="shared" si="8"/>
        <v>1440793793.02</v>
      </c>
      <c r="I30" s="7">
        <f t="shared" si="8"/>
        <v>2084834874.4400001</v>
      </c>
      <c r="J30" s="7">
        <f t="shared" si="8"/>
        <v>0</v>
      </c>
      <c r="K30" s="7">
        <f t="shared" si="8"/>
        <v>1247822434.54</v>
      </c>
      <c r="L30" s="7">
        <f t="shared" si="8"/>
        <v>913814817</v>
      </c>
      <c r="M30" s="7">
        <f t="shared" si="8"/>
        <v>0</v>
      </c>
      <c r="N30" s="7">
        <f t="shared" si="8"/>
        <v>71827040</v>
      </c>
      <c r="O30" s="7">
        <f t="shared" si="8"/>
        <v>0</v>
      </c>
      <c r="P30" s="7">
        <f t="shared" si="8"/>
        <v>358163904</v>
      </c>
      <c r="Q30" s="7">
        <f t="shared" si="8"/>
        <v>2911065460.96</v>
      </c>
      <c r="R30" s="7"/>
      <c r="S30" s="7">
        <f>SUM(B30:Q30)</f>
        <v>17642931159.23</v>
      </c>
    </row>
    <row r="31" spans="1:19" x14ac:dyDescent="0.25">
      <c r="A31" s="4">
        <f>A28+1</f>
        <v>44206</v>
      </c>
      <c r="B31" s="6" t="s">
        <v>3</v>
      </c>
      <c r="C31" s="7">
        <v>888028822.48000002</v>
      </c>
      <c r="D31" s="7">
        <v>1030068331.84</v>
      </c>
      <c r="E31" s="7">
        <v>893635384.72000003</v>
      </c>
      <c r="F31" s="7">
        <v>1379125143.48</v>
      </c>
      <c r="G31" s="7">
        <v>1188260916.4100001</v>
      </c>
      <c r="H31" s="7">
        <v>1212197092.76</v>
      </c>
      <c r="I31" s="7">
        <v>1513116999.55</v>
      </c>
      <c r="J31" s="7"/>
      <c r="K31" s="7">
        <v>176340453</v>
      </c>
      <c r="L31" s="7">
        <v>916172118.03999996</v>
      </c>
      <c r="M31" s="7"/>
      <c r="N31" s="7">
        <v>17510880</v>
      </c>
      <c r="O31" s="7"/>
      <c r="P31" s="7">
        <v>241485760</v>
      </c>
      <c r="Q31" s="7">
        <v>979881676.20000005</v>
      </c>
      <c r="R31" s="7"/>
      <c r="S31" s="7"/>
    </row>
    <row r="32" spans="1:19" x14ac:dyDescent="0.25">
      <c r="A32" s="4"/>
      <c r="B32" s="6" t="s">
        <v>4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>
        <v>785439611.51999998</v>
      </c>
      <c r="R32" s="7"/>
      <c r="S32" s="7"/>
    </row>
    <row r="33" spans="1:19" x14ac:dyDescent="0.25">
      <c r="A33" s="4"/>
      <c r="B33" s="6"/>
      <c r="C33" s="7">
        <f t="shared" ref="C33:Q33" si="9">C31+C32</f>
        <v>888028822.48000002</v>
      </c>
      <c r="D33" s="7">
        <f t="shared" si="9"/>
        <v>1030068331.84</v>
      </c>
      <c r="E33" s="7">
        <f t="shared" si="9"/>
        <v>893635384.72000003</v>
      </c>
      <c r="F33" s="7">
        <f t="shared" si="9"/>
        <v>1379125143.48</v>
      </c>
      <c r="G33" s="7">
        <f t="shared" si="9"/>
        <v>1188260916.4100001</v>
      </c>
      <c r="H33" s="7">
        <f t="shared" si="9"/>
        <v>1212197092.76</v>
      </c>
      <c r="I33" s="7">
        <f t="shared" si="9"/>
        <v>1513116999.55</v>
      </c>
      <c r="J33" s="7">
        <f t="shared" si="9"/>
        <v>0</v>
      </c>
      <c r="K33" s="7">
        <f t="shared" si="9"/>
        <v>176340453</v>
      </c>
      <c r="L33" s="7">
        <f t="shared" si="9"/>
        <v>916172118.03999996</v>
      </c>
      <c r="M33" s="7">
        <f t="shared" si="9"/>
        <v>0</v>
      </c>
      <c r="N33" s="7">
        <f t="shared" si="9"/>
        <v>17510880</v>
      </c>
      <c r="O33" s="7">
        <f t="shared" si="9"/>
        <v>0</v>
      </c>
      <c r="P33" s="7">
        <f t="shared" si="9"/>
        <v>241485760</v>
      </c>
      <c r="Q33" s="7">
        <f t="shared" si="9"/>
        <v>1765321287.72</v>
      </c>
      <c r="R33" s="7"/>
      <c r="S33" s="7">
        <f>SUM(B33:Q33)</f>
        <v>11221263190</v>
      </c>
    </row>
    <row r="34" spans="1:19" x14ac:dyDescent="0.25">
      <c r="A34" s="4">
        <f>A31+1</f>
        <v>44207</v>
      </c>
      <c r="B34" s="6" t="s">
        <v>3</v>
      </c>
      <c r="C34" s="7">
        <v>1708123108.6500001</v>
      </c>
      <c r="D34" s="7">
        <v>1656697348.6199999</v>
      </c>
      <c r="E34" s="7">
        <v>1349487956.8800001</v>
      </c>
      <c r="F34" s="7">
        <v>242637583.36000001</v>
      </c>
      <c r="G34" s="7">
        <v>1498981621.76</v>
      </c>
      <c r="H34" s="7">
        <v>1164767023.8800001</v>
      </c>
      <c r="I34" s="7">
        <v>1589938281.55</v>
      </c>
      <c r="J34" s="7"/>
      <c r="K34" s="7"/>
      <c r="L34" s="7">
        <v>1137241364.5999999</v>
      </c>
      <c r="M34" s="7"/>
      <c r="N34" s="7">
        <v>5516480</v>
      </c>
      <c r="O34" s="7"/>
      <c r="P34" s="7">
        <v>172285760</v>
      </c>
      <c r="Q34" s="7"/>
      <c r="R34" s="7"/>
      <c r="S34" s="7"/>
    </row>
    <row r="35" spans="1:19" x14ac:dyDescent="0.25">
      <c r="A35" s="4"/>
      <c r="B35" s="6" t="s">
        <v>4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</row>
    <row r="36" spans="1:19" x14ac:dyDescent="0.25">
      <c r="A36" s="4"/>
      <c r="B36" s="6"/>
      <c r="C36" s="7">
        <f t="shared" ref="C36:Q36" si="10">C34+C35</f>
        <v>1708123108.6500001</v>
      </c>
      <c r="D36" s="7">
        <f t="shared" si="10"/>
        <v>1656697348.6199999</v>
      </c>
      <c r="E36" s="7">
        <f t="shared" si="10"/>
        <v>1349487956.8800001</v>
      </c>
      <c r="F36" s="7">
        <f t="shared" si="10"/>
        <v>242637583.36000001</v>
      </c>
      <c r="G36" s="7">
        <f t="shared" si="10"/>
        <v>1498981621.76</v>
      </c>
      <c r="H36" s="7">
        <f t="shared" si="10"/>
        <v>1164767023.8800001</v>
      </c>
      <c r="I36" s="7">
        <f t="shared" si="10"/>
        <v>1589938281.55</v>
      </c>
      <c r="J36" s="7">
        <f t="shared" si="10"/>
        <v>0</v>
      </c>
      <c r="K36" s="7">
        <f t="shared" si="10"/>
        <v>0</v>
      </c>
      <c r="L36" s="7">
        <f t="shared" si="10"/>
        <v>1137241364.5999999</v>
      </c>
      <c r="M36" s="7">
        <f t="shared" si="10"/>
        <v>0</v>
      </c>
      <c r="N36" s="7">
        <f t="shared" si="10"/>
        <v>5516480</v>
      </c>
      <c r="O36" s="7">
        <f t="shared" si="10"/>
        <v>0</v>
      </c>
      <c r="P36" s="7">
        <f t="shared" si="10"/>
        <v>172285760</v>
      </c>
      <c r="Q36" s="7">
        <f t="shared" si="10"/>
        <v>0</v>
      </c>
      <c r="R36" s="7"/>
      <c r="S36" s="7">
        <f>SUM(B36:Q36)</f>
        <v>10525676529.299999</v>
      </c>
    </row>
    <row r="37" spans="1:19" x14ac:dyDescent="0.25">
      <c r="A37" s="4">
        <f>A34+1</f>
        <v>44208</v>
      </c>
      <c r="B37" s="6" t="s">
        <v>3</v>
      </c>
      <c r="C37" s="7">
        <v>935568805.15999997</v>
      </c>
      <c r="D37" s="7">
        <v>1072894572.8200001</v>
      </c>
      <c r="E37" s="7">
        <v>1308941659.46</v>
      </c>
      <c r="F37" s="7">
        <v>1449298958.6500001</v>
      </c>
      <c r="G37" s="7">
        <v>866921609.36000001</v>
      </c>
      <c r="H37" s="7">
        <v>803142847.84000003</v>
      </c>
      <c r="I37" s="7">
        <v>1112658973.8800001</v>
      </c>
      <c r="J37" s="7"/>
      <c r="K37" s="7">
        <v>1198268447.48</v>
      </c>
      <c r="L37" s="7">
        <v>469492164.39999998</v>
      </c>
      <c r="M37" s="7"/>
      <c r="N37" s="7">
        <v>35602624</v>
      </c>
      <c r="O37" s="7"/>
      <c r="P37" s="7">
        <v>158245056</v>
      </c>
      <c r="Q37" s="7"/>
      <c r="R37" s="7"/>
      <c r="S37" s="7"/>
    </row>
    <row r="38" spans="1:19" x14ac:dyDescent="0.25">
      <c r="A38" s="4"/>
      <c r="B38" s="6" t="s">
        <v>4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</row>
    <row r="39" spans="1:19" x14ac:dyDescent="0.25">
      <c r="A39" s="4"/>
      <c r="B39" s="6"/>
      <c r="C39" s="7">
        <f t="shared" ref="C39:Q39" si="11">C37+C38</f>
        <v>935568805.15999997</v>
      </c>
      <c r="D39" s="7">
        <f t="shared" si="11"/>
        <v>1072894572.8200001</v>
      </c>
      <c r="E39" s="7">
        <f t="shared" si="11"/>
        <v>1308941659.46</v>
      </c>
      <c r="F39" s="7">
        <f t="shared" si="11"/>
        <v>1449298958.6500001</v>
      </c>
      <c r="G39" s="7">
        <f t="shared" si="11"/>
        <v>866921609.36000001</v>
      </c>
      <c r="H39" s="7">
        <f t="shared" si="11"/>
        <v>803142847.84000003</v>
      </c>
      <c r="I39" s="7">
        <f t="shared" si="11"/>
        <v>1112658973.8800001</v>
      </c>
      <c r="J39" s="7">
        <f t="shared" si="11"/>
        <v>0</v>
      </c>
      <c r="K39" s="7">
        <f t="shared" si="11"/>
        <v>1198268447.48</v>
      </c>
      <c r="L39" s="7">
        <f t="shared" si="11"/>
        <v>469492164.39999998</v>
      </c>
      <c r="M39" s="7">
        <f t="shared" si="11"/>
        <v>0</v>
      </c>
      <c r="N39" s="7">
        <f t="shared" si="11"/>
        <v>35602624</v>
      </c>
      <c r="O39" s="7">
        <f t="shared" si="11"/>
        <v>0</v>
      </c>
      <c r="P39" s="7">
        <f t="shared" si="11"/>
        <v>158245056</v>
      </c>
      <c r="Q39" s="7">
        <f t="shared" si="11"/>
        <v>0</v>
      </c>
      <c r="R39" s="7"/>
      <c r="S39" s="7">
        <f>SUM(B39:Q39)</f>
        <v>9411035719.0499992</v>
      </c>
    </row>
    <row r="40" spans="1:19" x14ac:dyDescent="0.25">
      <c r="A40" s="4">
        <f>A37+1</f>
        <v>44209</v>
      </c>
      <c r="B40" s="6" t="s">
        <v>3</v>
      </c>
      <c r="C40" s="7">
        <v>646231748.99000001</v>
      </c>
      <c r="D40" s="7">
        <v>720073066.30999994</v>
      </c>
      <c r="E40" s="7">
        <v>1380555171.8699999</v>
      </c>
      <c r="F40" s="7">
        <v>1469652440.3599999</v>
      </c>
      <c r="G40" s="7">
        <v>1153981467.1500001</v>
      </c>
      <c r="H40" s="7">
        <v>986169118</v>
      </c>
      <c r="I40" s="7">
        <v>500098835.24000001</v>
      </c>
      <c r="J40" s="7"/>
      <c r="K40" s="7"/>
      <c r="L40" s="7">
        <v>589660010.74000001</v>
      </c>
      <c r="M40" s="7"/>
      <c r="N40" s="7"/>
      <c r="O40" s="7"/>
      <c r="P40" s="7">
        <v>128254024.40000001</v>
      </c>
      <c r="Q40" s="7"/>
      <c r="R40" s="7"/>
      <c r="S40" s="7"/>
    </row>
    <row r="41" spans="1:19" x14ac:dyDescent="0.25">
      <c r="A41" s="5"/>
      <c r="B41" s="6" t="s">
        <v>4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</row>
    <row r="42" spans="1:19" x14ac:dyDescent="0.25">
      <c r="A42" s="5"/>
      <c r="B42" s="6"/>
      <c r="C42" s="7">
        <f t="shared" ref="C42:Q42" si="12">C40+C41</f>
        <v>646231748.99000001</v>
      </c>
      <c r="D42" s="7">
        <f t="shared" si="12"/>
        <v>720073066.30999994</v>
      </c>
      <c r="E42" s="7">
        <f t="shared" si="12"/>
        <v>1380555171.8699999</v>
      </c>
      <c r="F42" s="7">
        <f t="shared" si="12"/>
        <v>1469652440.3599999</v>
      </c>
      <c r="G42" s="7">
        <f t="shared" si="12"/>
        <v>1153981467.1500001</v>
      </c>
      <c r="H42" s="7">
        <f t="shared" si="12"/>
        <v>986169118</v>
      </c>
      <c r="I42" s="7">
        <f t="shared" si="12"/>
        <v>500098835.24000001</v>
      </c>
      <c r="J42" s="7">
        <f t="shared" si="12"/>
        <v>0</v>
      </c>
      <c r="K42" s="7">
        <f t="shared" si="12"/>
        <v>0</v>
      </c>
      <c r="L42" s="7">
        <f t="shared" si="12"/>
        <v>589660010.74000001</v>
      </c>
      <c r="M42" s="7">
        <f t="shared" si="12"/>
        <v>0</v>
      </c>
      <c r="N42" s="7">
        <f t="shared" si="12"/>
        <v>0</v>
      </c>
      <c r="O42" s="7">
        <f t="shared" si="12"/>
        <v>0</v>
      </c>
      <c r="P42" s="7">
        <f t="shared" si="12"/>
        <v>128254024.40000001</v>
      </c>
      <c r="Q42" s="7">
        <f t="shared" si="12"/>
        <v>0</v>
      </c>
      <c r="R42" s="7"/>
      <c r="S42" s="7">
        <f>SUM(B42:Q42)</f>
        <v>7574675883.0599995</v>
      </c>
    </row>
    <row r="43" spans="1:19" x14ac:dyDescent="0.25">
      <c r="A43" s="4">
        <v>44210</v>
      </c>
      <c r="B43" s="6" t="s">
        <v>3</v>
      </c>
      <c r="C43" s="7">
        <v>1454212816.1099999</v>
      </c>
      <c r="D43" s="7">
        <v>305335765.92000002</v>
      </c>
      <c r="E43" s="7">
        <v>1462847015.3199999</v>
      </c>
      <c r="F43" s="7">
        <v>691407083.60000002</v>
      </c>
      <c r="G43" s="7">
        <v>1351922623.8</v>
      </c>
      <c r="H43" s="7">
        <v>1392893916.28</v>
      </c>
      <c r="I43" s="7">
        <v>599805052.20000005</v>
      </c>
      <c r="J43" s="7"/>
      <c r="K43" s="7">
        <v>173715768.05000001</v>
      </c>
      <c r="L43" s="7">
        <v>1167530096.02</v>
      </c>
      <c r="M43" s="7"/>
      <c r="N43" s="7"/>
      <c r="O43" s="7"/>
      <c r="P43" s="7">
        <v>155173706</v>
      </c>
      <c r="Q43" s="7"/>
      <c r="R43" s="7"/>
      <c r="S43" s="7"/>
    </row>
    <row r="44" spans="1:19" x14ac:dyDescent="0.25">
      <c r="A44" s="4"/>
      <c r="B44" s="6" t="s">
        <v>4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</row>
    <row r="45" spans="1:19" x14ac:dyDescent="0.25">
      <c r="A45" s="4" t="s">
        <v>1</v>
      </c>
      <c r="B45" s="6"/>
      <c r="C45" s="7">
        <f t="shared" ref="C45:Q45" si="13">C43+C44</f>
        <v>1454212816.1099999</v>
      </c>
      <c r="D45" s="7">
        <f t="shared" si="13"/>
        <v>305335765.92000002</v>
      </c>
      <c r="E45" s="7">
        <f t="shared" si="13"/>
        <v>1462847015.3199999</v>
      </c>
      <c r="F45" s="7">
        <f t="shared" si="13"/>
        <v>691407083.60000002</v>
      </c>
      <c r="G45" s="7">
        <f t="shared" si="13"/>
        <v>1351922623.8</v>
      </c>
      <c r="H45" s="7">
        <f t="shared" si="13"/>
        <v>1392893916.28</v>
      </c>
      <c r="I45" s="7">
        <f t="shared" si="13"/>
        <v>599805052.20000005</v>
      </c>
      <c r="J45" s="7">
        <f t="shared" si="13"/>
        <v>0</v>
      </c>
      <c r="K45" s="7">
        <f t="shared" si="13"/>
        <v>173715768.05000001</v>
      </c>
      <c r="L45" s="7">
        <f t="shared" si="13"/>
        <v>1167530096.02</v>
      </c>
      <c r="M45" s="7">
        <f t="shared" si="13"/>
        <v>0</v>
      </c>
      <c r="N45" s="7">
        <f t="shared" si="13"/>
        <v>0</v>
      </c>
      <c r="O45" s="7">
        <f t="shared" si="13"/>
        <v>0</v>
      </c>
      <c r="P45" s="7">
        <f t="shared" si="13"/>
        <v>155173706</v>
      </c>
      <c r="Q45" s="7">
        <f t="shared" si="13"/>
        <v>0</v>
      </c>
      <c r="R45" s="7"/>
      <c r="S45" s="7">
        <f>SUM(B45:Q45)</f>
        <v>8754843843.2999992</v>
      </c>
    </row>
    <row r="46" spans="1:19" x14ac:dyDescent="0.25">
      <c r="A46" s="4">
        <v>44211</v>
      </c>
      <c r="B46" s="6" t="s">
        <v>3</v>
      </c>
      <c r="C46" s="7">
        <v>2036772867.5799999</v>
      </c>
      <c r="D46" s="7">
        <v>2055914021.02</v>
      </c>
      <c r="E46" s="7">
        <v>1601788124.99</v>
      </c>
      <c r="F46" s="7">
        <v>1989883546.99</v>
      </c>
      <c r="G46" s="7">
        <v>1288805580.29</v>
      </c>
      <c r="H46" s="7">
        <v>1771854193.4300001</v>
      </c>
      <c r="I46" s="7">
        <v>1826976992.53</v>
      </c>
      <c r="J46" s="7"/>
      <c r="K46" s="7">
        <v>1211842289.04</v>
      </c>
      <c r="L46" s="7">
        <v>507636665.39999998</v>
      </c>
      <c r="M46" s="7"/>
      <c r="N46" s="7">
        <v>282788640.98000002</v>
      </c>
      <c r="O46" s="7"/>
      <c r="P46" s="7">
        <v>265976999</v>
      </c>
      <c r="Q46" s="7"/>
      <c r="R46" s="7"/>
      <c r="S46" s="7"/>
    </row>
    <row r="47" spans="1:19" x14ac:dyDescent="0.25">
      <c r="A47" s="4"/>
      <c r="B47" s="6" t="s">
        <v>4</v>
      </c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</row>
    <row r="48" spans="1:19" x14ac:dyDescent="0.25">
      <c r="A48" s="4"/>
      <c r="B48" s="6"/>
      <c r="C48" s="7">
        <f t="shared" ref="C48:Q48" si="14">C46+C47</f>
        <v>2036772867.5799999</v>
      </c>
      <c r="D48" s="7">
        <f t="shared" si="14"/>
        <v>2055914021.02</v>
      </c>
      <c r="E48" s="7">
        <f t="shared" si="14"/>
        <v>1601788124.99</v>
      </c>
      <c r="F48" s="7">
        <f t="shared" si="14"/>
        <v>1989883546.99</v>
      </c>
      <c r="G48" s="7">
        <f t="shared" si="14"/>
        <v>1288805580.29</v>
      </c>
      <c r="H48" s="7">
        <f t="shared" si="14"/>
        <v>1771854193.4300001</v>
      </c>
      <c r="I48" s="7">
        <f t="shared" si="14"/>
        <v>1826976992.53</v>
      </c>
      <c r="J48" s="7">
        <f t="shared" si="14"/>
        <v>0</v>
      </c>
      <c r="K48" s="7">
        <f t="shared" si="14"/>
        <v>1211842289.04</v>
      </c>
      <c r="L48" s="7">
        <f t="shared" si="14"/>
        <v>507636665.39999998</v>
      </c>
      <c r="M48" s="7">
        <f t="shared" si="14"/>
        <v>0</v>
      </c>
      <c r="N48" s="7">
        <f t="shared" si="14"/>
        <v>282788640.98000002</v>
      </c>
      <c r="O48" s="7">
        <f t="shared" si="14"/>
        <v>0</v>
      </c>
      <c r="P48" s="7">
        <f t="shared" si="14"/>
        <v>265976999</v>
      </c>
      <c r="Q48" s="7">
        <f t="shared" si="14"/>
        <v>0</v>
      </c>
      <c r="R48" s="7"/>
      <c r="S48" s="7">
        <f>SUM(B48:Q48)</f>
        <v>14840239921.249998</v>
      </c>
    </row>
    <row r="49" spans="1:19" x14ac:dyDescent="0.25">
      <c r="A49" s="4">
        <f>A46+1</f>
        <v>44212</v>
      </c>
      <c r="B49" s="6" t="s">
        <v>3</v>
      </c>
      <c r="C49" s="7">
        <v>1898790691.1199999</v>
      </c>
      <c r="D49" s="7">
        <v>1664186771.8499999</v>
      </c>
      <c r="E49" s="7">
        <v>2197915484.0300002</v>
      </c>
      <c r="F49" s="7">
        <v>2305106225.8899999</v>
      </c>
      <c r="G49" s="7">
        <v>2127735883.1099999</v>
      </c>
      <c r="H49" s="7">
        <v>1878659958.3</v>
      </c>
      <c r="I49" s="7">
        <v>2546810992.6500001</v>
      </c>
      <c r="J49" s="7"/>
      <c r="K49" s="7">
        <v>1344719285.7</v>
      </c>
      <c r="L49" s="7">
        <v>1813059409.52</v>
      </c>
      <c r="M49" s="7"/>
      <c r="N49" s="7">
        <v>120042934.90000001</v>
      </c>
      <c r="O49" s="7"/>
      <c r="P49" s="7">
        <v>473761671.19999999</v>
      </c>
      <c r="Q49" s="7">
        <v>68400351.219999999</v>
      </c>
      <c r="R49" s="7"/>
      <c r="S49" s="7"/>
    </row>
    <row r="50" spans="1:19" x14ac:dyDescent="0.25">
      <c r="A50" s="4"/>
      <c r="B50" s="6" t="s">
        <v>4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>
        <v>1136249806.01</v>
      </c>
      <c r="R50" s="7"/>
      <c r="S50" s="7"/>
    </row>
    <row r="51" spans="1:19" x14ac:dyDescent="0.25">
      <c r="A51" s="4"/>
      <c r="B51" s="6"/>
      <c r="C51" s="7">
        <f t="shared" ref="C51:Q51" si="15">C49+C50</f>
        <v>1898790691.1199999</v>
      </c>
      <c r="D51" s="7">
        <f t="shared" si="15"/>
        <v>1664186771.8499999</v>
      </c>
      <c r="E51" s="7">
        <f t="shared" si="15"/>
        <v>2197915484.0300002</v>
      </c>
      <c r="F51" s="7">
        <f t="shared" si="15"/>
        <v>2305106225.8899999</v>
      </c>
      <c r="G51" s="7">
        <f t="shared" si="15"/>
        <v>2127735883.1099999</v>
      </c>
      <c r="H51" s="7">
        <f t="shared" si="15"/>
        <v>1878659958.3</v>
      </c>
      <c r="I51" s="7">
        <f t="shared" si="15"/>
        <v>2546810992.6500001</v>
      </c>
      <c r="J51" s="7">
        <f t="shared" si="15"/>
        <v>0</v>
      </c>
      <c r="K51" s="7">
        <f t="shared" si="15"/>
        <v>1344719285.7</v>
      </c>
      <c r="L51" s="7">
        <f t="shared" si="15"/>
        <v>1813059409.52</v>
      </c>
      <c r="M51" s="7">
        <f t="shared" si="15"/>
        <v>0</v>
      </c>
      <c r="N51" s="7">
        <f t="shared" si="15"/>
        <v>120042934.90000001</v>
      </c>
      <c r="O51" s="7">
        <f t="shared" si="15"/>
        <v>0</v>
      </c>
      <c r="P51" s="7">
        <f t="shared" si="15"/>
        <v>473761671.19999999</v>
      </c>
      <c r="Q51" s="7">
        <f t="shared" si="15"/>
        <v>1204650157.23</v>
      </c>
      <c r="R51" s="7"/>
      <c r="S51" s="7">
        <f>SUM(B51:Q51)</f>
        <v>19575439465.5</v>
      </c>
    </row>
    <row r="52" spans="1:19" x14ac:dyDescent="0.25">
      <c r="A52" s="4">
        <f>A49+1</f>
        <v>44213</v>
      </c>
      <c r="B52" s="6" t="s">
        <v>3</v>
      </c>
      <c r="C52" s="7">
        <v>1850367181.49</v>
      </c>
      <c r="D52" s="7">
        <v>1780365106.77</v>
      </c>
      <c r="E52" s="7">
        <v>1034483891.52</v>
      </c>
      <c r="F52" s="7">
        <v>1363170171.8900001</v>
      </c>
      <c r="G52" s="7">
        <v>1727842388.6400001</v>
      </c>
      <c r="H52" s="7">
        <v>1617679181.0799999</v>
      </c>
      <c r="I52" s="7">
        <v>1856586272.21</v>
      </c>
      <c r="J52" s="7"/>
      <c r="K52" s="7">
        <v>697193252.14999998</v>
      </c>
      <c r="L52" s="7">
        <v>1484894368.5799999</v>
      </c>
      <c r="M52" s="7"/>
      <c r="N52" s="7">
        <v>147845418.30000001</v>
      </c>
      <c r="O52" s="7"/>
      <c r="P52" s="7">
        <v>359100870.19999999</v>
      </c>
      <c r="Q52" s="7">
        <v>628812896.12</v>
      </c>
      <c r="R52" s="7"/>
      <c r="S52" s="7"/>
    </row>
    <row r="53" spans="1:19" x14ac:dyDescent="0.25">
      <c r="A53" s="4"/>
      <c r="B53" s="6" t="s">
        <v>4</v>
      </c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>
        <v>648705347.63999999</v>
      </c>
      <c r="R53" s="7"/>
      <c r="S53" s="7"/>
    </row>
    <row r="54" spans="1:19" x14ac:dyDescent="0.25">
      <c r="A54" s="4"/>
      <c r="B54" s="6"/>
      <c r="C54" s="7">
        <f t="shared" ref="C54:Q54" si="16">C52+C53</f>
        <v>1850367181.49</v>
      </c>
      <c r="D54" s="7">
        <f t="shared" si="16"/>
        <v>1780365106.77</v>
      </c>
      <c r="E54" s="7">
        <f t="shared" si="16"/>
        <v>1034483891.52</v>
      </c>
      <c r="F54" s="7">
        <f t="shared" si="16"/>
        <v>1363170171.8900001</v>
      </c>
      <c r="G54" s="7">
        <f t="shared" si="16"/>
        <v>1727842388.6400001</v>
      </c>
      <c r="H54" s="7">
        <f t="shared" si="16"/>
        <v>1617679181.0799999</v>
      </c>
      <c r="I54" s="7">
        <f t="shared" si="16"/>
        <v>1856586272.21</v>
      </c>
      <c r="J54" s="7">
        <f t="shared" si="16"/>
        <v>0</v>
      </c>
      <c r="K54" s="7">
        <f t="shared" si="16"/>
        <v>697193252.14999998</v>
      </c>
      <c r="L54" s="7">
        <f t="shared" si="16"/>
        <v>1484894368.5799999</v>
      </c>
      <c r="M54" s="7">
        <f t="shared" si="16"/>
        <v>0</v>
      </c>
      <c r="N54" s="7">
        <f t="shared" si="16"/>
        <v>147845418.30000001</v>
      </c>
      <c r="O54" s="7">
        <f t="shared" si="16"/>
        <v>0</v>
      </c>
      <c r="P54" s="7">
        <f t="shared" si="16"/>
        <v>359100870.19999999</v>
      </c>
      <c r="Q54" s="7">
        <f t="shared" si="16"/>
        <v>1277518243.76</v>
      </c>
      <c r="R54" s="7"/>
      <c r="S54" s="7">
        <f>SUM(B54:Q54)</f>
        <v>15197046346.590002</v>
      </c>
    </row>
    <row r="55" spans="1:19" x14ac:dyDescent="0.25">
      <c r="A55" s="4">
        <f>A52+1</f>
        <v>44214</v>
      </c>
      <c r="B55" s="6" t="s">
        <v>3</v>
      </c>
      <c r="C55" s="7">
        <v>1324343782.1199999</v>
      </c>
      <c r="D55" s="7">
        <v>917634266.33000004</v>
      </c>
      <c r="E55" s="7">
        <v>936432834.88</v>
      </c>
      <c r="F55" s="7">
        <v>691566976.63999999</v>
      </c>
      <c r="G55" s="7">
        <v>1257192895.48</v>
      </c>
      <c r="H55" s="7">
        <v>858196704.10000002</v>
      </c>
      <c r="I55" s="7">
        <v>1350306969.3</v>
      </c>
      <c r="J55" s="7">
        <v>269973648.23000002</v>
      </c>
      <c r="K55" s="7"/>
      <c r="L55" s="7">
        <v>1066509607.85</v>
      </c>
      <c r="M55" s="7"/>
      <c r="N55" s="7">
        <v>12347321</v>
      </c>
      <c r="O55" s="7"/>
      <c r="P55" s="7">
        <v>124372700.40000001</v>
      </c>
      <c r="Q55" s="7"/>
      <c r="R55" s="7"/>
      <c r="S55" s="7"/>
    </row>
    <row r="56" spans="1:19" x14ac:dyDescent="0.25">
      <c r="A56" s="4"/>
      <c r="B56" s="6" t="s">
        <v>4</v>
      </c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</row>
    <row r="57" spans="1:19" x14ac:dyDescent="0.25">
      <c r="A57" s="5"/>
      <c r="B57" s="6"/>
      <c r="C57" s="7">
        <f t="shared" ref="C57:Q57" si="17">C55+C56</f>
        <v>1324343782.1199999</v>
      </c>
      <c r="D57" s="7">
        <f t="shared" si="17"/>
        <v>917634266.33000004</v>
      </c>
      <c r="E57" s="7">
        <f t="shared" si="17"/>
        <v>936432834.88</v>
      </c>
      <c r="F57" s="7">
        <f t="shared" si="17"/>
        <v>691566976.63999999</v>
      </c>
      <c r="G57" s="7">
        <f t="shared" si="17"/>
        <v>1257192895.48</v>
      </c>
      <c r="H57" s="7">
        <f t="shared" si="17"/>
        <v>858196704.10000002</v>
      </c>
      <c r="I57" s="7">
        <f t="shared" si="17"/>
        <v>1350306969.3</v>
      </c>
      <c r="J57" s="7">
        <f t="shared" si="17"/>
        <v>269973648.23000002</v>
      </c>
      <c r="K57" s="7">
        <f t="shared" si="17"/>
        <v>0</v>
      </c>
      <c r="L57" s="7">
        <f t="shared" si="17"/>
        <v>1066509607.85</v>
      </c>
      <c r="M57" s="7">
        <f t="shared" si="17"/>
        <v>0</v>
      </c>
      <c r="N57" s="7">
        <f t="shared" si="17"/>
        <v>12347321</v>
      </c>
      <c r="O57" s="7">
        <f t="shared" si="17"/>
        <v>0</v>
      </c>
      <c r="P57" s="7">
        <f t="shared" si="17"/>
        <v>124372700.40000001</v>
      </c>
      <c r="Q57" s="7">
        <f t="shared" si="17"/>
        <v>0</v>
      </c>
      <c r="R57" s="7"/>
      <c r="S57" s="7">
        <f>SUM(B57:Q57)</f>
        <v>8808877706.3299999</v>
      </c>
    </row>
    <row r="58" spans="1:19" x14ac:dyDescent="0.25">
      <c r="A58" s="4">
        <f>A55+1</f>
        <v>44215</v>
      </c>
      <c r="B58" s="6" t="s">
        <v>3</v>
      </c>
      <c r="C58" s="7">
        <v>1416180676.1300001</v>
      </c>
      <c r="D58" s="7">
        <v>1191677998.8499999</v>
      </c>
      <c r="E58" s="7">
        <v>1653414492.3699999</v>
      </c>
      <c r="F58" s="7">
        <v>948646479.38</v>
      </c>
      <c r="G58" s="7">
        <v>1336847765.46</v>
      </c>
      <c r="H58" s="7">
        <v>1155290346.8499999</v>
      </c>
      <c r="I58" s="7">
        <v>1349387403.9300001</v>
      </c>
      <c r="J58" s="7"/>
      <c r="K58" s="7">
        <v>582922532.25</v>
      </c>
      <c r="L58" s="7">
        <v>804417832.04999995</v>
      </c>
      <c r="M58" s="7"/>
      <c r="N58" s="7">
        <v>30654412.18</v>
      </c>
      <c r="O58" s="7"/>
      <c r="P58" s="7">
        <v>143529701.19999999</v>
      </c>
      <c r="Q58" s="7"/>
      <c r="R58" s="7"/>
      <c r="S58" s="7"/>
    </row>
    <row r="59" spans="1:19" x14ac:dyDescent="0.25">
      <c r="A59" s="4"/>
      <c r="B59" s="6" t="s">
        <v>4</v>
      </c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</row>
    <row r="60" spans="1:19" x14ac:dyDescent="0.25">
      <c r="A60" s="4"/>
      <c r="B60" s="6"/>
      <c r="C60" s="7">
        <f t="shared" ref="C60:Q60" si="18">C58+C59</f>
        <v>1416180676.1300001</v>
      </c>
      <c r="D60" s="7">
        <f t="shared" si="18"/>
        <v>1191677998.8499999</v>
      </c>
      <c r="E60" s="7">
        <f t="shared" si="18"/>
        <v>1653414492.3699999</v>
      </c>
      <c r="F60" s="7">
        <f t="shared" si="18"/>
        <v>948646479.38</v>
      </c>
      <c r="G60" s="7">
        <f t="shared" si="18"/>
        <v>1336847765.46</v>
      </c>
      <c r="H60" s="7">
        <f t="shared" si="18"/>
        <v>1155290346.8499999</v>
      </c>
      <c r="I60" s="7">
        <f t="shared" si="18"/>
        <v>1349387403.9300001</v>
      </c>
      <c r="J60" s="7">
        <f t="shared" si="18"/>
        <v>0</v>
      </c>
      <c r="K60" s="7">
        <f t="shared" si="18"/>
        <v>582922532.25</v>
      </c>
      <c r="L60" s="7">
        <f t="shared" si="18"/>
        <v>804417832.04999995</v>
      </c>
      <c r="M60" s="7">
        <f t="shared" si="18"/>
        <v>0</v>
      </c>
      <c r="N60" s="7">
        <f t="shared" si="18"/>
        <v>30654412.18</v>
      </c>
      <c r="O60" s="7">
        <f t="shared" si="18"/>
        <v>0</v>
      </c>
      <c r="P60" s="7">
        <f t="shared" si="18"/>
        <v>143529701.19999999</v>
      </c>
      <c r="Q60" s="7">
        <f t="shared" si="18"/>
        <v>0</v>
      </c>
      <c r="R60" s="7"/>
      <c r="S60" s="7">
        <f>SUM(B60:Q60)</f>
        <v>10612969640.65</v>
      </c>
    </row>
    <row r="61" spans="1:19" x14ac:dyDescent="0.25">
      <c r="A61" s="4">
        <f>A58+1</f>
        <v>44216</v>
      </c>
      <c r="B61" s="6" t="s">
        <v>3</v>
      </c>
      <c r="C61" s="7">
        <v>1066068022.01</v>
      </c>
      <c r="D61" s="7">
        <v>488177532.32999998</v>
      </c>
      <c r="E61" s="7">
        <v>1384076897.5899999</v>
      </c>
      <c r="F61" s="7">
        <v>1017366318.39</v>
      </c>
      <c r="G61" s="7">
        <v>965306452.48000002</v>
      </c>
      <c r="H61" s="7">
        <v>1368344642.6600001</v>
      </c>
      <c r="I61" s="7">
        <v>1181438661.95</v>
      </c>
      <c r="J61" s="7">
        <v>181825170.75</v>
      </c>
      <c r="K61" s="7">
        <v>211458488.90000001</v>
      </c>
      <c r="L61" s="7">
        <v>1044484147.14</v>
      </c>
      <c r="M61" s="7"/>
      <c r="N61" s="7"/>
      <c r="O61" s="7"/>
      <c r="P61" s="7">
        <v>100222701</v>
      </c>
      <c r="Q61" s="7"/>
      <c r="R61" s="7"/>
      <c r="S61" s="7"/>
    </row>
    <row r="62" spans="1:19" x14ac:dyDescent="0.25">
      <c r="A62" s="4"/>
      <c r="B62" s="6" t="s">
        <v>4</v>
      </c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</row>
    <row r="63" spans="1:19" x14ac:dyDescent="0.25">
      <c r="A63" s="4"/>
      <c r="B63" s="6"/>
      <c r="C63" s="7">
        <f t="shared" ref="C63:Q63" si="19">C61+C62</f>
        <v>1066068022.01</v>
      </c>
      <c r="D63" s="7">
        <f t="shared" si="19"/>
        <v>488177532.32999998</v>
      </c>
      <c r="E63" s="7">
        <f t="shared" si="19"/>
        <v>1384076897.5899999</v>
      </c>
      <c r="F63" s="7">
        <f t="shared" si="19"/>
        <v>1017366318.39</v>
      </c>
      <c r="G63" s="7">
        <f t="shared" si="19"/>
        <v>965306452.48000002</v>
      </c>
      <c r="H63" s="7">
        <f t="shared" si="19"/>
        <v>1368344642.6600001</v>
      </c>
      <c r="I63" s="7">
        <f t="shared" si="19"/>
        <v>1181438661.95</v>
      </c>
      <c r="J63" s="7">
        <f t="shared" si="19"/>
        <v>181825170.75</v>
      </c>
      <c r="K63" s="7">
        <f t="shared" si="19"/>
        <v>211458488.90000001</v>
      </c>
      <c r="L63" s="7">
        <f t="shared" si="19"/>
        <v>1044484147.14</v>
      </c>
      <c r="M63" s="7">
        <f t="shared" si="19"/>
        <v>0</v>
      </c>
      <c r="N63" s="7">
        <f t="shared" si="19"/>
        <v>0</v>
      </c>
      <c r="O63" s="7">
        <f t="shared" si="19"/>
        <v>0</v>
      </c>
      <c r="P63" s="7">
        <f t="shared" si="19"/>
        <v>100222701</v>
      </c>
      <c r="Q63" s="7">
        <f t="shared" si="19"/>
        <v>0</v>
      </c>
      <c r="R63" s="7"/>
      <c r="S63" s="7">
        <f>SUM(B63:Q63)</f>
        <v>9008769035.1999989</v>
      </c>
    </row>
    <row r="64" spans="1:19" x14ac:dyDescent="0.25">
      <c r="A64" s="4">
        <f>A61+1</f>
        <v>44217</v>
      </c>
      <c r="B64" s="6" t="s">
        <v>3</v>
      </c>
      <c r="C64" s="7">
        <v>1001379521</v>
      </c>
      <c r="D64" s="7">
        <v>1508122302.02</v>
      </c>
      <c r="E64" s="7">
        <v>1280298417.1900001</v>
      </c>
      <c r="F64" s="7">
        <v>2050352252.8199999</v>
      </c>
      <c r="G64" s="7">
        <v>1896167950.5999999</v>
      </c>
      <c r="H64" s="7">
        <v>1465623781.74</v>
      </c>
      <c r="I64" s="7">
        <v>2081418231.79</v>
      </c>
      <c r="J64" s="7">
        <v>3.5</v>
      </c>
      <c r="K64" s="7">
        <v>194557925.40000001</v>
      </c>
      <c r="L64" s="7">
        <v>1173543674.6900001</v>
      </c>
      <c r="M64" s="7"/>
      <c r="N64" s="7"/>
      <c r="O64" s="7"/>
      <c r="P64" s="7">
        <v>173024929</v>
      </c>
      <c r="Q64" s="7"/>
      <c r="R64" s="7">
        <v>5102720</v>
      </c>
      <c r="S64" s="7"/>
    </row>
    <row r="65" spans="1:19" x14ac:dyDescent="0.25">
      <c r="A65" s="4"/>
      <c r="B65" s="6" t="s">
        <v>4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</row>
    <row r="66" spans="1:19" x14ac:dyDescent="0.25">
      <c r="A66" s="4"/>
      <c r="B66" s="6"/>
      <c r="C66" s="7">
        <f t="shared" ref="C66:Q66" si="20">C64+C65</f>
        <v>1001379521</v>
      </c>
      <c r="D66" s="7">
        <f t="shared" si="20"/>
        <v>1508122302.02</v>
      </c>
      <c r="E66" s="7">
        <f t="shared" si="20"/>
        <v>1280298417.1900001</v>
      </c>
      <c r="F66" s="7">
        <f t="shared" si="20"/>
        <v>2050352252.8199999</v>
      </c>
      <c r="G66" s="7">
        <f t="shared" si="20"/>
        <v>1896167950.5999999</v>
      </c>
      <c r="H66" s="7">
        <f t="shared" si="20"/>
        <v>1465623781.74</v>
      </c>
      <c r="I66" s="7">
        <f t="shared" si="20"/>
        <v>2081418231.79</v>
      </c>
      <c r="J66" s="7">
        <f t="shared" si="20"/>
        <v>3.5</v>
      </c>
      <c r="K66" s="7">
        <f t="shared" si="20"/>
        <v>194557925.40000001</v>
      </c>
      <c r="L66" s="7">
        <f t="shared" si="20"/>
        <v>1173543674.6900001</v>
      </c>
      <c r="M66" s="7">
        <f t="shared" si="20"/>
        <v>0</v>
      </c>
      <c r="N66" s="7">
        <f t="shared" si="20"/>
        <v>0</v>
      </c>
      <c r="O66" s="7">
        <f t="shared" si="20"/>
        <v>0</v>
      </c>
      <c r="P66" s="7">
        <f>P64+P65</f>
        <v>173024929</v>
      </c>
      <c r="Q66" s="7">
        <f t="shared" si="20"/>
        <v>0</v>
      </c>
      <c r="R66" s="7">
        <f>R64+R65</f>
        <v>5102720</v>
      </c>
      <c r="S66" s="7">
        <f>SUM(B66:R66)</f>
        <v>12829591709.75</v>
      </c>
    </row>
    <row r="67" spans="1:19" x14ac:dyDescent="0.25">
      <c r="A67" s="4">
        <f>A64+1</f>
        <v>44218</v>
      </c>
      <c r="B67" s="6" t="s">
        <v>3</v>
      </c>
      <c r="C67" s="7">
        <v>1196690226.4300001</v>
      </c>
      <c r="D67" s="7">
        <v>1481269846.05</v>
      </c>
      <c r="E67" s="7">
        <v>1702287765.45</v>
      </c>
      <c r="F67" s="7">
        <v>1416077061.0999999</v>
      </c>
      <c r="G67" s="7">
        <v>1419548903.3299999</v>
      </c>
      <c r="H67" s="7">
        <v>1615394864.28</v>
      </c>
      <c r="I67" s="7">
        <v>1492061229.1800001</v>
      </c>
      <c r="J67" s="7">
        <v>1548792939.4300001</v>
      </c>
      <c r="K67" s="7">
        <v>879329598.79999995</v>
      </c>
      <c r="L67" s="7">
        <v>894763466.04999995</v>
      </c>
      <c r="M67" s="7"/>
      <c r="N67" s="7">
        <v>69157209</v>
      </c>
      <c r="O67" s="7"/>
      <c r="P67" s="7">
        <v>152512010</v>
      </c>
      <c r="Q67" s="7"/>
      <c r="R67" s="7">
        <v>17058660</v>
      </c>
      <c r="S67" s="7"/>
    </row>
    <row r="68" spans="1:19" x14ac:dyDescent="0.25">
      <c r="A68" s="4"/>
      <c r="B68" s="6" t="s">
        <v>4</v>
      </c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</row>
    <row r="69" spans="1:19" x14ac:dyDescent="0.25">
      <c r="A69" s="4"/>
      <c r="B69" s="6"/>
      <c r="C69" s="7">
        <f t="shared" ref="C69:Q69" si="21">C67+C68</f>
        <v>1196690226.4300001</v>
      </c>
      <c r="D69" s="7">
        <f t="shared" si="21"/>
        <v>1481269846.05</v>
      </c>
      <c r="E69" s="7">
        <f t="shared" si="21"/>
        <v>1702287765.45</v>
      </c>
      <c r="F69" s="7">
        <f t="shared" si="21"/>
        <v>1416077061.0999999</v>
      </c>
      <c r="G69" s="7">
        <f t="shared" si="21"/>
        <v>1419548903.3299999</v>
      </c>
      <c r="H69" s="7">
        <f t="shared" si="21"/>
        <v>1615394864.28</v>
      </c>
      <c r="I69" s="7">
        <f t="shared" si="21"/>
        <v>1492061229.1800001</v>
      </c>
      <c r="J69" s="7">
        <f t="shared" si="21"/>
        <v>1548792939.4300001</v>
      </c>
      <c r="K69" s="7">
        <f t="shared" si="21"/>
        <v>879329598.79999995</v>
      </c>
      <c r="L69" s="7">
        <f t="shared" si="21"/>
        <v>894763466.04999995</v>
      </c>
      <c r="M69" s="7">
        <f t="shared" si="21"/>
        <v>0</v>
      </c>
      <c r="N69" s="7">
        <f t="shared" si="21"/>
        <v>69157209</v>
      </c>
      <c r="O69" s="7">
        <f t="shared" si="21"/>
        <v>0</v>
      </c>
      <c r="P69" s="7">
        <f t="shared" si="21"/>
        <v>152512010</v>
      </c>
      <c r="Q69" s="7">
        <f t="shared" si="21"/>
        <v>0</v>
      </c>
      <c r="R69" s="7">
        <f>R67+R68</f>
        <v>17058660</v>
      </c>
      <c r="S69" s="7">
        <f>SUM(B69:R69)</f>
        <v>13884943779.1</v>
      </c>
    </row>
    <row r="70" spans="1:19" x14ac:dyDescent="0.25">
      <c r="A70" s="4">
        <f>A67+1</f>
        <v>44219</v>
      </c>
      <c r="B70" s="6" t="s">
        <v>3</v>
      </c>
      <c r="C70" s="7">
        <v>2347406319.0900002</v>
      </c>
      <c r="D70" s="7">
        <v>1890569994.2</v>
      </c>
      <c r="E70" s="7">
        <v>2183404158.8099999</v>
      </c>
      <c r="F70" s="7">
        <v>2526584717.27</v>
      </c>
      <c r="G70" s="7">
        <v>1785626249.6099999</v>
      </c>
      <c r="H70" s="7">
        <v>1461718958.9000001</v>
      </c>
      <c r="I70" s="7">
        <v>2323010518.6799998</v>
      </c>
      <c r="J70" s="7">
        <v>1953463627.99</v>
      </c>
      <c r="K70" s="7">
        <v>2059183143.3399999</v>
      </c>
      <c r="L70" s="7">
        <v>1385765246.5</v>
      </c>
      <c r="M70" s="7"/>
      <c r="N70" s="7">
        <v>144486937.5</v>
      </c>
      <c r="O70" s="7"/>
      <c r="P70" s="7">
        <v>355194980</v>
      </c>
      <c r="Q70" s="7">
        <v>55565510</v>
      </c>
      <c r="R70" s="7"/>
      <c r="S70" s="7"/>
    </row>
    <row r="71" spans="1:19" x14ac:dyDescent="0.25">
      <c r="A71" s="4"/>
      <c r="B71" s="6" t="s">
        <v>4</v>
      </c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>
        <v>1875602860.5899999</v>
      </c>
      <c r="Q71" s="7"/>
      <c r="R71" s="7"/>
      <c r="S71" s="7"/>
    </row>
    <row r="72" spans="1:19" x14ac:dyDescent="0.25">
      <c r="A72" s="4"/>
      <c r="B72" s="6"/>
      <c r="C72" s="7">
        <f t="shared" ref="C72:Q72" si="22">C70+C71</f>
        <v>2347406319.0900002</v>
      </c>
      <c r="D72" s="7">
        <f t="shared" si="22"/>
        <v>1890569994.2</v>
      </c>
      <c r="E72" s="7">
        <f t="shared" si="22"/>
        <v>2183404158.8099999</v>
      </c>
      <c r="F72" s="7">
        <f t="shared" si="22"/>
        <v>2526584717.27</v>
      </c>
      <c r="G72" s="7">
        <f t="shared" si="22"/>
        <v>1785626249.6099999</v>
      </c>
      <c r="H72" s="7">
        <f t="shared" si="22"/>
        <v>1461718958.9000001</v>
      </c>
      <c r="I72" s="7">
        <f t="shared" si="22"/>
        <v>2323010518.6799998</v>
      </c>
      <c r="J72" s="7">
        <f t="shared" si="22"/>
        <v>1953463627.99</v>
      </c>
      <c r="K72" s="7">
        <f t="shared" si="22"/>
        <v>2059183143.3399999</v>
      </c>
      <c r="L72" s="7">
        <f t="shared" si="22"/>
        <v>1385765246.5</v>
      </c>
      <c r="M72" s="7">
        <f t="shared" si="22"/>
        <v>0</v>
      </c>
      <c r="N72" s="7">
        <f t="shared" si="22"/>
        <v>144486937.5</v>
      </c>
      <c r="O72" s="7">
        <f t="shared" si="22"/>
        <v>0</v>
      </c>
      <c r="P72" s="7">
        <f t="shared" si="22"/>
        <v>2230797840.5900002</v>
      </c>
      <c r="Q72" s="7">
        <f t="shared" si="22"/>
        <v>55565510</v>
      </c>
      <c r="R72" s="7"/>
      <c r="S72" s="7">
        <f>SUM(B72:Q72)</f>
        <v>22347583222.48</v>
      </c>
    </row>
    <row r="73" spans="1:19" x14ac:dyDescent="0.25">
      <c r="A73" s="4">
        <f>A70+1</f>
        <v>44220</v>
      </c>
      <c r="B73" s="6" t="s">
        <v>3</v>
      </c>
      <c r="C73" s="7">
        <v>1563683477.51</v>
      </c>
      <c r="D73" s="7">
        <v>1548866633.5699999</v>
      </c>
      <c r="E73" s="7">
        <v>1276539372.3</v>
      </c>
      <c r="F73" s="7">
        <v>2647924788.5700002</v>
      </c>
      <c r="G73" s="7">
        <v>2139439074.1600001</v>
      </c>
      <c r="H73" s="7">
        <v>1638888323.74</v>
      </c>
      <c r="I73" s="7">
        <v>1818331552.3199999</v>
      </c>
      <c r="J73" s="7">
        <v>953019163.35000002</v>
      </c>
      <c r="K73" s="7">
        <v>1309722093.3599999</v>
      </c>
      <c r="L73" s="7">
        <v>1707775902.27</v>
      </c>
      <c r="M73" s="7"/>
      <c r="N73" s="7">
        <v>74571192</v>
      </c>
      <c r="O73" s="7"/>
      <c r="P73" s="7">
        <v>376280112</v>
      </c>
      <c r="Q73" s="7">
        <v>804395625.12</v>
      </c>
      <c r="R73" s="7"/>
      <c r="S73" s="7"/>
    </row>
    <row r="74" spans="1:19" x14ac:dyDescent="0.25">
      <c r="A74" s="4"/>
      <c r="B74" s="6" t="s">
        <v>4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</row>
    <row r="75" spans="1:19" x14ac:dyDescent="0.25">
      <c r="A75" s="4"/>
      <c r="B75" s="6"/>
      <c r="C75" s="7">
        <f t="shared" ref="C75:Q75" si="23">C73+C74</f>
        <v>1563683477.51</v>
      </c>
      <c r="D75" s="7">
        <f t="shared" si="23"/>
        <v>1548866633.5699999</v>
      </c>
      <c r="E75" s="7">
        <f t="shared" si="23"/>
        <v>1276539372.3</v>
      </c>
      <c r="F75" s="7">
        <f t="shared" si="23"/>
        <v>2647924788.5700002</v>
      </c>
      <c r="G75" s="7">
        <f t="shared" si="23"/>
        <v>2139439074.1600001</v>
      </c>
      <c r="H75" s="7">
        <f t="shared" si="23"/>
        <v>1638888323.74</v>
      </c>
      <c r="I75" s="7">
        <f t="shared" si="23"/>
        <v>1818331552.3199999</v>
      </c>
      <c r="J75" s="7">
        <f t="shared" si="23"/>
        <v>953019163.35000002</v>
      </c>
      <c r="K75" s="7">
        <f t="shared" si="23"/>
        <v>1309722093.3599999</v>
      </c>
      <c r="L75" s="7">
        <f t="shared" si="23"/>
        <v>1707775902.27</v>
      </c>
      <c r="M75" s="7">
        <f t="shared" si="23"/>
        <v>0</v>
      </c>
      <c r="N75" s="7">
        <f t="shared" si="23"/>
        <v>74571192</v>
      </c>
      <c r="O75" s="7">
        <f t="shared" si="23"/>
        <v>0</v>
      </c>
      <c r="P75" s="7">
        <f t="shared" si="23"/>
        <v>376280112</v>
      </c>
      <c r="Q75" s="7">
        <f t="shared" si="23"/>
        <v>804395625.12</v>
      </c>
      <c r="R75" s="7"/>
      <c r="S75" s="7">
        <f>SUM(B75:Q75)</f>
        <v>17859437310.27</v>
      </c>
    </row>
    <row r="76" spans="1:19" x14ac:dyDescent="0.25">
      <c r="A76" s="4">
        <f>A73+1</f>
        <v>44221</v>
      </c>
      <c r="B76" s="6" t="s">
        <v>3</v>
      </c>
      <c r="C76" s="7">
        <v>930778399.36000001</v>
      </c>
      <c r="D76" s="7">
        <v>1191005659.8</v>
      </c>
      <c r="E76" s="7">
        <v>1836224193</v>
      </c>
      <c r="F76" s="7">
        <v>1118953116.8</v>
      </c>
      <c r="G76" s="7"/>
      <c r="H76" s="7">
        <v>1172686007.47</v>
      </c>
      <c r="I76" s="7">
        <v>1100150815.71</v>
      </c>
      <c r="J76" s="7">
        <v>1742239581.48</v>
      </c>
      <c r="K76" s="7"/>
      <c r="L76" s="7">
        <v>972179624.67999995</v>
      </c>
      <c r="M76" s="7"/>
      <c r="N76" s="7">
        <v>20774016</v>
      </c>
      <c r="O76" s="7"/>
      <c r="P76" s="7">
        <v>192507192</v>
      </c>
      <c r="Q76" s="7"/>
      <c r="R76" s="7"/>
      <c r="S76" s="7"/>
    </row>
    <row r="77" spans="1:19" x14ac:dyDescent="0.25">
      <c r="A77" s="4"/>
      <c r="B77" s="6" t="s">
        <v>4</v>
      </c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</row>
    <row r="78" spans="1:19" x14ac:dyDescent="0.25">
      <c r="A78" s="4"/>
      <c r="B78" s="6"/>
      <c r="C78" s="7">
        <f t="shared" ref="C78:Q78" si="24">C76+C77</f>
        <v>930778399.36000001</v>
      </c>
      <c r="D78" s="7">
        <f t="shared" si="24"/>
        <v>1191005659.8</v>
      </c>
      <c r="E78" s="7">
        <f t="shared" si="24"/>
        <v>1836224193</v>
      </c>
      <c r="F78" s="7">
        <f t="shared" si="24"/>
        <v>1118953116.8</v>
      </c>
      <c r="G78" s="7">
        <f t="shared" si="24"/>
        <v>0</v>
      </c>
      <c r="H78" s="7">
        <f t="shared" si="24"/>
        <v>1172686007.47</v>
      </c>
      <c r="I78" s="7">
        <f t="shared" si="24"/>
        <v>1100150815.71</v>
      </c>
      <c r="J78" s="7">
        <f t="shared" si="24"/>
        <v>1742239581.48</v>
      </c>
      <c r="K78" s="7">
        <f t="shared" si="24"/>
        <v>0</v>
      </c>
      <c r="L78" s="7">
        <f t="shared" si="24"/>
        <v>972179624.67999995</v>
      </c>
      <c r="M78" s="7">
        <f t="shared" si="24"/>
        <v>0</v>
      </c>
      <c r="N78" s="7">
        <f t="shared" si="24"/>
        <v>20774016</v>
      </c>
      <c r="O78" s="7">
        <f t="shared" si="24"/>
        <v>0</v>
      </c>
      <c r="P78" s="7">
        <f t="shared" si="24"/>
        <v>192507192</v>
      </c>
      <c r="Q78" s="7">
        <f t="shared" si="24"/>
        <v>0</v>
      </c>
      <c r="R78" s="7"/>
      <c r="S78" s="7">
        <f>SUM(B78:Q78)</f>
        <v>10277498606.300001</v>
      </c>
    </row>
    <row r="79" spans="1:19" x14ac:dyDescent="0.25">
      <c r="A79" s="4">
        <f>A76+1</f>
        <v>44222</v>
      </c>
      <c r="B79" s="6" t="s">
        <v>3</v>
      </c>
      <c r="C79" s="7">
        <v>526268256.67000002</v>
      </c>
      <c r="D79" s="7">
        <v>1325989237.47</v>
      </c>
      <c r="E79" s="7">
        <v>1514047614.02</v>
      </c>
      <c r="F79" s="7">
        <v>1337854558.28</v>
      </c>
      <c r="G79" s="7">
        <v>519710257.66000003</v>
      </c>
      <c r="H79" s="7">
        <v>1406251294.47</v>
      </c>
      <c r="I79" s="7">
        <v>909791894.57000005</v>
      </c>
      <c r="J79" s="7">
        <v>1870564306.72</v>
      </c>
      <c r="K79" s="7"/>
      <c r="L79" s="7"/>
      <c r="M79" s="7"/>
      <c r="N79" s="7">
        <v>3791808</v>
      </c>
      <c r="O79" s="7"/>
      <c r="P79" s="7">
        <v>225199512</v>
      </c>
      <c r="Q79" s="7"/>
      <c r="R79" s="7"/>
      <c r="S79" s="7"/>
    </row>
    <row r="80" spans="1:19" x14ac:dyDescent="0.25">
      <c r="A80" s="5"/>
      <c r="B80" s="6" t="s">
        <v>4</v>
      </c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</row>
    <row r="81" spans="1:19" x14ac:dyDescent="0.25">
      <c r="A81" s="5"/>
      <c r="B81" s="6"/>
      <c r="C81" s="7">
        <f t="shared" ref="C81:Q81" si="25">C79+C80</f>
        <v>526268256.67000002</v>
      </c>
      <c r="D81" s="7">
        <f t="shared" si="25"/>
        <v>1325989237.47</v>
      </c>
      <c r="E81" s="7">
        <f t="shared" si="25"/>
        <v>1514047614.02</v>
      </c>
      <c r="F81" s="7">
        <f t="shared" si="25"/>
        <v>1337854558.28</v>
      </c>
      <c r="G81" s="7">
        <f t="shared" si="25"/>
        <v>519710257.66000003</v>
      </c>
      <c r="H81" s="7">
        <f t="shared" si="25"/>
        <v>1406251294.47</v>
      </c>
      <c r="I81" s="7">
        <f t="shared" si="25"/>
        <v>909791894.57000005</v>
      </c>
      <c r="J81" s="7">
        <f t="shared" si="25"/>
        <v>1870564306.72</v>
      </c>
      <c r="K81" s="7">
        <f t="shared" si="25"/>
        <v>0</v>
      </c>
      <c r="L81" s="7">
        <f t="shared" si="25"/>
        <v>0</v>
      </c>
      <c r="M81" s="7">
        <f t="shared" si="25"/>
        <v>0</v>
      </c>
      <c r="N81" s="7">
        <f t="shared" si="25"/>
        <v>3791808</v>
      </c>
      <c r="O81" s="7">
        <f t="shared" si="25"/>
        <v>0</v>
      </c>
      <c r="P81" s="7">
        <f t="shared" si="25"/>
        <v>225199512</v>
      </c>
      <c r="Q81" s="7">
        <f t="shared" si="25"/>
        <v>0</v>
      </c>
      <c r="R81" s="7"/>
      <c r="S81" s="7">
        <f>SUM(B81:Q81)</f>
        <v>9639468739.8599987</v>
      </c>
    </row>
    <row r="82" spans="1:19" x14ac:dyDescent="0.25">
      <c r="A82" s="4">
        <f>A79+1</f>
        <v>44223</v>
      </c>
      <c r="B82" s="6" t="s">
        <v>3</v>
      </c>
      <c r="C82" s="7">
        <v>1305968859.75</v>
      </c>
      <c r="D82" s="7">
        <v>770086673.12</v>
      </c>
      <c r="E82" s="7">
        <v>1384126104.53</v>
      </c>
      <c r="F82" s="7">
        <v>842206613.46000004</v>
      </c>
      <c r="G82" s="7">
        <v>318803704.35000002</v>
      </c>
      <c r="H82" s="7">
        <v>890222040.21000004</v>
      </c>
      <c r="I82" s="7">
        <v>858470297.62</v>
      </c>
      <c r="J82" s="7">
        <v>751175004.51999998</v>
      </c>
      <c r="K82" s="7">
        <v>646950796.20000005</v>
      </c>
      <c r="L82" s="7">
        <v>601927716.67999995</v>
      </c>
      <c r="M82" s="7"/>
      <c r="N82" s="7"/>
      <c r="O82" s="7"/>
      <c r="P82" s="7">
        <v>173954668</v>
      </c>
      <c r="Q82" s="7"/>
      <c r="R82" s="7"/>
      <c r="S82" s="7"/>
    </row>
    <row r="83" spans="1:19" x14ac:dyDescent="0.25">
      <c r="A83" s="4"/>
      <c r="B83" s="6" t="s">
        <v>4</v>
      </c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</row>
    <row r="84" spans="1:19" x14ac:dyDescent="0.25">
      <c r="A84" s="4"/>
      <c r="B84" s="6"/>
      <c r="C84" s="7">
        <f t="shared" ref="C84:Q84" si="26">C82+C83</f>
        <v>1305968859.75</v>
      </c>
      <c r="D84" s="7">
        <f t="shared" si="26"/>
        <v>770086673.12</v>
      </c>
      <c r="E84" s="7">
        <f t="shared" si="26"/>
        <v>1384126104.53</v>
      </c>
      <c r="F84" s="7">
        <f t="shared" si="26"/>
        <v>842206613.46000004</v>
      </c>
      <c r="G84" s="7">
        <f t="shared" si="26"/>
        <v>318803704.35000002</v>
      </c>
      <c r="H84" s="7">
        <f t="shared" si="26"/>
        <v>890222040.21000004</v>
      </c>
      <c r="I84" s="7">
        <f t="shared" si="26"/>
        <v>858470297.62</v>
      </c>
      <c r="J84" s="7">
        <f t="shared" si="26"/>
        <v>751175004.51999998</v>
      </c>
      <c r="K84" s="7">
        <f t="shared" si="26"/>
        <v>646950796.20000005</v>
      </c>
      <c r="L84" s="7">
        <f t="shared" si="26"/>
        <v>601927716.67999995</v>
      </c>
      <c r="M84" s="7">
        <f t="shared" si="26"/>
        <v>0</v>
      </c>
      <c r="N84" s="7">
        <f t="shared" si="26"/>
        <v>0</v>
      </c>
      <c r="O84" s="7">
        <f t="shared" si="26"/>
        <v>0</v>
      </c>
      <c r="P84" s="7">
        <f t="shared" si="26"/>
        <v>173954668</v>
      </c>
      <c r="Q84" s="7">
        <f t="shared" si="26"/>
        <v>0</v>
      </c>
      <c r="R84" s="7"/>
      <c r="S84" s="7">
        <f>SUM(B84:Q84)</f>
        <v>8543892478.4399996</v>
      </c>
    </row>
    <row r="85" spans="1:19" x14ac:dyDescent="0.25">
      <c r="A85" s="4">
        <f>A82+1</f>
        <v>44224</v>
      </c>
      <c r="B85" s="6" t="s">
        <v>3</v>
      </c>
      <c r="C85" s="7">
        <v>1580393124.0999999</v>
      </c>
      <c r="D85" s="7">
        <v>981195368.29999995</v>
      </c>
      <c r="E85" s="7">
        <v>1351449698.1400001</v>
      </c>
      <c r="F85" s="7">
        <v>1575649209.6099999</v>
      </c>
      <c r="G85" s="7">
        <v>1124698242.01</v>
      </c>
      <c r="H85" s="7">
        <v>1138166897.8699999</v>
      </c>
      <c r="I85" s="7">
        <v>1427086755.21</v>
      </c>
      <c r="J85" s="7">
        <v>1334397895.95</v>
      </c>
      <c r="K85" s="7">
        <v>321651949.22000003</v>
      </c>
      <c r="L85" s="7">
        <v>792438235.13</v>
      </c>
      <c r="M85" s="7"/>
      <c r="N85" s="7"/>
      <c r="O85" s="7"/>
      <c r="P85" s="7"/>
      <c r="Q85" s="7">
        <v>224364893</v>
      </c>
      <c r="R85" s="7"/>
      <c r="S85" s="7"/>
    </row>
    <row r="86" spans="1:19" x14ac:dyDescent="0.25">
      <c r="A86" s="4"/>
      <c r="B86" s="6" t="s">
        <v>4</v>
      </c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</row>
    <row r="87" spans="1:19" x14ac:dyDescent="0.25">
      <c r="A87" s="4"/>
      <c r="B87" s="6"/>
      <c r="C87" s="7">
        <f t="shared" ref="C87:Q87" si="27">C85+C86</f>
        <v>1580393124.0999999</v>
      </c>
      <c r="D87" s="7">
        <f t="shared" si="27"/>
        <v>981195368.29999995</v>
      </c>
      <c r="E87" s="7">
        <f t="shared" si="27"/>
        <v>1351449698.1400001</v>
      </c>
      <c r="F87" s="7">
        <f t="shared" si="27"/>
        <v>1575649209.6099999</v>
      </c>
      <c r="G87" s="7">
        <f t="shared" si="27"/>
        <v>1124698242.01</v>
      </c>
      <c r="H87" s="7">
        <f t="shared" si="27"/>
        <v>1138166897.8699999</v>
      </c>
      <c r="I87" s="7">
        <f t="shared" si="27"/>
        <v>1427086755.21</v>
      </c>
      <c r="J87" s="7">
        <f t="shared" si="27"/>
        <v>1334397895.95</v>
      </c>
      <c r="K87" s="7">
        <f t="shared" si="27"/>
        <v>321651949.22000003</v>
      </c>
      <c r="L87" s="7">
        <f t="shared" si="27"/>
        <v>792438235.13</v>
      </c>
      <c r="M87" s="7">
        <f t="shared" si="27"/>
        <v>0</v>
      </c>
      <c r="N87" s="7">
        <f t="shared" si="27"/>
        <v>0</v>
      </c>
      <c r="O87" s="7">
        <f t="shared" si="27"/>
        <v>0</v>
      </c>
      <c r="P87" s="7">
        <f t="shared" si="27"/>
        <v>0</v>
      </c>
      <c r="Q87" s="7">
        <f t="shared" si="27"/>
        <v>224364893</v>
      </c>
      <c r="R87" s="7"/>
      <c r="S87" s="7">
        <f>SUM(B87:Q87)</f>
        <v>11851492268.539999</v>
      </c>
    </row>
    <row r="88" spans="1:19" x14ac:dyDescent="0.25">
      <c r="A88" s="4">
        <f>A85+1</f>
        <v>44225</v>
      </c>
      <c r="B88" s="6" t="s">
        <v>3</v>
      </c>
      <c r="C88" s="7">
        <v>1364598768.72</v>
      </c>
      <c r="D88" s="7">
        <v>1420226390.98</v>
      </c>
      <c r="E88" s="7">
        <v>1249529611.3900001</v>
      </c>
      <c r="F88" s="7">
        <v>1967702529.3199999</v>
      </c>
      <c r="G88" s="7">
        <v>2022051396.71</v>
      </c>
      <c r="H88" s="7">
        <v>1294555632.7</v>
      </c>
      <c r="I88" s="7">
        <v>2039029826.04</v>
      </c>
      <c r="J88" s="7">
        <v>2061069930.6600001</v>
      </c>
      <c r="K88" s="7">
        <v>927559465.46000004</v>
      </c>
      <c r="L88" s="7">
        <v>830715080.75999999</v>
      </c>
      <c r="M88" s="7"/>
      <c r="N88" s="7">
        <v>224203854.27000001</v>
      </c>
      <c r="O88" s="7"/>
      <c r="P88" s="7">
        <v>342367808</v>
      </c>
      <c r="Q88" s="7"/>
      <c r="R88" s="7">
        <v>37943648</v>
      </c>
      <c r="S88" s="7"/>
    </row>
    <row r="89" spans="1:19" x14ac:dyDescent="0.25">
      <c r="A89" s="4"/>
      <c r="B89" s="6" t="s">
        <v>4</v>
      </c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</row>
    <row r="90" spans="1:19" x14ac:dyDescent="0.25">
      <c r="A90" s="4"/>
      <c r="B90" s="6"/>
      <c r="C90" s="7">
        <f t="shared" ref="C90:Q90" si="28">C88+C89</f>
        <v>1364598768.72</v>
      </c>
      <c r="D90" s="7">
        <f t="shared" si="28"/>
        <v>1420226390.98</v>
      </c>
      <c r="E90" s="7">
        <f t="shared" si="28"/>
        <v>1249529611.3900001</v>
      </c>
      <c r="F90" s="7">
        <f t="shared" si="28"/>
        <v>1967702529.3199999</v>
      </c>
      <c r="G90" s="7">
        <f t="shared" si="28"/>
        <v>2022051396.71</v>
      </c>
      <c r="H90" s="7">
        <f t="shared" si="28"/>
        <v>1294555632.7</v>
      </c>
      <c r="I90" s="7">
        <f t="shared" si="28"/>
        <v>2039029826.04</v>
      </c>
      <c r="J90" s="7">
        <f t="shared" si="28"/>
        <v>2061069930.6600001</v>
      </c>
      <c r="K90" s="7">
        <f t="shared" si="28"/>
        <v>927559465.46000004</v>
      </c>
      <c r="L90" s="7">
        <f t="shared" si="28"/>
        <v>830715080.75999999</v>
      </c>
      <c r="M90" s="7">
        <f t="shared" si="28"/>
        <v>0</v>
      </c>
      <c r="N90" s="7">
        <f t="shared" si="28"/>
        <v>224203854.27000001</v>
      </c>
      <c r="O90" s="7">
        <f t="shared" si="28"/>
        <v>0</v>
      </c>
      <c r="P90" s="7">
        <f t="shared" si="28"/>
        <v>342367808</v>
      </c>
      <c r="Q90" s="7">
        <f t="shared" si="28"/>
        <v>0</v>
      </c>
      <c r="R90" s="7"/>
      <c r="S90" s="7">
        <f>SUM(B90:Q90)</f>
        <v>15743610295.01</v>
      </c>
    </row>
    <row r="91" spans="1:19" x14ac:dyDescent="0.25">
      <c r="A91" s="4">
        <f>A88+1</f>
        <v>44226</v>
      </c>
      <c r="B91" s="6" t="s">
        <v>3</v>
      </c>
      <c r="C91" s="7">
        <v>3636773572.0900002</v>
      </c>
      <c r="D91" s="7">
        <v>2237436718.9000001</v>
      </c>
      <c r="E91" s="7">
        <v>2748458307.25</v>
      </c>
      <c r="F91" s="7">
        <v>1575344368.75</v>
      </c>
      <c r="G91" s="7">
        <v>2408314689.2600002</v>
      </c>
      <c r="H91" s="7">
        <v>2734794069.1999998</v>
      </c>
      <c r="I91" s="7">
        <v>2301100548.79</v>
      </c>
      <c r="J91" s="7">
        <v>1700387898.48</v>
      </c>
      <c r="K91" s="7">
        <v>925448739.67999995</v>
      </c>
      <c r="L91" s="7">
        <v>879671468.59000003</v>
      </c>
      <c r="M91" s="7"/>
      <c r="N91" s="7">
        <v>237692458.97999999</v>
      </c>
      <c r="O91" s="7"/>
      <c r="P91" s="7">
        <v>337465086</v>
      </c>
      <c r="Q91" s="7">
        <v>1321372400.21</v>
      </c>
      <c r="R91" s="7">
        <v>557960</v>
      </c>
      <c r="S91" s="7"/>
    </row>
    <row r="92" spans="1:19" x14ac:dyDescent="0.25">
      <c r="A92" s="4"/>
      <c r="B92" s="6" t="s">
        <v>4</v>
      </c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</row>
    <row r="93" spans="1:19" x14ac:dyDescent="0.25">
      <c r="A93" s="4"/>
      <c r="B93" s="6"/>
      <c r="C93" s="7">
        <f t="shared" ref="C93:Q93" si="29">C91+C92</f>
        <v>3636773572.0900002</v>
      </c>
      <c r="D93" s="7">
        <f t="shared" si="29"/>
        <v>2237436718.9000001</v>
      </c>
      <c r="E93" s="7">
        <f t="shared" si="29"/>
        <v>2748458307.25</v>
      </c>
      <c r="F93" s="7">
        <f t="shared" si="29"/>
        <v>1575344368.75</v>
      </c>
      <c r="G93" s="7">
        <f t="shared" si="29"/>
        <v>2408314689.2600002</v>
      </c>
      <c r="H93" s="7">
        <f t="shared" si="29"/>
        <v>2734794069.1999998</v>
      </c>
      <c r="I93" s="7">
        <f t="shared" si="29"/>
        <v>2301100548.79</v>
      </c>
      <c r="J93" s="7">
        <f t="shared" si="29"/>
        <v>1700387898.48</v>
      </c>
      <c r="K93" s="7">
        <f t="shared" si="29"/>
        <v>925448739.67999995</v>
      </c>
      <c r="L93" s="7">
        <f t="shared" si="29"/>
        <v>879671468.59000003</v>
      </c>
      <c r="M93" s="7">
        <f t="shared" si="29"/>
        <v>0</v>
      </c>
      <c r="N93" s="7">
        <f t="shared" si="29"/>
        <v>237692458.97999999</v>
      </c>
      <c r="O93" s="7">
        <f t="shared" si="29"/>
        <v>0</v>
      </c>
      <c r="P93" s="7">
        <f t="shared" si="29"/>
        <v>337465086</v>
      </c>
      <c r="Q93" s="7">
        <f t="shared" si="29"/>
        <v>1321372400.21</v>
      </c>
      <c r="R93" s="7"/>
      <c r="S93" s="7">
        <f>SUM(B93:Q93)</f>
        <v>23044260326.18</v>
      </c>
    </row>
    <row r="94" spans="1:19" x14ac:dyDescent="0.25">
      <c r="A94" s="4">
        <f>A91+1</f>
        <v>44227</v>
      </c>
      <c r="B94" s="6" t="s">
        <v>3</v>
      </c>
      <c r="C94" s="7">
        <v>1926177367.8299999</v>
      </c>
      <c r="D94" s="7">
        <v>1311319583.9100001</v>
      </c>
      <c r="E94" s="7">
        <v>2368170449.3000002</v>
      </c>
      <c r="F94" s="7">
        <v>2090817086.3900001</v>
      </c>
      <c r="G94" s="7">
        <v>2179386184.8499999</v>
      </c>
      <c r="H94" s="7">
        <v>1256467397.96</v>
      </c>
      <c r="I94" s="7">
        <v>1098747495.8499999</v>
      </c>
      <c r="J94" s="7">
        <v>1205768591.1800001</v>
      </c>
      <c r="K94" s="7">
        <v>1124685580.21</v>
      </c>
      <c r="L94" s="7">
        <v>1672717630.4400001</v>
      </c>
      <c r="M94" s="7"/>
      <c r="N94" s="7">
        <v>45279987</v>
      </c>
      <c r="O94" s="7"/>
      <c r="P94" s="7">
        <v>459241410</v>
      </c>
      <c r="Q94" s="7">
        <v>520982095.97000003</v>
      </c>
      <c r="R94" s="7">
        <v>6918556</v>
      </c>
      <c r="S94" s="7"/>
    </row>
    <row r="95" spans="1:19" x14ac:dyDescent="0.25">
      <c r="A95" s="4"/>
      <c r="B95" s="6" t="s">
        <v>4</v>
      </c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</row>
    <row r="96" spans="1:19" x14ac:dyDescent="0.25">
      <c r="A96" s="4"/>
      <c r="B96" s="6"/>
      <c r="C96" s="7">
        <f t="shared" ref="C96:Q96" si="30">C94+C95</f>
        <v>1926177367.8299999</v>
      </c>
      <c r="D96" s="7">
        <f t="shared" si="30"/>
        <v>1311319583.9100001</v>
      </c>
      <c r="E96" s="7">
        <f t="shared" si="30"/>
        <v>2368170449.3000002</v>
      </c>
      <c r="F96" s="7">
        <f t="shared" si="30"/>
        <v>2090817086.3900001</v>
      </c>
      <c r="G96" s="7">
        <f t="shared" si="30"/>
        <v>2179386184.8499999</v>
      </c>
      <c r="H96" s="7">
        <f t="shared" si="30"/>
        <v>1256467397.96</v>
      </c>
      <c r="I96" s="7">
        <f t="shared" si="30"/>
        <v>1098747495.8499999</v>
      </c>
      <c r="J96" s="7">
        <f t="shared" si="30"/>
        <v>1205768591.1800001</v>
      </c>
      <c r="K96" s="7">
        <f t="shared" si="30"/>
        <v>1124685580.21</v>
      </c>
      <c r="L96" s="7">
        <f t="shared" si="30"/>
        <v>1672717630.4400001</v>
      </c>
      <c r="M96" s="7">
        <f t="shared" si="30"/>
        <v>0</v>
      </c>
      <c r="N96" s="7">
        <f t="shared" si="30"/>
        <v>45279987</v>
      </c>
      <c r="O96" s="7">
        <f t="shared" si="30"/>
        <v>0</v>
      </c>
      <c r="P96" s="7">
        <f t="shared" si="30"/>
        <v>459241410</v>
      </c>
      <c r="Q96" s="7">
        <f t="shared" si="30"/>
        <v>520982095.97000003</v>
      </c>
      <c r="R96" s="7">
        <v>6918556</v>
      </c>
      <c r="S96" s="7">
        <f>SUM(B96:R96)</f>
        <v>17266679416.890003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6"/>
  <sheetViews>
    <sheetView topLeftCell="A80" workbookViewId="0">
      <selection activeCell="D95" sqref="D95"/>
    </sheetView>
  </sheetViews>
  <sheetFormatPr baseColWidth="10" defaultRowHeight="15" x14ac:dyDescent="0.25"/>
  <cols>
    <col min="3" max="3" width="11.5703125" bestFit="1" customWidth="1"/>
    <col min="4" max="4" width="20.7109375" bestFit="1" customWidth="1"/>
    <col min="5" max="5" width="19.85546875" customWidth="1"/>
  </cols>
  <sheetData>
    <row r="1" spans="1:6" x14ac:dyDescent="0.25">
      <c r="A1" s="1" t="s">
        <v>6</v>
      </c>
      <c r="B1" s="1"/>
      <c r="C1" s="1"/>
      <c r="D1" s="1"/>
    </row>
    <row r="2" spans="1:6" x14ac:dyDescent="0.25">
      <c r="A2" s="1"/>
      <c r="B2" s="1"/>
      <c r="C2" s="1"/>
      <c r="D2" s="1"/>
    </row>
    <row r="3" spans="1:6" s="2" customFormat="1" x14ac:dyDescent="0.25">
      <c r="A3" s="3" t="s">
        <v>0</v>
      </c>
      <c r="B3" s="3"/>
      <c r="C3" s="3">
        <v>1</v>
      </c>
      <c r="D3" s="3">
        <v>2</v>
      </c>
      <c r="E3" s="3" t="s">
        <v>1</v>
      </c>
    </row>
    <row r="4" spans="1:6" x14ac:dyDescent="0.25">
      <c r="A4" s="8">
        <v>44197</v>
      </c>
      <c r="B4" s="9" t="s">
        <v>3</v>
      </c>
      <c r="C4" s="10"/>
      <c r="D4" s="10"/>
      <c r="E4" s="10"/>
      <c r="F4" s="11"/>
    </row>
    <row r="5" spans="1:6" x14ac:dyDescent="0.25">
      <c r="A5" s="8"/>
      <c r="B5" s="9" t="s">
        <v>4</v>
      </c>
      <c r="C5" s="10"/>
      <c r="D5" s="10"/>
      <c r="E5" s="10"/>
      <c r="F5" s="11" t="s">
        <v>8</v>
      </c>
    </row>
    <row r="6" spans="1:6" x14ac:dyDescent="0.25">
      <c r="A6" s="8"/>
      <c r="B6" s="9"/>
      <c r="C6" s="10">
        <f>C4+C5</f>
        <v>0</v>
      </c>
      <c r="D6" s="10">
        <f>D4+D5</f>
        <v>0</v>
      </c>
      <c r="E6" s="10">
        <f>SUM(B6:D6)</f>
        <v>0</v>
      </c>
      <c r="F6" s="11"/>
    </row>
    <row r="7" spans="1:6" x14ac:dyDescent="0.25">
      <c r="A7" s="4">
        <v>44198</v>
      </c>
      <c r="B7" s="6" t="s">
        <v>3</v>
      </c>
      <c r="C7" s="7"/>
      <c r="D7" s="7">
        <v>199774296</v>
      </c>
      <c r="E7" s="7"/>
    </row>
    <row r="8" spans="1:6" x14ac:dyDescent="0.25">
      <c r="A8" s="4"/>
      <c r="B8" s="6" t="s">
        <v>4</v>
      </c>
      <c r="C8" s="7"/>
      <c r="D8" s="7"/>
      <c r="E8" s="7"/>
    </row>
    <row r="9" spans="1:6" x14ac:dyDescent="0.25">
      <c r="A9" s="4"/>
      <c r="B9" s="6"/>
      <c r="C9" s="7">
        <f>C7+C8</f>
        <v>0</v>
      </c>
      <c r="D9" s="7">
        <f>D7+D8</f>
        <v>199774296</v>
      </c>
      <c r="E9" s="7">
        <f>SUM(B9:D9)</f>
        <v>199774296</v>
      </c>
    </row>
    <row r="10" spans="1:6" x14ac:dyDescent="0.25">
      <c r="A10" s="4">
        <f>A7+1</f>
        <v>44199</v>
      </c>
      <c r="B10" s="6" t="s">
        <v>3</v>
      </c>
      <c r="C10" s="7"/>
      <c r="D10" s="7">
        <v>108877626</v>
      </c>
      <c r="E10" s="7"/>
    </row>
    <row r="11" spans="1:6" x14ac:dyDescent="0.25">
      <c r="A11" s="4"/>
      <c r="B11" s="6" t="s">
        <v>4</v>
      </c>
      <c r="C11" s="7"/>
      <c r="D11" s="7"/>
      <c r="E11" s="7"/>
    </row>
    <row r="12" spans="1:6" x14ac:dyDescent="0.25">
      <c r="A12" s="4"/>
      <c r="B12" s="6"/>
      <c r="C12" s="7">
        <f>C10+C11</f>
        <v>0</v>
      </c>
      <c r="D12" s="7">
        <f>D10+D11</f>
        <v>108877626</v>
      </c>
      <c r="E12" s="7">
        <f>SUM(B12:D12)</f>
        <v>108877626</v>
      </c>
    </row>
    <row r="13" spans="1:6" x14ac:dyDescent="0.25">
      <c r="A13" s="4">
        <f>A10+1</f>
        <v>44200</v>
      </c>
      <c r="B13" s="6" t="s">
        <v>3</v>
      </c>
      <c r="C13" s="7"/>
      <c r="D13" s="7">
        <v>113800568</v>
      </c>
      <c r="E13" s="7"/>
    </row>
    <row r="14" spans="1:6" x14ac:dyDescent="0.25">
      <c r="A14" s="4"/>
      <c r="B14" s="6" t="s">
        <v>4</v>
      </c>
      <c r="C14" s="7"/>
      <c r="D14" s="7"/>
      <c r="E14" s="7"/>
    </row>
    <row r="15" spans="1:6" x14ac:dyDescent="0.25">
      <c r="A15" s="4"/>
      <c r="B15" s="6"/>
      <c r="C15" s="7">
        <f>C13+C14</f>
        <v>0</v>
      </c>
      <c r="D15" s="7">
        <f>D13+D14</f>
        <v>113800568</v>
      </c>
      <c r="E15" s="7">
        <f>SUM(B15:D15)</f>
        <v>113800568</v>
      </c>
    </row>
    <row r="16" spans="1:6" x14ac:dyDescent="0.25">
      <c r="A16" s="4">
        <f>A13+1</f>
        <v>44201</v>
      </c>
      <c r="B16" s="6" t="s">
        <v>3</v>
      </c>
      <c r="C16" s="7"/>
      <c r="D16" s="7">
        <v>174987920</v>
      </c>
      <c r="E16" s="7"/>
    </row>
    <row r="17" spans="1:5" x14ac:dyDescent="0.25">
      <c r="A17" s="4"/>
      <c r="B17" s="6" t="s">
        <v>4</v>
      </c>
      <c r="C17" s="7"/>
      <c r="D17" s="7"/>
      <c r="E17" s="7"/>
    </row>
    <row r="18" spans="1:5" x14ac:dyDescent="0.25">
      <c r="A18" s="5"/>
      <c r="B18" s="6"/>
      <c r="C18" s="7">
        <f>C16+C17</f>
        <v>0</v>
      </c>
      <c r="D18" s="7">
        <f>D16+D17</f>
        <v>174987920</v>
      </c>
      <c r="E18" s="7">
        <f>SUM(B18:D18)</f>
        <v>174987920</v>
      </c>
    </row>
    <row r="19" spans="1:5" x14ac:dyDescent="0.25">
      <c r="A19" s="4">
        <f>A16+1</f>
        <v>44202</v>
      </c>
      <c r="B19" s="6" t="s">
        <v>3</v>
      </c>
      <c r="C19" s="7"/>
      <c r="D19" s="7">
        <v>198408943.40000001</v>
      </c>
      <c r="E19" s="7"/>
    </row>
    <row r="20" spans="1:5" x14ac:dyDescent="0.25">
      <c r="A20" s="4"/>
      <c r="B20" s="6" t="s">
        <v>4</v>
      </c>
      <c r="C20" s="7"/>
      <c r="D20" s="7"/>
      <c r="E20" s="7"/>
    </row>
    <row r="21" spans="1:5" x14ac:dyDescent="0.25">
      <c r="A21" s="4"/>
      <c r="B21" s="6"/>
      <c r="C21" s="7">
        <f>C19+C20</f>
        <v>0</v>
      </c>
      <c r="D21" s="7">
        <f>D19+D20</f>
        <v>198408943.40000001</v>
      </c>
      <c r="E21" s="7">
        <f>SUM(B21:D21)</f>
        <v>198408943.40000001</v>
      </c>
    </row>
    <row r="22" spans="1:5" x14ac:dyDescent="0.25">
      <c r="A22" s="4">
        <f>A19+1</f>
        <v>44203</v>
      </c>
      <c r="B22" s="6" t="s">
        <v>3</v>
      </c>
      <c r="C22" s="7"/>
      <c r="D22" s="7">
        <v>230402462.40000001</v>
      </c>
      <c r="E22" s="7"/>
    </row>
    <row r="23" spans="1:5" x14ac:dyDescent="0.25">
      <c r="A23" s="4"/>
      <c r="B23" s="6" t="s">
        <v>4</v>
      </c>
      <c r="C23" s="7"/>
      <c r="D23" s="7"/>
      <c r="E23" s="7"/>
    </row>
    <row r="24" spans="1:5" x14ac:dyDescent="0.25">
      <c r="A24" s="4"/>
      <c r="B24" s="6"/>
      <c r="C24" s="7">
        <f>C22+C23</f>
        <v>0</v>
      </c>
      <c r="D24" s="7">
        <f>D22+D23</f>
        <v>230402462.40000001</v>
      </c>
      <c r="E24" s="7">
        <f>SUM(B24:D24)</f>
        <v>230402462.40000001</v>
      </c>
    </row>
    <row r="25" spans="1:5" x14ac:dyDescent="0.25">
      <c r="A25" s="4">
        <f>A22+1</f>
        <v>44204</v>
      </c>
      <c r="B25" s="6" t="s">
        <v>3</v>
      </c>
      <c r="C25" s="7"/>
      <c r="D25" s="7">
        <v>208713062.19999999</v>
      </c>
      <c r="E25" s="7"/>
    </row>
    <row r="26" spans="1:5" x14ac:dyDescent="0.25">
      <c r="A26" s="4"/>
      <c r="B26" s="6" t="s">
        <v>4</v>
      </c>
      <c r="C26" s="7"/>
      <c r="D26" s="7"/>
      <c r="E26" s="7"/>
    </row>
    <row r="27" spans="1:5" x14ac:dyDescent="0.25">
      <c r="A27" s="4"/>
      <c r="B27" s="6"/>
      <c r="C27" s="7">
        <f>C25+C26</f>
        <v>0</v>
      </c>
      <c r="D27" s="7">
        <f>D25+D26</f>
        <v>208713062.19999999</v>
      </c>
      <c r="E27" s="7">
        <f>SUM(B27:D27)</f>
        <v>208713062.19999999</v>
      </c>
    </row>
    <row r="28" spans="1:5" x14ac:dyDescent="0.25">
      <c r="A28" s="4">
        <f>A25+1</f>
        <v>44205</v>
      </c>
      <c r="B28" s="6" t="s">
        <v>3</v>
      </c>
      <c r="C28" s="7"/>
      <c r="D28" s="7">
        <v>225978062.19999999</v>
      </c>
      <c r="E28" s="7"/>
    </row>
    <row r="29" spans="1:5" x14ac:dyDescent="0.25">
      <c r="A29" s="4"/>
      <c r="B29" s="6" t="s">
        <v>4</v>
      </c>
      <c r="C29" s="7"/>
      <c r="D29" s="7"/>
      <c r="E29" s="7"/>
    </row>
    <row r="30" spans="1:5" x14ac:dyDescent="0.25">
      <c r="A30" s="4"/>
      <c r="B30" s="6"/>
      <c r="C30" s="7">
        <f>C28+C29</f>
        <v>0</v>
      </c>
      <c r="D30" s="7">
        <f>D28+D29</f>
        <v>225978062.19999999</v>
      </c>
      <c r="E30" s="7">
        <f>SUM(B30:D30)</f>
        <v>225978062.19999999</v>
      </c>
    </row>
    <row r="31" spans="1:5" x14ac:dyDescent="0.25">
      <c r="A31" s="4">
        <f>A28+1</f>
        <v>44206</v>
      </c>
      <c r="B31" s="6" t="s">
        <v>3</v>
      </c>
      <c r="C31" s="7"/>
      <c r="D31" s="7">
        <v>249064817</v>
      </c>
      <c r="E31" s="7"/>
    </row>
    <row r="32" spans="1:5" x14ac:dyDescent="0.25">
      <c r="A32" s="4"/>
      <c r="B32" s="6" t="s">
        <v>4</v>
      </c>
      <c r="C32" s="7"/>
      <c r="D32" s="7"/>
      <c r="E32" s="7"/>
    </row>
    <row r="33" spans="1:5" x14ac:dyDescent="0.25">
      <c r="A33" s="4"/>
      <c r="B33" s="6"/>
      <c r="C33" s="7">
        <f>C31+C32</f>
        <v>0</v>
      </c>
      <c r="D33" s="7">
        <f>D31+D32</f>
        <v>249064817</v>
      </c>
      <c r="E33" s="7">
        <f>SUM(B33:D33)</f>
        <v>249064817</v>
      </c>
    </row>
    <row r="34" spans="1:5" x14ac:dyDescent="0.25">
      <c r="A34" s="4">
        <f>A31+1</f>
        <v>44207</v>
      </c>
      <c r="B34" s="6" t="s">
        <v>3</v>
      </c>
      <c r="C34" s="7"/>
      <c r="D34" s="7">
        <v>215639303</v>
      </c>
      <c r="E34" s="7"/>
    </row>
    <row r="35" spans="1:5" x14ac:dyDescent="0.25">
      <c r="A35" s="4"/>
      <c r="B35" s="6" t="s">
        <v>4</v>
      </c>
      <c r="C35" s="7"/>
      <c r="D35" s="7"/>
      <c r="E35" s="7"/>
    </row>
    <row r="36" spans="1:5" x14ac:dyDescent="0.25">
      <c r="A36" s="4"/>
      <c r="B36" s="6"/>
      <c r="C36" s="7">
        <f>C34+C35</f>
        <v>0</v>
      </c>
      <c r="D36" s="7">
        <f>D34+D35</f>
        <v>215639303</v>
      </c>
      <c r="E36" s="7">
        <f>SUM(B36:D36)</f>
        <v>215639303</v>
      </c>
    </row>
    <row r="37" spans="1:5" x14ac:dyDescent="0.25">
      <c r="A37" s="4">
        <f>A34+1</f>
        <v>44208</v>
      </c>
      <c r="B37" s="6" t="s">
        <v>3</v>
      </c>
      <c r="C37" s="7"/>
      <c r="D37" s="7">
        <v>197483275</v>
      </c>
      <c r="E37" s="7"/>
    </row>
    <row r="38" spans="1:5" x14ac:dyDescent="0.25">
      <c r="A38" s="4"/>
      <c r="B38" s="6" t="s">
        <v>4</v>
      </c>
      <c r="C38" s="7"/>
      <c r="D38" s="7"/>
      <c r="E38" s="7"/>
    </row>
    <row r="39" spans="1:5" x14ac:dyDescent="0.25">
      <c r="A39" s="4"/>
      <c r="B39" s="6"/>
      <c r="C39" s="7">
        <f>C37+C38</f>
        <v>0</v>
      </c>
      <c r="D39" s="7">
        <f>D37+D38</f>
        <v>197483275</v>
      </c>
      <c r="E39" s="7">
        <f>SUM(B39:D39)</f>
        <v>197483275</v>
      </c>
    </row>
    <row r="40" spans="1:5" x14ac:dyDescent="0.25">
      <c r="A40" s="4">
        <f>A37+1</f>
        <v>44209</v>
      </c>
      <c r="B40" s="6" t="s">
        <v>3</v>
      </c>
      <c r="C40" s="7"/>
      <c r="D40" s="7">
        <v>267062253</v>
      </c>
      <c r="E40" s="7"/>
    </row>
    <row r="41" spans="1:5" x14ac:dyDescent="0.25">
      <c r="A41" s="5"/>
      <c r="B41" s="6" t="s">
        <v>4</v>
      </c>
      <c r="C41" s="7"/>
      <c r="D41" s="7"/>
      <c r="E41" s="7"/>
    </row>
    <row r="42" spans="1:5" x14ac:dyDescent="0.25">
      <c r="A42" s="5"/>
      <c r="B42" s="6"/>
      <c r="C42" s="7">
        <f>C40+C41</f>
        <v>0</v>
      </c>
      <c r="D42" s="7">
        <f>D40+D41</f>
        <v>267062253</v>
      </c>
      <c r="E42" s="7">
        <f>SUM(B42:D42)</f>
        <v>267062253</v>
      </c>
    </row>
    <row r="43" spans="1:5" x14ac:dyDescent="0.25">
      <c r="A43" s="4">
        <f>A40+1</f>
        <v>44210</v>
      </c>
      <c r="B43" s="6" t="s">
        <v>3</v>
      </c>
      <c r="C43" s="7"/>
      <c r="D43" s="7">
        <v>325792108</v>
      </c>
      <c r="E43" s="7"/>
    </row>
    <row r="44" spans="1:5" x14ac:dyDescent="0.25">
      <c r="A44" s="4"/>
      <c r="B44" s="6" t="s">
        <v>4</v>
      </c>
      <c r="C44" s="7"/>
      <c r="D44" s="7"/>
      <c r="E44" s="7"/>
    </row>
    <row r="45" spans="1:5" x14ac:dyDescent="0.25">
      <c r="A45" s="4" t="s">
        <v>1</v>
      </c>
      <c r="B45" s="6"/>
      <c r="C45" s="7">
        <f>C43+C44</f>
        <v>0</v>
      </c>
      <c r="D45" s="7">
        <f>D43+D44</f>
        <v>325792108</v>
      </c>
      <c r="E45" s="7">
        <f>SUM(B45:D45)</f>
        <v>325792108</v>
      </c>
    </row>
    <row r="46" spans="1:5" x14ac:dyDescent="0.25">
      <c r="A46" s="4">
        <f>A43+1</f>
        <v>44211</v>
      </c>
      <c r="B46" s="6" t="s">
        <v>3</v>
      </c>
      <c r="C46" s="7"/>
      <c r="D46" s="7">
        <v>432209539</v>
      </c>
      <c r="E46" s="7"/>
    </row>
    <row r="47" spans="1:5" x14ac:dyDescent="0.25">
      <c r="A47" s="4"/>
      <c r="B47" s="6" t="s">
        <v>4</v>
      </c>
      <c r="C47" s="7"/>
      <c r="D47" s="7"/>
      <c r="E47" s="7"/>
    </row>
    <row r="48" spans="1:5" x14ac:dyDescent="0.25">
      <c r="A48" s="4"/>
      <c r="B48" s="6"/>
      <c r="C48" s="7">
        <f>C46+C47</f>
        <v>0</v>
      </c>
      <c r="D48" s="7">
        <f>D46+D47</f>
        <v>432209539</v>
      </c>
      <c r="E48" s="7">
        <f>SUM(B48:D48)</f>
        <v>432209539</v>
      </c>
    </row>
    <row r="49" spans="1:5" x14ac:dyDescent="0.25">
      <c r="A49" s="4">
        <f>A46+1</f>
        <v>44212</v>
      </c>
      <c r="B49" s="6" t="s">
        <v>3</v>
      </c>
      <c r="C49" s="7"/>
      <c r="D49" s="7">
        <v>505063692.39999998</v>
      </c>
      <c r="E49" s="7"/>
    </row>
    <row r="50" spans="1:5" x14ac:dyDescent="0.25">
      <c r="A50" s="4"/>
      <c r="B50" s="6" t="s">
        <v>4</v>
      </c>
      <c r="C50" s="7"/>
      <c r="D50" s="7"/>
      <c r="E50" s="7"/>
    </row>
    <row r="51" spans="1:5" x14ac:dyDescent="0.25">
      <c r="A51" s="4"/>
      <c r="B51" s="6"/>
      <c r="C51" s="7">
        <f>C49+C50</f>
        <v>0</v>
      </c>
      <c r="D51" s="7">
        <f>D49+D50</f>
        <v>505063692.39999998</v>
      </c>
      <c r="E51" s="7">
        <f>SUM(B51:D51)</f>
        <v>505063692.39999998</v>
      </c>
    </row>
    <row r="52" spans="1:5" x14ac:dyDescent="0.25">
      <c r="A52" s="4">
        <f>A49+1</f>
        <v>44213</v>
      </c>
      <c r="B52" s="6" t="s">
        <v>3</v>
      </c>
      <c r="C52" s="7"/>
      <c r="D52" s="7">
        <v>267398725</v>
      </c>
      <c r="E52" s="7"/>
    </row>
    <row r="53" spans="1:5" x14ac:dyDescent="0.25">
      <c r="A53" s="4"/>
      <c r="B53" s="6" t="s">
        <v>4</v>
      </c>
      <c r="C53" s="7"/>
      <c r="D53" s="7"/>
      <c r="E53" s="7"/>
    </row>
    <row r="54" spans="1:5" x14ac:dyDescent="0.25">
      <c r="A54" s="4"/>
      <c r="B54" s="6"/>
      <c r="C54" s="7">
        <f>C52+C53</f>
        <v>0</v>
      </c>
      <c r="D54" s="7">
        <f>D52+D53</f>
        <v>267398725</v>
      </c>
      <c r="E54" s="7">
        <f>SUM(B54:D54)</f>
        <v>267398725</v>
      </c>
    </row>
    <row r="55" spans="1:5" x14ac:dyDescent="0.25">
      <c r="A55" s="4">
        <f>A52+1</f>
        <v>44214</v>
      </c>
      <c r="B55" s="6" t="s">
        <v>3</v>
      </c>
      <c r="C55" s="7"/>
      <c r="D55" s="7">
        <v>316946265</v>
      </c>
      <c r="E55" s="7"/>
    </row>
    <row r="56" spans="1:5" x14ac:dyDescent="0.25">
      <c r="A56" s="4"/>
      <c r="B56" s="6" t="s">
        <v>4</v>
      </c>
      <c r="C56" s="7"/>
      <c r="D56" s="7"/>
      <c r="E56" s="7"/>
    </row>
    <row r="57" spans="1:5" x14ac:dyDescent="0.25">
      <c r="A57" s="5"/>
      <c r="B57" s="6"/>
      <c r="C57" s="7">
        <f>C55+C56</f>
        <v>0</v>
      </c>
      <c r="D57" s="7">
        <f>D55+D56</f>
        <v>316946265</v>
      </c>
      <c r="E57" s="7">
        <f>SUM(B57:D57)</f>
        <v>316946265</v>
      </c>
    </row>
    <row r="58" spans="1:5" x14ac:dyDescent="0.25">
      <c r="A58" s="4">
        <f>A55+1</f>
        <v>44215</v>
      </c>
      <c r="B58" s="6" t="s">
        <v>3</v>
      </c>
      <c r="C58" s="7"/>
      <c r="D58" s="7">
        <v>273246065</v>
      </c>
      <c r="E58" s="7"/>
    </row>
    <row r="59" spans="1:5" x14ac:dyDescent="0.25">
      <c r="A59" s="4"/>
      <c r="B59" s="6" t="s">
        <v>4</v>
      </c>
      <c r="C59" s="7"/>
      <c r="D59" s="7"/>
      <c r="E59" s="7"/>
    </row>
    <row r="60" spans="1:5" x14ac:dyDescent="0.25">
      <c r="A60" s="4"/>
      <c r="B60" s="6"/>
      <c r="C60" s="7">
        <f>C58+C59</f>
        <v>0</v>
      </c>
      <c r="D60" s="7">
        <f>D58+D59</f>
        <v>273246065</v>
      </c>
      <c r="E60" s="7">
        <f>SUM(B60:D60)</f>
        <v>273246065</v>
      </c>
    </row>
    <row r="61" spans="1:5" x14ac:dyDescent="0.25">
      <c r="A61" s="4">
        <f>A58+1</f>
        <v>44216</v>
      </c>
      <c r="B61" s="6" t="s">
        <v>3</v>
      </c>
      <c r="C61" s="7"/>
      <c r="D61" s="7">
        <v>281374266.60000002</v>
      </c>
      <c r="E61" s="7"/>
    </row>
    <row r="62" spans="1:5" x14ac:dyDescent="0.25">
      <c r="A62" s="4"/>
      <c r="B62" s="6" t="s">
        <v>4</v>
      </c>
      <c r="C62" s="7"/>
      <c r="D62" s="7"/>
      <c r="E62" s="7"/>
    </row>
    <row r="63" spans="1:5" x14ac:dyDescent="0.25">
      <c r="A63" s="4"/>
      <c r="B63" s="6"/>
      <c r="C63" s="7">
        <f>C61+C62</f>
        <v>0</v>
      </c>
      <c r="D63" s="7">
        <f>D61+D62</f>
        <v>281374266.60000002</v>
      </c>
      <c r="E63" s="7">
        <f>SUM(B63:D63)</f>
        <v>281374266.60000002</v>
      </c>
    </row>
    <row r="64" spans="1:5" x14ac:dyDescent="0.25">
      <c r="A64" s="4">
        <f>A61+1</f>
        <v>44217</v>
      </c>
      <c r="B64" s="6" t="s">
        <v>3</v>
      </c>
      <c r="C64" s="7"/>
      <c r="D64" s="7">
        <v>344256777</v>
      </c>
      <c r="E64" s="7"/>
    </row>
    <row r="65" spans="1:5" x14ac:dyDescent="0.25">
      <c r="A65" s="4"/>
      <c r="B65" s="6" t="s">
        <v>4</v>
      </c>
      <c r="C65" s="7"/>
      <c r="D65" s="7"/>
      <c r="E65" s="7"/>
    </row>
    <row r="66" spans="1:5" x14ac:dyDescent="0.25">
      <c r="A66" s="4"/>
      <c r="B66" s="6"/>
      <c r="C66" s="7">
        <f>C64+C65</f>
        <v>0</v>
      </c>
      <c r="D66" s="7">
        <f>D64+D65</f>
        <v>344256777</v>
      </c>
      <c r="E66" s="7">
        <f>SUM(B66:D66)</f>
        <v>344256777</v>
      </c>
    </row>
    <row r="67" spans="1:5" x14ac:dyDescent="0.25">
      <c r="A67" s="4">
        <f>A64+1</f>
        <v>44218</v>
      </c>
      <c r="B67" s="6" t="s">
        <v>3</v>
      </c>
      <c r="C67" s="7"/>
      <c r="D67" s="7"/>
      <c r="E67" s="7"/>
    </row>
    <row r="68" spans="1:5" x14ac:dyDescent="0.25">
      <c r="A68" s="4"/>
      <c r="B68" s="6" t="s">
        <v>4</v>
      </c>
      <c r="C68" s="7"/>
      <c r="D68" s="7"/>
      <c r="E68" s="7"/>
    </row>
    <row r="69" spans="1:5" x14ac:dyDescent="0.25">
      <c r="A69" s="4"/>
      <c r="B69" s="6"/>
      <c r="C69" s="7">
        <f>C67+C68</f>
        <v>0</v>
      </c>
      <c r="D69" s="7">
        <f>D67+D68</f>
        <v>0</v>
      </c>
      <c r="E69" s="7">
        <f>SUM(B69:D69)</f>
        <v>0</v>
      </c>
    </row>
    <row r="70" spans="1:5" x14ac:dyDescent="0.25">
      <c r="A70" s="4">
        <f>A67+1</f>
        <v>44219</v>
      </c>
      <c r="B70" s="6" t="s">
        <v>3</v>
      </c>
      <c r="C70" s="7"/>
      <c r="D70" s="7">
        <v>369328810</v>
      </c>
      <c r="E70" s="7"/>
    </row>
    <row r="71" spans="1:5" x14ac:dyDescent="0.25">
      <c r="A71" s="4"/>
      <c r="B71" s="6" t="s">
        <v>4</v>
      </c>
      <c r="C71" s="7"/>
      <c r="D71" s="7"/>
      <c r="E71" s="7"/>
    </row>
    <row r="72" spans="1:5" x14ac:dyDescent="0.25">
      <c r="A72" s="4"/>
      <c r="B72" s="6"/>
      <c r="C72" s="7">
        <f>C70+C71</f>
        <v>0</v>
      </c>
      <c r="D72" s="7">
        <f>D70+D71</f>
        <v>369328810</v>
      </c>
      <c r="E72" s="7">
        <f>SUM(B72:D72)</f>
        <v>369328810</v>
      </c>
    </row>
    <row r="73" spans="1:5" x14ac:dyDescent="0.25">
      <c r="A73" s="4">
        <f>A70+1</f>
        <v>44220</v>
      </c>
      <c r="B73" s="6" t="s">
        <v>3</v>
      </c>
      <c r="C73" s="7"/>
      <c r="D73" s="7">
        <v>374399400</v>
      </c>
      <c r="E73" s="7"/>
    </row>
    <row r="74" spans="1:5" x14ac:dyDescent="0.25">
      <c r="A74" s="4"/>
      <c r="B74" s="6" t="s">
        <v>4</v>
      </c>
      <c r="C74" s="7"/>
      <c r="D74" s="7"/>
      <c r="E74" s="7"/>
    </row>
    <row r="75" spans="1:5" x14ac:dyDescent="0.25">
      <c r="A75" s="4"/>
      <c r="B75" s="6"/>
      <c r="C75" s="7">
        <f>C73+C74</f>
        <v>0</v>
      </c>
      <c r="D75" s="7">
        <f>D73+D74</f>
        <v>374399400</v>
      </c>
      <c r="E75" s="7">
        <f>SUM(B75:D75)</f>
        <v>374399400</v>
      </c>
    </row>
    <row r="76" spans="1:5" x14ac:dyDescent="0.25">
      <c r="A76" s="4">
        <f>A73+1</f>
        <v>44221</v>
      </c>
      <c r="B76" s="6" t="s">
        <v>3</v>
      </c>
      <c r="C76" s="7"/>
      <c r="D76" s="7">
        <v>217384402.59999999</v>
      </c>
      <c r="E76" s="7"/>
    </row>
    <row r="77" spans="1:5" x14ac:dyDescent="0.25">
      <c r="A77" s="4"/>
      <c r="B77" s="6" t="s">
        <v>4</v>
      </c>
      <c r="C77" s="7"/>
      <c r="D77" s="7"/>
      <c r="E77" s="7"/>
    </row>
    <row r="78" spans="1:5" x14ac:dyDescent="0.25">
      <c r="A78" s="4"/>
      <c r="B78" s="6"/>
      <c r="C78" s="7">
        <f>C76+C77</f>
        <v>0</v>
      </c>
      <c r="D78" s="7">
        <f>D76+D77</f>
        <v>217384402.59999999</v>
      </c>
      <c r="E78" s="7">
        <f>SUM(B78:D78)</f>
        <v>217384402.59999999</v>
      </c>
    </row>
    <row r="79" spans="1:5" x14ac:dyDescent="0.25">
      <c r="A79" s="4">
        <f>A76+1</f>
        <v>44222</v>
      </c>
      <c r="B79" s="6" t="s">
        <v>3</v>
      </c>
      <c r="C79" s="7"/>
      <c r="D79" s="7">
        <v>169968980</v>
      </c>
      <c r="E79" s="7"/>
    </row>
    <row r="80" spans="1:5" x14ac:dyDescent="0.25">
      <c r="A80" s="5"/>
      <c r="B80" s="6" t="s">
        <v>4</v>
      </c>
      <c r="C80" s="7"/>
      <c r="D80" s="7"/>
      <c r="E80" s="7"/>
    </row>
    <row r="81" spans="1:5" x14ac:dyDescent="0.25">
      <c r="A81" s="5"/>
      <c r="B81" s="6"/>
      <c r="C81" s="7">
        <f>C79+C80</f>
        <v>0</v>
      </c>
      <c r="D81" s="7">
        <f>D79+D80</f>
        <v>169968980</v>
      </c>
      <c r="E81" s="7">
        <f>SUM(B81:D81)</f>
        <v>169968980</v>
      </c>
    </row>
    <row r="82" spans="1:5" x14ac:dyDescent="0.25">
      <c r="A82" s="4">
        <f>A79+1</f>
        <v>44223</v>
      </c>
      <c r="B82" s="6" t="s">
        <v>3</v>
      </c>
      <c r="C82" s="7"/>
      <c r="D82" s="7">
        <v>161140500</v>
      </c>
      <c r="E82" s="7"/>
    </row>
    <row r="83" spans="1:5" x14ac:dyDescent="0.25">
      <c r="A83" s="4"/>
      <c r="B83" s="6" t="s">
        <v>4</v>
      </c>
      <c r="C83" s="7"/>
      <c r="D83" s="7"/>
      <c r="E83" s="7"/>
    </row>
    <row r="84" spans="1:5" x14ac:dyDescent="0.25">
      <c r="A84" s="4"/>
      <c r="B84" s="6"/>
      <c r="C84" s="7">
        <f>C82+C83</f>
        <v>0</v>
      </c>
      <c r="D84" s="7">
        <f>D82+D83</f>
        <v>161140500</v>
      </c>
      <c r="E84" s="7">
        <f>SUM(B84:D84)</f>
        <v>161140500</v>
      </c>
    </row>
    <row r="85" spans="1:5" x14ac:dyDescent="0.25">
      <c r="A85" s="4">
        <f>A82+1</f>
        <v>44224</v>
      </c>
      <c r="B85" s="6" t="s">
        <v>3</v>
      </c>
      <c r="C85" s="7"/>
      <c r="D85" s="7">
        <v>2852500</v>
      </c>
      <c r="E85" s="7"/>
    </row>
    <row r="86" spans="1:5" x14ac:dyDescent="0.25">
      <c r="A86" s="4"/>
      <c r="B86" s="6" t="s">
        <v>4</v>
      </c>
      <c r="C86" s="7"/>
      <c r="D86" s="7"/>
      <c r="E86" s="7"/>
    </row>
    <row r="87" spans="1:5" x14ac:dyDescent="0.25">
      <c r="A87" s="4"/>
      <c r="B87" s="6"/>
      <c r="C87" s="7">
        <f>C85+C86</f>
        <v>0</v>
      </c>
      <c r="D87" s="7">
        <f>D85+D86</f>
        <v>2852500</v>
      </c>
      <c r="E87" s="7">
        <f>SUM(B87:D87)</f>
        <v>2852500</v>
      </c>
    </row>
    <row r="88" spans="1:5" x14ac:dyDescent="0.25">
      <c r="A88" s="4">
        <f>A85+1</f>
        <v>44225</v>
      </c>
      <c r="B88" s="6" t="s">
        <v>3</v>
      </c>
      <c r="C88" s="7"/>
      <c r="D88" s="7">
        <v>611492397.65999997</v>
      </c>
      <c r="E88" s="7"/>
    </row>
    <row r="89" spans="1:5" x14ac:dyDescent="0.25">
      <c r="A89" s="4"/>
      <c r="B89" s="6" t="s">
        <v>4</v>
      </c>
      <c r="C89" s="7"/>
      <c r="D89" s="7"/>
      <c r="E89" s="7"/>
    </row>
    <row r="90" spans="1:5" x14ac:dyDescent="0.25">
      <c r="A90" s="4"/>
      <c r="B90" s="6"/>
      <c r="C90" s="7">
        <f>C88+C89</f>
        <v>0</v>
      </c>
      <c r="D90" s="7">
        <f>D88+D89</f>
        <v>611492397.65999997</v>
      </c>
      <c r="E90" s="7">
        <f>SUM(B90:D90)</f>
        <v>611492397.65999997</v>
      </c>
    </row>
    <row r="91" spans="1:5" x14ac:dyDescent="0.25">
      <c r="A91" s="4">
        <f>A88+1</f>
        <v>44226</v>
      </c>
      <c r="B91" s="6" t="s">
        <v>3</v>
      </c>
      <c r="C91" s="7"/>
      <c r="D91" s="7">
        <v>721600260</v>
      </c>
      <c r="E91" s="7"/>
    </row>
    <row r="92" spans="1:5" x14ac:dyDescent="0.25">
      <c r="A92" s="4"/>
      <c r="B92" s="6" t="s">
        <v>4</v>
      </c>
      <c r="C92" s="7"/>
      <c r="D92" s="7"/>
      <c r="E92" s="7"/>
    </row>
    <row r="93" spans="1:5" x14ac:dyDescent="0.25">
      <c r="A93" s="4"/>
      <c r="B93" s="6"/>
      <c r="C93" s="7">
        <f>C91+C92</f>
        <v>0</v>
      </c>
      <c r="D93" s="7">
        <f>D91+D92</f>
        <v>721600260</v>
      </c>
      <c r="E93" s="7">
        <f>SUM(B93:D93)</f>
        <v>721600260</v>
      </c>
    </row>
    <row r="94" spans="1:5" x14ac:dyDescent="0.25">
      <c r="A94" s="4">
        <f>A91+1</f>
        <v>44227</v>
      </c>
      <c r="B94" s="6" t="s">
        <v>3</v>
      </c>
      <c r="C94" s="7"/>
      <c r="D94" s="7">
        <v>499964050</v>
      </c>
      <c r="E94" s="7"/>
    </row>
    <row r="95" spans="1:5" x14ac:dyDescent="0.25">
      <c r="A95" s="4"/>
      <c r="B95" s="6" t="s">
        <v>4</v>
      </c>
      <c r="C95" s="7"/>
      <c r="D95" s="7"/>
      <c r="E95" s="7"/>
    </row>
    <row r="96" spans="1:5" x14ac:dyDescent="0.25">
      <c r="A96" s="4"/>
      <c r="B96" s="6"/>
      <c r="C96" s="7">
        <f>C94+C95</f>
        <v>0</v>
      </c>
      <c r="D96" s="7">
        <f>D94+D95</f>
        <v>499964050</v>
      </c>
      <c r="E96" s="7">
        <f>SUM(B96:D96)</f>
        <v>499964050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6"/>
  <sheetViews>
    <sheetView tabSelected="1" topLeftCell="A79" workbookViewId="0">
      <selection activeCell="D95" sqref="D95"/>
    </sheetView>
  </sheetViews>
  <sheetFormatPr baseColWidth="10" defaultRowHeight="15" x14ac:dyDescent="0.25"/>
  <cols>
    <col min="3" max="3" width="20.85546875" customWidth="1"/>
    <col min="4" max="4" width="23.28515625" customWidth="1"/>
    <col min="5" max="5" width="24.140625" customWidth="1"/>
    <col min="6" max="6" width="22.5703125" customWidth="1"/>
  </cols>
  <sheetData>
    <row r="1" spans="1:6" x14ac:dyDescent="0.25">
      <c r="A1" s="1" t="s">
        <v>6</v>
      </c>
      <c r="B1" s="1"/>
      <c r="C1" s="1"/>
      <c r="D1" s="1"/>
    </row>
    <row r="2" spans="1:6" x14ac:dyDescent="0.25">
      <c r="A2" s="1"/>
      <c r="B2" s="1"/>
      <c r="C2" s="1"/>
      <c r="D2" s="1"/>
    </row>
    <row r="3" spans="1:6" s="2" customFormat="1" x14ac:dyDescent="0.25">
      <c r="A3" s="3" t="s">
        <v>0</v>
      </c>
      <c r="B3" s="3"/>
      <c r="C3" s="3">
        <v>1</v>
      </c>
      <c r="D3" s="3">
        <v>2</v>
      </c>
      <c r="E3" s="3" t="s">
        <v>1</v>
      </c>
    </row>
    <row r="4" spans="1:6" x14ac:dyDescent="0.25">
      <c r="A4" s="12">
        <v>44197</v>
      </c>
      <c r="B4" s="9" t="s">
        <v>3</v>
      </c>
      <c r="C4" s="10"/>
      <c r="D4" s="10"/>
      <c r="E4" s="10"/>
      <c r="F4" s="11"/>
    </row>
    <row r="5" spans="1:6" x14ac:dyDescent="0.25">
      <c r="A5" s="8"/>
      <c r="B5" s="9" t="s">
        <v>4</v>
      </c>
      <c r="C5" s="10"/>
      <c r="D5" s="10"/>
      <c r="E5" s="10"/>
      <c r="F5" s="13" t="s">
        <v>8</v>
      </c>
    </row>
    <row r="6" spans="1:6" x14ac:dyDescent="0.25">
      <c r="A6" s="8" t="s">
        <v>1</v>
      </c>
      <c r="B6" s="9"/>
      <c r="C6" s="10">
        <f>C4+C5</f>
        <v>0</v>
      </c>
      <c r="D6" s="10">
        <f>D4+D5</f>
        <v>0</v>
      </c>
      <c r="E6" s="10">
        <f>SUM(B6:D6)</f>
        <v>0</v>
      </c>
      <c r="F6" s="11"/>
    </row>
    <row r="7" spans="1:6" x14ac:dyDescent="0.25">
      <c r="A7" s="4">
        <v>44198</v>
      </c>
      <c r="B7" s="6" t="s">
        <v>3</v>
      </c>
      <c r="C7" s="7">
        <v>564509237.03999996</v>
      </c>
      <c r="D7" s="7">
        <v>220465968.78</v>
      </c>
      <c r="E7" s="7"/>
    </row>
    <row r="8" spans="1:6" x14ac:dyDescent="0.25">
      <c r="A8" s="4"/>
      <c r="B8" s="6" t="s">
        <v>4</v>
      </c>
      <c r="C8" s="7"/>
      <c r="D8" s="7">
        <v>162520659.69999999</v>
      </c>
      <c r="E8" s="7"/>
    </row>
    <row r="9" spans="1:6" x14ac:dyDescent="0.25">
      <c r="A9" s="4"/>
      <c r="B9" s="6"/>
      <c r="C9" s="7">
        <f>C7+C8</f>
        <v>564509237.03999996</v>
      </c>
      <c r="D9" s="7">
        <f>D7+D8</f>
        <v>382986628.48000002</v>
      </c>
      <c r="E9" s="7">
        <f>SUM(B9:D9)</f>
        <v>947495865.51999998</v>
      </c>
    </row>
    <row r="10" spans="1:6" x14ac:dyDescent="0.25">
      <c r="A10" s="4">
        <f>A7+1</f>
        <v>44199</v>
      </c>
      <c r="B10" s="6" t="s">
        <v>3</v>
      </c>
      <c r="C10" s="7">
        <v>373256037.06</v>
      </c>
      <c r="D10" s="7">
        <v>333937732.92000002</v>
      </c>
      <c r="E10" s="7"/>
    </row>
    <row r="11" spans="1:6" x14ac:dyDescent="0.25">
      <c r="A11" s="4"/>
      <c r="B11" s="6" t="s">
        <v>4</v>
      </c>
      <c r="C11" s="7"/>
      <c r="D11" s="7">
        <v>108789025.73</v>
      </c>
      <c r="E11" s="7"/>
    </row>
    <row r="12" spans="1:6" x14ac:dyDescent="0.25">
      <c r="A12" s="4"/>
      <c r="B12" s="6"/>
      <c r="C12" s="7">
        <f>C10+C11</f>
        <v>373256037.06</v>
      </c>
      <c r="D12" s="7">
        <f>D10+D11</f>
        <v>442726758.65000004</v>
      </c>
      <c r="E12" s="7">
        <f>SUM(B12:D12)</f>
        <v>815982795.71000004</v>
      </c>
    </row>
    <row r="13" spans="1:6" x14ac:dyDescent="0.25">
      <c r="A13" s="4">
        <f>A10+1</f>
        <v>44200</v>
      </c>
      <c r="B13" s="6" t="s">
        <v>3</v>
      </c>
      <c r="C13" s="7">
        <v>628920270.63</v>
      </c>
      <c r="D13" s="7">
        <v>697674626.98000002</v>
      </c>
      <c r="E13" s="7"/>
    </row>
    <row r="14" spans="1:6" x14ac:dyDescent="0.25">
      <c r="A14" s="4"/>
      <c r="B14" s="6" t="s">
        <v>4</v>
      </c>
      <c r="C14" s="7"/>
      <c r="D14" s="7">
        <v>564278919.41999996</v>
      </c>
      <c r="E14" s="7"/>
    </row>
    <row r="15" spans="1:6" x14ac:dyDescent="0.25">
      <c r="A15" s="4"/>
      <c r="B15" s="6"/>
      <c r="C15" s="7">
        <f>C13+C14</f>
        <v>628920270.63</v>
      </c>
      <c r="D15" s="7">
        <f>D13+D14</f>
        <v>1261953546.4000001</v>
      </c>
      <c r="E15" s="7">
        <f>SUM(B15:D15)</f>
        <v>1890873817.0300002</v>
      </c>
    </row>
    <row r="16" spans="1:6" x14ac:dyDescent="0.25">
      <c r="A16" s="4">
        <f>A13+1</f>
        <v>44201</v>
      </c>
      <c r="B16" s="6" t="s">
        <v>3</v>
      </c>
      <c r="C16" s="7">
        <v>725835502.94000006</v>
      </c>
      <c r="D16" s="7">
        <v>689996359.53999996</v>
      </c>
      <c r="E16" s="7"/>
    </row>
    <row r="17" spans="1:5" x14ac:dyDescent="0.25">
      <c r="A17" s="4"/>
      <c r="B17" s="6" t="s">
        <v>4</v>
      </c>
      <c r="C17" s="7">
        <v>154622820.83000001</v>
      </c>
      <c r="D17" s="7">
        <v>334668338.08999997</v>
      </c>
      <c r="E17" s="7"/>
    </row>
    <row r="18" spans="1:5" x14ac:dyDescent="0.25">
      <c r="A18" s="5"/>
      <c r="B18" s="6"/>
      <c r="C18" s="7">
        <f>C16+C17</f>
        <v>880458323.7700001</v>
      </c>
      <c r="D18" s="7">
        <f>D16+D17</f>
        <v>1024664697.6299999</v>
      </c>
      <c r="E18" s="7">
        <f>SUM(B18:D18)</f>
        <v>1905123021.4000001</v>
      </c>
    </row>
    <row r="19" spans="1:5" x14ac:dyDescent="0.25">
      <c r="A19" s="4">
        <f>A16+1</f>
        <v>44202</v>
      </c>
      <c r="B19" s="6" t="s">
        <v>3</v>
      </c>
      <c r="C19" s="7">
        <v>956735546.62</v>
      </c>
      <c r="D19" s="7">
        <v>505015747.73000002</v>
      </c>
      <c r="E19" s="7"/>
    </row>
    <row r="20" spans="1:5" x14ac:dyDescent="0.25">
      <c r="A20" s="4"/>
      <c r="B20" s="6" t="s">
        <v>4</v>
      </c>
      <c r="C20" s="7"/>
      <c r="D20" s="7">
        <v>279279077.37</v>
      </c>
      <c r="E20" s="7"/>
    </row>
    <row r="21" spans="1:5" x14ac:dyDescent="0.25">
      <c r="A21" s="4"/>
      <c r="B21" s="6"/>
      <c r="C21" s="7">
        <f>C19+C20</f>
        <v>956735546.62</v>
      </c>
      <c r="D21" s="7">
        <f>D19+D20</f>
        <v>784294825.10000002</v>
      </c>
      <c r="E21" s="7">
        <f>SUM(B21:D21)</f>
        <v>1741030371.72</v>
      </c>
    </row>
    <row r="22" spans="1:5" x14ac:dyDescent="0.25">
      <c r="A22" s="4">
        <f>A19+1</f>
        <v>44203</v>
      </c>
      <c r="B22" s="6" t="s">
        <v>3</v>
      </c>
      <c r="C22" s="7">
        <v>944138015.21000004</v>
      </c>
      <c r="D22" s="7">
        <v>718965730.72000003</v>
      </c>
      <c r="E22" s="7"/>
    </row>
    <row r="23" spans="1:5" x14ac:dyDescent="0.25">
      <c r="A23" s="4"/>
      <c r="B23" s="6" t="s">
        <v>4</v>
      </c>
      <c r="C23" s="7">
        <v>14627020</v>
      </c>
      <c r="D23" s="7">
        <v>11726150</v>
      </c>
      <c r="E23" s="7"/>
    </row>
    <row r="24" spans="1:5" x14ac:dyDescent="0.25">
      <c r="A24" s="4"/>
      <c r="B24" s="6"/>
      <c r="C24" s="7">
        <f>C22+C23</f>
        <v>958765035.21000004</v>
      </c>
      <c r="D24" s="7">
        <f>D22+D23</f>
        <v>730691880.72000003</v>
      </c>
      <c r="E24" s="7">
        <f>SUM(B24:D24)</f>
        <v>1689456915.9300001</v>
      </c>
    </row>
    <row r="25" spans="1:5" x14ac:dyDescent="0.25">
      <c r="A25" s="4">
        <f>A22+1</f>
        <v>44204</v>
      </c>
      <c r="B25" s="6" t="s">
        <v>3</v>
      </c>
      <c r="C25" s="7">
        <v>827624313.20000005</v>
      </c>
      <c r="D25" s="7">
        <v>982780041.76999998</v>
      </c>
      <c r="E25" s="7"/>
    </row>
    <row r="26" spans="1:5" x14ac:dyDescent="0.25">
      <c r="A26" s="4"/>
      <c r="B26" s="6" t="s">
        <v>4</v>
      </c>
      <c r="C26" s="7"/>
      <c r="D26" s="7"/>
      <c r="E26" s="7"/>
    </row>
    <row r="27" spans="1:5" x14ac:dyDescent="0.25">
      <c r="A27" s="4"/>
      <c r="B27" s="6"/>
      <c r="C27" s="7">
        <f>C25+C26</f>
        <v>827624313.20000005</v>
      </c>
      <c r="D27" s="7">
        <f>D25+D26</f>
        <v>982780041.76999998</v>
      </c>
      <c r="E27" s="7">
        <f>SUM(B27:D27)</f>
        <v>1810404354.97</v>
      </c>
    </row>
    <row r="28" spans="1:5" x14ac:dyDescent="0.25">
      <c r="A28" s="4">
        <f>A25+1</f>
        <v>44205</v>
      </c>
      <c r="B28" s="6" t="s">
        <v>3</v>
      </c>
      <c r="C28" s="7">
        <v>816813346.72000003</v>
      </c>
      <c r="D28" s="7">
        <v>783421324.92999995</v>
      </c>
      <c r="E28" s="7"/>
    </row>
    <row r="29" spans="1:5" x14ac:dyDescent="0.25">
      <c r="A29" s="4"/>
      <c r="B29" s="6" t="s">
        <v>4</v>
      </c>
      <c r="C29" s="7"/>
      <c r="D29" s="7">
        <v>391227612.62</v>
      </c>
      <c r="E29" s="7"/>
    </row>
    <row r="30" spans="1:5" x14ac:dyDescent="0.25">
      <c r="A30" s="4"/>
      <c r="B30" s="6"/>
      <c r="C30" s="7">
        <f>C28+C29</f>
        <v>816813346.72000003</v>
      </c>
      <c r="D30" s="7">
        <f>D28+D29</f>
        <v>1174648937.55</v>
      </c>
      <c r="E30" s="7">
        <f>SUM(B30:D30)</f>
        <v>1991462284.27</v>
      </c>
    </row>
    <row r="31" spans="1:5" x14ac:dyDescent="0.25">
      <c r="A31" s="4">
        <f>A28+1</f>
        <v>44206</v>
      </c>
      <c r="B31" s="6" t="s">
        <v>3</v>
      </c>
      <c r="C31" s="7">
        <v>315776063.83999997</v>
      </c>
      <c r="D31" s="7">
        <v>481283198.23000002</v>
      </c>
      <c r="E31" s="7"/>
    </row>
    <row r="32" spans="1:5" x14ac:dyDescent="0.25">
      <c r="A32" s="4"/>
      <c r="B32" s="6" t="s">
        <v>4</v>
      </c>
      <c r="C32" s="7"/>
      <c r="D32" s="7">
        <v>362781167.23000002</v>
      </c>
      <c r="E32" s="7"/>
    </row>
    <row r="33" spans="1:5" x14ac:dyDescent="0.25">
      <c r="A33" s="4"/>
      <c r="B33" s="6"/>
      <c r="C33" s="7">
        <f>C31+C32</f>
        <v>315776063.83999997</v>
      </c>
      <c r="D33" s="7">
        <f>D31+D32</f>
        <v>844064365.46000004</v>
      </c>
      <c r="E33" s="7">
        <f>SUM(B33:D33)</f>
        <v>1159840429.3</v>
      </c>
    </row>
    <row r="34" spans="1:5" x14ac:dyDescent="0.25">
      <c r="A34" s="4">
        <f>A31+1</f>
        <v>44207</v>
      </c>
      <c r="B34" s="6" t="s">
        <v>3</v>
      </c>
      <c r="C34" s="7">
        <v>539607669.38</v>
      </c>
      <c r="D34" s="7">
        <v>430960629.38999999</v>
      </c>
      <c r="E34" s="7"/>
    </row>
    <row r="35" spans="1:5" x14ac:dyDescent="0.25">
      <c r="A35" s="4"/>
      <c r="B35" s="6" t="s">
        <v>4</v>
      </c>
      <c r="C35" s="7"/>
      <c r="D35" s="7">
        <v>29960640</v>
      </c>
      <c r="E35" s="7"/>
    </row>
    <row r="36" spans="1:5" x14ac:dyDescent="0.25">
      <c r="A36" s="4"/>
      <c r="B36" s="6"/>
      <c r="C36" s="7">
        <f>C34+C35</f>
        <v>539607669.38</v>
      </c>
      <c r="D36" s="7">
        <f>D34+D35</f>
        <v>460921269.38999999</v>
      </c>
      <c r="E36" s="7">
        <f>SUM(B36:D36)</f>
        <v>1000528938.77</v>
      </c>
    </row>
    <row r="37" spans="1:5" x14ac:dyDescent="0.25">
      <c r="A37" s="4">
        <f>A34+1</f>
        <v>44208</v>
      </c>
      <c r="B37" s="6" t="s">
        <v>3</v>
      </c>
      <c r="C37" s="7">
        <v>520254533.75999999</v>
      </c>
      <c r="D37" s="7">
        <v>232292018.53999999</v>
      </c>
      <c r="E37" s="7"/>
    </row>
    <row r="38" spans="1:5" x14ac:dyDescent="0.25">
      <c r="A38" s="4"/>
      <c r="B38" s="6" t="s">
        <v>4</v>
      </c>
      <c r="C38" s="7"/>
      <c r="D38" s="7">
        <v>85139552.269999996</v>
      </c>
      <c r="E38" s="7"/>
    </row>
    <row r="39" spans="1:5" x14ac:dyDescent="0.25">
      <c r="A39" s="4"/>
      <c r="B39" s="6"/>
      <c r="C39" s="7">
        <f>C37+C38</f>
        <v>520254533.75999999</v>
      </c>
      <c r="D39" s="7">
        <f>D37+D38</f>
        <v>317431570.81</v>
      </c>
      <c r="E39" s="7">
        <f>SUM(B39:D39)</f>
        <v>837686104.56999993</v>
      </c>
    </row>
    <row r="40" spans="1:5" x14ac:dyDescent="0.25">
      <c r="A40" s="4">
        <f>A37+1</f>
        <v>44209</v>
      </c>
      <c r="B40" s="6" t="s">
        <v>3</v>
      </c>
      <c r="C40" s="7">
        <v>522018227.12</v>
      </c>
      <c r="D40" s="7">
        <v>205533376.28</v>
      </c>
      <c r="E40" s="7"/>
    </row>
    <row r="41" spans="1:5" x14ac:dyDescent="0.25">
      <c r="A41" s="5"/>
      <c r="B41" s="6" t="s">
        <v>4</v>
      </c>
      <c r="C41" s="7"/>
      <c r="D41" s="7">
        <v>103557850.88</v>
      </c>
      <c r="E41" s="7"/>
    </row>
    <row r="42" spans="1:5" x14ac:dyDescent="0.25">
      <c r="A42" s="5"/>
      <c r="B42" s="6"/>
      <c r="C42" s="7">
        <f>C40+C41</f>
        <v>522018227.12</v>
      </c>
      <c r="D42" s="7">
        <f>D40+D41</f>
        <v>309091227.15999997</v>
      </c>
      <c r="E42" s="7">
        <f>SUM(B42:D42)</f>
        <v>831109454.27999997</v>
      </c>
    </row>
    <row r="43" spans="1:5" x14ac:dyDescent="0.25">
      <c r="A43" s="4">
        <f>A40+1</f>
        <v>44210</v>
      </c>
      <c r="B43" s="6" t="s">
        <v>3</v>
      </c>
      <c r="C43" s="7">
        <v>628574786.55999994</v>
      </c>
      <c r="D43" s="7">
        <v>340461494.74000001</v>
      </c>
      <c r="E43" s="7"/>
    </row>
    <row r="44" spans="1:5" x14ac:dyDescent="0.25">
      <c r="A44" s="4"/>
      <c r="B44" s="6" t="s">
        <v>4</v>
      </c>
      <c r="C44" s="7"/>
      <c r="D44" s="7"/>
      <c r="E44" s="7"/>
    </row>
    <row r="45" spans="1:5" x14ac:dyDescent="0.25">
      <c r="A45" s="4" t="s">
        <v>1</v>
      </c>
      <c r="B45" s="6"/>
      <c r="C45" s="7">
        <f>C43+C44</f>
        <v>628574786.55999994</v>
      </c>
      <c r="D45" s="7">
        <f>D43+D44</f>
        <v>340461494.74000001</v>
      </c>
      <c r="E45" s="7">
        <f>SUM(B45:D45)</f>
        <v>969036281.29999995</v>
      </c>
    </row>
    <row r="46" spans="1:5" x14ac:dyDescent="0.25">
      <c r="A46" s="4">
        <f>A43+1</f>
        <v>44211</v>
      </c>
      <c r="B46" s="6" t="s">
        <v>3</v>
      </c>
      <c r="C46" s="7">
        <v>611173782.25</v>
      </c>
      <c r="D46" s="7">
        <v>456009263.88</v>
      </c>
      <c r="E46" s="7"/>
    </row>
    <row r="47" spans="1:5" x14ac:dyDescent="0.25">
      <c r="A47" s="4"/>
      <c r="B47" s="6" t="s">
        <v>4</v>
      </c>
      <c r="C47" s="7"/>
      <c r="D47" s="7">
        <v>42631542.600000001</v>
      </c>
      <c r="E47" s="7"/>
    </row>
    <row r="48" spans="1:5" x14ac:dyDescent="0.25">
      <c r="A48" s="4"/>
      <c r="B48" s="6"/>
      <c r="C48" s="7">
        <f>C46+C47</f>
        <v>611173782.25</v>
      </c>
      <c r="D48" s="7">
        <f>D46+D47</f>
        <v>498640806.48000002</v>
      </c>
      <c r="E48" s="7">
        <f>SUM(B48:D48)</f>
        <v>1109814588.73</v>
      </c>
    </row>
    <row r="49" spans="1:5" x14ac:dyDescent="0.25">
      <c r="A49" s="4">
        <f>A46+1</f>
        <v>44212</v>
      </c>
      <c r="B49" s="6" t="s">
        <v>3</v>
      </c>
      <c r="C49" s="7">
        <v>639464698.51999998</v>
      </c>
      <c r="D49" s="7">
        <v>416288666.72000003</v>
      </c>
      <c r="E49" s="7"/>
    </row>
    <row r="50" spans="1:5" x14ac:dyDescent="0.25">
      <c r="A50" s="4"/>
      <c r="B50" s="6" t="s">
        <v>4</v>
      </c>
      <c r="C50" s="7"/>
      <c r="D50" s="7"/>
      <c r="E50" s="7"/>
    </row>
    <row r="51" spans="1:5" x14ac:dyDescent="0.25">
      <c r="A51" s="4"/>
      <c r="B51" s="6"/>
      <c r="C51" s="7">
        <f>C49+C50</f>
        <v>639464698.51999998</v>
      </c>
      <c r="D51" s="7">
        <f>D49+D50</f>
        <v>416288666.72000003</v>
      </c>
      <c r="E51" s="7">
        <f>SUM(B51:D51)</f>
        <v>1055753365.24</v>
      </c>
    </row>
    <row r="52" spans="1:5" x14ac:dyDescent="0.25">
      <c r="A52" s="4">
        <f>A49+1</f>
        <v>44213</v>
      </c>
      <c r="B52" s="6" t="s">
        <v>3</v>
      </c>
      <c r="C52" s="7">
        <v>838796111.76999998</v>
      </c>
      <c r="D52" s="7">
        <v>454362830</v>
      </c>
      <c r="E52" s="7"/>
    </row>
    <row r="53" spans="1:5" x14ac:dyDescent="0.25">
      <c r="A53" s="4"/>
      <c r="B53" s="6" t="s">
        <v>4</v>
      </c>
      <c r="C53" s="7"/>
      <c r="D53" s="7"/>
      <c r="E53" s="7"/>
    </row>
    <row r="54" spans="1:5" x14ac:dyDescent="0.25">
      <c r="A54" s="4"/>
      <c r="B54" s="6"/>
      <c r="C54" s="7">
        <f>C52+C53</f>
        <v>838796111.76999998</v>
      </c>
      <c r="D54" s="7">
        <f>D52+D53</f>
        <v>454362830</v>
      </c>
      <c r="E54" s="7">
        <f>SUM(B54:D54)</f>
        <v>1293158941.77</v>
      </c>
    </row>
    <row r="55" spans="1:5" x14ac:dyDescent="0.25">
      <c r="A55" s="4">
        <f>A52+1</f>
        <v>44214</v>
      </c>
      <c r="B55" s="6" t="s">
        <v>3</v>
      </c>
      <c r="C55" s="7">
        <v>357351881.32999998</v>
      </c>
      <c r="D55" s="7">
        <v>254692584.44999999</v>
      </c>
      <c r="E55" s="7"/>
    </row>
    <row r="56" spans="1:5" x14ac:dyDescent="0.25">
      <c r="A56" s="4"/>
      <c r="B56" s="6" t="s">
        <v>4</v>
      </c>
      <c r="C56" s="7">
        <v>218238385.44</v>
      </c>
      <c r="D56" s="7">
        <v>169584823.49000001</v>
      </c>
      <c r="E56" s="7"/>
    </row>
    <row r="57" spans="1:5" x14ac:dyDescent="0.25">
      <c r="A57" s="5"/>
      <c r="B57" s="6"/>
      <c r="C57" s="7">
        <f>C55+C56</f>
        <v>575590266.76999998</v>
      </c>
      <c r="D57" s="7">
        <f>D55+D56</f>
        <v>424277407.94</v>
      </c>
      <c r="E57" s="7">
        <f>SUM(B57:D57)</f>
        <v>999867674.71000004</v>
      </c>
    </row>
    <row r="58" spans="1:5" x14ac:dyDescent="0.25">
      <c r="A58" s="4">
        <f>A55+1</f>
        <v>44215</v>
      </c>
      <c r="B58" s="6" t="s">
        <v>3</v>
      </c>
      <c r="C58" s="7">
        <v>197884206.41</v>
      </c>
      <c r="D58" s="7">
        <v>671936603.90999997</v>
      </c>
      <c r="E58" s="7"/>
    </row>
    <row r="59" spans="1:5" x14ac:dyDescent="0.25">
      <c r="A59" s="4"/>
      <c r="B59" s="6" t="s">
        <v>4</v>
      </c>
      <c r="C59" s="7">
        <v>442708295.25999999</v>
      </c>
      <c r="D59" s="7">
        <v>359896246.12</v>
      </c>
      <c r="E59" s="7"/>
    </row>
    <row r="60" spans="1:5" x14ac:dyDescent="0.25">
      <c r="A60" s="4"/>
      <c r="B60" s="6"/>
      <c r="C60" s="7">
        <f>C58+C59</f>
        <v>640592501.66999996</v>
      </c>
      <c r="D60" s="7">
        <f>D58+D59</f>
        <v>1031832850.03</v>
      </c>
      <c r="E60" s="7">
        <f>SUM(B60:D60)</f>
        <v>1672425351.6999998</v>
      </c>
    </row>
    <row r="61" spans="1:5" x14ac:dyDescent="0.25">
      <c r="A61" s="4">
        <f>A58+1</f>
        <v>44216</v>
      </c>
      <c r="B61" s="6" t="s">
        <v>3</v>
      </c>
      <c r="C61" s="7">
        <v>322282873.08999997</v>
      </c>
      <c r="D61" s="7">
        <v>581084022.00999999</v>
      </c>
      <c r="E61" s="7"/>
    </row>
    <row r="62" spans="1:5" x14ac:dyDescent="0.25">
      <c r="A62" s="4"/>
      <c r="B62" s="6" t="s">
        <v>4</v>
      </c>
      <c r="C62" s="7">
        <v>528792560.30000001</v>
      </c>
      <c r="D62" s="7">
        <v>463116786.49000001</v>
      </c>
      <c r="E62" s="7"/>
    </row>
    <row r="63" spans="1:5" x14ac:dyDescent="0.25">
      <c r="A63" s="4"/>
      <c r="B63" s="6"/>
      <c r="C63" s="7">
        <f>C61+C62</f>
        <v>851075433.38999999</v>
      </c>
      <c r="D63" s="7">
        <f>D61+D62</f>
        <v>1044200808.5</v>
      </c>
      <c r="E63" s="7">
        <f>SUM(B63:D63)</f>
        <v>1895276241.8899999</v>
      </c>
    </row>
    <row r="64" spans="1:5" x14ac:dyDescent="0.25">
      <c r="A64" s="4">
        <f>A61+1</f>
        <v>44217</v>
      </c>
      <c r="B64" s="6" t="s">
        <v>3</v>
      </c>
      <c r="C64" s="7">
        <v>813173580.96000004</v>
      </c>
      <c r="D64" s="7">
        <v>597980716.90999997</v>
      </c>
      <c r="E64" s="7"/>
    </row>
    <row r="65" spans="1:5" x14ac:dyDescent="0.25">
      <c r="A65" s="4"/>
      <c r="B65" s="6" t="s">
        <v>4</v>
      </c>
      <c r="C65" s="7">
        <v>370861138.61000001</v>
      </c>
      <c r="D65" s="7"/>
      <c r="E65" s="7"/>
    </row>
    <row r="66" spans="1:5" x14ac:dyDescent="0.25">
      <c r="A66" s="4"/>
      <c r="B66" s="6"/>
      <c r="C66" s="7">
        <f>C64+C65</f>
        <v>1184034719.5700002</v>
      </c>
      <c r="D66" s="7">
        <f>D64+D65</f>
        <v>597980716.90999997</v>
      </c>
      <c r="E66" s="7">
        <f>SUM(B66:D66)</f>
        <v>1782015436.48</v>
      </c>
    </row>
    <row r="67" spans="1:5" x14ac:dyDescent="0.25">
      <c r="A67" s="4">
        <f>A64+1</f>
        <v>44218</v>
      </c>
      <c r="B67" s="6" t="s">
        <v>3</v>
      </c>
      <c r="C67" s="7">
        <v>640589681.55999994</v>
      </c>
      <c r="D67" s="7">
        <v>791009796.78999996</v>
      </c>
      <c r="E67" s="7"/>
    </row>
    <row r="68" spans="1:5" x14ac:dyDescent="0.25">
      <c r="A68" s="4"/>
      <c r="B68" s="6" t="s">
        <v>4</v>
      </c>
      <c r="C68" s="7">
        <v>0</v>
      </c>
      <c r="D68" s="7"/>
      <c r="E68" s="7"/>
    </row>
    <row r="69" spans="1:5" x14ac:dyDescent="0.25">
      <c r="A69" s="4"/>
      <c r="B69" s="6"/>
      <c r="C69" s="7">
        <f>C67+C68</f>
        <v>640589681.55999994</v>
      </c>
      <c r="D69" s="7">
        <f>D67+D68</f>
        <v>791009796.78999996</v>
      </c>
      <c r="E69" s="7">
        <f>SUM(B69:D69)</f>
        <v>1431599478.3499999</v>
      </c>
    </row>
    <row r="70" spans="1:5" x14ac:dyDescent="0.25">
      <c r="A70" s="4">
        <f>A67+1</f>
        <v>44219</v>
      </c>
      <c r="B70" s="6" t="s">
        <v>3</v>
      </c>
      <c r="C70" s="7">
        <v>816187713.19000006</v>
      </c>
      <c r="D70" s="7">
        <v>662753016</v>
      </c>
      <c r="E70" s="7"/>
    </row>
    <row r="71" spans="1:5" x14ac:dyDescent="0.25">
      <c r="A71" s="4"/>
      <c r="B71" s="6" t="s">
        <v>4</v>
      </c>
      <c r="C71" s="7"/>
      <c r="D71" s="7">
        <v>233531333.22</v>
      </c>
      <c r="E71" s="7"/>
    </row>
    <row r="72" spans="1:5" x14ac:dyDescent="0.25">
      <c r="A72" s="4"/>
      <c r="B72" s="6"/>
      <c r="C72" s="7">
        <f>C70+C71</f>
        <v>816187713.19000006</v>
      </c>
      <c r="D72" s="7">
        <f>D70+D71</f>
        <v>896284349.22000003</v>
      </c>
      <c r="E72" s="7">
        <f>SUM(B72:D72)</f>
        <v>1712472062.4100001</v>
      </c>
    </row>
    <row r="73" spans="1:5" x14ac:dyDescent="0.25">
      <c r="A73" s="4">
        <f>A70+1</f>
        <v>44220</v>
      </c>
      <c r="B73" s="6" t="s">
        <v>3</v>
      </c>
      <c r="C73" s="7">
        <v>451290632.39999998</v>
      </c>
      <c r="D73" s="7">
        <v>514885812</v>
      </c>
      <c r="E73" s="7"/>
    </row>
    <row r="74" spans="1:5" x14ac:dyDescent="0.25">
      <c r="A74" s="4"/>
      <c r="B74" s="6" t="s">
        <v>4</v>
      </c>
      <c r="C74" s="7"/>
      <c r="D74" s="7">
        <v>318620215.58999997</v>
      </c>
      <c r="E74" s="7"/>
    </row>
    <row r="75" spans="1:5" x14ac:dyDescent="0.25">
      <c r="A75" s="4"/>
      <c r="B75" s="6"/>
      <c r="C75" s="7">
        <f>C73+C74</f>
        <v>451290632.39999998</v>
      </c>
      <c r="D75" s="7">
        <f>D73+D74</f>
        <v>833506027.58999991</v>
      </c>
      <c r="E75" s="7" t="s">
        <v>10</v>
      </c>
    </row>
    <row r="76" spans="1:5" x14ac:dyDescent="0.25">
      <c r="A76" s="4">
        <f>A73+1</f>
        <v>44221</v>
      </c>
      <c r="B76" s="6" t="s">
        <v>3</v>
      </c>
      <c r="C76" s="7">
        <v>751679626.49000001</v>
      </c>
      <c r="D76" s="7">
        <v>252742923.47999999</v>
      </c>
      <c r="E76" s="7"/>
    </row>
    <row r="77" spans="1:5" x14ac:dyDescent="0.25">
      <c r="A77" s="4"/>
      <c r="B77" s="6" t="s">
        <v>4</v>
      </c>
      <c r="C77" s="7">
        <v>216000</v>
      </c>
      <c r="D77" s="7">
        <v>53105104</v>
      </c>
      <c r="E77" s="7"/>
    </row>
    <row r="78" spans="1:5" x14ac:dyDescent="0.25">
      <c r="A78" s="4"/>
      <c r="B78" s="6"/>
      <c r="C78" s="7">
        <f>C76+C77</f>
        <v>751895626.49000001</v>
      </c>
      <c r="D78" s="7">
        <f>D76+D77</f>
        <v>305848027.48000002</v>
      </c>
      <c r="E78" s="7">
        <f>SUM(B78:D78)</f>
        <v>1057743653.97</v>
      </c>
    </row>
    <row r="79" spans="1:5" x14ac:dyDescent="0.25">
      <c r="A79" s="4">
        <f>A76+1</f>
        <v>44222</v>
      </c>
      <c r="B79" s="6" t="s">
        <v>3</v>
      </c>
      <c r="C79" s="7">
        <v>166602963.25999999</v>
      </c>
      <c r="D79" s="7">
        <v>429146903.50999999</v>
      </c>
      <c r="E79" s="7"/>
    </row>
    <row r="80" spans="1:5" x14ac:dyDescent="0.25">
      <c r="A80" s="5"/>
      <c r="B80" s="6" t="s">
        <v>4</v>
      </c>
      <c r="C80" s="7">
        <v>47721344</v>
      </c>
      <c r="D80" s="7">
        <v>372302967.88</v>
      </c>
      <c r="E80" s="7"/>
    </row>
    <row r="81" spans="1:5" x14ac:dyDescent="0.25">
      <c r="A81" s="5"/>
      <c r="B81" s="6"/>
      <c r="C81" s="7">
        <f>C79+C80</f>
        <v>214324307.25999999</v>
      </c>
      <c r="D81" s="7">
        <f>D79+D80</f>
        <v>801449871.38999999</v>
      </c>
      <c r="E81" s="7">
        <f>SUM(B81:D81)</f>
        <v>1015774178.65</v>
      </c>
    </row>
    <row r="82" spans="1:5" x14ac:dyDescent="0.25">
      <c r="A82" s="4">
        <f>A79+1</f>
        <v>44223</v>
      </c>
      <c r="B82" s="6" t="s">
        <v>3</v>
      </c>
      <c r="C82" s="7">
        <v>435002865.74000001</v>
      </c>
      <c r="D82" s="7">
        <v>222102261.58000001</v>
      </c>
      <c r="E82" s="7"/>
    </row>
    <row r="83" spans="1:5" x14ac:dyDescent="0.25">
      <c r="A83" s="4"/>
      <c r="B83" s="6" t="s">
        <v>4</v>
      </c>
      <c r="C83" s="7"/>
      <c r="D83" s="7">
        <v>230023375.86000001</v>
      </c>
      <c r="E83" s="7"/>
    </row>
    <row r="84" spans="1:5" x14ac:dyDescent="0.25">
      <c r="A84" s="4"/>
      <c r="B84" s="6"/>
      <c r="C84" s="7">
        <f>C82+C83</f>
        <v>435002865.74000001</v>
      </c>
      <c r="D84" s="7">
        <f>D82+D83</f>
        <v>452125637.44000006</v>
      </c>
      <c r="E84" s="7">
        <f>SUM(B84:D84)</f>
        <v>887128503.18000007</v>
      </c>
    </row>
    <row r="85" spans="1:5" x14ac:dyDescent="0.25">
      <c r="A85" s="4">
        <f>A82+1</f>
        <v>44224</v>
      </c>
      <c r="B85" s="6" t="s">
        <v>3</v>
      </c>
      <c r="C85" s="7">
        <v>552903484.30999994</v>
      </c>
      <c r="D85" s="7">
        <v>201348632.25999999</v>
      </c>
      <c r="E85" s="7"/>
    </row>
    <row r="86" spans="1:5" x14ac:dyDescent="0.25">
      <c r="A86" s="4"/>
      <c r="B86" s="6" t="s">
        <v>4</v>
      </c>
      <c r="C86" s="7"/>
      <c r="D86" s="7">
        <v>173837132.19999999</v>
      </c>
      <c r="E86" s="7"/>
    </row>
    <row r="87" spans="1:5" x14ac:dyDescent="0.25">
      <c r="A87" s="4"/>
      <c r="B87" s="6"/>
      <c r="C87" s="7">
        <f>C85+C86</f>
        <v>552903484.30999994</v>
      </c>
      <c r="D87" s="7">
        <f>D85+D86</f>
        <v>375185764.45999998</v>
      </c>
      <c r="E87" s="7">
        <f>SUM(B87:D87)</f>
        <v>928089248.76999998</v>
      </c>
    </row>
    <row r="88" spans="1:5" x14ac:dyDescent="0.25">
      <c r="A88" s="4">
        <f>A85+1</f>
        <v>44225</v>
      </c>
      <c r="B88" s="6" t="s">
        <v>3</v>
      </c>
      <c r="C88" s="7">
        <v>513839350.79000002</v>
      </c>
      <c r="D88" s="7">
        <v>344104454</v>
      </c>
      <c r="E88" s="7"/>
    </row>
    <row r="89" spans="1:5" x14ac:dyDescent="0.25">
      <c r="A89" s="4"/>
      <c r="B89" s="6" t="s">
        <v>4</v>
      </c>
      <c r="C89" s="7"/>
      <c r="D89" s="7">
        <v>208931672</v>
      </c>
      <c r="E89" s="7"/>
    </row>
    <row r="90" spans="1:5" x14ac:dyDescent="0.25">
      <c r="A90" s="4"/>
      <c r="B90" s="6"/>
      <c r="C90" s="7">
        <f>C88+C89</f>
        <v>513839350.79000002</v>
      </c>
      <c r="D90" s="7">
        <f>D88+D89</f>
        <v>553036126</v>
      </c>
      <c r="E90" s="7">
        <f>SUM(B90:D90)</f>
        <v>1066875476.79</v>
      </c>
    </row>
    <row r="91" spans="1:5" x14ac:dyDescent="0.25">
      <c r="A91" s="4">
        <f>A88+1</f>
        <v>44226</v>
      </c>
      <c r="B91" s="6" t="s">
        <v>3</v>
      </c>
      <c r="C91" s="7">
        <v>721556571.39999998</v>
      </c>
      <c r="D91" s="7">
        <v>607424383.38</v>
      </c>
      <c r="E91" s="7"/>
    </row>
    <row r="92" spans="1:5" x14ac:dyDescent="0.25">
      <c r="A92" s="4"/>
      <c r="B92" s="6" t="s">
        <v>4</v>
      </c>
      <c r="C92" s="7"/>
      <c r="D92" s="7">
        <v>4495500</v>
      </c>
      <c r="E92" s="7"/>
    </row>
    <row r="93" spans="1:5" x14ac:dyDescent="0.25">
      <c r="A93" s="4"/>
      <c r="B93" s="6"/>
      <c r="C93" s="7">
        <f>C91+C92</f>
        <v>721556571.39999998</v>
      </c>
      <c r="D93" s="7">
        <f>D91+D92</f>
        <v>611919883.38</v>
      </c>
      <c r="E93" s="7">
        <f>SUM(B93:D93)</f>
        <v>1333476454.78</v>
      </c>
    </row>
    <row r="94" spans="1:5" x14ac:dyDescent="0.25">
      <c r="A94" s="4">
        <f>A91+1</f>
        <v>44227</v>
      </c>
      <c r="B94" s="6" t="s">
        <v>3</v>
      </c>
      <c r="C94" s="7">
        <v>397131749.68000001</v>
      </c>
      <c r="D94" s="7">
        <v>479711239.31999999</v>
      </c>
      <c r="E94" s="7"/>
    </row>
    <row r="95" spans="1:5" x14ac:dyDescent="0.25">
      <c r="A95" s="4"/>
      <c r="B95" s="6" t="s">
        <v>4</v>
      </c>
      <c r="C95" s="7"/>
      <c r="D95" s="7"/>
      <c r="E95" s="7"/>
    </row>
    <row r="96" spans="1:5" x14ac:dyDescent="0.25">
      <c r="A96" s="4"/>
      <c r="B96" s="6"/>
      <c r="C96" s="7">
        <f>C94+C95</f>
        <v>397131749.68000001</v>
      </c>
      <c r="D96" s="7">
        <f>D94+D95</f>
        <v>479711239.31999999</v>
      </c>
      <c r="E96" s="7">
        <f>SUM(B96:D96)</f>
        <v>876842989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95"/>
  <sheetViews>
    <sheetView topLeftCell="A81" zoomScaleNormal="100" workbookViewId="0">
      <selection activeCell="G94" sqref="G94"/>
    </sheetView>
  </sheetViews>
  <sheetFormatPr baseColWidth="10" defaultRowHeight="15" x14ac:dyDescent="0.25"/>
  <cols>
    <col min="3" max="3" width="21.85546875" bestFit="1" customWidth="1"/>
    <col min="4" max="7" width="20.7109375" bestFit="1" customWidth="1"/>
    <col min="8" max="8" width="25.85546875" customWidth="1"/>
  </cols>
  <sheetData>
    <row r="1" spans="1:8" x14ac:dyDescent="0.25">
      <c r="A1" s="1" t="s">
        <v>2</v>
      </c>
      <c r="B1" s="1"/>
      <c r="C1" s="1"/>
      <c r="D1" s="1"/>
    </row>
    <row r="2" spans="1:8" s="2" customFormat="1" x14ac:dyDescent="0.25">
      <c r="A2" s="3" t="s">
        <v>0</v>
      </c>
      <c r="B2" s="3"/>
      <c r="C2" s="3">
        <v>1</v>
      </c>
      <c r="D2" s="3">
        <v>2</v>
      </c>
      <c r="E2" s="3">
        <v>3</v>
      </c>
      <c r="F2" s="3">
        <v>4</v>
      </c>
      <c r="G2" s="3">
        <v>5</v>
      </c>
      <c r="H2" s="3" t="s">
        <v>1</v>
      </c>
    </row>
    <row r="3" spans="1:8" x14ac:dyDescent="0.25">
      <c r="A3" s="4">
        <v>44197</v>
      </c>
      <c r="B3" s="6" t="s">
        <v>3</v>
      </c>
      <c r="C3" s="7">
        <v>877733675.83000004</v>
      </c>
      <c r="D3" s="7">
        <v>846533300.23000002</v>
      </c>
      <c r="E3" s="7">
        <v>969685328.61000001</v>
      </c>
      <c r="F3" s="7">
        <v>837539834.59000003</v>
      </c>
      <c r="G3" s="7">
        <v>75819398.519999996</v>
      </c>
      <c r="H3" s="7"/>
    </row>
    <row r="4" spans="1:8" x14ac:dyDescent="0.25">
      <c r="A4" s="4"/>
      <c r="B4" s="6" t="s">
        <v>4</v>
      </c>
      <c r="C4" s="7"/>
      <c r="D4" s="7"/>
      <c r="E4" s="7"/>
      <c r="F4" s="7"/>
      <c r="G4" s="7"/>
      <c r="H4" s="7"/>
    </row>
    <row r="5" spans="1:8" x14ac:dyDescent="0.25">
      <c r="A5" s="4" t="s">
        <v>1</v>
      </c>
      <c r="B5" s="6"/>
      <c r="C5" s="7">
        <f>C3+C4</f>
        <v>877733675.83000004</v>
      </c>
      <c r="D5" s="7">
        <f>D3+D4</f>
        <v>846533300.23000002</v>
      </c>
      <c r="E5" s="7">
        <f>E3+E4</f>
        <v>969685328.61000001</v>
      </c>
      <c r="F5" s="7">
        <f>F3+F4</f>
        <v>837539834.59000003</v>
      </c>
      <c r="G5" s="7">
        <f>G3+G4</f>
        <v>75819398.519999996</v>
      </c>
      <c r="H5" s="7">
        <f>SUM(B5:G5)</f>
        <v>3607311537.7800002</v>
      </c>
    </row>
    <row r="6" spans="1:8" x14ac:dyDescent="0.25">
      <c r="A6" s="4">
        <v>44198</v>
      </c>
      <c r="B6" s="6" t="s">
        <v>3</v>
      </c>
      <c r="C6" s="7">
        <v>560265015.50999999</v>
      </c>
      <c r="D6" s="7">
        <v>403626838.01999998</v>
      </c>
      <c r="E6" s="7">
        <v>338570507.32999998</v>
      </c>
      <c r="F6" s="7">
        <v>310016550.99000001</v>
      </c>
      <c r="G6" s="7">
        <v>407317544.19</v>
      </c>
      <c r="H6" s="7"/>
    </row>
    <row r="7" spans="1:8" x14ac:dyDescent="0.25">
      <c r="A7" s="4"/>
      <c r="B7" s="6" t="s">
        <v>4</v>
      </c>
      <c r="C7" s="7"/>
      <c r="D7" s="7"/>
      <c r="E7" s="7"/>
      <c r="F7" s="7"/>
      <c r="G7" s="7"/>
      <c r="H7" s="7"/>
    </row>
    <row r="8" spans="1:8" x14ac:dyDescent="0.25">
      <c r="A8" s="4"/>
      <c r="B8" s="6"/>
      <c r="C8" s="7">
        <f>C6+C7</f>
        <v>560265015.50999999</v>
      </c>
      <c r="D8" s="7">
        <f>D6+D7</f>
        <v>403626838.01999998</v>
      </c>
      <c r="E8" s="7">
        <f>E6+E7</f>
        <v>338570507.32999998</v>
      </c>
      <c r="F8" s="7">
        <f>F6+F7</f>
        <v>310016550.99000001</v>
      </c>
      <c r="G8" s="7">
        <f>G6+G7</f>
        <v>407317544.19</v>
      </c>
      <c r="H8" s="7">
        <f>SUM(B8:G8)</f>
        <v>2019796456.04</v>
      </c>
    </row>
    <row r="9" spans="1:8" x14ac:dyDescent="0.25">
      <c r="A9" s="4">
        <f>A6+1</f>
        <v>44199</v>
      </c>
      <c r="B9" s="6" t="s">
        <v>3</v>
      </c>
      <c r="C9" s="7">
        <v>555982049.59000003</v>
      </c>
      <c r="D9" s="7">
        <v>650569130.96000004</v>
      </c>
      <c r="E9" s="7">
        <v>255374274.97999999</v>
      </c>
      <c r="F9" s="7">
        <v>392969551.97000003</v>
      </c>
      <c r="G9" s="7">
        <v>293844512.94</v>
      </c>
      <c r="H9" s="7"/>
    </row>
    <row r="10" spans="1:8" x14ac:dyDescent="0.25">
      <c r="A10" s="4"/>
      <c r="B10" s="6" t="s">
        <v>4</v>
      </c>
      <c r="C10" s="7"/>
      <c r="D10" s="7"/>
      <c r="E10" s="7"/>
      <c r="F10" s="7"/>
      <c r="G10" s="7"/>
      <c r="H10" s="7"/>
    </row>
    <row r="11" spans="1:8" x14ac:dyDescent="0.25">
      <c r="A11" s="4"/>
      <c r="B11" s="6"/>
      <c r="C11" s="7">
        <f>C9+C10</f>
        <v>555982049.59000003</v>
      </c>
      <c r="D11" s="7">
        <f>D9+D10</f>
        <v>650569130.96000004</v>
      </c>
      <c r="E11" s="7">
        <f>E9+E10</f>
        <v>255374274.97999999</v>
      </c>
      <c r="F11" s="7">
        <f>F9+F10</f>
        <v>392969551.97000003</v>
      </c>
      <c r="G11" s="7">
        <f>G9+G10</f>
        <v>293844512.94</v>
      </c>
      <c r="H11" s="7">
        <f>SUM(B11:G11)</f>
        <v>2148739520.4400001</v>
      </c>
    </row>
    <row r="12" spans="1:8" x14ac:dyDescent="0.25">
      <c r="A12" s="4">
        <f>A9+1</f>
        <v>44200</v>
      </c>
      <c r="B12" s="6" t="s">
        <v>3</v>
      </c>
      <c r="C12" s="7">
        <v>413889945.70999998</v>
      </c>
      <c r="D12" s="7">
        <v>188094726.75999999</v>
      </c>
      <c r="E12" s="7">
        <v>216883575.02000001</v>
      </c>
      <c r="F12" s="7">
        <v>289091240.91000003</v>
      </c>
      <c r="G12" s="7"/>
      <c r="H12" s="7"/>
    </row>
    <row r="13" spans="1:8" x14ac:dyDescent="0.25">
      <c r="A13" s="4"/>
      <c r="B13" s="6" t="s">
        <v>4</v>
      </c>
      <c r="C13" s="7"/>
      <c r="D13" s="7"/>
      <c r="E13" s="7"/>
      <c r="F13" s="7"/>
      <c r="G13" s="7"/>
      <c r="H13" s="7"/>
    </row>
    <row r="14" spans="1:8" x14ac:dyDescent="0.25">
      <c r="A14" s="4"/>
      <c r="B14" s="6"/>
      <c r="C14" s="7">
        <f>C12+C13</f>
        <v>413889945.70999998</v>
      </c>
      <c r="D14" s="7">
        <f>D12+D13</f>
        <v>188094726.75999999</v>
      </c>
      <c r="E14" s="7">
        <f>E12+E13</f>
        <v>216883575.02000001</v>
      </c>
      <c r="F14" s="7">
        <f>F12+F13</f>
        <v>289091240.91000003</v>
      </c>
      <c r="G14" s="7">
        <f>G12+G13</f>
        <v>0</v>
      </c>
      <c r="H14" s="7">
        <f>SUM(B14:G14)</f>
        <v>1107959488.4000001</v>
      </c>
    </row>
    <row r="15" spans="1:8" x14ac:dyDescent="0.25">
      <c r="A15" s="4">
        <f>A12+1</f>
        <v>44201</v>
      </c>
      <c r="B15" s="6" t="s">
        <v>3</v>
      </c>
      <c r="C15" s="7">
        <v>872824128.00999999</v>
      </c>
      <c r="D15" s="7">
        <v>455216584.92000002</v>
      </c>
      <c r="E15" s="7">
        <v>375984988.81999999</v>
      </c>
      <c r="F15" s="7">
        <v>680759451</v>
      </c>
      <c r="G15" s="7">
        <v>84658418.75</v>
      </c>
      <c r="H15" s="7"/>
    </row>
    <row r="16" spans="1:8" x14ac:dyDescent="0.25">
      <c r="A16" s="4"/>
      <c r="B16" s="6" t="s">
        <v>4</v>
      </c>
      <c r="C16" s="7"/>
      <c r="D16" s="7"/>
      <c r="E16" s="7"/>
      <c r="F16" s="7"/>
      <c r="G16" s="7"/>
      <c r="H16" s="7"/>
    </row>
    <row r="17" spans="1:9" x14ac:dyDescent="0.25">
      <c r="A17" s="5"/>
      <c r="B17" s="6"/>
      <c r="C17" s="7">
        <f>C15+C16</f>
        <v>872824128.00999999</v>
      </c>
      <c r="D17" s="7">
        <f>D15+D16</f>
        <v>455216584.92000002</v>
      </c>
      <c r="E17" s="7">
        <f>E15+E16</f>
        <v>375984988.81999999</v>
      </c>
      <c r="F17" s="7">
        <f>F15+F16</f>
        <v>680759451</v>
      </c>
      <c r="G17" s="7">
        <f>G15+G16</f>
        <v>84658418.75</v>
      </c>
      <c r="H17" s="7">
        <f>SUM(B17:G17)</f>
        <v>2469443571.5</v>
      </c>
    </row>
    <row r="18" spans="1:9" x14ac:dyDescent="0.25">
      <c r="A18" s="4">
        <f>A15+1</f>
        <v>44202</v>
      </c>
      <c r="B18" s="6" t="s">
        <v>3</v>
      </c>
      <c r="C18" s="7">
        <v>712999053.79999995</v>
      </c>
      <c r="D18" s="7">
        <v>669842111.60000002</v>
      </c>
      <c r="E18" s="7"/>
      <c r="F18" s="7">
        <v>121677554.5</v>
      </c>
      <c r="G18" s="7">
        <v>605069486.70000005</v>
      </c>
      <c r="H18" s="7"/>
    </row>
    <row r="19" spans="1:9" x14ac:dyDescent="0.25">
      <c r="A19" s="4"/>
      <c r="B19" s="6" t="s">
        <v>4</v>
      </c>
      <c r="C19" s="7"/>
      <c r="D19" s="7"/>
      <c r="E19" s="7"/>
      <c r="F19" s="7"/>
      <c r="G19" s="7"/>
      <c r="H19" s="7"/>
    </row>
    <row r="20" spans="1:9" x14ac:dyDescent="0.25">
      <c r="A20" s="4"/>
      <c r="B20" s="6"/>
      <c r="C20" s="7">
        <f>C18+C19</f>
        <v>712999053.79999995</v>
      </c>
      <c r="D20" s="7">
        <f>D18+D19</f>
        <v>669842111.60000002</v>
      </c>
      <c r="E20" s="7">
        <f>E18+E19</f>
        <v>0</v>
      </c>
      <c r="F20" s="7">
        <f>F18+F19</f>
        <v>121677554.5</v>
      </c>
      <c r="G20" s="7">
        <f>G18+G19</f>
        <v>605069486.70000005</v>
      </c>
      <c r="H20" s="7">
        <f>SUM(B20:G20)</f>
        <v>2109588206.6000001</v>
      </c>
    </row>
    <row r="21" spans="1:9" x14ac:dyDescent="0.25">
      <c r="A21" s="4">
        <f>A18+1</f>
        <v>44203</v>
      </c>
      <c r="B21" s="6" t="s">
        <v>3</v>
      </c>
      <c r="C21" s="7">
        <v>519328447.38</v>
      </c>
      <c r="D21" s="7">
        <v>146064980</v>
      </c>
      <c r="E21" s="7">
        <v>1164631682</v>
      </c>
      <c r="F21" s="7">
        <v>451468401.89999998</v>
      </c>
      <c r="G21" s="7">
        <v>660695219.65999997</v>
      </c>
      <c r="H21" s="7"/>
    </row>
    <row r="22" spans="1:9" x14ac:dyDescent="0.25">
      <c r="A22" s="4"/>
      <c r="B22" s="6" t="s">
        <v>4</v>
      </c>
      <c r="C22" s="7"/>
      <c r="D22" s="7"/>
      <c r="E22" s="7"/>
      <c r="F22" s="7"/>
      <c r="G22" s="7"/>
      <c r="H22" s="7"/>
    </row>
    <row r="23" spans="1:9" x14ac:dyDescent="0.25">
      <c r="A23" s="4"/>
      <c r="B23" s="6"/>
      <c r="C23" s="7">
        <f>C21+C22</f>
        <v>519328447.38</v>
      </c>
      <c r="D23" s="7">
        <f>D21+D22</f>
        <v>146064980</v>
      </c>
      <c r="E23" s="7">
        <f>E21+E22</f>
        <v>1164631682</v>
      </c>
      <c r="F23" s="7">
        <f>F21+F22</f>
        <v>451468401.89999998</v>
      </c>
      <c r="G23" s="7">
        <f>G21+G22</f>
        <v>660695219.65999997</v>
      </c>
      <c r="H23" s="7">
        <f>SUM(B23:G23)</f>
        <v>2942188730.9400001</v>
      </c>
    </row>
    <row r="24" spans="1:9" x14ac:dyDescent="0.25">
      <c r="A24" s="4">
        <f>A21+1</f>
        <v>44204</v>
      </c>
      <c r="B24" s="6" t="s">
        <v>3</v>
      </c>
      <c r="C24" s="7">
        <v>597826577.33000004</v>
      </c>
      <c r="D24" s="7">
        <v>675727959.99000001</v>
      </c>
      <c r="E24" s="7">
        <v>490471071.97000003</v>
      </c>
      <c r="F24" s="7">
        <v>650404954.21000004</v>
      </c>
      <c r="G24" s="7">
        <v>415893963.16000003</v>
      </c>
      <c r="H24" s="7"/>
      <c r="I24" t="s">
        <v>9</v>
      </c>
    </row>
    <row r="25" spans="1:9" x14ac:dyDescent="0.25">
      <c r="A25" s="4"/>
      <c r="B25" s="6" t="s">
        <v>4</v>
      </c>
      <c r="C25" s="7"/>
      <c r="D25" s="7"/>
      <c r="E25" s="7"/>
      <c r="F25" s="7"/>
      <c r="G25" s="7"/>
      <c r="H25" s="7"/>
    </row>
    <row r="26" spans="1:9" x14ac:dyDescent="0.25">
      <c r="A26" s="4"/>
      <c r="B26" s="6"/>
      <c r="C26" s="7">
        <f>C24+C25</f>
        <v>597826577.33000004</v>
      </c>
      <c r="D26" s="7">
        <v>675727959.99000001</v>
      </c>
      <c r="E26" s="7">
        <f>E24+E25</f>
        <v>490471071.97000003</v>
      </c>
      <c r="F26" s="7">
        <f>F24+F25</f>
        <v>650404954.21000004</v>
      </c>
      <c r="G26" s="7">
        <f>G24+G25</f>
        <v>415893963.16000003</v>
      </c>
      <c r="H26" s="7">
        <f>SUM(B26:G26)</f>
        <v>2830324526.6599998</v>
      </c>
    </row>
    <row r="27" spans="1:9" x14ac:dyDescent="0.25">
      <c r="A27" s="4">
        <f>A24+1</f>
        <v>44205</v>
      </c>
      <c r="B27" s="6" t="s">
        <v>3</v>
      </c>
      <c r="C27" s="7">
        <v>1011986204.4400001</v>
      </c>
      <c r="D27" s="7">
        <v>1170583473.74</v>
      </c>
      <c r="E27" s="7">
        <v>857366151.27999997</v>
      </c>
      <c r="F27" s="7">
        <v>1193656944.9100001</v>
      </c>
      <c r="G27" s="7">
        <v>581749776.96000004</v>
      </c>
      <c r="H27" s="7"/>
    </row>
    <row r="28" spans="1:9" x14ac:dyDescent="0.25">
      <c r="A28" s="4"/>
      <c r="B28" s="6" t="s">
        <v>4</v>
      </c>
      <c r="C28" s="7"/>
      <c r="D28" s="7"/>
      <c r="E28" s="7"/>
      <c r="F28" s="7"/>
      <c r="G28" s="7"/>
      <c r="H28" s="7"/>
    </row>
    <row r="29" spans="1:9" x14ac:dyDescent="0.25">
      <c r="A29" s="4"/>
      <c r="B29" s="6"/>
      <c r="C29" s="7">
        <f>C27+C28</f>
        <v>1011986204.4400001</v>
      </c>
      <c r="D29" s="7">
        <f>D27+D28</f>
        <v>1170583473.74</v>
      </c>
      <c r="E29" s="7">
        <f>E27+E28</f>
        <v>857366151.27999997</v>
      </c>
      <c r="F29" s="7">
        <f>F27+F28</f>
        <v>1193656944.9100001</v>
      </c>
      <c r="G29" s="7">
        <f>G27+G28</f>
        <v>581749776.96000004</v>
      </c>
      <c r="H29" s="7">
        <f>SUM(B29:G29)</f>
        <v>4815342551.3299999</v>
      </c>
    </row>
    <row r="30" spans="1:9" x14ac:dyDescent="0.25">
      <c r="A30" s="4">
        <f>A27+1</f>
        <v>44206</v>
      </c>
      <c r="B30" s="6" t="s">
        <v>3</v>
      </c>
      <c r="C30" s="7">
        <v>993049469.27999997</v>
      </c>
      <c r="D30" s="7">
        <v>385089407.68000001</v>
      </c>
      <c r="E30" s="7">
        <v>775096369.03999996</v>
      </c>
      <c r="F30" s="7">
        <v>613905263.17999995</v>
      </c>
      <c r="G30" s="7">
        <v>205183574.40000001</v>
      </c>
      <c r="H30" s="7"/>
    </row>
    <row r="31" spans="1:9" x14ac:dyDescent="0.25">
      <c r="A31" s="4"/>
      <c r="B31" s="6" t="s">
        <v>4</v>
      </c>
      <c r="C31" s="7"/>
      <c r="D31" s="7"/>
      <c r="E31" s="7"/>
      <c r="F31" s="7"/>
      <c r="G31" s="7"/>
      <c r="H31" s="7"/>
    </row>
    <row r="32" spans="1:9" x14ac:dyDescent="0.25">
      <c r="A32" s="4"/>
      <c r="B32" s="6"/>
      <c r="C32" s="7">
        <f>C30+C31</f>
        <v>993049469.27999997</v>
      </c>
      <c r="D32" s="7">
        <f>D30+D31</f>
        <v>385089407.68000001</v>
      </c>
      <c r="E32" s="7">
        <f>E30+E31</f>
        <v>775096369.03999996</v>
      </c>
      <c r="F32" s="7">
        <f>F30+F31</f>
        <v>613905263.17999995</v>
      </c>
      <c r="G32" s="7">
        <f>G30+G31</f>
        <v>205183574.40000001</v>
      </c>
      <c r="H32" s="7">
        <f>SUM(B32:G32)</f>
        <v>2972324083.5799999</v>
      </c>
    </row>
    <row r="33" spans="1:8" x14ac:dyDescent="0.25">
      <c r="A33" s="4">
        <f>A30+1</f>
        <v>44207</v>
      </c>
      <c r="B33" s="6" t="s">
        <v>3</v>
      </c>
      <c r="C33" s="7">
        <v>744871893.67999995</v>
      </c>
      <c r="D33" s="7">
        <v>998420470.72000003</v>
      </c>
      <c r="E33" s="7">
        <v>885977573.07000005</v>
      </c>
      <c r="F33" s="7"/>
      <c r="G33" s="7"/>
      <c r="H33" s="7"/>
    </row>
    <row r="34" spans="1:8" x14ac:dyDescent="0.25">
      <c r="A34" s="4"/>
      <c r="B34" s="6" t="s">
        <v>4</v>
      </c>
      <c r="C34" s="7"/>
      <c r="D34" s="7"/>
      <c r="E34" s="7"/>
      <c r="F34" s="7"/>
      <c r="G34" s="7"/>
      <c r="H34" s="7"/>
    </row>
    <row r="35" spans="1:8" x14ac:dyDescent="0.25">
      <c r="A35" s="4"/>
      <c r="B35" s="6"/>
      <c r="C35" s="7">
        <f>C33+C34</f>
        <v>744871893.67999995</v>
      </c>
      <c r="D35" s="7">
        <f>D33+D34</f>
        <v>998420470.72000003</v>
      </c>
      <c r="E35" s="7">
        <f>E33+E34</f>
        <v>885977573.07000005</v>
      </c>
      <c r="F35" s="7">
        <f>F33+F34</f>
        <v>0</v>
      </c>
      <c r="G35" s="7">
        <f>G33+G34</f>
        <v>0</v>
      </c>
      <c r="H35" s="7">
        <f>SUM(B35:G35)</f>
        <v>2629269937.4700003</v>
      </c>
    </row>
    <row r="36" spans="1:8" x14ac:dyDescent="0.25">
      <c r="A36" s="4">
        <f>A33+1</f>
        <v>44208</v>
      </c>
      <c r="B36" s="6" t="s">
        <v>3</v>
      </c>
      <c r="C36" s="7">
        <v>487217078.50999999</v>
      </c>
      <c r="D36" s="7">
        <v>755709583.91999996</v>
      </c>
      <c r="E36" s="7">
        <v>839638551</v>
      </c>
      <c r="F36" s="7"/>
      <c r="G36" s="7">
        <v>169175342.21000001</v>
      </c>
      <c r="H36" s="7"/>
    </row>
    <row r="37" spans="1:8" x14ac:dyDescent="0.25">
      <c r="A37" s="4"/>
      <c r="B37" s="6" t="s">
        <v>4</v>
      </c>
      <c r="C37" s="7"/>
      <c r="D37" s="7"/>
      <c r="E37" s="7"/>
      <c r="F37" s="7"/>
      <c r="G37" s="7"/>
      <c r="H37" s="7"/>
    </row>
    <row r="38" spans="1:8" x14ac:dyDescent="0.25">
      <c r="A38" s="4"/>
      <c r="B38" s="6"/>
      <c r="C38" s="7">
        <f>C36+C37</f>
        <v>487217078.50999999</v>
      </c>
      <c r="D38" s="7">
        <f>D36+D37</f>
        <v>755709583.91999996</v>
      </c>
      <c r="E38" s="7">
        <f>E36+E37</f>
        <v>839638551</v>
      </c>
      <c r="F38" s="7">
        <f>F36+F37</f>
        <v>0</v>
      </c>
      <c r="G38" s="7">
        <f>G36+G37</f>
        <v>169175342.21000001</v>
      </c>
      <c r="H38" s="7">
        <f>SUM(B38:G38)</f>
        <v>2251740555.6399999</v>
      </c>
    </row>
    <row r="39" spans="1:8" x14ac:dyDescent="0.25">
      <c r="A39" s="4">
        <f>A36+1</f>
        <v>44209</v>
      </c>
      <c r="B39" s="6" t="s">
        <v>3</v>
      </c>
      <c r="C39" s="7">
        <v>306983142.14999998</v>
      </c>
      <c r="D39" s="7">
        <v>352585229.68000001</v>
      </c>
      <c r="E39" s="7">
        <v>495462435.17000002</v>
      </c>
      <c r="F39" s="7">
        <v>22558811.100000001</v>
      </c>
      <c r="G39" s="7">
        <v>281269434.94999999</v>
      </c>
      <c r="H39" s="7"/>
    </row>
    <row r="40" spans="1:8" x14ac:dyDescent="0.25">
      <c r="A40" s="5"/>
      <c r="B40" s="6" t="s">
        <v>4</v>
      </c>
      <c r="C40" s="7"/>
      <c r="D40" s="7">
        <v>428870665.44</v>
      </c>
      <c r="E40" s="7"/>
      <c r="F40" s="7"/>
      <c r="G40" s="7"/>
      <c r="H40" s="7"/>
    </row>
    <row r="41" spans="1:8" x14ac:dyDescent="0.25">
      <c r="A41" s="5"/>
      <c r="B41" s="6"/>
      <c r="C41" s="7">
        <f>C39+C40</f>
        <v>306983142.14999998</v>
      </c>
      <c r="D41" s="7">
        <f>D39+D40</f>
        <v>781455895.12</v>
      </c>
      <c r="E41" s="7">
        <f>E39+E40</f>
        <v>495462435.17000002</v>
      </c>
      <c r="F41" s="7">
        <f>F39+F40</f>
        <v>22558811.100000001</v>
      </c>
      <c r="G41" s="7">
        <f>G39+G40</f>
        <v>281269434.94999999</v>
      </c>
      <c r="H41" s="7">
        <f>SUM(B41:G41)</f>
        <v>1887729718.49</v>
      </c>
    </row>
    <row r="42" spans="1:8" x14ac:dyDescent="0.25">
      <c r="A42" s="4">
        <f>A39+1</f>
        <v>44210</v>
      </c>
      <c r="B42" s="6" t="s">
        <v>3</v>
      </c>
      <c r="C42" s="7">
        <v>328751994.26999998</v>
      </c>
      <c r="D42" s="7">
        <v>442992616.94999999</v>
      </c>
      <c r="E42" s="7">
        <v>1106664038.54</v>
      </c>
      <c r="F42" s="7">
        <v>762456022.94000006</v>
      </c>
      <c r="G42" s="7"/>
      <c r="H42" s="7"/>
    </row>
    <row r="43" spans="1:8" x14ac:dyDescent="0.25">
      <c r="A43" s="4"/>
      <c r="B43" s="6" t="s">
        <v>4</v>
      </c>
      <c r="C43" s="7"/>
      <c r="D43" s="7"/>
      <c r="E43" s="7"/>
      <c r="F43" s="7"/>
      <c r="G43" s="7"/>
      <c r="H43" s="7"/>
    </row>
    <row r="44" spans="1:8" x14ac:dyDescent="0.25">
      <c r="A44" s="4" t="s">
        <v>1</v>
      </c>
      <c r="B44" s="6"/>
      <c r="C44" s="7">
        <f>C42+C43</f>
        <v>328751994.26999998</v>
      </c>
      <c r="D44" s="7">
        <f>D42+D43</f>
        <v>442992616.94999999</v>
      </c>
      <c r="E44" s="7">
        <f>E42+E43</f>
        <v>1106664038.54</v>
      </c>
      <c r="F44" s="7">
        <f>F42+F43</f>
        <v>762456022.94000006</v>
      </c>
      <c r="G44" s="7">
        <f>G42+G43</f>
        <v>0</v>
      </c>
      <c r="H44" s="7">
        <f>SUM(B44:G44)</f>
        <v>2640864672.6999998</v>
      </c>
    </row>
    <row r="45" spans="1:8" x14ac:dyDescent="0.25">
      <c r="A45" s="4">
        <f>A42+1</f>
        <v>44211</v>
      </c>
      <c r="B45" s="6" t="s">
        <v>3</v>
      </c>
      <c r="C45" s="7">
        <v>337788771.13999999</v>
      </c>
      <c r="D45" s="7">
        <v>922430284.07000005</v>
      </c>
      <c r="E45" s="7">
        <v>954143446.17999995</v>
      </c>
      <c r="F45" s="7">
        <v>432381423.26999998</v>
      </c>
      <c r="G45" s="7">
        <v>762102261.35000002</v>
      </c>
      <c r="H45" s="7"/>
    </row>
    <row r="46" spans="1:8" x14ac:dyDescent="0.25">
      <c r="A46" s="4"/>
      <c r="B46" s="6" t="s">
        <v>4</v>
      </c>
      <c r="C46" s="7"/>
      <c r="D46" s="7"/>
      <c r="E46" s="7"/>
      <c r="F46" s="7"/>
      <c r="G46" s="7"/>
      <c r="H46" s="7"/>
    </row>
    <row r="47" spans="1:8" x14ac:dyDescent="0.25">
      <c r="A47" s="4"/>
      <c r="B47" s="6"/>
      <c r="C47" s="7">
        <f>C45+C46</f>
        <v>337788771.13999999</v>
      </c>
      <c r="D47" s="7">
        <f>D45+D46</f>
        <v>922430284.07000005</v>
      </c>
      <c r="E47" s="7">
        <f>E45+E46</f>
        <v>954143446.17999995</v>
      </c>
      <c r="F47" s="7">
        <f>F45+F46</f>
        <v>432381423.26999998</v>
      </c>
      <c r="G47" s="7">
        <f>G45+G46</f>
        <v>762102261.35000002</v>
      </c>
      <c r="H47" s="7">
        <f>SUM(B47:G47)</f>
        <v>3408846186.0099998</v>
      </c>
    </row>
    <row r="48" spans="1:8" x14ac:dyDescent="0.25">
      <c r="A48" s="4">
        <f>A45+1</f>
        <v>44212</v>
      </c>
      <c r="B48" s="6" t="s">
        <v>3</v>
      </c>
      <c r="C48" s="7">
        <v>801230280.87</v>
      </c>
      <c r="D48" s="7">
        <v>654858865.50999999</v>
      </c>
      <c r="E48" s="7">
        <v>831813221.64999998</v>
      </c>
      <c r="F48" s="7">
        <v>602642903.79999995</v>
      </c>
      <c r="G48" s="7">
        <v>800435893.03999996</v>
      </c>
      <c r="H48" s="7"/>
    </row>
    <row r="49" spans="1:8" x14ac:dyDescent="0.25">
      <c r="A49" s="4"/>
      <c r="B49" s="6" t="s">
        <v>4</v>
      </c>
      <c r="C49" s="7"/>
      <c r="D49" s="7"/>
      <c r="E49" s="7"/>
      <c r="F49" s="7"/>
      <c r="G49" s="7"/>
      <c r="H49" s="7"/>
    </row>
    <row r="50" spans="1:8" x14ac:dyDescent="0.25">
      <c r="A50" s="4"/>
      <c r="B50" s="6"/>
      <c r="C50" s="7">
        <f>C48+C49</f>
        <v>801230280.87</v>
      </c>
      <c r="D50" s="7">
        <f>D48+D49</f>
        <v>654858865.50999999</v>
      </c>
      <c r="E50" s="7">
        <f>E48+E49</f>
        <v>831813221.64999998</v>
      </c>
      <c r="F50" s="7">
        <f>F48+F49</f>
        <v>602642903.79999995</v>
      </c>
      <c r="G50" s="7">
        <f>G48+G49</f>
        <v>800435893.03999996</v>
      </c>
      <c r="H50" s="7">
        <f>SUM(B50:G50)</f>
        <v>3690981164.8699999</v>
      </c>
    </row>
    <row r="51" spans="1:8" x14ac:dyDescent="0.25">
      <c r="A51" s="4">
        <f>A48+1</f>
        <v>44213</v>
      </c>
      <c r="B51" s="6" t="s">
        <v>3</v>
      </c>
      <c r="C51" s="7">
        <v>627561873.50999999</v>
      </c>
      <c r="D51" s="7">
        <v>1027299679.6900001</v>
      </c>
      <c r="E51" s="7">
        <v>531767422.64999998</v>
      </c>
      <c r="F51" s="7">
        <v>751692653.12</v>
      </c>
      <c r="G51" s="7">
        <v>708200623.12</v>
      </c>
      <c r="H51" s="7"/>
    </row>
    <row r="52" spans="1:8" x14ac:dyDescent="0.25">
      <c r="A52" s="4"/>
      <c r="B52" s="6" t="s">
        <v>4</v>
      </c>
      <c r="C52" s="7"/>
      <c r="D52" s="7"/>
      <c r="E52" s="7"/>
      <c r="F52" s="7"/>
      <c r="G52" s="7"/>
      <c r="H52" s="7"/>
    </row>
    <row r="53" spans="1:8" x14ac:dyDescent="0.25">
      <c r="A53" s="4"/>
      <c r="B53" s="6"/>
      <c r="C53" s="7">
        <f>C51+C52</f>
        <v>627561873.50999999</v>
      </c>
      <c r="D53" s="7">
        <f>D51+D52</f>
        <v>1027299679.6900001</v>
      </c>
      <c r="E53" s="7">
        <f>E51+E52</f>
        <v>531767422.64999998</v>
      </c>
      <c r="F53" s="7">
        <f>F51+F52</f>
        <v>751692653.12</v>
      </c>
      <c r="G53" s="7">
        <f>G51+G52</f>
        <v>708200623.12</v>
      </c>
      <c r="H53" s="7">
        <f>SUM(B53:G53)</f>
        <v>3646522252.0899997</v>
      </c>
    </row>
    <row r="54" spans="1:8" x14ac:dyDescent="0.25">
      <c r="A54" s="4">
        <f>A51+1</f>
        <v>44214</v>
      </c>
      <c r="B54" s="6" t="s">
        <v>3</v>
      </c>
      <c r="C54" s="7">
        <v>265024483.80000001</v>
      </c>
      <c r="D54" s="7">
        <v>554421246.90999997</v>
      </c>
      <c r="E54" s="7">
        <v>271245336.62</v>
      </c>
      <c r="F54" s="7">
        <v>547133162.05999994</v>
      </c>
      <c r="G54" s="7">
        <v>273490825.92000002</v>
      </c>
      <c r="H54" s="7"/>
    </row>
    <row r="55" spans="1:8" x14ac:dyDescent="0.25">
      <c r="A55" s="4"/>
      <c r="B55" s="6" t="s">
        <v>4</v>
      </c>
      <c r="C55" s="7"/>
      <c r="D55" s="7"/>
      <c r="E55" s="7"/>
      <c r="F55" s="7"/>
      <c r="G55" s="7"/>
      <c r="H55" s="7"/>
    </row>
    <row r="56" spans="1:8" x14ac:dyDescent="0.25">
      <c r="A56" s="5"/>
      <c r="B56" s="6"/>
      <c r="C56" s="7">
        <f>C54+C55</f>
        <v>265024483.80000001</v>
      </c>
      <c r="D56" s="7">
        <f>D54+D55</f>
        <v>554421246.90999997</v>
      </c>
      <c r="E56" s="7">
        <f>E54+E55</f>
        <v>271245336.62</v>
      </c>
      <c r="F56" s="7">
        <f>F54+F55</f>
        <v>547133162.05999994</v>
      </c>
      <c r="G56" s="7">
        <f>G54+G55</f>
        <v>273490825.92000002</v>
      </c>
      <c r="H56" s="7">
        <f>SUM(B56:G56)</f>
        <v>1911315055.3099999</v>
      </c>
    </row>
    <row r="57" spans="1:8" x14ac:dyDescent="0.25">
      <c r="A57" s="4">
        <f>A54+1</f>
        <v>44215</v>
      </c>
      <c r="B57" s="6" t="s">
        <v>3</v>
      </c>
      <c r="C57" s="7">
        <v>541362788.53999996</v>
      </c>
      <c r="D57" s="7">
        <v>448098809</v>
      </c>
      <c r="E57" s="7">
        <v>620386516.62</v>
      </c>
      <c r="F57" s="7">
        <v>540604875.65999997</v>
      </c>
      <c r="G57" s="7">
        <v>246086059.77000001</v>
      </c>
      <c r="H57" s="7"/>
    </row>
    <row r="58" spans="1:8" x14ac:dyDescent="0.25">
      <c r="A58" s="4"/>
      <c r="B58" s="6" t="s">
        <v>4</v>
      </c>
      <c r="C58" s="7"/>
      <c r="D58" s="7">
        <v>317511124.00999999</v>
      </c>
      <c r="E58" s="7"/>
      <c r="F58" s="7"/>
      <c r="G58" s="7"/>
      <c r="H58" s="7"/>
    </row>
    <row r="59" spans="1:8" x14ac:dyDescent="0.25">
      <c r="A59" s="4"/>
      <c r="B59" s="6"/>
      <c r="C59" s="7">
        <f>C57+C58</f>
        <v>541362788.53999996</v>
      </c>
      <c r="D59" s="7">
        <f>D57+D58</f>
        <v>765609933.00999999</v>
      </c>
      <c r="E59" s="7">
        <f>E57+E58</f>
        <v>620386516.62</v>
      </c>
      <c r="F59" s="7">
        <f>F57+F58</f>
        <v>540604875.65999997</v>
      </c>
      <c r="G59" s="7">
        <f>G57+G58</f>
        <v>246086059.77000001</v>
      </c>
      <c r="H59" s="7">
        <f>SUM(B59:G59)</f>
        <v>2714050173.5999999</v>
      </c>
    </row>
    <row r="60" spans="1:8" x14ac:dyDescent="0.25">
      <c r="A60" s="4">
        <f>A57+1</f>
        <v>44216</v>
      </c>
      <c r="B60" s="6" t="s">
        <v>3</v>
      </c>
      <c r="C60" s="7">
        <v>427003777.27999997</v>
      </c>
      <c r="D60" s="7">
        <v>553314756.14999998</v>
      </c>
      <c r="E60" s="7">
        <v>585773638.36000001</v>
      </c>
      <c r="F60" s="7">
        <v>341980714.5</v>
      </c>
      <c r="G60" s="7">
        <v>124282480.26000001</v>
      </c>
      <c r="H60" s="7"/>
    </row>
    <row r="61" spans="1:8" x14ac:dyDescent="0.25">
      <c r="A61" s="4"/>
      <c r="B61" s="6" t="s">
        <v>4</v>
      </c>
      <c r="C61" s="7"/>
      <c r="D61" s="7"/>
      <c r="E61" s="7"/>
      <c r="F61" s="7"/>
      <c r="G61" s="7"/>
      <c r="H61" s="7"/>
    </row>
    <row r="62" spans="1:8" x14ac:dyDescent="0.25">
      <c r="A62" s="4"/>
      <c r="B62" s="6"/>
      <c r="C62" s="7">
        <f>C60+C61</f>
        <v>427003777.27999997</v>
      </c>
      <c r="D62" s="7">
        <f>D60+D61</f>
        <v>553314756.14999998</v>
      </c>
      <c r="E62" s="7">
        <f>E60+E61</f>
        <v>585773638.36000001</v>
      </c>
      <c r="F62" s="7">
        <f>F60+F61</f>
        <v>341980714.5</v>
      </c>
      <c r="G62" s="7">
        <f>G60+G61</f>
        <v>124282480.26000001</v>
      </c>
      <c r="H62" s="7">
        <f>SUM(B62:G62)</f>
        <v>2032355366.55</v>
      </c>
    </row>
    <row r="63" spans="1:8" x14ac:dyDescent="0.25">
      <c r="A63" s="4">
        <f>A60+1</f>
        <v>44217</v>
      </c>
      <c r="B63" s="6" t="s">
        <v>3</v>
      </c>
      <c r="C63" s="7">
        <v>492018827.32999998</v>
      </c>
      <c r="D63" s="7">
        <v>283603145.75</v>
      </c>
      <c r="E63" s="7">
        <v>509897544.73000002</v>
      </c>
      <c r="F63" s="7">
        <v>234242248.71000001</v>
      </c>
      <c r="G63" s="7">
        <v>241833504.80000001</v>
      </c>
      <c r="H63" s="7"/>
    </row>
    <row r="64" spans="1:8" x14ac:dyDescent="0.25">
      <c r="A64" s="4"/>
      <c r="B64" s="6" t="s">
        <v>4</v>
      </c>
      <c r="C64" s="7"/>
      <c r="D64" s="7"/>
      <c r="E64" s="7"/>
      <c r="F64" s="7"/>
      <c r="G64" s="7"/>
      <c r="H64" s="7"/>
    </row>
    <row r="65" spans="1:8" x14ac:dyDescent="0.25">
      <c r="A65" s="4"/>
      <c r="B65" s="6"/>
      <c r="C65" s="7">
        <f>C63+C64</f>
        <v>492018827.32999998</v>
      </c>
      <c r="D65" s="7">
        <f>D63+D64</f>
        <v>283603145.75</v>
      </c>
      <c r="E65" s="7">
        <f>E63+E64</f>
        <v>509897544.73000002</v>
      </c>
      <c r="F65" s="7">
        <f>F63+F64</f>
        <v>234242248.71000001</v>
      </c>
      <c r="G65" s="7">
        <f>G63+G64</f>
        <v>241833504.80000001</v>
      </c>
      <c r="H65" s="7">
        <f>SUM(B65:G65)</f>
        <v>1761595271.3199999</v>
      </c>
    </row>
    <row r="66" spans="1:8" x14ac:dyDescent="0.25">
      <c r="A66" s="4">
        <f>A63+1</f>
        <v>44218</v>
      </c>
      <c r="B66" s="6" t="s">
        <v>3</v>
      </c>
      <c r="C66" s="7">
        <v>818213331.85000002</v>
      </c>
      <c r="D66" s="7">
        <v>935113657.70000005</v>
      </c>
      <c r="E66" s="7">
        <v>569828547.54999995</v>
      </c>
      <c r="F66" s="7">
        <v>561798895.60000002</v>
      </c>
      <c r="G66" s="7">
        <v>640283851.45000005</v>
      </c>
      <c r="H66" s="7"/>
    </row>
    <row r="67" spans="1:8" x14ac:dyDescent="0.25">
      <c r="A67" s="4"/>
      <c r="B67" s="6" t="s">
        <v>4</v>
      </c>
      <c r="C67" s="7"/>
      <c r="D67" s="7"/>
      <c r="E67" s="7"/>
      <c r="F67" s="7"/>
      <c r="G67" s="7"/>
      <c r="H67" s="7"/>
    </row>
    <row r="68" spans="1:8" x14ac:dyDescent="0.25">
      <c r="A68" s="4"/>
      <c r="B68" s="6"/>
      <c r="C68" s="7">
        <f>C66+C67</f>
        <v>818213331.85000002</v>
      </c>
      <c r="D68" s="7">
        <f>D66+D67</f>
        <v>935113657.70000005</v>
      </c>
      <c r="E68" s="7">
        <f>E66+E67</f>
        <v>569828547.54999995</v>
      </c>
      <c r="F68" s="7">
        <f>F66+F67</f>
        <v>561798895.60000002</v>
      </c>
      <c r="G68" s="7">
        <f>G66+G67</f>
        <v>640283851.45000005</v>
      </c>
      <c r="H68" s="7">
        <f>SUM(B68:G68)</f>
        <v>3525238284.1500006</v>
      </c>
    </row>
    <row r="69" spans="1:8" x14ac:dyDescent="0.25">
      <c r="A69" s="4">
        <f>A66+1</f>
        <v>44219</v>
      </c>
      <c r="B69" s="6" t="s">
        <v>3</v>
      </c>
      <c r="C69" s="7">
        <v>396887701.25</v>
      </c>
      <c r="D69" s="7">
        <v>1163045270.1500001</v>
      </c>
      <c r="E69" s="7">
        <v>1226845923.45</v>
      </c>
      <c r="F69" s="7">
        <v>1095974273.8399999</v>
      </c>
      <c r="G69" s="7">
        <v>412902779.35000002</v>
      </c>
      <c r="H69" s="7"/>
    </row>
    <row r="70" spans="1:8" x14ac:dyDescent="0.25">
      <c r="A70" s="4"/>
      <c r="B70" s="6" t="s">
        <v>4</v>
      </c>
      <c r="C70" s="7">
        <v>1033730496.05</v>
      </c>
      <c r="D70" s="7"/>
      <c r="E70" s="7"/>
      <c r="F70" s="7"/>
      <c r="G70" s="7"/>
      <c r="H70" s="7"/>
    </row>
    <row r="71" spans="1:8" x14ac:dyDescent="0.25">
      <c r="A71" s="4"/>
      <c r="B71" s="6"/>
      <c r="C71" s="7">
        <f>C69+C70</f>
        <v>1430618197.3</v>
      </c>
      <c r="D71" s="7">
        <f>D69+D70</f>
        <v>1163045270.1500001</v>
      </c>
      <c r="E71" s="7">
        <f>E69+E70</f>
        <v>1226845923.45</v>
      </c>
      <c r="F71" s="7">
        <f>F69+F70</f>
        <v>1095974273.8399999</v>
      </c>
      <c r="G71" s="7">
        <f>G69+G70</f>
        <v>412902779.35000002</v>
      </c>
      <c r="H71" s="7">
        <f>SUM(B71:G71)</f>
        <v>5329386444.0900002</v>
      </c>
    </row>
    <row r="72" spans="1:8" x14ac:dyDescent="0.25">
      <c r="A72" s="4">
        <f>A69+1</f>
        <v>44220</v>
      </c>
      <c r="B72" s="6" t="s">
        <v>3</v>
      </c>
      <c r="C72" s="7">
        <v>825927677.86000001</v>
      </c>
      <c r="D72" s="7">
        <v>874234807.20000005</v>
      </c>
      <c r="E72" s="7">
        <v>998145407.65999997</v>
      </c>
      <c r="F72" s="7">
        <v>764478136.5</v>
      </c>
      <c r="G72" s="7">
        <v>597807491.03999996</v>
      </c>
      <c r="H72" s="7"/>
    </row>
    <row r="73" spans="1:8" x14ac:dyDescent="0.25">
      <c r="A73" s="4"/>
      <c r="B73" s="6" t="s">
        <v>4</v>
      </c>
      <c r="C73" s="7"/>
      <c r="D73" s="7"/>
      <c r="E73" s="7"/>
      <c r="F73" s="7"/>
      <c r="G73" s="7"/>
      <c r="H73" s="7"/>
    </row>
    <row r="74" spans="1:8" x14ac:dyDescent="0.25">
      <c r="A74" s="4"/>
      <c r="B74" s="6"/>
      <c r="C74" s="7">
        <f>C72+C73</f>
        <v>825927677.86000001</v>
      </c>
      <c r="D74" s="7">
        <f>D72+D73</f>
        <v>874234807.20000005</v>
      </c>
      <c r="E74" s="7">
        <f>E72+E73</f>
        <v>998145407.65999997</v>
      </c>
      <c r="F74" s="7">
        <f>F72+F73</f>
        <v>764478136.5</v>
      </c>
      <c r="G74" s="7">
        <f>G72+G73</f>
        <v>597807491.03999996</v>
      </c>
      <c r="H74" s="7">
        <f>SUM(B74:G74)</f>
        <v>4060593520.2599998</v>
      </c>
    </row>
    <row r="75" spans="1:8" x14ac:dyDescent="0.25">
      <c r="A75" s="4">
        <f>A72+1</f>
        <v>44221</v>
      </c>
      <c r="B75" s="6" t="s">
        <v>3</v>
      </c>
      <c r="C75" s="7">
        <v>383508317.19999999</v>
      </c>
      <c r="D75" s="7">
        <v>550763654.39999998</v>
      </c>
      <c r="E75" s="7">
        <v>633737104.55999994</v>
      </c>
      <c r="F75" s="7">
        <v>593635091.39999998</v>
      </c>
      <c r="G75" s="7">
        <v>341932545</v>
      </c>
      <c r="H75" s="7"/>
    </row>
    <row r="76" spans="1:8" x14ac:dyDescent="0.25">
      <c r="A76" s="4"/>
      <c r="B76" s="6" t="s">
        <v>4</v>
      </c>
      <c r="C76" s="7"/>
      <c r="D76" s="7"/>
      <c r="E76" s="7"/>
      <c r="F76" s="7"/>
      <c r="G76" s="7"/>
      <c r="H76" s="7"/>
    </row>
    <row r="77" spans="1:8" x14ac:dyDescent="0.25">
      <c r="A77" s="4"/>
      <c r="B77" s="6"/>
      <c r="C77" s="7">
        <f>C75+C76</f>
        <v>383508317.19999999</v>
      </c>
      <c r="D77" s="7">
        <f>D75+D76</f>
        <v>550763654.39999998</v>
      </c>
      <c r="E77" s="7">
        <f>E75+E76</f>
        <v>633737104.55999994</v>
      </c>
      <c r="F77" s="7">
        <f>F75+F76</f>
        <v>593635091.39999998</v>
      </c>
      <c r="G77" s="7">
        <f>G75+G76</f>
        <v>341932545</v>
      </c>
      <c r="H77" s="7">
        <f>SUM(B77:G77)</f>
        <v>2503576712.5599999</v>
      </c>
    </row>
    <row r="78" spans="1:8" x14ac:dyDescent="0.25">
      <c r="A78" s="4">
        <f>A75+1</f>
        <v>44222</v>
      </c>
      <c r="B78" s="6" t="s">
        <v>3</v>
      </c>
      <c r="C78" s="7">
        <v>1093080212.3199999</v>
      </c>
      <c r="D78" s="7">
        <v>747791168.74000001</v>
      </c>
      <c r="E78" s="7">
        <v>245578879.44</v>
      </c>
      <c r="F78" s="7">
        <v>565184442.24000001</v>
      </c>
      <c r="G78" s="7">
        <v>8911584</v>
      </c>
      <c r="H78" s="7"/>
    </row>
    <row r="79" spans="1:8" x14ac:dyDescent="0.25">
      <c r="A79" s="5"/>
      <c r="B79" s="6" t="s">
        <v>4</v>
      </c>
      <c r="C79" s="7"/>
      <c r="D79" s="7"/>
      <c r="E79" s="7"/>
      <c r="F79" s="7"/>
      <c r="G79" s="7"/>
      <c r="H79" s="7"/>
    </row>
    <row r="80" spans="1:8" x14ac:dyDescent="0.25">
      <c r="A80" s="5"/>
      <c r="B80" s="6"/>
      <c r="C80" s="7">
        <f>C78+C79</f>
        <v>1093080212.3199999</v>
      </c>
      <c r="D80" s="7">
        <f>D78+D79</f>
        <v>747791168.74000001</v>
      </c>
      <c r="E80" s="7">
        <f>E78+E79</f>
        <v>245578879.44</v>
      </c>
      <c r="F80" s="7">
        <f>F78+F79</f>
        <v>565184442.24000001</v>
      </c>
      <c r="G80" s="7">
        <f>G78+G79</f>
        <v>8911584</v>
      </c>
      <c r="H80" s="7">
        <f>SUM(B80:G80)</f>
        <v>2660546286.7399998</v>
      </c>
    </row>
    <row r="81" spans="1:9" x14ac:dyDescent="0.25">
      <c r="A81" s="4">
        <f>A78+1</f>
        <v>44223</v>
      </c>
      <c r="B81" s="6" t="s">
        <v>3</v>
      </c>
      <c r="C81" s="7">
        <v>893920563.14999998</v>
      </c>
      <c r="D81" s="7">
        <v>271947845.25</v>
      </c>
      <c r="E81" s="7">
        <v>609971171.23000002</v>
      </c>
      <c r="F81" s="7">
        <v>733299581.53999996</v>
      </c>
      <c r="G81" s="7">
        <v>43572055.5</v>
      </c>
      <c r="H81" s="7"/>
    </row>
    <row r="82" spans="1:9" x14ac:dyDescent="0.25">
      <c r="A82" s="4"/>
      <c r="B82" s="6" t="s">
        <v>4</v>
      </c>
      <c r="C82" s="7"/>
      <c r="D82" s="7"/>
      <c r="E82" s="7"/>
      <c r="F82" s="7"/>
      <c r="G82" s="7"/>
      <c r="H82" s="7"/>
    </row>
    <row r="83" spans="1:9" x14ac:dyDescent="0.25">
      <c r="A83" s="4"/>
      <c r="B83" s="6"/>
      <c r="C83" s="7">
        <f>C81+C82</f>
        <v>893920563.14999998</v>
      </c>
      <c r="D83" s="7">
        <f>D81+D82</f>
        <v>271947845.25</v>
      </c>
      <c r="E83" s="7">
        <f>E81+E82</f>
        <v>609971171.23000002</v>
      </c>
      <c r="F83" s="7">
        <f>F81+F82</f>
        <v>733299581.53999996</v>
      </c>
      <c r="G83" s="7">
        <f>G81+G82</f>
        <v>43572055.5</v>
      </c>
      <c r="H83" s="7">
        <f>SUM(B83:G83)</f>
        <v>2552711216.6700001</v>
      </c>
    </row>
    <row r="84" spans="1:9" x14ac:dyDescent="0.25">
      <c r="A84" s="4">
        <f>A81+1</f>
        <v>44224</v>
      </c>
      <c r="B84" s="6" t="s">
        <v>3</v>
      </c>
      <c r="C84" s="7">
        <v>726626253.90999997</v>
      </c>
      <c r="D84" s="7">
        <v>703494734.99000001</v>
      </c>
      <c r="E84" s="7">
        <v>745231201.60000002</v>
      </c>
      <c r="F84" s="7">
        <v>312342269.75</v>
      </c>
      <c r="G84" s="7"/>
      <c r="H84" s="7"/>
      <c r="I84" t="s">
        <v>11</v>
      </c>
    </row>
    <row r="85" spans="1:9" x14ac:dyDescent="0.25">
      <c r="A85" s="4"/>
      <c r="B85" s="6" t="s">
        <v>4</v>
      </c>
      <c r="C85" s="7"/>
      <c r="D85" s="7"/>
      <c r="E85" s="7"/>
      <c r="F85" s="7"/>
      <c r="G85" s="7"/>
      <c r="H85" s="7"/>
    </row>
    <row r="86" spans="1:9" x14ac:dyDescent="0.25">
      <c r="A86" s="4"/>
      <c r="B86" s="6"/>
      <c r="C86" s="7">
        <f>C84+C85</f>
        <v>726626253.90999997</v>
      </c>
      <c r="D86" s="7">
        <f>D84+D85</f>
        <v>703494734.99000001</v>
      </c>
      <c r="E86" s="7">
        <f>E84+E85</f>
        <v>745231201.60000002</v>
      </c>
      <c r="F86" s="7">
        <f>F84+F85</f>
        <v>312342269.75</v>
      </c>
      <c r="G86" s="7">
        <f>G84+G85</f>
        <v>0</v>
      </c>
      <c r="H86" s="7">
        <f>SUM(B86:G86)</f>
        <v>2487694460.25</v>
      </c>
    </row>
    <row r="87" spans="1:9" x14ac:dyDescent="0.25">
      <c r="A87" s="4">
        <f>A84+1</f>
        <v>44225</v>
      </c>
      <c r="B87" s="6" t="s">
        <v>3</v>
      </c>
      <c r="C87" s="7">
        <v>1252798427.6099999</v>
      </c>
      <c r="D87" s="7">
        <v>1303424709.46</v>
      </c>
      <c r="E87" s="7">
        <v>310221734.14999998</v>
      </c>
      <c r="F87" s="7">
        <v>555391493.94000006</v>
      </c>
      <c r="G87" s="7">
        <v>264819492.84</v>
      </c>
      <c r="H87" s="7"/>
    </row>
    <row r="88" spans="1:9" x14ac:dyDescent="0.25">
      <c r="A88" s="4"/>
      <c r="B88" s="6" t="s">
        <v>4</v>
      </c>
      <c r="C88" s="7"/>
      <c r="D88" s="7"/>
      <c r="E88" s="7"/>
      <c r="F88" s="7"/>
      <c r="G88" s="7"/>
      <c r="H88" s="7"/>
    </row>
    <row r="89" spans="1:9" x14ac:dyDescent="0.25">
      <c r="A89" s="4"/>
      <c r="B89" s="6"/>
      <c r="C89" s="7">
        <f>C87+C88</f>
        <v>1252798427.6099999</v>
      </c>
      <c r="D89" s="7">
        <f>D87+D88</f>
        <v>1303424709.46</v>
      </c>
      <c r="E89" s="7">
        <f>E87+E88</f>
        <v>310221734.14999998</v>
      </c>
      <c r="F89" s="7">
        <f>F87+F88</f>
        <v>555391493.94000006</v>
      </c>
      <c r="G89" s="7">
        <f>G87+G88</f>
        <v>264819492.84</v>
      </c>
      <c r="H89" s="7">
        <f>SUM(B89:G89)</f>
        <v>3686655858</v>
      </c>
    </row>
    <row r="90" spans="1:9" x14ac:dyDescent="0.25">
      <c r="A90" s="4">
        <f>A87+1</f>
        <v>44226</v>
      </c>
      <c r="B90" s="6" t="s">
        <v>3</v>
      </c>
      <c r="C90" s="7">
        <v>1381856697.6600001</v>
      </c>
      <c r="D90" s="7">
        <v>977830625.38999999</v>
      </c>
      <c r="E90" s="7">
        <v>897487435.22000003</v>
      </c>
      <c r="F90" s="7">
        <v>1314150647.8399999</v>
      </c>
      <c r="G90" s="7">
        <v>323972265.58999997</v>
      </c>
      <c r="H90" s="7"/>
    </row>
    <row r="91" spans="1:9" x14ac:dyDescent="0.25">
      <c r="A91" s="4"/>
      <c r="B91" s="6" t="s">
        <v>4</v>
      </c>
      <c r="C91" s="7"/>
      <c r="D91" s="7"/>
      <c r="E91" s="7"/>
      <c r="F91" s="7"/>
      <c r="G91" s="7"/>
      <c r="H91" s="7"/>
    </row>
    <row r="92" spans="1:9" x14ac:dyDescent="0.25">
      <c r="A92" s="4"/>
      <c r="B92" s="6"/>
      <c r="C92" s="7">
        <f>C90+C91</f>
        <v>1381856697.6600001</v>
      </c>
      <c r="D92" s="7">
        <f>D90+D91</f>
        <v>977830625.38999999</v>
      </c>
      <c r="E92" s="7">
        <f>E90+E91</f>
        <v>897487435.22000003</v>
      </c>
      <c r="F92" s="7">
        <f>F90+F91</f>
        <v>1314150647.8399999</v>
      </c>
      <c r="G92" s="7">
        <f>G90+G91</f>
        <v>323972265.58999997</v>
      </c>
      <c r="H92" s="7">
        <f>SUM(B92:G92)</f>
        <v>4895297671.7000008</v>
      </c>
    </row>
    <row r="93" spans="1:9" x14ac:dyDescent="0.25">
      <c r="A93" s="4">
        <f>A90+1</f>
        <v>44227</v>
      </c>
      <c r="B93" s="6" t="s">
        <v>3</v>
      </c>
      <c r="C93" s="7">
        <v>560819831.84000003</v>
      </c>
      <c r="D93" s="7">
        <v>677696743.57000005</v>
      </c>
      <c r="E93" s="7">
        <v>896650811.01999998</v>
      </c>
      <c r="F93" s="7">
        <v>820993330.34000003</v>
      </c>
      <c r="G93" s="7">
        <v>455134842.99000001</v>
      </c>
      <c r="H93" s="7"/>
    </row>
    <row r="94" spans="1:9" x14ac:dyDescent="0.25">
      <c r="A94" s="4"/>
      <c r="B94" s="6" t="s">
        <v>4</v>
      </c>
      <c r="C94" s="7"/>
      <c r="D94" s="7"/>
      <c r="E94" s="7"/>
      <c r="F94" s="7"/>
      <c r="G94" s="7"/>
      <c r="H94" s="7"/>
    </row>
    <row r="95" spans="1:9" x14ac:dyDescent="0.25">
      <c r="A95" s="4"/>
      <c r="B95" s="6"/>
      <c r="C95" s="7">
        <f>C93+C94</f>
        <v>560819831.84000003</v>
      </c>
      <c r="D95" s="7">
        <f>D93+D94</f>
        <v>677696743.57000005</v>
      </c>
      <c r="E95" s="7">
        <f>E93+E94</f>
        <v>896650811.01999998</v>
      </c>
      <c r="F95" s="7">
        <f>F93+F94</f>
        <v>820993330.34000003</v>
      </c>
      <c r="G95" s="7">
        <f>G93+G94</f>
        <v>455134842.99000001</v>
      </c>
      <c r="H95" s="7">
        <f>SUM(B95:G95)</f>
        <v>3411295559.7600002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5"/>
  <sheetViews>
    <sheetView topLeftCell="A76" workbookViewId="0">
      <selection activeCell="F94" sqref="F94"/>
    </sheetView>
  </sheetViews>
  <sheetFormatPr baseColWidth="10" defaultRowHeight="15" x14ac:dyDescent="0.25"/>
  <cols>
    <col min="3" max="5" width="19.140625" bestFit="1" customWidth="1"/>
    <col min="6" max="6" width="20.5703125" customWidth="1"/>
    <col min="7" max="7" width="23" customWidth="1"/>
    <col min="8" max="8" width="18.5703125" customWidth="1"/>
  </cols>
  <sheetData>
    <row r="1" spans="1:8" x14ac:dyDescent="0.25">
      <c r="A1" s="1" t="s">
        <v>2</v>
      </c>
      <c r="B1" s="1"/>
      <c r="C1" s="1"/>
      <c r="D1" s="1"/>
    </row>
    <row r="2" spans="1:8" s="2" customFormat="1" x14ac:dyDescent="0.25">
      <c r="A2" s="3" t="s">
        <v>0</v>
      </c>
      <c r="B2" s="3"/>
      <c r="C2" s="3">
        <v>1</v>
      </c>
      <c r="D2" s="3">
        <v>2</v>
      </c>
      <c r="E2" s="3">
        <v>3</v>
      </c>
      <c r="F2" s="3">
        <v>4</v>
      </c>
      <c r="G2" s="3" t="s">
        <v>1</v>
      </c>
    </row>
    <row r="3" spans="1:8" x14ac:dyDescent="0.25">
      <c r="A3" s="12">
        <v>44197</v>
      </c>
      <c r="B3" s="9" t="s">
        <v>3</v>
      </c>
      <c r="C3" s="10"/>
      <c r="D3" s="10"/>
      <c r="E3" s="10"/>
      <c r="F3" s="10"/>
      <c r="G3" s="10"/>
      <c r="H3" s="11"/>
    </row>
    <row r="4" spans="1:8" x14ac:dyDescent="0.25">
      <c r="A4" s="8"/>
      <c r="B4" s="9" t="s">
        <v>4</v>
      </c>
      <c r="C4" s="10"/>
      <c r="D4" s="10"/>
      <c r="E4" s="10"/>
      <c r="F4" s="10"/>
      <c r="G4" s="10"/>
      <c r="H4" s="11" t="s">
        <v>8</v>
      </c>
    </row>
    <row r="5" spans="1:8" x14ac:dyDescent="0.25">
      <c r="A5" s="8" t="s">
        <v>1</v>
      </c>
      <c r="B5" s="9"/>
      <c r="C5" s="10">
        <f>C3+C4</f>
        <v>0</v>
      </c>
      <c r="D5" s="10">
        <f>D3+D4</f>
        <v>0</v>
      </c>
      <c r="E5" s="10">
        <f>E3+E4</f>
        <v>0</v>
      </c>
      <c r="F5" s="10">
        <f>F3+F4</f>
        <v>0</v>
      </c>
      <c r="G5" s="10">
        <f>C5+D5+E5+F5</f>
        <v>0</v>
      </c>
      <c r="H5" s="11"/>
    </row>
    <row r="6" spans="1:8" x14ac:dyDescent="0.25">
      <c r="A6" s="4">
        <v>44198</v>
      </c>
      <c r="B6" s="6" t="s">
        <v>3</v>
      </c>
      <c r="C6" s="7">
        <v>211998768.25</v>
      </c>
      <c r="D6" s="7">
        <v>286884974.25</v>
      </c>
      <c r="E6" s="7">
        <v>231620055.50999999</v>
      </c>
      <c r="F6" s="7">
        <v>188127200.5</v>
      </c>
      <c r="G6" s="7"/>
    </row>
    <row r="7" spans="1:8" x14ac:dyDescent="0.25">
      <c r="A7" s="4"/>
      <c r="B7" s="6" t="s">
        <v>4</v>
      </c>
      <c r="C7" s="7"/>
      <c r="D7" s="7"/>
      <c r="E7" s="7"/>
      <c r="F7" s="7"/>
      <c r="G7" s="7"/>
    </row>
    <row r="8" spans="1:8" x14ac:dyDescent="0.25">
      <c r="A8" s="4"/>
      <c r="B8" s="6"/>
      <c r="C8" s="7">
        <f>C6+C7</f>
        <v>211998768.25</v>
      </c>
      <c r="D8" s="7">
        <f>D6+D7</f>
        <v>286884974.25</v>
      </c>
      <c r="E8" s="7">
        <f>E6+E7</f>
        <v>231620055.50999999</v>
      </c>
      <c r="F8" s="7">
        <f>F6+F7</f>
        <v>188127200.5</v>
      </c>
      <c r="G8" s="7">
        <f>C8+D8+E8+F8</f>
        <v>918630998.50999999</v>
      </c>
    </row>
    <row r="9" spans="1:8" x14ac:dyDescent="0.25">
      <c r="A9" s="4">
        <f>A6+1</f>
        <v>44199</v>
      </c>
      <c r="B9" s="6" t="s">
        <v>3</v>
      </c>
      <c r="C9" s="7">
        <v>217664893</v>
      </c>
      <c r="D9" s="7">
        <v>267364311.25999999</v>
      </c>
      <c r="E9" s="7">
        <v>185042504</v>
      </c>
      <c r="F9" s="7">
        <v>191243616</v>
      </c>
      <c r="G9" s="7"/>
    </row>
    <row r="10" spans="1:8" x14ac:dyDescent="0.25">
      <c r="A10" s="4"/>
      <c r="B10" s="6" t="s">
        <v>4</v>
      </c>
      <c r="C10" s="7"/>
      <c r="D10" s="7"/>
      <c r="E10" s="7"/>
      <c r="F10" s="7"/>
      <c r="G10" s="7"/>
    </row>
    <row r="11" spans="1:8" x14ac:dyDescent="0.25">
      <c r="A11" s="4"/>
      <c r="B11" s="6"/>
      <c r="C11" s="7">
        <f>C9+C10</f>
        <v>217664893</v>
      </c>
      <c r="D11" s="7">
        <f>D9+D10</f>
        <v>267364311.25999999</v>
      </c>
      <c r="E11" s="7">
        <f>E9+E10</f>
        <v>185042504</v>
      </c>
      <c r="F11" s="7">
        <f>F9+F10</f>
        <v>191243616</v>
      </c>
      <c r="G11" s="7">
        <f>C11+D11+E11+F11</f>
        <v>861315324.25999999</v>
      </c>
    </row>
    <row r="12" spans="1:8" x14ac:dyDescent="0.25">
      <c r="A12" s="4">
        <f>A9+1</f>
        <v>44200</v>
      </c>
      <c r="B12" s="6" t="s">
        <v>3</v>
      </c>
      <c r="C12" s="7">
        <v>200967511</v>
      </c>
      <c r="D12" s="7">
        <v>240366596.5</v>
      </c>
      <c r="E12" s="7">
        <v>304800014.5</v>
      </c>
      <c r="F12" s="7">
        <v>303881177</v>
      </c>
      <c r="G12" s="7"/>
    </row>
    <row r="13" spans="1:8" x14ac:dyDescent="0.25">
      <c r="A13" s="4"/>
      <c r="B13" s="6" t="s">
        <v>4</v>
      </c>
      <c r="C13" s="7"/>
      <c r="D13" s="7"/>
      <c r="E13" s="7"/>
      <c r="F13" s="7"/>
      <c r="G13" s="7"/>
    </row>
    <row r="14" spans="1:8" x14ac:dyDescent="0.25">
      <c r="A14" s="4"/>
      <c r="B14" s="6"/>
      <c r="C14" s="7">
        <f>C12+C13</f>
        <v>200967511</v>
      </c>
      <c r="D14" s="7">
        <f>D12+D13</f>
        <v>240366596.5</v>
      </c>
      <c r="E14" s="7">
        <f>E12+E13</f>
        <v>304800014.5</v>
      </c>
      <c r="F14" s="7">
        <f>F12+F13</f>
        <v>303881177</v>
      </c>
      <c r="G14" s="7">
        <f>C14+D14+E14+F14</f>
        <v>1050015299</v>
      </c>
    </row>
    <row r="15" spans="1:8" x14ac:dyDescent="0.25">
      <c r="A15" s="4">
        <f>A12+1</f>
        <v>44201</v>
      </c>
      <c r="B15" s="6" t="s">
        <v>3</v>
      </c>
      <c r="C15" s="7">
        <v>372882427</v>
      </c>
      <c r="D15" s="7">
        <v>579778203</v>
      </c>
      <c r="E15" s="7">
        <v>243441263</v>
      </c>
      <c r="F15" s="7">
        <v>256229778</v>
      </c>
      <c r="G15" s="7"/>
    </row>
    <row r="16" spans="1:8" x14ac:dyDescent="0.25">
      <c r="A16" s="4"/>
      <c r="B16" s="6" t="s">
        <v>4</v>
      </c>
      <c r="C16" s="7"/>
      <c r="D16" s="7"/>
      <c r="E16" s="7"/>
      <c r="F16" s="7"/>
      <c r="G16" s="7"/>
    </row>
    <row r="17" spans="1:7" x14ac:dyDescent="0.25">
      <c r="A17" s="5"/>
      <c r="B17" s="6"/>
      <c r="C17" s="7">
        <f>C15+C16</f>
        <v>372882427</v>
      </c>
      <c r="D17" s="7">
        <f>D15+D16</f>
        <v>579778203</v>
      </c>
      <c r="E17" s="7">
        <f>E15+E16</f>
        <v>243441263</v>
      </c>
      <c r="F17" s="7">
        <f>F15+F16</f>
        <v>256229778</v>
      </c>
      <c r="G17" s="7">
        <f>C17+D17+E17+F17</f>
        <v>1452331671</v>
      </c>
    </row>
    <row r="18" spans="1:7" x14ac:dyDescent="0.25">
      <c r="A18" s="4">
        <f>A15+1</f>
        <v>44202</v>
      </c>
      <c r="B18" s="6" t="s">
        <v>3</v>
      </c>
      <c r="C18" s="7">
        <v>217257796</v>
      </c>
      <c r="D18" s="7">
        <v>340241405.5</v>
      </c>
      <c r="E18" s="7">
        <v>301803067.5</v>
      </c>
      <c r="F18" s="7">
        <v>391183092.5</v>
      </c>
      <c r="G18" s="7"/>
    </row>
    <row r="19" spans="1:7" x14ac:dyDescent="0.25">
      <c r="A19" s="4"/>
      <c r="B19" s="6" t="s">
        <v>4</v>
      </c>
      <c r="C19" s="7"/>
      <c r="D19" s="7"/>
      <c r="E19" s="7"/>
      <c r="F19" s="7"/>
      <c r="G19" s="7"/>
    </row>
    <row r="20" spans="1:7" x14ac:dyDescent="0.25">
      <c r="A20" s="4"/>
      <c r="B20" s="6"/>
      <c r="C20" s="7">
        <f>C18+C19</f>
        <v>217257796</v>
      </c>
      <c r="D20" s="7">
        <f>D18+D19</f>
        <v>340241405.5</v>
      </c>
      <c r="E20" s="7">
        <f>E18+E19</f>
        <v>301803067.5</v>
      </c>
      <c r="F20" s="7">
        <f>F18+F19</f>
        <v>391183092.5</v>
      </c>
      <c r="G20" s="7">
        <f>C20+D20+E20+F20</f>
        <v>1250485361.5</v>
      </c>
    </row>
    <row r="21" spans="1:7" x14ac:dyDescent="0.25">
      <c r="A21" s="4">
        <f>A18+1</f>
        <v>44203</v>
      </c>
      <c r="B21" s="6" t="s">
        <v>3</v>
      </c>
      <c r="C21" s="7">
        <v>426630160.5</v>
      </c>
      <c r="D21" s="7">
        <v>520228903</v>
      </c>
      <c r="E21" s="7">
        <v>307638097.5</v>
      </c>
      <c r="F21" s="7">
        <v>361864562</v>
      </c>
      <c r="G21" s="7"/>
    </row>
    <row r="22" spans="1:7" x14ac:dyDescent="0.25">
      <c r="A22" s="4"/>
      <c r="B22" s="6" t="s">
        <v>4</v>
      </c>
      <c r="C22" s="7"/>
      <c r="D22" s="7"/>
      <c r="E22" s="7"/>
      <c r="F22" s="7"/>
      <c r="G22" s="7"/>
    </row>
    <row r="23" spans="1:7" x14ac:dyDescent="0.25">
      <c r="A23" s="4"/>
      <c r="B23" s="6"/>
      <c r="C23" s="7">
        <f>C21+C22</f>
        <v>426630160.5</v>
      </c>
      <c r="D23" s="7">
        <f>D21+D22</f>
        <v>520228903</v>
      </c>
      <c r="E23" s="7">
        <f>E21+E22</f>
        <v>307638097.5</v>
      </c>
      <c r="F23" s="7">
        <f>F21+F22</f>
        <v>361864562</v>
      </c>
      <c r="G23" s="7">
        <f>C23+D23+E23+F23</f>
        <v>1616361723</v>
      </c>
    </row>
    <row r="24" spans="1:7" x14ac:dyDescent="0.25">
      <c r="A24" s="4">
        <f>A21+1</f>
        <v>44204</v>
      </c>
      <c r="B24" s="6" t="s">
        <v>3</v>
      </c>
      <c r="C24" s="7">
        <v>516053409</v>
      </c>
      <c r="D24" s="7">
        <v>464791805</v>
      </c>
      <c r="E24" s="7">
        <v>381962137</v>
      </c>
      <c r="F24" s="7">
        <v>334903280</v>
      </c>
      <c r="G24" s="7"/>
    </row>
    <row r="25" spans="1:7" x14ac:dyDescent="0.25">
      <c r="A25" s="4"/>
      <c r="B25" s="6" t="s">
        <v>4</v>
      </c>
      <c r="C25" s="7"/>
      <c r="D25" s="7"/>
      <c r="E25" s="7"/>
      <c r="F25" s="7"/>
      <c r="G25" s="7"/>
    </row>
    <row r="26" spans="1:7" x14ac:dyDescent="0.25">
      <c r="A26" s="4"/>
      <c r="B26" s="6"/>
      <c r="C26" s="7">
        <f>C24+C25</f>
        <v>516053409</v>
      </c>
      <c r="D26" s="7">
        <f>D24+D25</f>
        <v>464791805</v>
      </c>
      <c r="E26" s="7">
        <f>E24+E25</f>
        <v>381962137</v>
      </c>
      <c r="F26" s="7">
        <f>F24+F25</f>
        <v>334903280</v>
      </c>
      <c r="G26" s="7">
        <f>SUM(C26:F26)</f>
        <v>1697710631</v>
      </c>
    </row>
    <row r="27" spans="1:7" x14ac:dyDescent="0.25">
      <c r="A27" s="4">
        <f>A24+1</f>
        <v>44205</v>
      </c>
      <c r="B27" s="6" t="s">
        <v>3</v>
      </c>
      <c r="C27" s="7">
        <v>499514208</v>
      </c>
      <c r="D27" s="7">
        <v>567464400</v>
      </c>
      <c r="E27" s="7">
        <v>634325728</v>
      </c>
      <c r="F27" s="7">
        <v>377149088</v>
      </c>
      <c r="G27" s="7"/>
    </row>
    <row r="28" spans="1:7" x14ac:dyDescent="0.25">
      <c r="A28" s="4"/>
      <c r="B28" s="6" t="s">
        <v>4</v>
      </c>
      <c r="C28" s="7"/>
      <c r="D28" s="7"/>
      <c r="E28" s="7"/>
      <c r="F28" s="7"/>
      <c r="G28" s="7"/>
    </row>
    <row r="29" spans="1:7" x14ac:dyDescent="0.25">
      <c r="A29" s="4"/>
      <c r="B29" s="6"/>
      <c r="C29" s="7">
        <f>C27+C28</f>
        <v>499514208</v>
      </c>
      <c r="D29" s="7">
        <f>D27+D28</f>
        <v>567464400</v>
      </c>
      <c r="E29" s="7">
        <f>E27+E28</f>
        <v>634325728</v>
      </c>
      <c r="F29" s="7">
        <f>F27+F28</f>
        <v>377149088</v>
      </c>
      <c r="G29" s="7">
        <f>SUM(C29:F29)</f>
        <v>2078453424</v>
      </c>
    </row>
    <row r="30" spans="1:7" x14ac:dyDescent="0.25">
      <c r="A30" s="4">
        <f>A27+1</f>
        <v>44206</v>
      </c>
      <c r="B30" s="6" t="s">
        <v>3</v>
      </c>
      <c r="C30" s="7">
        <v>366068768</v>
      </c>
      <c r="D30" s="7">
        <v>286569424</v>
      </c>
      <c r="E30" s="7">
        <v>307508368</v>
      </c>
      <c r="F30" s="7">
        <v>148832816</v>
      </c>
      <c r="G30" s="7"/>
    </row>
    <row r="31" spans="1:7" x14ac:dyDescent="0.25">
      <c r="A31" s="4"/>
      <c r="B31" s="6" t="s">
        <v>4</v>
      </c>
      <c r="C31" s="7"/>
      <c r="D31" s="7"/>
      <c r="E31" s="7"/>
      <c r="F31" s="7"/>
      <c r="G31" s="7"/>
    </row>
    <row r="32" spans="1:7" x14ac:dyDescent="0.25">
      <c r="A32" s="4"/>
      <c r="B32" s="6"/>
      <c r="C32" s="7">
        <f>C30+C31</f>
        <v>366068768</v>
      </c>
      <c r="D32" s="7">
        <f>D30+D31</f>
        <v>286569424</v>
      </c>
      <c r="E32" s="7">
        <f>E30+E31</f>
        <v>307508368</v>
      </c>
      <c r="F32" s="7">
        <f>F30+F31</f>
        <v>148832816</v>
      </c>
      <c r="G32" s="7">
        <f>SUM(C32:F32)</f>
        <v>1108979376</v>
      </c>
    </row>
    <row r="33" spans="1:7" x14ac:dyDescent="0.25">
      <c r="A33" s="4">
        <f>A30+1</f>
        <v>44207</v>
      </c>
      <c r="B33" s="6" t="s">
        <v>3</v>
      </c>
      <c r="C33" s="7">
        <v>328443376</v>
      </c>
      <c r="D33" s="7">
        <v>461132000</v>
      </c>
      <c r="E33" s="7">
        <v>504071536</v>
      </c>
      <c r="F33" s="7">
        <v>516326112</v>
      </c>
      <c r="G33" s="7"/>
    </row>
    <row r="34" spans="1:7" x14ac:dyDescent="0.25">
      <c r="A34" s="4"/>
      <c r="B34" s="6" t="s">
        <v>4</v>
      </c>
      <c r="C34" s="7"/>
      <c r="D34" s="7"/>
      <c r="E34" s="7"/>
      <c r="F34" s="7"/>
      <c r="G34" s="7"/>
    </row>
    <row r="35" spans="1:7" x14ac:dyDescent="0.25">
      <c r="A35" s="4"/>
      <c r="B35" s="6"/>
      <c r="C35" s="7">
        <f>C33+C34</f>
        <v>328443376</v>
      </c>
      <c r="D35" s="7">
        <f>D33+D34</f>
        <v>461132000</v>
      </c>
      <c r="E35" s="7">
        <f>E33+E34</f>
        <v>504071536</v>
      </c>
      <c r="F35" s="7">
        <f>F33+F34</f>
        <v>516326112</v>
      </c>
      <c r="G35" s="7">
        <f>SUM(C35:F35)</f>
        <v>1809973024</v>
      </c>
    </row>
    <row r="36" spans="1:7" x14ac:dyDescent="0.25">
      <c r="A36" s="4">
        <f>A33+1</f>
        <v>44208</v>
      </c>
      <c r="B36" s="6" t="s">
        <v>3</v>
      </c>
      <c r="C36" s="7">
        <v>438081455.98000002</v>
      </c>
      <c r="D36" s="7">
        <v>330056208</v>
      </c>
      <c r="E36" s="7">
        <v>314730767.98000002</v>
      </c>
      <c r="F36" s="7">
        <v>388382767.97000003</v>
      </c>
      <c r="G36" s="7"/>
    </row>
    <row r="37" spans="1:7" x14ac:dyDescent="0.25">
      <c r="A37" s="4"/>
      <c r="B37" s="6" t="s">
        <v>4</v>
      </c>
      <c r="C37" s="7"/>
      <c r="D37" s="7"/>
      <c r="E37" s="7"/>
      <c r="F37" s="7"/>
      <c r="G37" s="7"/>
    </row>
    <row r="38" spans="1:7" x14ac:dyDescent="0.25">
      <c r="A38" s="4"/>
      <c r="B38" s="6"/>
      <c r="C38" s="7">
        <f>C36+C37</f>
        <v>438081455.98000002</v>
      </c>
      <c r="D38" s="7">
        <f>D36+D37</f>
        <v>330056208</v>
      </c>
      <c r="E38" s="7">
        <f>E36+E37</f>
        <v>314730767.98000002</v>
      </c>
      <c r="F38" s="7">
        <f>F36+F37</f>
        <v>388382767.97000003</v>
      </c>
      <c r="G38" s="7">
        <f>SUM(C38:F38)</f>
        <v>1471251199.9300001</v>
      </c>
    </row>
    <row r="39" spans="1:7" x14ac:dyDescent="0.25">
      <c r="A39" s="4">
        <f>A36+1</f>
        <v>44209</v>
      </c>
      <c r="B39" s="6" t="s">
        <v>3</v>
      </c>
      <c r="C39" s="7">
        <v>507723727.97000003</v>
      </c>
      <c r="D39" s="7">
        <v>544662220.74000001</v>
      </c>
      <c r="E39" s="7">
        <v>354303810.56999999</v>
      </c>
      <c r="F39" s="7">
        <v>357054609.75</v>
      </c>
      <c r="G39" s="7"/>
    </row>
    <row r="40" spans="1:7" x14ac:dyDescent="0.25">
      <c r="A40" s="5"/>
      <c r="B40" s="6" t="s">
        <v>4</v>
      </c>
      <c r="C40" s="7"/>
      <c r="D40" s="7"/>
      <c r="E40" s="7"/>
      <c r="F40" s="7"/>
      <c r="G40" s="7"/>
    </row>
    <row r="41" spans="1:7" x14ac:dyDescent="0.25">
      <c r="A41" s="5"/>
      <c r="B41" s="6"/>
      <c r="C41" s="7">
        <f>C39+C40</f>
        <v>507723727.97000003</v>
      </c>
      <c r="D41" s="7">
        <f>D39+D40</f>
        <v>544662220.74000001</v>
      </c>
      <c r="E41" s="7">
        <f>E39+E40</f>
        <v>354303810.56999999</v>
      </c>
      <c r="F41" s="7">
        <f>F39+F40</f>
        <v>357054609.75</v>
      </c>
      <c r="G41" s="7">
        <f>SUM(C41:F41)</f>
        <v>1763744369.03</v>
      </c>
    </row>
    <row r="42" spans="1:7" x14ac:dyDescent="0.25">
      <c r="A42" s="4">
        <f>A39+1</f>
        <v>44210</v>
      </c>
      <c r="B42" s="6" t="s">
        <v>3</v>
      </c>
      <c r="C42" s="7">
        <v>486846685.94999999</v>
      </c>
      <c r="D42" s="7">
        <v>368728028.11000001</v>
      </c>
      <c r="E42" s="7">
        <v>565121791.47000003</v>
      </c>
      <c r="F42" s="7">
        <v>349348621.49000001</v>
      </c>
      <c r="G42" s="7"/>
    </row>
    <row r="43" spans="1:7" x14ac:dyDescent="0.25">
      <c r="A43" s="4"/>
      <c r="B43" s="6" t="s">
        <v>4</v>
      </c>
      <c r="C43" s="7"/>
      <c r="D43" s="7"/>
      <c r="E43" s="7"/>
      <c r="F43" s="7"/>
      <c r="G43" s="7"/>
    </row>
    <row r="44" spans="1:7" x14ac:dyDescent="0.25">
      <c r="A44" s="4" t="s">
        <v>1</v>
      </c>
      <c r="B44" s="6"/>
      <c r="C44" s="7">
        <f>C42+C43</f>
        <v>486846685.94999999</v>
      </c>
      <c r="D44" s="7">
        <f>D42+D43</f>
        <v>368728028.11000001</v>
      </c>
      <c r="E44" s="7">
        <f>E42+E43</f>
        <v>565121791.47000003</v>
      </c>
      <c r="F44" s="7">
        <f>F42+F43</f>
        <v>349348621.49000001</v>
      </c>
      <c r="G44" s="7">
        <f>SUM(C44:F44)</f>
        <v>1770045127.02</v>
      </c>
    </row>
    <row r="45" spans="1:7" x14ac:dyDescent="0.25">
      <c r="A45" s="4">
        <f>A42+1</f>
        <v>44211</v>
      </c>
      <c r="B45" s="6" t="s">
        <v>3</v>
      </c>
      <c r="C45" s="7">
        <v>524919777.93000001</v>
      </c>
      <c r="D45" s="7">
        <v>545065743.40999997</v>
      </c>
      <c r="E45" s="7">
        <v>484520184.37</v>
      </c>
      <c r="F45" s="7">
        <v>420561491.13999999</v>
      </c>
      <c r="G45" s="7"/>
    </row>
    <row r="46" spans="1:7" x14ac:dyDescent="0.25">
      <c r="A46" s="4"/>
      <c r="B46" s="6" t="s">
        <v>4</v>
      </c>
      <c r="C46" s="7"/>
      <c r="D46" s="7"/>
      <c r="E46" s="7"/>
      <c r="F46" s="7"/>
      <c r="G46" s="7"/>
    </row>
    <row r="47" spans="1:7" x14ac:dyDescent="0.25">
      <c r="A47" s="4"/>
      <c r="B47" s="6"/>
      <c r="C47" s="7">
        <f>C45+C46</f>
        <v>524919777.93000001</v>
      </c>
      <c r="D47" s="7">
        <f>D45+D46</f>
        <v>545065743.40999997</v>
      </c>
      <c r="E47" s="7">
        <f>E45+E46</f>
        <v>484520184.37</v>
      </c>
      <c r="F47" s="7">
        <f>F45+F46</f>
        <v>420561491.13999999</v>
      </c>
      <c r="G47" s="7">
        <f>SUM(C47:F47)</f>
        <v>1975067196.8499999</v>
      </c>
    </row>
    <row r="48" spans="1:7" x14ac:dyDescent="0.25">
      <c r="A48" s="4">
        <f>A45+1</f>
        <v>44212</v>
      </c>
      <c r="B48" s="6" t="s">
        <v>3</v>
      </c>
      <c r="C48" s="7">
        <v>656218525.70000005</v>
      </c>
      <c r="D48" s="7">
        <v>652918326.59000003</v>
      </c>
      <c r="E48" s="7">
        <v>642081048.75</v>
      </c>
      <c r="F48" s="7">
        <v>564040029.39999998</v>
      </c>
      <c r="G48" s="7"/>
    </row>
    <row r="49" spans="1:7" x14ac:dyDescent="0.25">
      <c r="A49" s="4"/>
      <c r="B49" s="6" t="s">
        <v>4</v>
      </c>
      <c r="C49" s="7"/>
      <c r="D49" s="7"/>
      <c r="E49" s="7"/>
      <c r="F49" s="7" t="s">
        <v>7</v>
      </c>
      <c r="G49" s="7"/>
    </row>
    <row r="50" spans="1:7" x14ac:dyDescent="0.25">
      <c r="A50" s="4"/>
      <c r="B50" s="6"/>
      <c r="C50" s="7">
        <f>C48+C49</f>
        <v>656218525.70000005</v>
      </c>
      <c r="D50" s="7">
        <f>D48+D49</f>
        <v>652918326.59000003</v>
      </c>
      <c r="E50" s="7">
        <f>E48+E49</f>
        <v>642081048.75</v>
      </c>
      <c r="F50" s="7">
        <v>564040029.39999998</v>
      </c>
      <c r="G50" s="7">
        <f>SUM(C50:F50)</f>
        <v>2515257930.4400001</v>
      </c>
    </row>
    <row r="51" spans="1:7" x14ac:dyDescent="0.25">
      <c r="A51" s="4">
        <f>A48+1</f>
        <v>44213</v>
      </c>
      <c r="B51" s="6" t="s">
        <v>3</v>
      </c>
      <c r="C51" s="7">
        <v>460274963.75</v>
      </c>
      <c r="D51" s="7">
        <v>228624807.03</v>
      </c>
      <c r="E51" s="7">
        <v>255619489.22999999</v>
      </c>
      <c r="F51" s="7">
        <v>178313872.40000001</v>
      </c>
      <c r="G51" s="7"/>
    </row>
    <row r="52" spans="1:7" x14ac:dyDescent="0.25">
      <c r="A52" s="4"/>
      <c r="B52" s="6" t="s">
        <v>4</v>
      </c>
      <c r="C52" s="7"/>
      <c r="D52" s="7"/>
      <c r="E52" s="7"/>
      <c r="F52" s="7"/>
      <c r="G52" s="7"/>
    </row>
    <row r="53" spans="1:7" x14ac:dyDescent="0.25">
      <c r="A53" s="4"/>
      <c r="B53" s="6"/>
      <c r="C53" s="7">
        <f>C51+C52</f>
        <v>460274963.75</v>
      </c>
      <c r="D53" s="7">
        <f>D51+D52</f>
        <v>228624807.03</v>
      </c>
      <c r="E53" s="7">
        <f>E51+E52</f>
        <v>255619489.22999999</v>
      </c>
      <c r="F53" s="7">
        <f>F51+F52</f>
        <v>178313872.40000001</v>
      </c>
      <c r="G53" s="7">
        <f>SUM(C53:F53)</f>
        <v>1122833132.4100001</v>
      </c>
    </row>
    <row r="54" spans="1:7" x14ac:dyDescent="0.25">
      <c r="A54" s="4">
        <f>A51+1</f>
        <v>44214</v>
      </c>
      <c r="B54" s="6" t="s">
        <v>3</v>
      </c>
      <c r="C54" s="7">
        <v>187979906.84999999</v>
      </c>
      <c r="D54" s="7">
        <v>258283718.55000001</v>
      </c>
      <c r="E54" s="7">
        <v>319311157.75</v>
      </c>
      <c r="F54" s="7">
        <v>296157526.64999998</v>
      </c>
      <c r="G54" s="7"/>
    </row>
    <row r="55" spans="1:7" x14ac:dyDescent="0.25">
      <c r="A55" s="4"/>
      <c r="B55" s="6" t="s">
        <v>4</v>
      </c>
      <c r="C55" s="7"/>
      <c r="D55" s="7"/>
      <c r="E55" s="7"/>
      <c r="F55" s="7"/>
      <c r="G55" s="7"/>
    </row>
    <row r="56" spans="1:7" x14ac:dyDescent="0.25">
      <c r="A56" s="5"/>
      <c r="B56" s="6"/>
      <c r="C56" s="7">
        <f>C54+C55</f>
        <v>187979906.84999999</v>
      </c>
      <c r="D56" s="7">
        <f>D54+D55</f>
        <v>258283718.55000001</v>
      </c>
      <c r="E56" s="7">
        <f>E54+E55</f>
        <v>319311157.75</v>
      </c>
      <c r="F56" s="7">
        <f>F54+F55</f>
        <v>296157526.64999998</v>
      </c>
      <c r="G56" s="7">
        <f>SUM(C56:F56)</f>
        <v>1061732309.8</v>
      </c>
    </row>
    <row r="57" spans="1:7" x14ac:dyDescent="0.25">
      <c r="A57" s="4">
        <f>A54+1</f>
        <v>44215</v>
      </c>
      <c r="B57" s="6" t="s">
        <v>3</v>
      </c>
      <c r="C57" s="7">
        <v>466317430.64999998</v>
      </c>
      <c r="D57" s="7">
        <v>531073325.68000001</v>
      </c>
      <c r="E57" s="7">
        <v>396351655.48000002</v>
      </c>
      <c r="F57" s="7">
        <v>345208774.74000001</v>
      </c>
      <c r="G57" s="7"/>
    </row>
    <row r="58" spans="1:7" x14ac:dyDescent="0.25">
      <c r="A58" s="4"/>
      <c r="B58" s="6" t="s">
        <v>4</v>
      </c>
      <c r="C58" s="7"/>
      <c r="D58" s="7"/>
      <c r="E58" s="7"/>
      <c r="F58" s="7"/>
      <c r="G58" s="7"/>
    </row>
    <row r="59" spans="1:7" x14ac:dyDescent="0.25">
      <c r="A59" s="4"/>
      <c r="B59" s="6"/>
      <c r="C59" s="7">
        <f>C57+C58</f>
        <v>466317430.64999998</v>
      </c>
      <c r="D59" s="7">
        <f>D57+D58</f>
        <v>531073325.68000001</v>
      </c>
      <c r="E59" s="7">
        <f>E57+E58</f>
        <v>396351655.48000002</v>
      </c>
      <c r="F59" s="7">
        <f>F57+F58</f>
        <v>345208774.74000001</v>
      </c>
      <c r="G59" s="7">
        <f>SUM(C59:F59)</f>
        <v>1738951186.55</v>
      </c>
    </row>
    <row r="60" spans="1:7" x14ac:dyDescent="0.25">
      <c r="A60" s="4">
        <f>A57+1</f>
        <v>44216</v>
      </c>
      <c r="B60" s="6" t="s">
        <v>3</v>
      </c>
      <c r="C60" s="7">
        <v>408466370.30000001</v>
      </c>
      <c r="D60" s="7">
        <v>331626408.95599997</v>
      </c>
      <c r="E60" s="7">
        <v>404560478.25</v>
      </c>
      <c r="F60" s="7">
        <v>255088869.30000001</v>
      </c>
      <c r="G60" s="7"/>
    </row>
    <row r="61" spans="1:7" x14ac:dyDescent="0.25">
      <c r="A61" s="4"/>
      <c r="B61" s="6" t="s">
        <v>4</v>
      </c>
      <c r="C61" s="7"/>
      <c r="D61" s="7"/>
      <c r="E61" s="7"/>
      <c r="F61" s="7"/>
      <c r="G61" s="7"/>
    </row>
    <row r="62" spans="1:7" x14ac:dyDescent="0.25">
      <c r="A62" s="4"/>
      <c r="B62" s="6"/>
      <c r="C62" s="7">
        <f>C60+C61</f>
        <v>408466370.30000001</v>
      </c>
      <c r="D62" s="7">
        <f>D60+D61</f>
        <v>331626408.95599997</v>
      </c>
      <c r="E62" s="7">
        <f>E60+E61</f>
        <v>404560478.25</v>
      </c>
      <c r="F62" s="7">
        <f>F60+F61</f>
        <v>255088869.30000001</v>
      </c>
      <c r="G62" s="7">
        <f>SUM(C62:F62)</f>
        <v>1399742126.806</v>
      </c>
    </row>
    <row r="63" spans="1:7" x14ac:dyDescent="0.25">
      <c r="A63" s="4">
        <f>A60+1</f>
        <v>44217</v>
      </c>
      <c r="B63" s="6" t="s">
        <v>3</v>
      </c>
      <c r="C63" s="7">
        <v>429612319.35000002</v>
      </c>
      <c r="D63" s="7">
        <v>534891523.98000002</v>
      </c>
      <c r="E63" s="7">
        <v>433004426.10000002</v>
      </c>
      <c r="F63" s="7">
        <v>153077963.59999999</v>
      </c>
      <c r="G63" s="7"/>
    </row>
    <row r="64" spans="1:7" x14ac:dyDescent="0.25">
      <c r="A64" s="4"/>
      <c r="B64" s="6" t="s">
        <v>4</v>
      </c>
      <c r="C64" s="7"/>
      <c r="D64" s="7"/>
      <c r="E64" s="7"/>
      <c r="F64" s="7"/>
      <c r="G64" s="7"/>
    </row>
    <row r="65" spans="1:7" x14ac:dyDescent="0.25">
      <c r="A65" s="4"/>
      <c r="B65" s="6"/>
      <c r="C65" s="7">
        <f>C63+C64</f>
        <v>429612319.35000002</v>
      </c>
      <c r="D65" s="7">
        <f>D63+D64</f>
        <v>534891523.98000002</v>
      </c>
      <c r="E65" s="7">
        <f>E63+E64</f>
        <v>433004426.10000002</v>
      </c>
      <c r="F65" s="7">
        <f>F63+F64</f>
        <v>153077963.59999999</v>
      </c>
      <c r="G65" s="7">
        <f>SUM(C65:F65)</f>
        <v>1550586233.03</v>
      </c>
    </row>
    <row r="66" spans="1:7" x14ac:dyDescent="0.25">
      <c r="A66" s="4">
        <f>A63+1</f>
        <v>44218</v>
      </c>
      <c r="B66" s="6" t="s">
        <v>3</v>
      </c>
      <c r="C66" s="7">
        <v>528498510.5</v>
      </c>
      <c r="D66" s="7">
        <v>706290411.5</v>
      </c>
      <c r="E66" s="7">
        <v>530843196.5</v>
      </c>
      <c r="F66" s="7">
        <v>342121290</v>
      </c>
      <c r="G66" s="7"/>
    </row>
    <row r="67" spans="1:7" x14ac:dyDescent="0.25">
      <c r="A67" s="4"/>
      <c r="B67" s="6" t="s">
        <v>4</v>
      </c>
      <c r="C67" s="7"/>
      <c r="D67" s="7"/>
      <c r="E67" s="7"/>
      <c r="F67" s="7"/>
      <c r="G67" s="7"/>
    </row>
    <row r="68" spans="1:7" x14ac:dyDescent="0.25">
      <c r="A68" s="4"/>
      <c r="B68" s="6"/>
      <c r="C68" s="7">
        <f>C66+C67</f>
        <v>528498510.5</v>
      </c>
      <c r="D68" s="7">
        <f>D66+D67</f>
        <v>706290411.5</v>
      </c>
      <c r="E68" s="7">
        <f>E66+E67</f>
        <v>530843196.5</v>
      </c>
      <c r="F68" s="7">
        <f>F66+F67</f>
        <v>342121290</v>
      </c>
      <c r="G68" s="7">
        <f>SUM(C68:F68)</f>
        <v>2107753408.5</v>
      </c>
    </row>
    <row r="69" spans="1:7" x14ac:dyDescent="0.25">
      <c r="A69" s="4">
        <f>A66+1</f>
        <v>44219</v>
      </c>
      <c r="B69" s="6" t="s">
        <v>3</v>
      </c>
      <c r="C69" s="7">
        <v>831468153.75</v>
      </c>
      <c r="D69" s="7">
        <v>653300235</v>
      </c>
      <c r="E69" s="7">
        <v>514665747.5</v>
      </c>
      <c r="F69" s="7">
        <v>475218298.75</v>
      </c>
      <c r="G69" s="7"/>
    </row>
    <row r="70" spans="1:7" x14ac:dyDescent="0.25">
      <c r="A70" s="4"/>
      <c r="B70" s="6" t="s">
        <v>4</v>
      </c>
      <c r="C70" s="7"/>
      <c r="D70" s="7"/>
      <c r="E70" s="7"/>
      <c r="F70" s="7"/>
      <c r="G70" s="7"/>
    </row>
    <row r="71" spans="1:7" x14ac:dyDescent="0.25">
      <c r="A71" s="4"/>
      <c r="B71" s="6"/>
      <c r="C71" s="7">
        <f>C69+C70</f>
        <v>831468153.75</v>
      </c>
      <c r="D71" s="7">
        <f>D69+D70</f>
        <v>653300235</v>
      </c>
      <c r="E71" s="7">
        <f>E69+E70</f>
        <v>514665747.5</v>
      </c>
      <c r="F71" s="7">
        <f>F69+F70</f>
        <v>475218298.75</v>
      </c>
      <c r="G71" s="7">
        <f>SUM(C71:F71)</f>
        <v>2474652435</v>
      </c>
    </row>
    <row r="72" spans="1:7" x14ac:dyDescent="0.25">
      <c r="A72" s="4">
        <f>A69+1</f>
        <v>44220</v>
      </c>
      <c r="B72" s="6" t="s">
        <v>3</v>
      </c>
      <c r="C72" s="7">
        <v>283771800</v>
      </c>
      <c r="D72" s="7">
        <v>421439199</v>
      </c>
      <c r="E72" s="7">
        <v>509841853.5</v>
      </c>
      <c r="F72" s="7">
        <v>371381728</v>
      </c>
      <c r="G72" s="7"/>
    </row>
    <row r="73" spans="1:7" x14ac:dyDescent="0.25">
      <c r="A73" s="4"/>
      <c r="B73" s="6" t="s">
        <v>4</v>
      </c>
      <c r="C73" s="7"/>
      <c r="D73" s="7"/>
      <c r="E73" s="7"/>
      <c r="F73" s="7"/>
      <c r="G73" s="7"/>
    </row>
    <row r="74" spans="1:7" x14ac:dyDescent="0.25">
      <c r="A74" s="4"/>
      <c r="B74" s="6"/>
      <c r="C74" s="7">
        <f>C72+C73</f>
        <v>283771800</v>
      </c>
      <c r="D74" s="7">
        <f>D72+D73</f>
        <v>421439199</v>
      </c>
      <c r="E74" s="7">
        <f>E72+E73</f>
        <v>509841853.5</v>
      </c>
      <c r="F74" s="7">
        <f>F72+F73</f>
        <v>371381728</v>
      </c>
      <c r="G74" s="7">
        <f>SUM(C74:F74)</f>
        <v>1586434580.5</v>
      </c>
    </row>
    <row r="75" spans="1:7" x14ac:dyDescent="0.25">
      <c r="A75" s="4">
        <f>A72+1</f>
        <v>44221</v>
      </c>
      <c r="B75" s="6" t="s">
        <v>3</v>
      </c>
      <c r="C75" s="7">
        <v>353881341</v>
      </c>
      <c r="D75" s="7">
        <v>341186345.63999999</v>
      </c>
      <c r="E75" s="7">
        <v>420904467</v>
      </c>
      <c r="F75" s="7">
        <v>349299837</v>
      </c>
      <c r="G75" s="7"/>
    </row>
    <row r="76" spans="1:7" x14ac:dyDescent="0.25">
      <c r="A76" s="4"/>
      <c r="B76" s="6" t="s">
        <v>4</v>
      </c>
      <c r="C76" s="7"/>
      <c r="D76" s="7"/>
      <c r="E76" s="7"/>
      <c r="F76" s="7"/>
      <c r="G76" s="7"/>
    </row>
    <row r="77" spans="1:7" x14ac:dyDescent="0.25">
      <c r="A77" s="4"/>
      <c r="B77" s="6"/>
      <c r="C77" s="7">
        <f>C75+C76</f>
        <v>353881341</v>
      </c>
      <c r="D77" s="7">
        <f>D75+D76</f>
        <v>341186345.63999999</v>
      </c>
      <c r="E77" s="7">
        <f>E75+E76</f>
        <v>420904467</v>
      </c>
      <c r="F77" s="7">
        <f>F75+F76</f>
        <v>349299837</v>
      </c>
      <c r="G77" s="7">
        <f>SUM(C77:F77)</f>
        <v>1465271990.6399999</v>
      </c>
    </row>
    <row r="78" spans="1:7" x14ac:dyDescent="0.25">
      <c r="A78" s="4">
        <f>A75+1</f>
        <v>44222</v>
      </c>
      <c r="B78" s="6" t="s">
        <v>3</v>
      </c>
      <c r="C78" s="7">
        <v>617232861</v>
      </c>
      <c r="D78" s="7">
        <v>393032763</v>
      </c>
      <c r="E78" s="7">
        <v>484067088</v>
      </c>
      <c r="F78" s="7">
        <v>593450964</v>
      </c>
      <c r="G78" s="7"/>
    </row>
    <row r="79" spans="1:7" x14ac:dyDescent="0.25">
      <c r="A79" s="5"/>
      <c r="B79" s="6" t="s">
        <v>4</v>
      </c>
      <c r="C79" s="7"/>
      <c r="D79" s="7"/>
      <c r="E79" s="7"/>
      <c r="F79" s="7"/>
      <c r="G79" s="7"/>
    </row>
    <row r="80" spans="1:7" x14ac:dyDescent="0.25">
      <c r="A80" s="5"/>
      <c r="B80" s="6"/>
      <c r="C80" s="7">
        <f>C78+C79</f>
        <v>617232861</v>
      </c>
      <c r="D80" s="7">
        <f>D78+D79</f>
        <v>393032763</v>
      </c>
      <c r="E80" s="7">
        <f>E78+E79</f>
        <v>484067088</v>
      </c>
      <c r="F80" s="7">
        <f>F78+F79</f>
        <v>593450964</v>
      </c>
      <c r="G80" s="7">
        <f>SUM(C80:F80)</f>
        <v>2087783676</v>
      </c>
    </row>
    <row r="81" spans="1:7" x14ac:dyDescent="0.25">
      <c r="A81" s="4">
        <f>A78+1</f>
        <v>44223</v>
      </c>
      <c r="B81" s="6" t="s">
        <v>3</v>
      </c>
      <c r="C81" s="7">
        <v>530896127.75</v>
      </c>
      <c r="D81" s="7">
        <v>451473611.75</v>
      </c>
      <c r="E81" s="7">
        <v>495091392.25</v>
      </c>
      <c r="F81" s="7">
        <v>371406412.25</v>
      </c>
      <c r="G81" s="7"/>
    </row>
    <row r="82" spans="1:7" x14ac:dyDescent="0.25">
      <c r="A82" s="4"/>
      <c r="B82" s="6" t="s">
        <v>4</v>
      </c>
      <c r="C82" s="7"/>
      <c r="D82" s="7"/>
      <c r="E82" s="7"/>
      <c r="F82" s="7"/>
      <c r="G82" s="7"/>
    </row>
    <row r="83" spans="1:7" x14ac:dyDescent="0.25">
      <c r="A83" s="4"/>
      <c r="B83" s="6"/>
      <c r="C83" s="7">
        <f>C81+C82</f>
        <v>530896127.75</v>
      </c>
      <c r="D83" s="7">
        <f>D81+D82</f>
        <v>451473611.75</v>
      </c>
      <c r="E83" s="7">
        <f>E81+E82</f>
        <v>495091392.25</v>
      </c>
      <c r="F83" s="7">
        <f>F81+F82</f>
        <v>371406412.25</v>
      </c>
      <c r="G83" s="7">
        <f>SUM(C83:F83)</f>
        <v>1848867544</v>
      </c>
    </row>
    <row r="84" spans="1:7" x14ac:dyDescent="0.25">
      <c r="A84" s="4">
        <f>A81+1</f>
        <v>44224</v>
      </c>
      <c r="B84" s="6" t="s">
        <v>3</v>
      </c>
      <c r="C84" s="7">
        <v>452326396.38999999</v>
      </c>
      <c r="D84" s="7">
        <v>360722879.5</v>
      </c>
      <c r="E84" s="7">
        <v>554963519.25</v>
      </c>
      <c r="F84" s="7">
        <v>281331921.25</v>
      </c>
      <c r="G84" s="7"/>
    </row>
    <row r="85" spans="1:7" x14ac:dyDescent="0.25">
      <c r="A85" s="4"/>
      <c r="B85" s="6" t="s">
        <v>4</v>
      </c>
      <c r="C85" s="7"/>
      <c r="D85" s="7"/>
      <c r="E85" s="7"/>
      <c r="F85" s="7"/>
      <c r="G85" s="7"/>
    </row>
    <row r="86" spans="1:7" x14ac:dyDescent="0.25">
      <c r="A86" s="4"/>
      <c r="B86" s="6"/>
      <c r="C86" s="7">
        <f>C84+C85</f>
        <v>452326396.38999999</v>
      </c>
      <c r="D86" s="7">
        <f>D84+D85</f>
        <v>360722879.5</v>
      </c>
      <c r="E86" s="7">
        <f>E84+E85</f>
        <v>554963519.25</v>
      </c>
      <c r="F86" s="7">
        <f>F84+F85</f>
        <v>281331921.25</v>
      </c>
      <c r="G86" s="7">
        <f>SUM(C86:F86)</f>
        <v>1649344716.3899999</v>
      </c>
    </row>
    <row r="87" spans="1:7" x14ac:dyDescent="0.25">
      <c r="A87" s="4">
        <f>A84+1</f>
        <v>44225</v>
      </c>
      <c r="B87" s="6" t="s">
        <v>3</v>
      </c>
      <c r="C87" s="7">
        <v>544838454.75</v>
      </c>
      <c r="D87" s="7">
        <v>688035564.25</v>
      </c>
      <c r="E87" s="7">
        <v>635137567.25</v>
      </c>
      <c r="F87" s="7">
        <v>515313833.5</v>
      </c>
      <c r="G87" s="7"/>
    </row>
    <row r="88" spans="1:7" x14ac:dyDescent="0.25">
      <c r="A88" s="4"/>
      <c r="B88" s="6" t="s">
        <v>4</v>
      </c>
      <c r="C88" s="7"/>
      <c r="D88" s="7"/>
      <c r="E88" s="7"/>
      <c r="F88" s="7"/>
      <c r="G88" s="7"/>
    </row>
    <row r="89" spans="1:7" x14ac:dyDescent="0.25">
      <c r="A89" s="4"/>
      <c r="B89" s="6"/>
      <c r="C89" s="7">
        <f>C87+C88</f>
        <v>544838454.75</v>
      </c>
      <c r="D89" s="7">
        <f>D87+D88</f>
        <v>688035564.25</v>
      </c>
      <c r="E89" s="7">
        <f>E87+E88</f>
        <v>635137567.25</v>
      </c>
      <c r="F89" s="7">
        <f>F87+F88</f>
        <v>515313833.5</v>
      </c>
      <c r="G89" s="7">
        <f>SUM(C89:F89)</f>
        <v>2383325419.75</v>
      </c>
    </row>
    <row r="90" spans="1:7" x14ac:dyDescent="0.25">
      <c r="A90" s="4">
        <f>A87+1</f>
        <v>44226</v>
      </c>
      <c r="B90" s="6" t="s">
        <v>3</v>
      </c>
      <c r="C90" s="7">
        <v>738538741.69000006</v>
      </c>
      <c r="D90" s="7">
        <v>850492390.24000001</v>
      </c>
      <c r="E90" s="7">
        <v>780348610.75</v>
      </c>
      <c r="F90" s="7">
        <v>367030686.99000001</v>
      </c>
      <c r="G90" s="7"/>
    </row>
    <row r="91" spans="1:7" x14ac:dyDescent="0.25">
      <c r="A91" s="4"/>
      <c r="B91" s="6" t="s">
        <v>4</v>
      </c>
      <c r="C91" s="7"/>
      <c r="D91" s="7"/>
      <c r="E91" s="7"/>
      <c r="F91" s="7"/>
      <c r="G91" s="7"/>
    </row>
    <row r="92" spans="1:7" x14ac:dyDescent="0.25">
      <c r="A92" s="4"/>
      <c r="B92" s="6"/>
      <c r="C92" s="7">
        <f>C90+C91</f>
        <v>738538741.69000006</v>
      </c>
      <c r="D92" s="7">
        <f>D90+D91</f>
        <v>850492390.24000001</v>
      </c>
      <c r="E92" s="7">
        <f>E90+E91</f>
        <v>780348610.75</v>
      </c>
      <c r="F92" s="7">
        <f>F90+F91</f>
        <v>367030686.99000001</v>
      </c>
      <c r="G92" s="7">
        <f>SUM(C92:F92)</f>
        <v>2736410429.6700001</v>
      </c>
    </row>
    <row r="93" spans="1:7" x14ac:dyDescent="0.25">
      <c r="A93" s="4">
        <f>A90+1</f>
        <v>44227</v>
      </c>
      <c r="B93" s="6" t="s">
        <v>3</v>
      </c>
      <c r="C93" s="7">
        <v>575276413.25</v>
      </c>
      <c r="D93" s="7">
        <v>592602148.5</v>
      </c>
      <c r="E93" s="7">
        <v>408945778.98000002</v>
      </c>
      <c r="F93" s="7">
        <v>82037983.5</v>
      </c>
      <c r="G93" s="7"/>
    </row>
    <row r="94" spans="1:7" x14ac:dyDescent="0.25">
      <c r="A94" s="4"/>
      <c r="B94" s="6" t="s">
        <v>4</v>
      </c>
      <c r="C94" s="7"/>
      <c r="D94" s="7"/>
      <c r="E94" s="7"/>
      <c r="F94" s="7"/>
      <c r="G94" s="7"/>
    </row>
    <row r="95" spans="1:7" x14ac:dyDescent="0.25">
      <c r="A95" s="4"/>
      <c r="B95" s="6"/>
      <c r="C95" s="7">
        <f>C93+C94</f>
        <v>575276413.25</v>
      </c>
      <c r="D95" s="7">
        <f>D93+D94</f>
        <v>592602148.5</v>
      </c>
      <c r="E95" s="7">
        <f>E93+E94</f>
        <v>408945778.98000002</v>
      </c>
      <c r="F95" s="7">
        <f>F93+F94</f>
        <v>82037983.5</v>
      </c>
      <c r="G95" s="7">
        <f>SUM(C95:F95)</f>
        <v>1658862324.23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HIPER MODELO, C.A</vt:lpstr>
      <vt:lpstr>AUTOMERCADO </vt:lpstr>
      <vt:lpstr>BOCA</vt:lpstr>
      <vt:lpstr>FARMACIA</vt:lpstr>
      <vt:lpstr>EXQUISITECES</vt:lpstr>
      <vt:lpstr>SUCURSAL LA HOYADA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YURANNY</dc:creator>
  <cp:lastModifiedBy>BOVEDA-P</cp:lastModifiedBy>
  <dcterms:created xsi:type="dcterms:W3CDTF">2018-02-16T19:03:38Z</dcterms:created>
  <dcterms:modified xsi:type="dcterms:W3CDTF">2021-02-03T15:12:13Z</dcterms:modified>
</cp:coreProperties>
</file>