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VEDA-P\Desktop\"/>
    </mc:Choice>
  </mc:AlternateContent>
  <xr:revisionPtr revIDLastSave="0" documentId="13_ncr:1_{2C3A183E-3141-4749-881F-E7F6FB964EC3}" xr6:coauthVersionLast="46" xr6:coauthVersionMax="46" xr10:uidLastSave="{00000000-0000-0000-0000-000000000000}"/>
  <bookViews>
    <workbookView xWindow="-120" yWindow="-120" windowWidth="20730" windowHeight="11160" tabRatio="646" activeTab="2" xr2:uid="{00000000-000D-0000-FFFF-FFFF00000000}"/>
  </bookViews>
  <sheets>
    <sheet name="HIPER MODELO, C.A" sheetId="4" r:id="rId1"/>
    <sheet name="AUTOMERCADO " sheetId="7" r:id="rId2"/>
    <sheet name="BOCA" sheetId="9" r:id="rId3"/>
    <sheet name="FARMACIA" sheetId="10" r:id="rId4"/>
    <sheet name="EXQUISITECES" sheetId="8" r:id="rId5"/>
    <sheet name="SUCURSAL LA HOYADA" sheetId="11" r:id="rId6"/>
  </sheets>
  <calcPr calcId="181029"/>
</workbook>
</file>

<file path=xl/calcChain.xml><?xml version="1.0" encoding="utf-8"?>
<calcChain xmlns="http://schemas.openxmlformats.org/spreadsheetml/2006/main">
  <c r="D18" i="9" l="1"/>
  <c r="R93" i="7"/>
  <c r="R90" i="7"/>
  <c r="R87" i="7"/>
  <c r="R84" i="7"/>
  <c r="R81" i="7"/>
  <c r="R75" i="7"/>
  <c r="R72" i="7"/>
  <c r="R69" i="7"/>
  <c r="R66" i="7"/>
  <c r="R63" i="7"/>
  <c r="R60" i="7"/>
  <c r="R57" i="7"/>
  <c r="R54" i="7"/>
  <c r="R51" i="7"/>
  <c r="R48" i="7"/>
  <c r="R45" i="7"/>
  <c r="R42" i="7"/>
  <c r="R39" i="7"/>
  <c r="R36" i="7"/>
  <c r="R33" i="7"/>
  <c r="R30" i="7"/>
  <c r="R27" i="7"/>
  <c r="R24" i="7"/>
  <c r="R21" i="7"/>
  <c r="R18" i="7"/>
  <c r="R15" i="7"/>
  <c r="R12" i="7"/>
  <c r="R9" i="7"/>
  <c r="R6" i="7"/>
  <c r="S93" i="7"/>
  <c r="S90" i="7"/>
  <c r="S87" i="7"/>
  <c r="F95" i="11"/>
  <c r="F92" i="11"/>
  <c r="F89" i="11"/>
  <c r="F86" i="11"/>
  <c r="F83" i="11"/>
  <c r="F80" i="11"/>
  <c r="F77" i="11"/>
  <c r="F74" i="11"/>
  <c r="F71" i="11"/>
  <c r="F68" i="11"/>
  <c r="F65" i="11"/>
  <c r="F62" i="11"/>
  <c r="F56" i="11"/>
  <c r="F53" i="11"/>
  <c r="F50" i="11"/>
  <c r="F47" i="11"/>
  <c r="F44" i="11"/>
  <c r="F41" i="11"/>
  <c r="F38" i="11"/>
  <c r="F35" i="11"/>
  <c r="F32" i="11"/>
  <c r="F29" i="11"/>
  <c r="F26" i="11"/>
  <c r="F23" i="11"/>
  <c r="F20" i="11"/>
  <c r="F17" i="11"/>
  <c r="F14" i="11"/>
  <c r="F11" i="11"/>
  <c r="F8" i="11"/>
  <c r="F5" i="11"/>
  <c r="A9" i="8" l="1"/>
  <c r="A12" i="8" s="1"/>
  <c r="A15" i="8" s="1"/>
  <c r="A18" i="8" s="1"/>
  <c r="C95" i="11"/>
  <c r="D95" i="11"/>
  <c r="E95" i="11"/>
  <c r="E92" i="11"/>
  <c r="D92" i="11"/>
  <c r="C92" i="11"/>
  <c r="G92" i="11" s="1"/>
  <c r="E89" i="11"/>
  <c r="D89" i="11"/>
  <c r="C89" i="11"/>
  <c r="G89" i="11" s="1"/>
  <c r="E86" i="11"/>
  <c r="D86" i="11"/>
  <c r="C86" i="11"/>
  <c r="E83" i="11"/>
  <c r="D83" i="11"/>
  <c r="C83" i="11"/>
  <c r="G83" i="11" s="1"/>
  <c r="E80" i="11"/>
  <c r="D80" i="11"/>
  <c r="C80" i="11"/>
  <c r="E77" i="11"/>
  <c r="D77" i="11"/>
  <c r="C77" i="11"/>
  <c r="G77" i="11" s="1"/>
  <c r="E74" i="11"/>
  <c r="D74" i="11"/>
  <c r="C74" i="11"/>
  <c r="E71" i="11"/>
  <c r="D71" i="11"/>
  <c r="C71" i="11"/>
  <c r="G71" i="11" s="1"/>
  <c r="E68" i="11"/>
  <c r="D68" i="11"/>
  <c r="C68" i="11"/>
  <c r="E65" i="11"/>
  <c r="D65" i="11"/>
  <c r="C65" i="11"/>
  <c r="G65" i="11" s="1"/>
  <c r="E62" i="11"/>
  <c r="D62" i="11"/>
  <c r="C62" i="11"/>
  <c r="E59" i="11"/>
  <c r="D59" i="11"/>
  <c r="C59" i="11"/>
  <c r="G59" i="11" s="1"/>
  <c r="E56" i="11"/>
  <c r="D56" i="11"/>
  <c r="C56" i="11"/>
  <c r="E53" i="11"/>
  <c r="D53" i="11"/>
  <c r="C53" i="11"/>
  <c r="G53" i="11" s="1"/>
  <c r="E50" i="11"/>
  <c r="D50" i="11"/>
  <c r="C50" i="11"/>
  <c r="E47" i="11"/>
  <c r="D47" i="11"/>
  <c r="C47" i="11"/>
  <c r="G47" i="11" s="1"/>
  <c r="E44" i="11"/>
  <c r="D44" i="11"/>
  <c r="C44" i="11"/>
  <c r="E41" i="11"/>
  <c r="D41" i="11"/>
  <c r="C41" i="11"/>
  <c r="G41" i="11" s="1"/>
  <c r="E38" i="11"/>
  <c r="D38" i="11"/>
  <c r="C38" i="11"/>
  <c r="E35" i="11"/>
  <c r="D35" i="11"/>
  <c r="C35" i="11"/>
  <c r="G35" i="11" s="1"/>
  <c r="E32" i="11"/>
  <c r="D32" i="11"/>
  <c r="C32" i="11"/>
  <c r="G32" i="11" s="1"/>
  <c r="E29" i="11"/>
  <c r="D29" i="11"/>
  <c r="C29" i="11"/>
  <c r="G29" i="11" s="1"/>
  <c r="E26" i="11"/>
  <c r="D26" i="11"/>
  <c r="C26" i="11"/>
  <c r="E23" i="11"/>
  <c r="D23" i="11"/>
  <c r="C23" i="11"/>
  <c r="G23" i="11" s="1"/>
  <c r="E20" i="11"/>
  <c r="D20" i="11"/>
  <c r="C20" i="11"/>
  <c r="E17" i="11"/>
  <c r="D17" i="11"/>
  <c r="C17" i="11"/>
  <c r="G17" i="11" s="1"/>
  <c r="E14" i="11"/>
  <c r="D14" i="11"/>
  <c r="C14" i="11"/>
  <c r="E11" i="11"/>
  <c r="D11" i="11"/>
  <c r="C11" i="11"/>
  <c r="G11" i="11" s="1"/>
  <c r="A9" i="11"/>
  <c r="A12" i="11" s="1"/>
  <c r="A15" i="11" s="1"/>
  <c r="A18" i="11" s="1"/>
  <c r="A21" i="11" s="1"/>
  <c r="A24" i="11" s="1"/>
  <c r="A27" i="11" s="1"/>
  <c r="A30" i="11" s="1"/>
  <c r="A33" i="11" s="1"/>
  <c r="A36" i="11" s="1"/>
  <c r="A39" i="11" s="1"/>
  <c r="A42" i="11" s="1"/>
  <c r="A45" i="11" s="1"/>
  <c r="A48" i="11" s="1"/>
  <c r="A51" i="11" s="1"/>
  <c r="A54" i="11" s="1"/>
  <c r="A57" i="11" s="1"/>
  <c r="A60" i="11" s="1"/>
  <c r="A63" i="11" s="1"/>
  <c r="A66" i="11" s="1"/>
  <c r="A69" i="11" s="1"/>
  <c r="A72" i="11" s="1"/>
  <c r="A75" i="11" s="1"/>
  <c r="A78" i="11" s="1"/>
  <c r="A81" i="11" s="1"/>
  <c r="A84" i="11" s="1"/>
  <c r="A87" i="11" s="1"/>
  <c r="A90" i="11" s="1"/>
  <c r="A93" i="11" s="1"/>
  <c r="E8" i="11"/>
  <c r="D8" i="11"/>
  <c r="C8" i="11"/>
  <c r="E5" i="11"/>
  <c r="D5" i="11"/>
  <c r="C5" i="11"/>
  <c r="G86" i="11" l="1"/>
  <c r="G80" i="11"/>
  <c r="G74" i="11"/>
  <c r="G68" i="11"/>
  <c r="G62" i="11"/>
  <c r="G56" i="11"/>
  <c r="G50" i="11"/>
  <c r="G44" i="11"/>
  <c r="G38" i="11"/>
  <c r="G26" i="11"/>
  <c r="G8" i="11"/>
  <c r="G14" i="11"/>
  <c r="G20" i="11"/>
  <c r="G95" i="11"/>
  <c r="G5" i="11"/>
  <c r="A21" i="8"/>
  <c r="A24" i="8" s="1"/>
  <c r="A27" i="8" s="1"/>
  <c r="A30" i="8" s="1"/>
  <c r="A33" i="8" s="1"/>
  <c r="A36" i="8" s="1"/>
  <c r="A39" i="8" s="1"/>
  <c r="A42" i="8" s="1"/>
  <c r="A45" i="8" s="1"/>
  <c r="A48" i="8" s="1"/>
  <c r="A51" i="8" s="1"/>
  <c r="A54" i="8" s="1"/>
  <c r="A57" i="8" s="1"/>
  <c r="A60" i="8" s="1"/>
  <c r="A63" i="8" s="1"/>
  <c r="A66" i="8" s="1"/>
  <c r="A69" i="8" s="1"/>
  <c r="A72" i="8" s="1"/>
  <c r="A75" i="8" s="1"/>
  <c r="A78" i="8" s="1"/>
  <c r="A81" i="8" s="1"/>
  <c r="A84" i="8" s="1"/>
  <c r="A87" i="8" s="1"/>
  <c r="A90" i="8" s="1"/>
  <c r="A10" i="10"/>
  <c r="A13" i="10" s="1"/>
  <c r="A16" i="10" s="1"/>
  <c r="A19" i="10" s="1"/>
  <c r="A22" i="10" s="1"/>
  <c r="A25" i="10" s="1"/>
  <c r="A28" i="10" s="1"/>
  <c r="A31" i="10" s="1"/>
  <c r="A34" i="10" s="1"/>
  <c r="A37" i="10" s="1"/>
  <c r="A40" i="10" s="1"/>
  <c r="A43" i="10" s="1"/>
  <c r="A46" i="10" s="1"/>
  <c r="A49" i="10" s="1"/>
  <c r="A52" i="10" s="1"/>
  <c r="A55" i="10" s="1"/>
  <c r="A58" i="10" s="1"/>
  <c r="A61" i="10" s="1"/>
  <c r="A64" i="10" s="1"/>
  <c r="A67" i="10" s="1"/>
  <c r="A70" i="10" s="1"/>
  <c r="A73" i="10" s="1"/>
  <c r="A76" i="10" s="1"/>
  <c r="A79" i="10" s="1"/>
  <c r="A82" i="10" s="1"/>
  <c r="A85" i="10" s="1"/>
  <c r="A88" i="10" s="1"/>
  <c r="A91" i="10" s="1"/>
  <c r="A10" i="9"/>
  <c r="A13" i="9" s="1"/>
  <c r="A16" i="9" s="1"/>
  <c r="A19" i="9" s="1"/>
  <c r="A22" i="9" s="1"/>
  <c r="A25" i="9" s="1"/>
  <c r="A28" i="9" s="1"/>
  <c r="A31" i="9" s="1"/>
  <c r="A34" i="9" s="1"/>
  <c r="A37" i="9" s="1"/>
  <c r="A40" i="9" s="1"/>
  <c r="A43" i="9" s="1"/>
  <c r="A46" i="9" s="1"/>
  <c r="A49" i="9" s="1"/>
  <c r="A52" i="9" s="1"/>
  <c r="A55" i="9" s="1"/>
  <c r="A58" i="9" s="1"/>
  <c r="A61" i="9" s="1"/>
  <c r="A64" i="9" s="1"/>
  <c r="A67" i="9" s="1"/>
  <c r="A70" i="9" s="1"/>
  <c r="A73" i="9" s="1"/>
  <c r="A76" i="9" s="1"/>
  <c r="A79" i="9" s="1"/>
  <c r="A82" i="9" s="1"/>
  <c r="A85" i="9" s="1"/>
  <c r="A88" i="9" s="1"/>
  <c r="A91" i="9" s="1"/>
  <c r="D93" i="10"/>
  <c r="C93" i="10"/>
  <c r="E93" i="10" s="1"/>
  <c r="D90" i="10"/>
  <c r="C90" i="10"/>
  <c r="D87" i="10"/>
  <c r="C87" i="10"/>
  <c r="E87" i="10" s="1"/>
  <c r="D84" i="10"/>
  <c r="C84" i="10"/>
  <c r="D81" i="10"/>
  <c r="C81" i="10"/>
  <c r="D78" i="10"/>
  <c r="C78" i="10"/>
  <c r="D75" i="10"/>
  <c r="C75" i="10"/>
  <c r="E75" i="10" s="1"/>
  <c r="D72" i="10"/>
  <c r="C72" i="10"/>
  <c r="D69" i="10"/>
  <c r="C69" i="10"/>
  <c r="E69" i="10" s="1"/>
  <c r="D66" i="10"/>
  <c r="C66" i="10"/>
  <c r="D63" i="10"/>
  <c r="C63" i="10"/>
  <c r="E63" i="10" s="1"/>
  <c r="D60" i="10"/>
  <c r="C60" i="10"/>
  <c r="E60" i="10" s="1"/>
  <c r="D57" i="10"/>
  <c r="C57" i="10"/>
  <c r="D54" i="10"/>
  <c r="C54" i="10"/>
  <c r="D51" i="10"/>
  <c r="C51" i="10"/>
  <c r="E51" i="10" s="1"/>
  <c r="D48" i="10"/>
  <c r="C48" i="10"/>
  <c r="E48" i="10" s="1"/>
  <c r="D45" i="10"/>
  <c r="C45" i="10"/>
  <c r="D94" i="9"/>
  <c r="C93" i="9"/>
  <c r="D91" i="9"/>
  <c r="C90" i="9"/>
  <c r="D88" i="9"/>
  <c r="C87" i="9"/>
  <c r="D85" i="9"/>
  <c r="C84" i="9"/>
  <c r="D82" i="9"/>
  <c r="C81" i="9"/>
  <c r="D79" i="9"/>
  <c r="C78" i="9"/>
  <c r="D76" i="9"/>
  <c r="C75" i="9"/>
  <c r="D73" i="9"/>
  <c r="C72" i="9"/>
  <c r="D70" i="9"/>
  <c r="C69" i="9"/>
  <c r="D67" i="9"/>
  <c r="C66" i="9"/>
  <c r="D64" i="9"/>
  <c r="C63" i="9"/>
  <c r="D61" i="9"/>
  <c r="C60" i="9"/>
  <c r="D58" i="9"/>
  <c r="C57" i="9"/>
  <c r="D55" i="9"/>
  <c r="C54" i="9"/>
  <c r="D52" i="9"/>
  <c r="C51" i="9"/>
  <c r="C48" i="9"/>
  <c r="C45" i="9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S84" i="7" s="1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O78" i="7"/>
  <c r="M78" i="7"/>
  <c r="L78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S57" i="7" s="1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S51" i="7" s="1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49" i="7"/>
  <c r="A52" i="7" s="1"/>
  <c r="A55" i="7" s="1"/>
  <c r="A58" i="7" s="1"/>
  <c r="A61" i="7" s="1"/>
  <c r="A64" i="7" s="1"/>
  <c r="A67" i="7" s="1"/>
  <c r="A70" i="7" s="1"/>
  <c r="A73" i="7" s="1"/>
  <c r="A76" i="7" s="1"/>
  <c r="A79" i="7" s="1"/>
  <c r="A82" i="7" s="1"/>
  <c r="A85" i="7" s="1"/>
  <c r="A88" i="7" s="1"/>
  <c r="A91" i="7" s="1"/>
  <c r="A10" i="7"/>
  <c r="A13" i="7" s="1"/>
  <c r="A16" i="7" s="1"/>
  <c r="A19" i="7" s="1"/>
  <c r="A22" i="7" s="1"/>
  <c r="A25" i="7" s="1"/>
  <c r="A28" i="7" s="1"/>
  <c r="A31" i="7" s="1"/>
  <c r="A34" i="7" s="1"/>
  <c r="A37" i="7" s="1"/>
  <c r="A40" i="7" s="1"/>
  <c r="K93" i="4"/>
  <c r="J93" i="4"/>
  <c r="I93" i="4"/>
  <c r="H93" i="4"/>
  <c r="G93" i="4"/>
  <c r="F93" i="4"/>
  <c r="E93" i="4"/>
  <c r="D93" i="4"/>
  <c r="C93" i="4"/>
  <c r="L93" i="4" s="1"/>
  <c r="K90" i="4"/>
  <c r="J90" i="4"/>
  <c r="I90" i="4"/>
  <c r="H90" i="4"/>
  <c r="G90" i="4"/>
  <c r="F90" i="4"/>
  <c r="E90" i="4"/>
  <c r="D90" i="4"/>
  <c r="L90" i="4" s="1"/>
  <c r="C90" i="4"/>
  <c r="K87" i="4"/>
  <c r="J87" i="4"/>
  <c r="I87" i="4"/>
  <c r="H87" i="4"/>
  <c r="G87" i="4"/>
  <c r="F87" i="4"/>
  <c r="E87" i="4"/>
  <c r="D87" i="4"/>
  <c r="C87" i="4"/>
  <c r="K84" i="4"/>
  <c r="J84" i="4"/>
  <c r="I84" i="4"/>
  <c r="H84" i="4"/>
  <c r="G84" i="4"/>
  <c r="F84" i="4"/>
  <c r="E84" i="4"/>
  <c r="D84" i="4"/>
  <c r="L84" i="4" s="1"/>
  <c r="C84" i="4"/>
  <c r="K81" i="4"/>
  <c r="J81" i="4"/>
  <c r="I81" i="4"/>
  <c r="H81" i="4"/>
  <c r="G81" i="4"/>
  <c r="F81" i="4"/>
  <c r="E81" i="4"/>
  <c r="D81" i="4"/>
  <c r="C81" i="4"/>
  <c r="K78" i="4"/>
  <c r="J78" i="4"/>
  <c r="I78" i="4"/>
  <c r="H78" i="4"/>
  <c r="G78" i="4"/>
  <c r="F78" i="4"/>
  <c r="E78" i="4"/>
  <c r="D78" i="4"/>
  <c r="C78" i="4"/>
  <c r="K75" i="4"/>
  <c r="J75" i="4"/>
  <c r="I75" i="4"/>
  <c r="H75" i="4"/>
  <c r="G75" i="4"/>
  <c r="F75" i="4"/>
  <c r="E75" i="4"/>
  <c r="D75" i="4"/>
  <c r="C75" i="4"/>
  <c r="K72" i="4"/>
  <c r="J72" i="4"/>
  <c r="I72" i="4"/>
  <c r="H72" i="4"/>
  <c r="G72" i="4"/>
  <c r="F72" i="4"/>
  <c r="E72" i="4"/>
  <c r="D72" i="4"/>
  <c r="C72" i="4"/>
  <c r="K69" i="4"/>
  <c r="J69" i="4"/>
  <c r="I69" i="4"/>
  <c r="H69" i="4"/>
  <c r="G69" i="4"/>
  <c r="F69" i="4"/>
  <c r="E69" i="4"/>
  <c r="D69" i="4"/>
  <c r="C69" i="4"/>
  <c r="K66" i="4"/>
  <c r="J66" i="4"/>
  <c r="I66" i="4"/>
  <c r="H66" i="4"/>
  <c r="G66" i="4"/>
  <c r="F66" i="4"/>
  <c r="E66" i="4"/>
  <c r="D66" i="4"/>
  <c r="C66" i="4"/>
  <c r="K63" i="4"/>
  <c r="J63" i="4"/>
  <c r="I63" i="4"/>
  <c r="H63" i="4"/>
  <c r="G63" i="4"/>
  <c r="F63" i="4"/>
  <c r="E63" i="4"/>
  <c r="D63" i="4"/>
  <c r="C63" i="4"/>
  <c r="K60" i="4"/>
  <c r="J60" i="4"/>
  <c r="I60" i="4"/>
  <c r="H60" i="4"/>
  <c r="G60" i="4"/>
  <c r="F60" i="4"/>
  <c r="E60" i="4"/>
  <c r="D60" i="4"/>
  <c r="C60" i="4"/>
  <c r="K57" i="4"/>
  <c r="J57" i="4"/>
  <c r="I57" i="4"/>
  <c r="H57" i="4"/>
  <c r="G57" i="4"/>
  <c r="F57" i="4"/>
  <c r="E57" i="4"/>
  <c r="D57" i="4"/>
  <c r="C57" i="4"/>
  <c r="K54" i="4"/>
  <c r="J54" i="4"/>
  <c r="I54" i="4"/>
  <c r="H54" i="4"/>
  <c r="G54" i="4"/>
  <c r="F54" i="4"/>
  <c r="E54" i="4"/>
  <c r="D54" i="4"/>
  <c r="C54" i="4"/>
  <c r="K51" i="4"/>
  <c r="J51" i="4"/>
  <c r="I51" i="4"/>
  <c r="H51" i="4"/>
  <c r="G51" i="4"/>
  <c r="F51" i="4"/>
  <c r="E51" i="4"/>
  <c r="D51" i="4"/>
  <c r="C51" i="4"/>
  <c r="J48" i="4"/>
  <c r="I48" i="4"/>
  <c r="H48" i="4"/>
  <c r="G48" i="4"/>
  <c r="F48" i="4"/>
  <c r="E48" i="4"/>
  <c r="D48" i="4"/>
  <c r="C48" i="4"/>
  <c r="K45" i="4"/>
  <c r="J45" i="4"/>
  <c r="I45" i="4"/>
  <c r="H45" i="4"/>
  <c r="G45" i="4"/>
  <c r="F45" i="4"/>
  <c r="E45" i="4"/>
  <c r="D45" i="4"/>
  <c r="C45" i="4"/>
  <c r="A10" i="4"/>
  <c r="A13" i="4" s="1"/>
  <c r="A16" i="4" s="1"/>
  <c r="A19" i="4" s="1"/>
  <c r="A22" i="4" s="1"/>
  <c r="A25" i="4" s="1"/>
  <c r="A28" i="4" s="1"/>
  <c r="A31" i="4" s="1"/>
  <c r="A34" i="4" s="1"/>
  <c r="A37" i="4" s="1"/>
  <c r="A40" i="4" s="1"/>
  <c r="A43" i="4" s="1"/>
  <c r="A46" i="4" s="1"/>
  <c r="A49" i="4" s="1"/>
  <c r="A52" i="4" s="1"/>
  <c r="A55" i="4" s="1"/>
  <c r="A58" i="4" s="1"/>
  <c r="A61" i="4" s="1"/>
  <c r="A64" i="4" s="1"/>
  <c r="A67" i="4" s="1"/>
  <c r="A70" i="4" s="1"/>
  <c r="A73" i="4" s="1"/>
  <c r="A76" i="4" s="1"/>
  <c r="A79" i="4" s="1"/>
  <c r="A82" i="4" s="1"/>
  <c r="A85" i="4" s="1"/>
  <c r="A88" i="4" s="1"/>
  <c r="A91" i="4" s="1"/>
  <c r="G92" i="8"/>
  <c r="F92" i="8"/>
  <c r="E92" i="8"/>
  <c r="D92" i="8"/>
  <c r="C92" i="8"/>
  <c r="G89" i="8"/>
  <c r="F89" i="8"/>
  <c r="E89" i="8"/>
  <c r="D89" i="8"/>
  <c r="C89" i="8"/>
  <c r="G86" i="8"/>
  <c r="F86" i="8"/>
  <c r="E86" i="8"/>
  <c r="D86" i="8"/>
  <c r="C86" i="8"/>
  <c r="G83" i="8"/>
  <c r="F83" i="8"/>
  <c r="E83" i="8"/>
  <c r="D83" i="8"/>
  <c r="C83" i="8"/>
  <c r="G80" i="8"/>
  <c r="F80" i="8"/>
  <c r="E80" i="8"/>
  <c r="D80" i="8"/>
  <c r="C80" i="8"/>
  <c r="G77" i="8"/>
  <c r="F77" i="8"/>
  <c r="E77" i="8"/>
  <c r="D77" i="8"/>
  <c r="C77" i="8"/>
  <c r="G74" i="8"/>
  <c r="F74" i="8"/>
  <c r="E74" i="8"/>
  <c r="D74" i="8"/>
  <c r="C74" i="8"/>
  <c r="G71" i="8"/>
  <c r="F71" i="8"/>
  <c r="E71" i="8"/>
  <c r="D71" i="8"/>
  <c r="C71" i="8"/>
  <c r="G68" i="8"/>
  <c r="F68" i="8"/>
  <c r="E68" i="8"/>
  <c r="D68" i="8"/>
  <c r="C68" i="8"/>
  <c r="G65" i="8"/>
  <c r="F65" i="8"/>
  <c r="E65" i="8"/>
  <c r="D65" i="8"/>
  <c r="C65" i="8"/>
  <c r="G62" i="8"/>
  <c r="F62" i="8"/>
  <c r="E62" i="8"/>
  <c r="D62" i="8"/>
  <c r="C62" i="8"/>
  <c r="G59" i="8"/>
  <c r="F59" i="8"/>
  <c r="E59" i="8"/>
  <c r="D59" i="8"/>
  <c r="C59" i="8"/>
  <c r="G56" i="8"/>
  <c r="F56" i="8"/>
  <c r="E56" i="8"/>
  <c r="D56" i="8"/>
  <c r="C56" i="8"/>
  <c r="G53" i="8"/>
  <c r="F53" i="8"/>
  <c r="E53" i="8"/>
  <c r="D53" i="8"/>
  <c r="C53" i="8"/>
  <c r="G50" i="8"/>
  <c r="F50" i="8"/>
  <c r="E50" i="8"/>
  <c r="D50" i="8"/>
  <c r="C50" i="8"/>
  <c r="G47" i="8"/>
  <c r="F47" i="8"/>
  <c r="E47" i="8"/>
  <c r="D47" i="8"/>
  <c r="C47" i="8"/>
  <c r="G44" i="8"/>
  <c r="F44" i="8"/>
  <c r="E44" i="8"/>
  <c r="D44" i="8"/>
  <c r="C44" i="8"/>
  <c r="D42" i="10"/>
  <c r="C42" i="10"/>
  <c r="E42" i="10" s="1"/>
  <c r="D39" i="10"/>
  <c r="C39" i="10"/>
  <c r="E39" i="10" s="1"/>
  <c r="D36" i="10"/>
  <c r="C36" i="10"/>
  <c r="E36" i="10" s="1"/>
  <c r="D33" i="10"/>
  <c r="C33" i="10"/>
  <c r="E33" i="10" s="1"/>
  <c r="D30" i="10"/>
  <c r="C30" i="10"/>
  <c r="D27" i="10"/>
  <c r="C27" i="10"/>
  <c r="D24" i="10"/>
  <c r="C24" i="10"/>
  <c r="D21" i="10"/>
  <c r="C21" i="10"/>
  <c r="D18" i="10"/>
  <c r="C18" i="10"/>
  <c r="D15" i="10"/>
  <c r="C15" i="10"/>
  <c r="D12" i="10"/>
  <c r="C12" i="10"/>
  <c r="D9" i="10"/>
  <c r="C9" i="10"/>
  <c r="E9" i="10" s="1"/>
  <c r="D6" i="10"/>
  <c r="C6" i="10"/>
  <c r="C42" i="9"/>
  <c r="D39" i="9"/>
  <c r="C39" i="9"/>
  <c r="D36" i="9"/>
  <c r="C36" i="9"/>
  <c r="D33" i="9"/>
  <c r="C33" i="9"/>
  <c r="D30" i="9"/>
  <c r="C30" i="9"/>
  <c r="D27" i="9"/>
  <c r="C27" i="9"/>
  <c r="D24" i="9"/>
  <c r="C24" i="9"/>
  <c r="D21" i="9"/>
  <c r="C21" i="9"/>
  <c r="C18" i="9"/>
  <c r="D15" i="9"/>
  <c r="C15" i="9"/>
  <c r="D12" i="9"/>
  <c r="C12" i="9"/>
  <c r="D9" i="9"/>
  <c r="C9" i="9"/>
  <c r="D6" i="9"/>
  <c r="C6" i="9"/>
  <c r="G41" i="8"/>
  <c r="F41" i="8"/>
  <c r="E41" i="8"/>
  <c r="D41" i="8"/>
  <c r="C41" i="8"/>
  <c r="G38" i="8"/>
  <c r="F38" i="8"/>
  <c r="E38" i="8"/>
  <c r="D38" i="8"/>
  <c r="C38" i="8"/>
  <c r="G35" i="8"/>
  <c r="F35" i="8"/>
  <c r="E35" i="8"/>
  <c r="D35" i="8"/>
  <c r="C35" i="8"/>
  <c r="G32" i="8"/>
  <c r="F32" i="8"/>
  <c r="E32" i="8"/>
  <c r="D32" i="8"/>
  <c r="C32" i="8"/>
  <c r="G29" i="8"/>
  <c r="F29" i="8"/>
  <c r="E29" i="8"/>
  <c r="D29" i="8"/>
  <c r="C29" i="8"/>
  <c r="G26" i="8"/>
  <c r="F26" i="8"/>
  <c r="E26" i="8"/>
  <c r="D26" i="8"/>
  <c r="C26" i="8"/>
  <c r="G23" i="8"/>
  <c r="F23" i="8"/>
  <c r="E23" i="8"/>
  <c r="D23" i="8"/>
  <c r="C23" i="8"/>
  <c r="G20" i="8"/>
  <c r="F20" i="8"/>
  <c r="E20" i="8"/>
  <c r="D20" i="8"/>
  <c r="C20" i="8"/>
  <c r="G17" i="8"/>
  <c r="F17" i="8"/>
  <c r="E17" i="8"/>
  <c r="D17" i="8"/>
  <c r="C17" i="8"/>
  <c r="G14" i="8"/>
  <c r="F14" i="8"/>
  <c r="E14" i="8"/>
  <c r="D14" i="8"/>
  <c r="C14" i="8"/>
  <c r="G11" i="8"/>
  <c r="F11" i="8"/>
  <c r="E11" i="8"/>
  <c r="D11" i="8"/>
  <c r="C11" i="8"/>
  <c r="G8" i="8"/>
  <c r="F8" i="8"/>
  <c r="E8" i="8"/>
  <c r="D8" i="8"/>
  <c r="C8" i="8"/>
  <c r="G5" i="8"/>
  <c r="F5" i="8"/>
  <c r="E5" i="8"/>
  <c r="D5" i="8"/>
  <c r="C5" i="8"/>
  <c r="Q42" i="7"/>
  <c r="P42" i="7"/>
  <c r="O42" i="7"/>
  <c r="N42" i="7"/>
  <c r="M42" i="7"/>
  <c r="L42" i="7"/>
  <c r="Q39" i="7"/>
  <c r="P39" i="7"/>
  <c r="O39" i="7"/>
  <c r="N39" i="7"/>
  <c r="M39" i="7"/>
  <c r="L39" i="7"/>
  <c r="Q36" i="7"/>
  <c r="P36" i="7"/>
  <c r="O36" i="7"/>
  <c r="N36" i="7"/>
  <c r="M36" i="7"/>
  <c r="L36" i="7"/>
  <c r="Q33" i="7"/>
  <c r="P33" i="7"/>
  <c r="O33" i="7"/>
  <c r="N33" i="7"/>
  <c r="M33" i="7"/>
  <c r="L33" i="7"/>
  <c r="Q30" i="7"/>
  <c r="P30" i="7"/>
  <c r="O30" i="7"/>
  <c r="N30" i="7"/>
  <c r="M30" i="7"/>
  <c r="L30" i="7"/>
  <c r="Q27" i="7"/>
  <c r="P27" i="7"/>
  <c r="O27" i="7"/>
  <c r="N27" i="7"/>
  <c r="M27" i="7"/>
  <c r="L27" i="7"/>
  <c r="Q24" i="7"/>
  <c r="P24" i="7"/>
  <c r="O24" i="7"/>
  <c r="N24" i="7"/>
  <c r="M24" i="7"/>
  <c r="L24" i="7"/>
  <c r="Q21" i="7"/>
  <c r="P21" i="7"/>
  <c r="O21" i="7"/>
  <c r="N21" i="7"/>
  <c r="M21" i="7"/>
  <c r="L21" i="7"/>
  <c r="Q18" i="7"/>
  <c r="P18" i="7"/>
  <c r="O18" i="7"/>
  <c r="N18" i="7"/>
  <c r="M18" i="7"/>
  <c r="L18" i="7"/>
  <c r="Q15" i="7"/>
  <c r="P15" i="7"/>
  <c r="O15" i="7"/>
  <c r="N15" i="7"/>
  <c r="M15" i="7"/>
  <c r="L15" i="7"/>
  <c r="Q12" i="7"/>
  <c r="P12" i="7"/>
  <c r="O12" i="7"/>
  <c r="N12" i="7"/>
  <c r="M12" i="7"/>
  <c r="L12" i="7"/>
  <c r="Q9" i="7"/>
  <c r="P9" i="7"/>
  <c r="O9" i="7"/>
  <c r="N9" i="7"/>
  <c r="M9" i="7"/>
  <c r="L9" i="7"/>
  <c r="Q6" i="7"/>
  <c r="P6" i="7"/>
  <c r="O6" i="7"/>
  <c r="N6" i="7"/>
  <c r="M6" i="7"/>
  <c r="L6" i="7"/>
  <c r="K42" i="7"/>
  <c r="J42" i="7"/>
  <c r="I42" i="7"/>
  <c r="H42" i="7"/>
  <c r="G42" i="7"/>
  <c r="F42" i="7"/>
  <c r="E42" i="7"/>
  <c r="D42" i="7"/>
  <c r="C42" i="7"/>
  <c r="S42" i="7" s="1"/>
  <c r="K39" i="7"/>
  <c r="J39" i="7"/>
  <c r="I39" i="7"/>
  <c r="H39" i="7"/>
  <c r="G39" i="7"/>
  <c r="F39" i="7"/>
  <c r="E39" i="7"/>
  <c r="D39" i="7"/>
  <c r="C39" i="7"/>
  <c r="S39" i="7" s="1"/>
  <c r="K36" i="7"/>
  <c r="J36" i="7"/>
  <c r="I36" i="7"/>
  <c r="H36" i="7"/>
  <c r="G36" i="7"/>
  <c r="F36" i="7"/>
  <c r="E36" i="7"/>
  <c r="D36" i="7"/>
  <c r="C36" i="7"/>
  <c r="K33" i="7"/>
  <c r="J33" i="7"/>
  <c r="I33" i="7"/>
  <c r="H33" i="7"/>
  <c r="G33" i="7"/>
  <c r="F33" i="7"/>
  <c r="E33" i="7"/>
  <c r="D33" i="7"/>
  <c r="C33" i="7"/>
  <c r="S33" i="7" s="1"/>
  <c r="K30" i="7"/>
  <c r="J30" i="7"/>
  <c r="I30" i="7"/>
  <c r="H30" i="7"/>
  <c r="G30" i="7"/>
  <c r="F30" i="7"/>
  <c r="E30" i="7"/>
  <c r="D30" i="7"/>
  <c r="C30" i="7"/>
  <c r="K27" i="7"/>
  <c r="J27" i="7"/>
  <c r="I27" i="7"/>
  <c r="H27" i="7"/>
  <c r="G27" i="7"/>
  <c r="F27" i="7"/>
  <c r="E27" i="7"/>
  <c r="D27" i="7"/>
  <c r="C27" i="7"/>
  <c r="K24" i="7"/>
  <c r="J24" i="7"/>
  <c r="I24" i="7"/>
  <c r="H24" i="7"/>
  <c r="G24" i="7"/>
  <c r="F24" i="7"/>
  <c r="E24" i="7"/>
  <c r="D24" i="7"/>
  <c r="C24" i="7"/>
  <c r="K21" i="7"/>
  <c r="J21" i="7"/>
  <c r="I21" i="7"/>
  <c r="H21" i="7"/>
  <c r="G21" i="7"/>
  <c r="F21" i="7"/>
  <c r="E21" i="7"/>
  <c r="D21" i="7"/>
  <c r="C21" i="7"/>
  <c r="S21" i="7" s="1"/>
  <c r="K18" i="7"/>
  <c r="J18" i="7"/>
  <c r="I18" i="7"/>
  <c r="H18" i="7"/>
  <c r="G18" i="7"/>
  <c r="F18" i="7"/>
  <c r="E18" i="7"/>
  <c r="D18" i="7"/>
  <c r="C18" i="7"/>
  <c r="K15" i="7"/>
  <c r="J15" i="7"/>
  <c r="I15" i="7"/>
  <c r="H15" i="7"/>
  <c r="G15" i="7"/>
  <c r="F15" i="7"/>
  <c r="E15" i="7"/>
  <c r="D15" i="7"/>
  <c r="C15" i="7"/>
  <c r="K12" i="7"/>
  <c r="J12" i="7"/>
  <c r="I12" i="7"/>
  <c r="H12" i="7"/>
  <c r="G12" i="7"/>
  <c r="F12" i="7"/>
  <c r="E12" i="7"/>
  <c r="C12" i="7"/>
  <c r="K9" i="7"/>
  <c r="J9" i="7"/>
  <c r="I9" i="7"/>
  <c r="H9" i="7"/>
  <c r="G9" i="7"/>
  <c r="F9" i="7"/>
  <c r="E9" i="7"/>
  <c r="D9" i="7"/>
  <c r="C9" i="7"/>
  <c r="K6" i="7"/>
  <c r="J6" i="7"/>
  <c r="I6" i="7"/>
  <c r="H6" i="7"/>
  <c r="G6" i="7"/>
  <c r="F6" i="7"/>
  <c r="E6" i="7"/>
  <c r="D6" i="7"/>
  <c r="C6" i="7"/>
  <c r="K42" i="4"/>
  <c r="J42" i="4"/>
  <c r="I42" i="4"/>
  <c r="H42" i="4"/>
  <c r="G42" i="4"/>
  <c r="F42" i="4"/>
  <c r="E42" i="4"/>
  <c r="D42" i="4"/>
  <c r="C42" i="4"/>
  <c r="K39" i="4"/>
  <c r="J39" i="4"/>
  <c r="I39" i="4"/>
  <c r="H39" i="4"/>
  <c r="G39" i="4"/>
  <c r="F39" i="4"/>
  <c r="E39" i="4"/>
  <c r="D39" i="4"/>
  <c r="C39" i="4"/>
  <c r="K36" i="4"/>
  <c r="J36" i="4"/>
  <c r="I36" i="4"/>
  <c r="H36" i="4"/>
  <c r="G36" i="4"/>
  <c r="F36" i="4"/>
  <c r="E36" i="4"/>
  <c r="D36" i="4"/>
  <c r="C36" i="4"/>
  <c r="K33" i="4"/>
  <c r="J33" i="4"/>
  <c r="I33" i="4"/>
  <c r="H33" i="4"/>
  <c r="G33" i="4"/>
  <c r="F33" i="4"/>
  <c r="E33" i="4"/>
  <c r="D33" i="4"/>
  <c r="C33" i="4"/>
  <c r="K30" i="4"/>
  <c r="J30" i="4"/>
  <c r="I30" i="4"/>
  <c r="H30" i="4"/>
  <c r="G30" i="4"/>
  <c r="F30" i="4"/>
  <c r="E30" i="4"/>
  <c r="D30" i="4"/>
  <c r="C30" i="4"/>
  <c r="K27" i="4"/>
  <c r="J27" i="4"/>
  <c r="I27" i="4"/>
  <c r="H27" i="4"/>
  <c r="G27" i="4"/>
  <c r="F27" i="4"/>
  <c r="E27" i="4"/>
  <c r="D27" i="4"/>
  <c r="C27" i="4"/>
  <c r="K24" i="4"/>
  <c r="J24" i="4"/>
  <c r="I24" i="4"/>
  <c r="H24" i="4"/>
  <c r="G24" i="4"/>
  <c r="F24" i="4"/>
  <c r="E24" i="4"/>
  <c r="D24" i="4"/>
  <c r="C24" i="4"/>
  <c r="K21" i="4"/>
  <c r="J21" i="4"/>
  <c r="I21" i="4"/>
  <c r="H21" i="4"/>
  <c r="G21" i="4"/>
  <c r="F21" i="4"/>
  <c r="E21" i="4"/>
  <c r="D21" i="4"/>
  <c r="C21" i="4"/>
  <c r="K18" i="4"/>
  <c r="J18" i="4"/>
  <c r="I18" i="4"/>
  <c r="H18" i="4"/>
  <c r="G18" i="4"/>
  <c r="F18" i="4"/>
  <c r="E18" i="4"/>
  <c r="D18" i="4"/>
  <c r="C18" i="4"/>
  <c r="K15" i="4"/>
  <c r="J15" i="4"/>
  <c r="I15" i="4"/>
  <c r="H15" i="4"/>
  <c r="G15" i="4"/>
  <c r="F15" i="4"/>
  <c r="E15" i="4"/>
  <c r="D15" i="4"/>
  <c r="C15" i="4"/>
  <c r="K12" i="4"/>
  <c r="J12" i="4"/>
  <c r="I12" i="4"/>
  <c r="H12" i="4"/>
  <c r="G12" i="4"/>
  <c r="F12" i="4"/>
  <c r="E12" i="4"/>
  <c r="D12" i="4"/>
  <c r="C12" i="4"/>
  <c r="K9" i="4"/>
  <c r="J9" i="4"/>
  <c r="I9" i="4"/>
  <c r="H9" i="4"/>
  <c r="G9" i="4"/>
  <c r="F9" i="4"/>
  <c r="E9" i="4"/>
  <c r="D9" i="4"/>
  <c r="C9" i="4"/>
  <c r="K6" i="4"/>
  <c r="J6" i="4"/>
  <c r="I6" i="4"/>
  <c r="H6" i="4"/>
  <c r="G6" i="4"/>
  <c r="F6" i="4"/>
  <c r="E6" i="4"/>
  <c r="D6" i="4"/>
  <c r="C6" i="4"/>
  <c r="E90" i="10" l="1"/>
  <c r="S81" i="7"/>
  <c r="E84" i="10"/>
  <c r="S78" i="7"/>
  <c r="L81" i="4"/>
  <c r="E81" i="10"/>
  <c r="E78" i="10"/>
  <c r="S75" i="7"/>
  <c r="L75" i="4"/>
  <c r="S72" i="7"/>
  <c r="E72" i="10"/>
  <c r="L72" i="4"/>
  <c r="S69" i="7"/>
  <c r="E66" i="10"/>
  <c r="S66" i="7"/>
  <c r="S63" i="7"/>
  <c r="L63" i="4"/>
  <c r="S60" i="7"/>
  <c r="E57" i="10"/>
  <c r="L57" i="4"/>
  <c r="S54" i="7"/>
  <c r="E54" i="10"/>
  <c r="L51" i="4"/>
  <c r="S48" i="7"/>
  <c r="E45" i="10"/>
  <c r="S45" i="7"/>
  <c r="L45" i="4"/>
  <c r="S36" i="7"/>
  <c r="S30" i="7"/>
  <c r="E30" i="10"/>
  <c r="E27" i="10"/>
  <c r="S27" i="7"/>
  <c r="S24" i="7"/>
  <c r="E24" i="10"/>
  <c r="E21" i="10"/>
  <c r="E18" i="10"/>
  <c r="S18" i="7"/>
  <c r="E15" i="10"/>
  <c r="S15" i="7"/>
  <c r="S12" i="7"/>
  <c r="E12" i="10"/>
  <c r="S9" i="7"/>
  <c r="S6" i="7"/>
  <c r="E6" i="10"/>
  <c r="L36" i="4"/>
  <c r="L39" i="4"/>
  <c r="L42" i="4"/>
  <c r="H5" i="8"/>
  <c r="H11" i="8"/>
  <c r="H17" i="8"/>
  <c r="H23" i="8"/>
  <c r="H29" i="8"/>
  <c r="H35" i="8"/>
  <c r="H41" i="8"/>
  <c r="E6" i="9"/>
  <c r="E9" i="9"/>
  <c r="E12" i="9"/>
  <c r="E15" i="9"/>
  <c r="E18" i="9"/>
  <c r="E21" i="9"/>
  <c r="E24" i="9"/>
  <c r="E27" i="9"/>
  <c r="E30" i="9"/>
  <c r="E33" i="9"/>
  <c r="E36" i="9"/>
  <c r="E39" i="9"/>
  <c r="H83" i="8"/>
  <c r="H86" i="8"/>
  <c r="H89" i="8"/>
  <c r="H92" i="8"/>
  <c r="E45" i="9"/>
  <c r="E48" i="9"/>
  <c r="E54" i="9"/>
  <c r="E57" i="9"/>
  <c r="E60" i="9"/>
  <c r="E63" i="9"/>
  <c r="E66" i="9"/>
  <c r="E69" i="9"/>
  <c r="E72" i="9"/>
  <c r="E75" i="9"/>
  <c r="E78" i="9"/>
  <c r="E81" i="9"/>
  <c r="E84" i="9"/>
  <c r="E87" i="9"/>
  <c r="E90" i="9"/>
  <c r="E93" i="9"/>
  <c r="L48" i="4"/>
  <c r="L54" i="4"/>
  <c r="L60" i="4"/>
  <c r="L66" i="4"/>
  <c r="L69" i="4"/>
  <c r="L78" i="4"/>
  <c r="L87" i="4"/>
  <c r="H44" i="8"/>
  <c r="H53" i="8"/>
  <c r="H59" i="8"/>
  <c r="H65" i="8"/>
  <c r="H71" i="8"/>
  <c r="H74" i="8"/>
  <c r="H77" i="8"/>
  <c r="H8" i="8"/>
  <c r="H14" i="8"/>
  <c r="H20" i="8"/>
  <c r="H26" i="8"/>
  <c r="H32" i="8"/>
  <c r="H47" i="8"/>
  <c r="H50" i="8"/>
  <c r="H56" i="8"/>
  <c r="H62" i="8"/>
  <c r="H68" i="8"/>
  <c r="H80" i="8"/>
  <c r="H38" i="8"/>
  <c r="L33" i="4"/>
  <c r="L12" i="4"/>
  <c r="L18" i="4"/>
  <c r="L27" i="4"/>
  <c r="L30" i="4"/>
  <c r="L6" i="4"/>
  <c r="L9" i="4"/>
  <c r="L15" i="4"/>
  <c r="L21" i="4"/>
  <c r="L24" i="4"/>
</calcChain>
</file>

<file path=xl/sharedStrings.xml><?xml version="1.0" encoding="utf-8"?>
<sst xmlns="http://schemas.openxmlformats.org/spreadsheetml/2006/main" count="393" uniqueCount="8">
  <si>
    <t xml:space="preserve">FECHA </t>
  </si>
  <si>
    <t>TOTAL</t>
  </si>
  <si>
    <t>HIPER MODELO, REPORTE Z</t>
  </si>
  <si>
    <t>VENTAS</t>
  </si>
  <si>
    <t>IVA</t>
  </si>
  <si>
    <t>AUTOMERCADO</t>
  </si>
  <si>
    <t>BOCA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</si>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</sst>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Bs. F&quot;\ * #,##0.00_ ;_ &quot;Bs. F&quot;\ * \-#,##0.00_ ;_ &quot;Bs. F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opLeftCell="E79" workbookViewId="0">
      <selection activeCell="M87" sqref="M87"/>
    </sheetView>
  </sheetViews>
  <sheetFormatPr baseColWidth="10" defaultRowHeight="15" x14ac:dyDescent="0.25"/>
  <cols>
    <col min="3" max="6" width="20.7109375" bestFit="1" customWidth="1"/>
    <col min="7" max="7" width="19.140625" bestFit="1" customWidth="1"/>
    <col min="8" max="8" width="20.7109375" bestFit="1" customWidth="1"/>
    <col min="9" max="10" width="19.140625" bestFit="1" customWidth="1"/>
    <col min="11" max="11" width="20.7109375" bestFit="1" customWidth="1"/>
    <col min="12" max="12" width="23.42578125" customWidth="1"/>
  </cols>
  <sheetData>
    <row r="1" spans="1:12" x14ac:dyDescent="0.25">
      <c r="A1" s="1" t="s">
        <v>2</v>
      </c>
      <c r="B1" s="1"/>
      <c r="C1" s="1"/>
      <c r="D1" s="1"/>
    </row>
    <row r="2" spans="1:12" x14ac:dyDescent="0.25">
      <c r="A2" s="1"/>
      <c r="B2" s="1"/>
      <c r="C2" s="1"/>
      <c r="D2" s="1"/>
    </row>
    <row r="3" spans="1:12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 t="s">
        <v>1</v>
      </c>
    </row>
    <row r="4" spans="1:12" x14ac:dyDescent="0.25">
      <c r="A4" s="4">
        <v>44228</v>
      </c>
      <c r="B4" s="6" t="s">
        <v>3</v>
      </c>
      <c r="C4" s="7">
        <v>1216726543.5699999</v>
      </c>
      <c r="D4" s="7">
        <v>806340178.58000004</v>
      </c>
      <c r="E4" s="7">
        <v>992369844.24000001</v>
      </c>
      <c r="F4" s="7"/>
      <c r="G4" s="7"/>
      <c r="H4" s="7"/>
      <c r="I4" s="7"/>
      <c r="J4" s="7">
        <v>780261137.86000001</v>
      </c>
      <c r="K4" s="7"/>
      <c r="L4" s="7"/>
    </row>
    <row r="5" spans="1:12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5">
      <c r="A6" s="4" t="s">
        <v>1</v>
      </c>
      <c r="B6" s="6"/>
      <c r="C6" s="7">
        <f t="shared" ref="C6:K6" si="0">C4+C5</f>
        <v>1216726543.5699999</v>
      </c>
      <c r="D6" s="7">
        <f t="shared" si="0"/>
        <v>806340178.58000004</v>
      </c>
      <c r="E6" s="7">
        <f t="shared" si="0"/>
        <v>992369844.24000001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780261137.86000001</v>
      </c>
      <c r="K6" s="7">
        <f t="shared" si="0"/>
        <v>0</v>
      </c>
      <c r="L6" s="7">
        <f>SUM(B6:K6)</f>
        <v>3795697704.2500005</v>
      </c>
    </row>
    <row r="7" spans="1:12" x14ac:dyDescent="0.25">
      <c r="A7" s="4">
        <v>44229</v>
      </c>
      <c r="B7" s="6" t="s">
        <v>3</v>
      </c>
      <c r="C7" s="7">
        <v>470549140.39999998</v>
      </c>
      <c r="D7" s="7">
        <v>917023395.12</v>
      </c>
      <c r="E7" s="7">
        <v>1033447916.4</v>
      </c>
      <c r="F7" s="7">
        <v>661016361.27999997</v>
      </c>
      <c r="G7" s="7"/>
      <c r="H7" s="7"/>
      <c r="I7" s="7"/>
      <c r="J7" s="7">
        <v>254581272.53</v>
      </c>
      <c r="K7" s="7">
        <v>433158018</v>
      </c>
      <c r="L7" s="7"/>
    </row>
    <row r="8" spans="1:12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4"/>
      <c r="B9" s="6"/>
      <c r="C9" s="7">
        <f t="shared" ref="C9:K9" si="1">C7+C8</f>
        <v>470549140.39999998</v>
      </c>
      <c r="D9" s="7">
        <f t="shared" si="1"/>
        <v>917023395.12</v>
      </c>
      <c r="E9" s="7">
        <f t="shared" si="1"/>
        <v>1033447916.4</v>
      </c>
      <c r="F9" s="7">
        <f t="shared" si="1"/>
        <v>661016361.27999997</v>
      </c>
      <c r="G9" s="7">
        <f t="shared" si="1"/>
        <v>0</v>
      </c>
      <c r="H9" s="7">
        <f t="shared" si="1"/>
        <v>0</v>
      </c>
      <c r="I9" s="7">
        <f t="shared" si="1"/>
        <v>0</v>
      </c>
      <c r="J9" s="7">
        <f t="shared" si="1"/>
        <v>254581272.53</v>
      </c>
      <c r="K9" s="7">
        <f t="shared" si="1"/>
        <v>433158018</v>
      </c>
      <c r="L9" s="7">
        <f>SUM(B9:K9)</f>
        <v>3769776103.73</v>
      </c>
    </row>
    <row r="10" spans="1:12" x14ac:dyDescent="0.25">
      <c r="A10" s="4">
        <f>A7+1</f>
        <v>44230</v>
      </c>
      <c r="B10" s="6" t="s">
        <v>3</v>
      </c>
      <c r="C10" s="7">
        <v>1349127467.0699999</v>
      </c>
      <c r="D10" s="7">
        <v>762638745.63</v>
      </c>
      <c r="E10" s="7">
        <v>244151586.59999999</v>
      </c>
      <c r="F10" s="7">
        <v>816581599.5</v>
      </c>
      <c r="G10" s="7"/>
      <c r="H10" s="7">
        <v>474963395.32999998</v>
      </c>
      <c r="I10" s="7"/>
      <c r="J10" s="7"/>
      <c r="K10" s="7">
        <v>932697477.44000006</v>
      </c>
      <c r="L10" s="7"/>
    </row>
    <row r="11" spans="1:12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25">
      <c r="A12" s="4"/>
      <c r="B12" s="6"/>
      <c r="C12" s="7">
        <f t="shared" ref="C12:K12" si="2">C10+C11</f>
        <v>1349127467.0699999</v>
      </c>
      <c r="D12" s="7">
        <f t="shared" si="2"/>
        <v>762638745.63</v>
      </c>
      <c r="E12" s="7">
        <f t="shared" si="2"/>
        <v>244151586.59999999</v>
      </c>
      <c r="F12" s="7">
        <f t="shared" si="2"/>
        <v>816581599.5</v>
      </c>
      <c r="G12" s="7">
        <f t="shared" si="2"/>
        <v>0</v>
      </c>
      <c r="H12" s="7">
        <f t="shared" si="2"/>
        <v>474963395.32999998</v>
      </c>
      <c r="I12" s="7">
        <f t="shared" si="2"/>
        <v>0</v>
      </c>
      <c r="J12" s="7">
        <f t="shared" si="2"/>
        <v>0</v>
      </c>
      <c r="K12" s="7">
        <f t="shared" si="2"/>
        <v>932697477.44000006</v>
      </c>
      <c r="L12" s="7">
        <f>SUM(B12:K12)</f>
        <v>4580160271.5699997</v>
      </c>
    </row>
    <row r="13" spans="1:12" x14ac:dyDescent="0.25">
      <c r="A13" s="4">
        <f>A10+1</f>
        <v>44231</v>
      </c>
      <c r="B13" s="6" t="s">
        <v>3</v>
      </c>
      <c r="C13" s="7">
        <v>1373613741.3599999</v>
      </c>
      <c r="D13" s="7">
        <v>1072384352.88</v>
      </c>
      <c r="E13" s="7">
        <v>1009214453.41</v>
      </c>
      <c r="F13" s="7">
        <v>130687667.64</v>
      </c>
      <c r="G13" s="7"/>
      <c r="H13" s="7">
        <v>414249974.05000001</v>
      </c>
      <c r="I13" s="7"/>
      <c r="J13" s="7"/>
      <c r="K13" s="7">
        <v>1189096485.5999999</v>
      </c>
      <c r="L13" s="7"/>
    </row>
    <row r="14" spans="1:12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4"/>
      <c r="B15" s="6"/>
      <c r="C15" s="7">
        <f t="shared" ref="C15:K15" si="3">C13+C14</f>
        <v>1373613741.3599999</v>
      </c>
      <c r="D15" s="7">
        <f t="shared" si="3"/>
        <v>1072384352.88</v>
      </c>
      <c r="E15" s="7">
        <f t="shared" si="3"/>
        <v>1009214453.41</v>
      </c>
      <c r="F15" s="7">
        <f t="shared" si="3"/>
        <v>130687667.64</v>
      </c>
      <c r="G15" s="7">
        <f t="shared" si="3"/>
        <v>0</v>
      </c>
      <c r="H15" s="7">
        <f t="shared" si="3"/>
        <v>414249974.05000001</v>
      </c>
      <c r="I15" s="7">
        <f t="shared" si="3"/>
        <v>0</v>
      </c>
      <c r="J15" s="7">
        <f t="shared" si="3"/>
        <v>0</v>
      </c>
      <c r="K15" s="7">
        <f t="shared" si="3"/>
        <v>1189096485.5999999</v>
      </c>
      <c r="L15" s="7">
        <f>SUM(B15:K15)</f>
        <v>5189246674.9399996</v>
      </c>
    </row>
    <row r="16" spans="1:12" x14ac:dyDescent="0.25">
      <c r="A16" s="4">
        <f>A13+1</f>
        <v>44232</v>
      </c>
      <c r="B16" s="6" t="s">
        <v>3</v>
      </c>
      <c r="C16" s="7">
        <v>1057325524.6799999</v>
      </c>
      <c r="D16" s="7">
        <v>871138212.29999995</v>
      </c>
      <c r="E16" s="7">
        <v>1257293870.6900001</v>
      </c>
      <c r="F16" s="7">
        <v>351980549.35000002</v>
      </c>
      <c r="G16" s="7"/>
      <c r="H16" s="7">
        <v>812519401.49000001</v>
      </c>
      <c r="I16" s="7"/>
      <c r="J16" s="7">
        <v>637985353.38999999</v>
      </c>
      <c r="K16" s="7">
        <v>739254972.00999999</v>
      </c>
      <c r="L16" s="7"/>
    </row>
    <row r="17" spans="1:12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5"/>
      <c r="B18" s="6"/>
      <c r="C18" s="7">
        <f t="shared" ref="C18:K18" si="4">C16+C17</f>
        <v>1057325524.6799999</v>
      </c>
      <c r="D18" s="7">
        <f t="shared" si="4"/>
        <v>871138212.29999995</v>
      </c>
      <c r="E18" s="7">
        <f t="shared" si="4"/>
        <v>1257293870.6900001</v>
      </c>
      <c r="F18" s="7">
        <f t="shared" si="4"/>
        <v>351980549.35000002</v>
      </c>
      <c r="G18" s="7">
        <f t="shared" si="4"/>
        <v>0</v>
      </c>
      <c r="H18" s="7">
        <f t="shared" si="4"/>
        <v>812519401.49000001</v>
      </c>
      <c r="I18" s="7">
        <f t="shared" si="4"/>
        <v>0</v>
      </c>
      <c r="J18" s="7">
        <f t="shared" si="4"/>
        <v>637985353.38999999</v>
      </c>
      <c r="K18" s="7">
        <f t="shared" si="4"/>
        <v>739254972.00999999</v>
      </c>
      <c r="L18" s="7">
        <f>SUM(B18:K18)</f>
        <v>5727497883.9100008</v>
      </c>
    </row>
    <row r="19" spans="1:12" x14ac:dyDescent="0.25">
      <c r="A19" s="4">
        <f>A16+1</f>
        <v>44233</v>
      </c>
      <c r="B19" s="6" t="s">
        <v>3</v>
      </c>
      <c r="C19" s="7">
        <v>931304620.52999997</v>
      </c>
      <c r="D19" s="7">
        <v>1211237556.3</v>
      </c>
      <c r="E19" s="7">
        <v>867778052.09000003</v>
      </c>
      <c r="F19" s="7">
        <v>1394642679.8099999</v>
      </c>
      <c r="G19" s="7"/>
      <c r="H19" s="7">
        <v>1201856208.5999999</v>
      </c>
      <c r="I19" s="7"/>
      <c r="J19" s="7">
        <v>720139027.38</v>
      </c>
      <c r="K19" s="7">
        <v>751163870.78999996</v>
      </c>
      <c r="L19" s="7"/>
    </row>
    <row r="20" spans="1:12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4"/>
      <c r="B21" s="6"/>
      <c r="C21" s="7">
        <f t="shared" ref="C21:K21" si="5">C19+C20</f>
        <v>931304620.52999997</v>
      </c>
      <c r="D21" s="7">
        <f t="shared" si="5"/>
        <v>1211237556.3</v>
      </c>
      <c r="E21" s="7">
        <f t="shared" si="5"/>
        <v>867778052.09000003</v>
      </c>
      <c r="F21" s="7">
        <f t="shared" si="5"/>
        <v>1394642679.8099999</v>
      </c>
      <c r="G21" s="7">
        <f t="shared" si="5"/>
        <v>0</v>
      </c>
      <c r="H21" s="7">
        <f t="shared" si="5"/>
        <v>1201856208.5999999</v>
      </c>
      <c r="I21" s="7">
        <f t="shared" si="5"/>
        <v>0</v>
      </c>
      <c r="J21" s="7">
        <f t="shared" si="5"/>
        <v>720139027.38</v>
      </c>
      <c r="K21" s="7">
        <f t="shared" si="5"/>
        <v>751163870.78999996</v>
      </c>
      <c r="L21" s="7">
        <f>SUM(B21:K21)</f>
        <v>7078122015.5</v>
      </c>
    </row>
    <row r="22" spans="1:12" x14ac:dyDescent="0.25">
      <c r="A22" s="4">
        <f>A19+1</f>
        <v>44234</v>
      </c>
      <c r="B22" s="6" t="s">
        <v>3</v>
      </c>
      <c r="C22" s="7">
        <v>936635616.91999996</v>
      </c>
      <c r="D22" s="7">
        <v>998624214.01999998</v>
      </c>
      <c r="E22" s="7">
        <v>897406993.33000004</v>
      </c>
      <c r="F22" s="7">
        <v>734651306.19000006</v>
      </c>
      <c r="G22" s="7"/>
      <c r="H22" s="7">
        <v>1072078500.97</v>
      </c>
      <c r="I22" s="7"/>
      <c r="J22" s="7">
        <v>618188196.33000004</v>
      </c>
      <c r="K22" s="7"/>
      <c r="L22" s="7"/>
    </row>
    <row r="23" spans="1:12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4"/>
      <c r="B24" s="6"/>
      <c r="C24" s="7">
        <f t="shared" ref="C24:K24" si="6">C22+C23</f>
        <v>936635616.91999996</v>
      </c>
      <c r="D24" s="7">
        <f t="shared" si="6"/>
        <v>998624214.01999998</v>
      </c>
      <c r="E24" s="7">
        <f t="shared" si="6"/>
        <v>897406993.33000004</v>
      </c>
      <c r="F24" s="7">
        <f t="shared" si="6"/>
        <v>734651306.19000006</v>
      </c>
      <c r="G24" s="7">
        <f t="shared" si="6"/>
        <v>0</v>
      </c>
      <c r="H24" s="7">
        <f t="shared" si="6"/>
        <v>1072078500.97</v>
      </c>
      <c r="I24" s="7">
        <f t="shared" si="6"/>
        <v>0</v>
      </c>
      <c r="J24" s="7">
        <f t="shared" si="6"/>
        <v>618188196.33000004</v>
      </c>
      <c r="K24" s="7">
        <f t="shared" si="6"/>
        <v>0</v>
      </c>
      <c r="L24" s="7">
        <f>SUM(B24:K24)</f>
        <v>5257584827.7600002</v>
      </c>
    </row>
    <row r="25" spans="1:12" x14ac:dyDescent="0.25">
      <c r="A25" s="4">
        <f>A22+1</f>
        <v>44235</v>
      </c>
      <c r="B25" s="6" t="s">
        <v>3</v>
      </c>
      <c r="C25" s="7">
        <v>875084875.34000003</v>
      </c>
      <c r="D25" s="7">
        <v>1079241874.6700001</v>
      </c>
      <c r="E25" s="7">
        <v>1181676124.5699999</v>
      </c>
      <c r="F25" s="7">
        <v>628060880.65999997</v>
      </c>
      <c r="G25" s="7"/>
      <c r="H25" s="7"/>
      <c r="I25" s="7"/>
      <c r="J25" s="7"/>
      <c r="K25" s="7">
        <v>834978761.42999995</v>
      </c>
      <c r="L25" s="7"/>
    </row>
    <row r="26" spans="1:12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4"/>
      <c r="B27" s="6"/>
      <c r="C27" s="7">
        <f t="shared" ref="C27:K27" si="7">C25+C26</f>
        <v>875084875.34000003</v>
      </c>
      <c r="D27" s="7">
        <f t="shared" si="7"/>
        <v>1079241874.6700001</v>
      </c>
      <c r="E27" s="7">
        <f t="shared" si="7"/>
        <v>1181676124.5699999</v>
      </c>
      <c r="F27" s="7">
        <f t="shared" si="7"/>
        <v>628060880.65999997</v>
      </c>
      <c r="G27" s="7">
        <f t="shared" si="7"/>
        <v>0</v>
      </c>
      <c r="H27" s="7">
        <f t="shared" si="7"/>
        <v>0</v>
      </c>
      <c r="I27" s="7">
        <f t="shared" si="7"/>
        <v>0</v>
      </c>
      <c r="J27" s="7">
        <f t="shared" si="7"/>
        <v>0</v>
      </c>
      <c r="K27" s="7">
        <f t="shared" si="7"/>
        <v>834978761.42999995</v>
      </c>
      <c r="L27" s="7">
        <f>SUM(B27:K27)</f>
        <v>4599042516.6700001</v>
      </c>
    </row>
    <row r="28" spans="1:12" x14ac:dyDescent="0.25">
      <c r="A28" s="4">
        <f>A25+1</f>
        <v>44236</v>
      </c>
      <c r="B28" s="6" t="s">
        <v>3</v>
      </c>
      <c r="C28" s="7">
        <v>1228699288.0799999</v>
      </c>
      <c r="D28" s="7">
        <v>814922968.60000002</v>
      </c>
      <c r="E28" s="7">
        <v>722470062.14999998</v>
      </c>
      <c r="F28" s="7">
        <v>855104713.59000003</v>
      </c>
      <c r="G28" s="7"/>
      <c r="H28" s="7"/>
      <c r="I28" s="7"/>
      <c r="J28" s="7"/>
      <c r="K28" s="7">
        <v>692100264.36000001</v>
      </c>
      <c r="L28" s="7"/>
    </row>
    <row r="29" spans="1:12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4"/>
      <c r="B30" s="6"/>
      <c r="C30" s="7">
        <f t="shared" ref="C30:K30" si="8">C28+C29</f>
        <v>1228699288.0799999</v>
      </c>
      <c r="D30" s="7">
        <f t="shared" si="8"/>
        <v>814922968.60000002</v>
      </c>
      <c r="E30" s="7">
        <f t="shared" si="8"/>
        <v>722470062.14999998</v>
      </c>
      <c r="F30" s="7">
        <f t="shared" si="8"/>
        <v>855104713.59000003</v>
      </c>
      <c r="G30" s="7">
        <f t="shared" si="8"/>
        <v>0</v>
      </c>
      <c r="H30" s="7">
        <f t="shared" si="8"/>
        <v>0</v>
      </c>
      <c r="I30" s="7">
        <f t="shared" si="8"/>
        <v>0</v>
      </c>
      <c r="J30" s="7">
        <f t="shared" si="8"/>
        <v>0</v>
      </c>
      <c r="K30" s="7">
        <f t="shared" si="8"/>
        <v>692100264.36000001</v>
      </c>
      <c r="L30" s="7">
        <f>SUM(B30:K30)</f>
        <v>4313297296.7799997</v>
      </c>
    </row>
    <row r="31" spans="1:12" x14ac:dyDescent="0.25">
      <c r="A31" s="4">
        <f>A28+1</f>
        <v>44237</v>
      </c>
      <c r="B31" s="6" t="s">
        <v>3</v>
      </c>
      <c r="C31" s="7">
        <v>1248531160.49</v>
      </c>
      <c r="D31" s="7">
        <v>852887322.63</v>
      </c>
      <c r="E31" s="7">
        <v>1147257481.0899999</v>
      </c>
      <c r="F31" s="7">
        <v>587106590.52999997</v>
      </c>
      <c r="G31" s="7"/>
      <c r="H31" s="7"/>
      <c r="I31" s="7"/>
      <c r="J31" s="7"/>
      <c r="K31" s="7">
        <v>941440745.22000003</v>
      </c>
      <c r="L31" s="7"/>
    </row>
    <row r="32" spans="1:12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4"/>
      <c r="B33" s="6"/>
      <c r="C33" s="7">
        <f t="shared" ref="C33:K33" si="9">C31+C32</f>
        <v>1248531160.49</v>
      </c>
      <c r="D33" s="7">
        <f t="shared" si="9"/>
        <v>852887322.63</v>
      </c>
      <c r="E33" s="7">
        <f t="shared" si="9"/>
        <v>1147257481.0899999</v>
      </c>
      <c r="F33" s="7">
        <f t="shared" si="9"/>
        <v>587106590.52999997</v>
      </c>
      <c r="G33" s="7">
        <f t="shared" si="9"/>
        <v>0</v>
      </c>
      <c r="H33" s="7">
        <f t="shared" si="9"/>
        <v>0</v>
      </c>
      <c r="I33" s="7">
        <f t="shared" si="9"/>
        <v>0</v>
      </c>
      <c r="J33" s="7">
        <f t="shared" si="9"/>
        <v>0</v>
      </c>
      <c r="K33" s="7">
        <f t="shared" si="9"/>
        <v>941440745.22000003</v>
      </c>
      <c r="L33" s="7">
        <f>SUM(B33:K33)</f>
        <v>4777223299.96</v>
      </c>
    </row>
    <row r="34" spans="1:12" x14ac:dyDescent="0.25">
      <c r="A34" s="4">
        <f>A31+1</f>
        <v>44238</v>
      </c>
      <c r="B34" s="6" t="s">
        <v>3</v>
      </c>
      <c r="C34" s="7">
        <v>1187617428.3399999</v>
      </c>
      <c r="D34" s="7">
        <v>567902922.41999996</v>
      </c>
      <c r="E34" s="7">
        <v>1024814828.58</v>
      </c>
      <c r="F34" s="7">
        <v>1101024165.48</v>
      </c>
      <c r="G34" s="7"/>
      <c r="H34" s="7">
        <v>380927802.56</v>
      </c>
      <c r="I34" s="7"/>
      <c r="J34" s="7"/>
      <c r="K34" s="7">
        <v>1085357511.04</v>
      </c>
      <c r="L34" s="7"/>
    </row>
    <row r="35" spans="1:12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4"/>
      <c r="B36" s="6"/>
      <c r="C36" s="7">
        <f t="shared" ref="C36:K36" si="10">C34+C35</f>
        <v>1187617428.3399999</v>
      </c>
      <c r="D36" s="7">
        <f t="shared" si="10"/>
        <v>567902922.41999996</v>
      </c>
      <c r="E36" s="7">
        <f t="shared" si="10"/>
        <v>1024814828.58</v>
      </c>
      <c r="F36" s="7">
        <f t="shared" si="10"/>
        <v>1101024165.48</v>
      </c>
      <c r="G36" s="7">
        <f t="shared" si="10"/>
        <v>0</v>
      </c>
      <c r="H36" s="7">
        <f t="shared" si="10"/>
        <v>380927802.56</v>
      </c>
      <c r="I36" s="7">
        <f t="shared" si="10"/>
        <v>0</v>
      </c>
      <c r="J36" s="7">
        <f t="shared" si="10"/>
        <v>0</v>
      </c>
      <c r="K36" s="7">
        <f t="shared" si="10"/>
        <v>1085357511.04</v>
      </c>
      <c r="L36" s="7">
        <f>SUM(B36:K36)</f>
        <v>5347644658.4200001</v>
      </c>
    </row>
    <row r="37" spans="1:12" x14ac:dyDescent="0.25">
      <c r="A37" s="4">
        <f>A34+1</f>
        <v>44239</v>
      </c>
      <c r="B37" s="6" t="s">
        <v>3</v>
      </c>
      <c r="C37" s="7">
        <v>1284912655.52</v>
      </c>
      <c r="D37" s="7">
        <v>1159750281.0699999</v>
      </c>
      <c r="E37" s="7">
        <v>782257413.70000005</v>
      </c>
      <c r="F37" s="7">
        <v>1269410799.6600001</v>
      </c>
      <c r="G37" s="7"/>
      <c r="H37" s="7">
        <v>738432543.50999999</v>
      </c>
      <c r="I37" s="7"/>
      <c r="J37" s="7">
        <v>271387897.97000003</v>
      </c>
      <c r="K37" s="7">
        <v>888669431.54999995</v>
      </c>
      <c r="L37" s="7"/>
    </row>
    <row r="38" spans="1:12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4"/>
      <c r="B39" s="6"/>
      <c r="C39" s="7">
        <f t="shared" ref="C39:K39" si="11">C37+C38</f>
        <v>1284912655.52</v>
      </c>
      <c r="D39" s="7">
        <f t="shared" si="11"/>
        <v>1159750281.0699999</v>
      </c>
      <c r="E39" s="7">
        <f t="shared" si="11"/>
        <v>782257413.70000005</v>
      </c>
      <c r="F39" s="7">
        <f t="shared" si="11"/>
        <v>1269410799.6600001</v>
      </c>
      <c r="G39" s="7">
        <f t="shared" si="11"/>
        <v>0</v>
      </c>
      <c r="H39" s="7">
        <f t="shared" si="11"/>
        <v>738432543.50999999</v>
      </c>
      <c r="I39" s="7">
        <f t="shared" si="11"/>
        <v>0</v>
      </c>
      <c r="J39" s="7">
        <f t="shared" si="11"/>
        <v>271387897.97000003</v>
      </c>
      <c r="K39" s="7">
        <f t="shared" si="11"/>
        <v>888669431.54999995</v>
      </c>
      <c r="L39" s="7">
        <f>SUM(B39:K39)</f>
        <v>6394821022.9800005</v>
      </c>
    </row>
    <row r="40" spans="1:12" x14ac:dyDescent="0.25">
      <c r="A40" s="4">
        <f>A37+1</f>
        <v>44240</v>
      </c>
      <c r="B40" s="6" t="s">
        <v>3</v>
      </c>
      <c r="C40" s="7">
        <v>1503559561.6300001</v>
      </c>
      <c r="D40" s="7">
        <v>1681617519.03</v>
      </c>
      <c r="E40" s="7">
        <v>1140274334.28</v>
      </c>
      <c r="F40" s="7">
        <v>1469403562.1800001</v>
      </c>
      <c r="G40" s="7"/>
      <c r="H40" s="7">
        <v>859487693.91999996</v>
      </c>
      <c r="I40" s="7"/>
      <c r="J40" s="7">
        <v>664196349.21000004</v>
      </c>
      <c r="K40" s="7">
        <v>1165013211.75</v>
      </c>
      <c r="L40" s="7"/>
    </row>
    <row r="41" spans="1:12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5"/>
      <c r="B42" s="6"/>
      <c r="C42" s="7">
        <f t="shared" ref="C42:K42" si="12">C40+C41</f>
        <v>1503559561.6300001</v>
      </c>
      <c r="D42" s="7">
        <f t="shared" si="12"/>
        <v>1681617519.03</v>
      </c>
      <c r="E42" s="7">
        <f t="shared" si="12"/>
        <v>1140274334.28</v>
      </c>
      <c r="F42" s="7">
        <f t="shared" si="12"/>
        <v>1469403562.1800001</v>
      </c>
      <c r="G42" s="7">
        <f t="shared" si="12"/>
        <v>0</v>
      </c>
      <c r="H42" s="7">
        <f t="shared" si="12"/>
        <v>859487693.91999996</v>
      </c>
      <c r="I42" s="7">
        <f t="shared" si="12"/>
        <v>0</v>
      </c>
      <c r="J42" s="7">
        <f t="shared" si="12"/>
        <v>664196349.21000004</v>
      </c>
      <c r="K42" s="7">
        <f t="shared" si="12"/>
        <v>1165013211.75</v>
      </c>
      <c r="L42" s="7">
        <f>SUM(B42:K42)</f>
        <v>8483552232</v>
      </c>
    </row>
    <row r="43" spans="1:12" x14ac:dyDescent="0.25">
      <c r="A43" s="4">
        <f>A40+1</f>
        <v>44241</v>
      </c>
      <c r="B43" s="6" t="s">
        <v>3</v>
      </c>
      <c r="C43" s="7">
        <v>1216048120.04</v>
      </c>
      <c r="D43" s="7">
        <v>1173005597.6500001</v>
      </c>
      <c r="E43" s="7">
        <v>1110237417.5999999</v>
      </c>
      <c r="F43" s="7">
        <v>1553145986.0699999</v>
      </c>
      <c r="G43" s="7"/>
      <c r="H43" s="7">
        <v>563046643.85000002</v>
      </c>
      <c r="I43" s="7"/>
      <c r="J43" s="7">
        <v>492326218.69</v>
      </c>
      <c r="K43" s="7">
        <v>1169772440.77</v>
      </c>
      <c r="L43" s="7"/>
    </row>
    <row r="44" spans="1:12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4" t="s">
        <v>1</v>
      </c>
      <c r="B45" s="6"/>
      <c r="C45" s="7">
        <f t="shared" ref="C45:K45" si="13">C43+C44</f>
        <v>1216048120.04</v>
      </c>
      <c r="D45" s="7">
        <f t="shared" si="13"/>
        <v>1173005597.6500001</v>
      </c>
      <c r="E45" s="7">
        <f t="shared" si="13"/>
        <v>1110237417.5999999</v>
      </c>
      <c r="F45" s="7">
        <f t="shared" si="13"/>
        <v>1553145986.0699999</v>
      </c>
      <c r="G45" s="7">
        <f t="shared" si="13"/>
        <v>0</v>
      </c>
      <c r="H45" s="7">
        <f t="shared" si="13"/>
        <v>563046643.85000002</v>
      </c>
      <c r="I45" s="7">
        <f t="shared" si="13"/>
        <v>0</v>
      </c>
      <c r="J45" s="7">
        <f t="shared" si="13"/>
        <v>492326218.69</v>
      </c>
      <c r="K45" s="7">
        <f t="shared" si="13"/>
        <v>1169772440.77</v>
      </c>
      <c r="L45" s="7">
        <f>SUM(B45:K45)</f>
        <v>7277582424.6700001</v>
      </c>
    </row>
    <row r="46" spans="1:12" x14ac:dyDescent="0.25">
      <c r="A46" s="4">
        <f>A43+1</f>
        <v>44242</v>
      </c>
      <c r="B46" s="6" t="s">
        <v>3</v>
      </c>
      <c r="C46" s="7">
        <v>1268705020.3299999</v>
      </c>
      <c r="D46" s="7">
        <v>1569571951.5599999</v>
      </c>
      <c r="E46" s="7">
        <v>1434591070.8199999</v>
      </c>
      <c r="F46" s="7">
        <v>662057629.49000001</v>
      </c>
      <c r="G46" s="7"/>
      <c r="H46" s="7"/>
      <c r="I46" s="7"/>
      <c r="J46" s="7"/>
      <c r="K46" s="7"/>
      <c r="L46" s="7"/>
    </row>
    <row r="47" spans="1:12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>
        <v>66502139.979999997</v>
      </c>
      <c r="K47" s="7">
        <v>1237394.1000000001</v>
      </c>
      <c r="L47" s="7"/>
    </row>
    <row r="48" spans="1:12" x14ac:dyDescent="0.25">
      <c r="A48" s="4"/>
      <c r="B48" s="6"/>
      <c r="C48" s="7">
        <f t="shared" ref="C48:J48" si="14">C46+C47</f>
        <v>1268705020.3299999</v>
      </c>
      <c r="D48" s="7">
        <f t="shared" si="14"/>
        <v>1569571951.5599999</v>
      </c>
      <c r="E48" s="7">
        <f t="shared" si="14"/>
        <v>1434591070.8199999</v>
      </c>
      <c r="F48" s="7">
        <f t="shared" si="14"/>
        <v>662057629.49000001</v>
      </c>
      <c r="G48" s="7">
        <f t="shared" si="14"/>
        <v>0</v>
      </c>
      <c r="H48" s="7">
        <f t="shared" si="14"/>
        <v>0</v>
      </c>
      <c r="I48" s="7">
        <f t="shared" si="14"/>
        <v>0</v>
      </c>
      <c r="J48" s="7">
        <f t="shared" si="14"/>
        <v>66502139.979999997</v>
      </c>
      <c r="K48" s="7">
        <v>1237728394.01</v>
      </c>
      <c r="L48" s="7">
        <f>SUM(B48:K48)</f>
        <v>6239156206.1899996</v>
      </c>
    </row>
    <row r="49" spans="1:12" x14ac:dyDescent="0.25">
      <c r="A49" s="4">
        <f>A46+1</f>
        <v>44243</v>
      </c>
      <c r="B49" s="6" t="s">
        <v>3</v>
      </c>
      <c r="C49" s="7">
        <v>1495140407.48</v>
      </c>
      <c r="D49" s="7">
        <v>1293344643.3499999</v>
      </c>
      <c r="E49" s="7">
        <v>1136294277.72</v>
      </c>
      <c r="F49" s="7">
        <v>525686175.93000001</v>
      </c>
      <c r="G49" s="7"/>
      <c r="H49" s="7"/>
      <c r="I49" s="7"/>
      <c r="J49" s="7">
        <v>354039034.94999999</v>
      </c>
      <c r="K49" s="7">
        <v>959657111.14999998</v>
      </c>
      <c r="L49" s="7"/>
    </row>
    <row r="50" spans="1:12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4"/>
      <c r="B51" s="6"/>
      <c r="C51" s="7">
        <f t="shared" ref="C51:K51" si="15">C49+C50</f>
        <v>1495140407.48</v>
      </c>
      <c r="D51" s="7">
        <f t="shared" si="15"/>
        <v>1293344643.3499999</v>
      </c>
      <c r="E51" s="7">
        <f t="shared" si="15"/>
        <v>1136294277.72</v>
      </c>
      <c r="F51" s="7">
        <f t="shared" si="15"/>
        <v>525686175.93000001</v>
      </c>
      <c r="G51" s="7">
        <f t="shared" si="15"/>
        <v>0</v>
      </c>
      <c r="H51" s="7">
        <f t="shared" si="15"/>
        <v>0</v>
      </c>
      <c r="I51" s="7">
        <f t="shared" si="15"/>
        <v>0</v>
      </c>
      <c r="J51" s="7">
        <f t="shared" si="15"/>
        <v>354039034.94999999</v>
      </c>
      <c r="K51" s="7">
        <f t="shared" si="15"/>
        <v>959657111.14999998</v>
      </c>
      <c r="L51" s="7">
        <f>SUM(B51:K51)</f>
        <v>5764161650.5799999</v>
      </c>
    </row>
    <row r="52" spans="1:12" x14ac:dyDescent="0.25">
      <c r="A52" s="4">
        <f>A49+1</f>
        <v>44244</v>
      </c>
      <c r="B52" s="6" t="s">
        <v>3</v>
      </c>
      <c r="C52" s="7">
        <v>1187109384.23</v>
      </c>
      <c r="D52" s="7">
        <v>819387281.39999998</v>
      </c>
      <c r="E52" s="7">
        <v>1088098981.3099999</v>
      </c>
      <c r="F52" s="7">
        <v>670795846.87</v>
      </c>
      <c r="G52" s="7"/>
      <c r="H52" s="7">
        <v>253544934.55000001</v>
      </c>
      <c r="I52" s="7"/>
      <c r="J52" s="7">
        <v>291881426.18000001</v>
      </c>
      <c r="K52" s="7">
        <v>765886575.15999997</v>
      </c>
      <c r="L52" s="7"/>
    </row>
    <row r="53" spans="1:12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A54" s="4"/>
      <c r="B54" s="6"/>
      <c r="C54" s="7">
        <f t="shared" ref="C54:K54" si="16">C52+C53</f>
        <v>1187109384.23</v>
      </c>
      <c r="D54" s="7">
        <f t="shared" si="16"/>
        <v>819387281.39999998</v>
      </c>
      <c r="E54" s="7">
        <f t="shared" si="16"/>
        <v>1088098981.3099999</v>
      </c>
      <c r="F54" s="7">
        <f t="shared" si="16"/>
        <v>670795846.87</v>
      </c>
      <c r="G54" s="7">
        <f t="shared" si="16"/>
        <v>0</v>
      </c>
      <c r="H54" s="7">
        <f t="shared" si="16"/>
        <v>253544934.55000001</v>
      </c>
      <c r="I54" s="7">
        <f t="shared" si="16"/>
        <v>0</v>
      </c>
      <c r="J54" s="7">
        <f t="shared" si="16"/>
        <v>291881426.18000001</v>
      </c>
      <c r="K54" s="7">
        <f t="shared" si="16"/>
        <v>765886575.15999997</v>
      </c>
      <c r="L54" s="7">
        <f>SUM(B54:K54)</f>
        <v>5076704429.6999998</v>
      </c>
    </row>
    <row r="55" spans="1:12" x14ac:dyDescent="0.25">
      <c r="A55" s="4">
        <f>A52+1</f>
        <v>44245</v>
      </c>
      <c r="B55" s="6" t="s">
        <v>3</v>
      </c>
      <c r="C55" s="7">
        <v>725429923.75999999</v>
      </c>
      <c r="D55" s="7">
        <v>476965511.97000003</v>
      </c>
      <c r="E55" s="7">
        <v>908253618.27999997</v>
      </c>
      <c r="F55" s="7">
        <v>417309311</v>
      </c>
      <c r="G55" s="7"/>
      <c r="H55" s="7">
        <v>705083925.74000001</v>
      </c>
      <c r="I55" s="7"/>
      <c r="J55" s="7">
        <v>272172633.39999998</v>
      </c>
      <c r="K55" s="7">
        <v>769473069.12</v>
      </c>
      <c r="L55" s="7"/>
    </row>
    <row r="56" spans="1:12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5">
      <c r="A57" s="5"/>
      <c r="B57" s="6"/>
      <c r="C57" s="7">
        <f t="shared" ref="C57:K57" si="17">C55+C56</f>
        <v>725429923.75999999</v>
      </c>
      <c r="D57" s="7">
        <f t="shared" si="17"/>
        <v>476965511.97000003</v>
      </c>
      <c r="E57" s="7">
        <f t="shared" si="17"/>
        <v>908253618.27999997</v>
      </c>
      <c r="F57" s="7">
        <f t="shared" si="17"/>
        <v>417309311</v>
      </c>
      <c r="G57" s="7">
        <f t="shared" si="17"/>
        <v>0</v>
      </c>
      <c r="H57" s="7">
        <f t="shared" si="17"/>
        <v>705083925.74000001</v>
      </c>
      <c r="I57" s="7">
        <f t="shared" si="17"/>
        <v>0</v>
      </c>
      <c r="J57" s="7">
        <f t="shared" si="17"/>
        <v>272172633.39999998</v>
      </c>
      <c r="K57" s="7">
        <f t="shared" si="17"/>
        <v>769473069.12</v>
      </c>
      <c r="L57" s="7">
        <f>SUM(B57:K57)</f>
        <v>4274687993.27</v>
      </c>
    </row>
    <row r="58" spans="1:12" x14ac:dyDescent="0.25">
      <c r="A58" s="4">
        <f>A55+1</f>
        <v>44246</v>
      </c>
      <c r="B58" s="6" t="s">
        <v>3</v>
      </c>
      <c r="C58" s="7">
        <v>1097488410.24</v>
      </c>
      <c r="D58" s="7">
        <v>1157382570.6700001</v>
      </c>
      <c r="E58" s="7">
        <v>963418398.83000004</v>
      </c>
      <c r="F58" s="7">
        <v>986261819.40999997</v>
      </c>
      <c r="G58" s="7"/>
      <c r="H58" s="7">
        <v>638402161.46000004</v>
      </c>
      <c r="I58" s="7"/>
      <c r="J58" s="7">
        <v>402566023.19999999</v>
      </c>
      <c r="K58" s="7">
        <v>699347878.03999996</v>
      </c>
      <c r="L58" s="7"/>
    </row>
    <row r="59" spans="1:12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5">
      <c r="A60" s="4"/>
      <c r="B60" s="6"/>
      <c r="C60" s="7">
        <f t="shared" ref="C60:K60" si="18">C58+C59</f>
        <v>1097488410.24</v>
      </c>
      <c r="D60" s="7">
        <f t="shared" si="18"/>
        <v>1157382570.6700001</v>
      </c>
      <c r="E60" s="7">
        <f t="shared" si="18"/>
        <v>963418398.83000004</v>
      </c>
      <c r="F60" s="7">
        <f t="shared" si="18"/>
        <v>986261819.40999997</v>
      </c>
      <c r="G60" s="7">
        <f t="shared" si="18"/>
        <v>0</v>
      </c>
      <c r="H60" s="7">
        <f t="shared" si="18"/>
        <v>638402161.46000004</v>
      </c>
      <c r="I60" s="7">
        <f t="shared" si="18"/>
        <v>0</v>
      </c>
      <c r="J60" s="7">
        <f t="shared" si="18"/>
        <v>402566023.19999999</v>
      </c>
      <c r="K60" s="7">
        <f t="shared" si="18"/>
        <v>699347878.03999996</v>
      </c>
      <c r="L60" s="7">
        <f>SUM(B60:K60)</f>
        <v>5944867261.8499994</v>
      </c>
    </row>
    <row r="61" spans="1:12" x14ac:dyDescent="0.25">
      <c r="A61" s="4">
        <f>A58+1</f>
        <v>44247</v>
      </c>
      <c r="B61" s="6" t="s">
        <v>3</v>
      </c>
      <c r="C61" s="7">
        <v>1480619124.9200001</v>
      </c>
      <c r="D61" s="7">
        <v>1373914798.3800001</v>
      </c>
      <c r="E61" s="7">
        <v>1053536951.05</v>
      </c>
      <c r="F61" s="7">
        <v>902143821.16999996</v>
      </c>
      <c r="G61" s="7"/>
      <c r="H61" s="7">
        <v>558189623.64999998</v>
      </c>
      <c r="I61" s="7"/>
      <c r="J61" s="7">
        <v>538793182.63</v>
      </c>
      <c r="K61" s="7">
        <v>1237578790.6300001</v>
      </c>
      <c r="L61" s="7"/>
    </row>
    <row r="62" spans="1:12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5">
      <c r="A63" s="4"/>
      <c r="B63" s="6"/>
      <c r="C63" s="7">
        <f t="shared" ref="C63:K63" si="19">C61+C62</f>
        <v>1480619124.9200001</v>
      </c>
      <c r="D63" s="7">
        <f t="shared" si="19"/>
        <v>1373914798.3800001</v>
      </c>
      <c r="E63" s="7">
        <f t="shared" si="19"/>
        <v>1053536951.05</v>
      </c>
      <c r="F63" s="7">
        <f t="shared" si="19"/>
        <v>902143821.16999996</v>
      </c>
      <c r="G63" s="7">
        <f t="shared" si="19"/>
        <v>0</v>
      </c>
      <c r="H63" s="7">
        <f t="shared" si="19"/>
        <v>558189623.64999998</v>
      </c>
      <c r="I63" s="7">
        <f t="shared" si="19"/>
        <v>0</v>
      </c>
      <c r="J63" s="7">
        <f t="shared" si="19"/>
        <v>538793182.63</v>
      </c>
      <c r="K63" s="7">
        <f t="shared" si="19"/>
        <v>1237578790.6300001</v>
      </c>
      <c r="L63" s="7">
        <f>SUM(B63:K63)</f>
        <v>7144776292.4300003</v>
      </c>
    </row>
    <row r="64" spans="1:12" x14ac:dyDescent="0.25">
      <c r="A64" s="4">
        <f>A61+1</f>
        <v>44248</v>
      </c>
      <c r="B64" s="6" t="s">
        <v>3</v>
      </c>
      <c r="C64" s="7">
        <v>1207206001.75</v>
      </c>
      <c r="D64" s="7">
        <v>1158016815.0799999</v>
      </c>
      <c r="E64" s="7">
        <v>1245268443.3099999</v>
      </c>
      <c r="F64" s="7">
        <v>544536590.22000003</v>
      </c>
      <c r="G64" s="7"/>
      <c r="H64" s="7">
        <v>632898966.38999999</v>
      </c>
      <c r="I64" s="7"/>
      <c r="J64" s="7">
        <v>315944865.23000002</v>
      </c>
      <c r="K64" s="7">
        <v>934301340.71000004</v>
      </c>
      <c r="L64" s="7"/>
    </row>
    <row r="65" spans="1:12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5">
      <c r="A66" s="4"/>
      <c r="B66" s="6"/>
      <c r="C66" s="7">
        <f t="shared" ref="C66:K66" si="20">C64+C65</f>
        <v>1207206001.75</v>
      </c>
      <c r="D66" s="7">
        <f t="shared" si="20"/>
        <v>1158016815.0799999</v>
      </c>
      <c r="E66" s="7">
        <f t="shared" si="20"/>
        <v>1245268443.3099999</v>
      </c>
      <c r="F66" s="7">
        <f t="shared" si="20"/>
        <v>544536590.22000003</v>
      </c>
      <c r="G66" s="7">
        <f t="shared" si="20"/>
        <v>0</v>
      </c>
      <c r="H66" s="7">
        <f t="shared" si="20"/>
        <v>632898966.38999999</v>
      </c>
      <c r="I66" s="7">
        <f t="shared" si="20"/>
        <v>0</v>
      </c>
      <c r="J66" s="7">
        <f t="shared" si="20"/>
        <v>315944865.23000002</v>
      </c>
      <c r="K66" s="7">
        <f t="shared" si="20"/>
        <v>934301340.71000004</v>
      </c>
      <c r="L66" s="7">
        <f>SUM(B66:K66)</f>
        <v>6038173022.6899996</v>
      </c>
    </row>
    <row r="67" spans="1:12" x14ac:dyDescent="0.25">
      <c r="A67" s="4">
        <f>A64+1</f>
        <v>44249</v>
      </c>
      <c r="B67" s="6" t="s">
        <v>3</v>
      </c>
      <c r="C67" s="7">
        <v>833068256.89999998</v>
      </c>
      <c r="D67" s="7">
        <v>702870929.39999998</v>
      </c>
      <c r="E67" s="7">
        <v>452353076.92000002</v>
      </c>
      <c r="F67" s="7">
        <v>567779193.87</v>
      </c>
      <c r="G67" s="7"/>
      <c r="H67" s="7">
        <v>641224035.07000005</v>
      </c>
      <c r="I67" s="7"/>
      <c r="J67" s="7">
        <v>221474413.40000001</v>
      </c>
      <c r="K67" s="7">
        <v>526725154.69999999</v>
      </c>
      <c r="L67" s="7"/>
    </row>
    <row r="68" spans="1:12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4"/>
      <c r="B69" s="6"/>
      <c r="C69" s="7">
        <f t="shared" ref="C69:K69" si="21">C67+C68</f>
        <v>833068256.89999998</v>
      </c>
      <c r="D69" s="7">
        <f t="shared" si="21"/>
        <v>702870929.39999998</v>
      </c>
      <c r="E69" s="7">
        <f t="shared" si="21"/>
        <v>452353076.92000002</v>
      </c>
      <c r="F69" s="7">
        <f t="shared" si="21"/>
        <v>567779193.87</v>
      </c>
      <c r="G69" s="7">
        <f t="shared" si="21"/>
        <v>0</v>
      </c>
      <c r="H69" s="7">
        <f t="shared" si="21"/>
        <v>641224035.07000005</v>
      </c>
      <c r="I69" s="7">
        <f t="shared" si="21"/>
        <v>0</v>
      </c>
      <c r="J69" s="7">
        <f t="shared" si="21"/>
        <v>221474413.40000001</v>
      </c>
      <c r="K69" s="7">
        <f t="shared" si="21"/>
        <v>526725154.69999999</v>
      </c>
      <c r="L69" s="7">
        <f>SUM(B69:K69)</f>
        <v>3945495060.2600002</v>
      </c>
    </row>
    <row r="70" spans="1:12" x14ac:dyDescent="0.25">
      <c r="A70" s="4">
        <f>A67+1</f>
        <v>44250</v>
      </c>
      <c r="B70" s="6" t="s">
        <v>3</v>
      </c>
      <c r="C70" s="7">
        <v>680148033.41999996</v>
      </c>
      <c r="D70" s="7">
        <v>645153438.42999995</v>
      </c>
      <c r="E70" s="7">
        <v>818162893.73000002</v>
      </c>
      <c r="F70" s="7">
        <v>895991222.61000001</v>
      </c>
      <c r="G70" s="7"/>
      <c r="H70" s="7">
        <v>448999880.98000002</v>
      </c>
      <c r="I70" s="7"/>
      <c r="J70" s="7">
        <v>155041776</v>
      </c>
      <c r="K70" s="7">
        <v>618279784.79999995</v>
      </c>
      <c r="L70" s="7"/>
    </row>
    <row r="71" spans="1:12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4"/>
      <c r="B72" s="6"/>
      <c r="C72" s="7">
        <f t="shared" ref="C72:K72" si="22">C70+C71</f>
        <v>680148033.41999996</v>
      </c>
      <c r="D72" s="7">
        <f t="shared" si="22"/>
        <v>645153438.42999995</v>
      </c>
      <c r="E72" s="7">
        <f t="shared" si="22"/>
        <v>818162893.73000002</v>
      </c>
      <c r="F72" s="7">
        <f t="shared" si="22"/>
        <v>895991222.61000001</v>
      </c>
      <c r="G72" s="7">
        <f t="shared" si="22"/>
        <v>0</v>
      </c>
      <c r="H72" s="7">
        <f t="shared" si="22"/>
        <v>448999880.98000002</v>
      </c>
      <c r="I72" s="7">
        <f t="shared" si="22"/>
        <v>0</v>
      </c>
      <c r="J72" s="7">
        <f t="shared" si="22"/>
        <v>155041776</v>
      </c>
      <c r="K72" s="7">
        <f t="shared" si="22"/>
        <v>618279784.79999995</v>
      </c>
      <c r="L72" s="7">
        <f>SUM(B72:K72)</f>
        <v>4261777029.9700003</v>
      </c>
    </row>
    <row r="73" spans="1:12" x14ac:dyDescent="0.25">
      <c r="A73" s="4">
        <f>A70+1</f>
        <v>44251</v>
      </c>
      <c r="B73" s="6" t="s">
        <v>3</v>
      </c>
      <c r="C73" s="7">
        <v>684269248.39999998</v>
      </c>
      <c r="D73" s="7">
        <v>650893990.94000006</v>
      </c>
      <c r="E73" s="7">
        <v>429798625.51999998</v>
      </c>
      <c r="F73" s="7">
        <v>1109423827.01</v>
      </c>
      <c r="G73" s="7"/>
      <c r="H73" s="7">
        <v>589133365.25999999</v>
      </c>
      <c r="I73" s="7"/>
      <c r="J73" s="7">
        <v>227234369.99000001</v>
      </c>
      <c r="K73" s="7">
        <v>938912450.67999995</v>
      </c>
      <c r="L73" s="7"/>
    </row>
    <row r="74" spans="1:12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4"/>
      <c r="B75" s="6"/>
      <c r="C75" s="7">
        <f t="shared" ref="C75:K75" si="23">C73+C74</f>
        <v>684269248.39999998</v>
      </c>
      <c r="D75" s="7">
        <f t="shared" si="23"/>
        <v>650893990.94000006</v>
      </c>
      <c r="E75" s="7">
        <f t="shared" si="23"/>
        <v>429798625.51999998</v>
      </c>
      <c r="F75" s="7">
        <f t="shared" si="23"/>
        <v>1109423827.01</v>
      </c>
      <c r="G75" s="7">
        <f t="shared" si="23"/>
        <v>0</v>
      </c>
      <c r="H75" s="7">
        <f t="shared" si="23"/>
        <v>589133365.25999999</v>
      </c>
      <c r="I75" s="7">
        <f t="shared" si="23"/>
        <v>0</v>
      </c>
      <c r="J75" s="7">
        <f t="shared" si="23"/>
        <v>227234369.99000001</v>
      </c>
      <c r="K75" s="7">
        <f t="shared" si="23"/>
        <v>938912450.67999995</v>
      </c>
      <c r="L75" s="7">
        <f>SUM(B75:K75)</f>
        <v>4629665877.8000002</v>
      </c>
    </row>
    <row r="76" spans="1:12" x14ac:dyDescent="0.25">
      <c r="A76" s="4">
        <f>A73+1</f>
        <v>44252</v>
      </c>
      <c r="B76" s="6" t="s">
        <v>3</v>
      </c>
      <c r="C76" s="7">
        <v>930765749.50999999</v>
      </c>
      <c r="D76" s="7">
        <v>827099670.86000001</v>
      </c>
      <c r="E76" s="7">
        <v>879351497.73000002</v>
      </c>
      <c r="F76" s="7">
        <v>693407802.83000004</v>
      </c>
      <c r="G76" s="7"/>
      <c r="H76" s="7">
        <v>1209960365.6400001</v>
      </c>
      <c r="I76" s="7"/>
      <c r="J76" s="7">
        <v>174551517.72</v>
      </c>
      <c r="K76" s="7">
        <v>813863163.78999996</v>
      </c>
      <c r="L76" s="7"/>
    </row>
    <row r="77" spans="1:12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4"/>
      <c r="B78" s="6"/>
      <c r="C78" s="7">
        <f t="shared" ref="C78:K78" si="24">C76+C77</f>
        <v>930765749.50999999</v>
      </c>
      <c r="D78" s="7">
        <f t="shared" si="24"/>
        <v>827099670.86000001</v>
      </c>
      <c r="E78" s="7">
        <f t="shared" si="24"/>
        <v>879351497.73000002</v>
      </c>
      <c r="F78" s="7">
        <f t="shared" si="24"/>
        <v>693407802.83000004</v>
      </c>
      <c r="G78" s="7">
        <f t="shared" si="24"/>
        <v>0</v>
      </c>
      <c r="H78" s="7">
        <f t="shared" si="24"/>
        <v>1209960365.6400001</v>
      </c>
      <c r="I78" s="7">
        <f t="shared" si="24"/>
        <v>0</v>
      </c>
      <c r="J78" s="7">
        <f t="shared" si="24"/>
        <v>174551517.72</v>
      </c>
      <c r="K78" s="7">
        <f t="shared" si="24"/>
        <v>813863163.78999996</v>
      </c>
      <c r="L78" s="7">
        <f>SUM(B78:K78)</f>
        <v>5528999768.0799999</v>
      </c>
    </row>
    <row r="79" spans="1:12" x14ac:dyDescent="0.25">
      <c r="A79" s="4">
        <f>A76+1</f>
        <v>44253</v>
      </c>
      <c r="B79" s="6" t="s">
        <v>3</v>
      </c>
      <c r="C79" s="7">
        <v>1007998673.35</v>
      </c>
      <c r="D79" s="7">
        <v>1261189407.28</v>
      </c>
      <c r="E79" s="7">
        <v>1204538707.95</v>
      </c>
      <c r="F79" s="7">
        <v>1167660686.3399999</v>
      </c>
      <c r="G79" s="7"/>
      <c r="H79" s="7">
        <v>1274126659.95</v>
      </c>
      <c r="I79" s="7"/>
      <c r="J79" s="7">
        <v>502296725.76999998</v>
      </c>
      <c r="K79" s="7">
        <v>1150573158.95</v>
      </c>
      <c r="L79" s="7"/>
    </row>
    <row r="80" spans="1:12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5"/>
      <c r="B81" s="6"/>
      <c r="C81" s="7">
        <f t="shared" ref="C81:K81" si="25">C79+C80</f>
        <v>1007998673.35</v>
      </c>
      <c r="D81" s="7">
        <f t="shared" si="25"/>
        <v>1261189407.28</v>
      </c>
      <c r="E81" s="7">
        <f t="shared" si="25"/>
        <v>1204538707.95</v>
      </c>
      <c r="F81" s="7">
        <f t="shared" si="25"/>
        <v>1167660686.3399999</v>
      </c>
      <c r="G81" s="7">
        <f t="shared" si="25"/>
        <v>0</v>
      </c>
      <c r="H81" s="7">
        <f t="shared" si="25"/>
        <v>1274126659.95</v>
      </c>
      <c r="I81" s="7">
        <f t="shared" si="25"/>
        <v>0</v>
      </c>
      <c r="J81" s="7">
        <f t="shared" si="25"/>
        <v>502296725.76999998</v>
      </c>
      <c r="K81" s="7">
        <f t="shared" si="25"/>
        <v>1150573158.95</v>
      </c>
      <c r="L81" s="7">
        <f>SUM(B81:K81)</f>
        <v>7568384019.5899992</v>
      </c>
    </row>
    <row r="82" spans="1:12" x14ac:dyDescent="0.25">
      <c r="A82" s="4">
        <f>A79+1</f>
        <v>44254</v>
      </c>
      <c r="B82" s="6" t="s">
        <v>3</v>
      </c>
      <c r="C82" s="7">
        <v>1402916143.22</v>
      </c>
      <c r="D82" s="7">
        <v>1292266854.6700001</v>
      </c>
      <c r="E82" s="7">
        <v>1257641690.97</v>
      </c>
      <c r="F82" s="7">
        <v>1552280901.1500001</v>
      </c>
      <c r="G82" s="7"/>
      <c r="H82" s="7">
        <v>1451799986.77</v>
      </c>
      <c r="I82" s="7"/>
      <c r="J82" s="7">
        <v>800057057.57000005</v>
      </c>
      <c r="K82" s="7">
        <v>953519022.72000003</v>
      </c>
      <c r="L82" s="7"/>
    </row>
    <row r="83" spans="1:12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x14ac:dyDescent="0.25">
      <c r="A84" s="4"/>
      <c r="B84" s="6"/>
      <c r="C84" s="7">
        <f t="shared" ref="C84:K84" si="26">C82+C83</f>
        <v>1402916143.22</v>
      </c>
      <c r="D84" s="7">
        <f t="shared" si="26"/>
        <v>1292266854.6700001</v>
      </c>
      <c r="E84" s="7">
        <f t="shared" si="26"/>
        <v>1257641690.97</v>
      </c>
      <c r="F84" s="7">
        <f t="shared" si="26"/>
        <v>1552280901.1500001</v>
      </c>
      <c r="G84" s="7">
        <f t="shared" si="26"/>
        <v>0</v>
      </c>
      <c r="H84" s="7">
        <f t="shared" si="26"/>
        <v>1451799986.77</v>
      </c>
      <c r="I84" s="7">
        <f t="shared" si="26"/>
        <v>0</v>
      </c>
      <c r="J84" s="7">
        <f t="shared" si="26"/>
        <v>800057057.57000005</v>
      </c>
      <c r="K84" s="7">
        <f t="shared" si="26"/>
        <v>953519022.72000003</v>
      </c>
      <c r="L84" s="7">
        <f>SUM(B84:K84)</f>
        <v>8710481657.0699997</v>
      </c>
    </row>
    <row r="85" spans="1:12" x14ac:dyDescent="0.25">
      <c r="A85" s="4">
        <f>A82+1</f>
        <v>44255</v>
      </c>
      <c r="B85" s="6" t="s">
        <v>3</v>
      </c>
      <c r="C85" s="7">
        <v>1243905398.21</v>
      </c>
      <c r="D85" s="7">
        <v>1239196571.24</v>
      </c>
      <c r="E85" s="7">
        <v>1210795177.5599999</v>
      </c>
      <c r="F85" s="7">
        <v>1251542504.05</v>
      </c>
      <c r="G85" s="7"/>
      <c r="H85" s="7">
        <v>834059327.77999997</v>
      </c>
      <c r="I85" s="7"/>
      <c r="J85" s="7">
        <v>569205476.38</v>
      </c>
      <c r="K85" s="7">
        <v>838793028.55999994</v>
      </c>
      <c r="L85" s="7"/>
    </row>
    <row r="86" spans="1:12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4"/>
      <c r="B87" s="6"/>
      <c r="C87" s="7">
        <f t="shared" ref="C87:K87" si="27">C85+C86</f>
        <v>1243905398.21</v>
      </c>
      <c r="D87" s="7">
        <f t="shared" si="27"/>
        <v>1239196571.24</v>
      </c>
      <c r="E87" s="7">
        <f t="shared" si="27"/>
        <v>1210795177.5599999</v>
      </c>
      <c r="F87" s="7">
        <f t="shared" si="27"/>
        <v>1251542504.05</v>
      </c>
      <c r="G87" s="7">
        <f t="shared" si="27"/>
        <v>0</v>
      </c>
      <c r="H87" s="7">
        <f t="shared" si="27"/>
        <v>834059327.77999997</v>
      </c>
      <c r="I87" s="7">
        <f t="shared" si="27"/>
        <v>0</v>
      </c>
      <c r="J87" s="7">
        <f t="shared" si="27"/>
        <v>569205476.38</v>
      </c>
      <c r="K87" s="7">
        <f t="shared" si="27"/>
        <v>838793028.55999994</v>
      </c>
      <c r="L87" s="7">
        <f>SUM(B87:K87)</f>
        <v>7187497483.7799988</v>
      </c>
    </row>
    <row r="88" spans="1:12" x14ac:dyDescent="0.25">
      <c r="A88" s="4">
        <f>A85+1</f>
        <v>44256</v>
      </c>
      <c r="B88" s="6" t="s">
        <v>3</v>
      </c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4"/>
      <c r="B90" s="6"/>
      <c r="C90" s="7">
        <f t="shared" ref="C90:K90" si="28">C88+C89</f>
        <v>0</v>
      </c>
      <c r="D90" s="7">
        <f t="shared" si="28"/>
        <v>0</v>
      </c>
      <c r="E90" s="7">
        <f t="shared" si="28"/>
        <v>0</v>
      </c>
      <c r="F90" s="7">
        <f t="shared" si="28"/>
        <v>0</v>
      </c>
      <c r="G90" s="7">
        <f t="shared" si="28"/>
        <v>0</v>
      </c>
      <c r="H90" s="7">
        <f t="shared" si="28"/>
        <v>0</v>
      </c>
      <c r="I90" s="7">
        <f t="shared" si="28"/>
        <v>0</v>
      </c>
      <c r="J90" s="7">
        <f t="shared" si="28"/>
        <v>0</v>
      </c>
      <c r="K90" s="7">
        <f t="shared" si="28"/>
        <v>0</v>
      </c>
      <c r="L90" s="7">
        <f>SUM(B90:K90)</f>
        <v>0</v>
      </c>
    </row>
    <row r="91" spans="1:12" x14ac:dyDescent="0.25">
      <c r="A91" s="4">
        <f>A88+1</f>
        <v>44257</v>
      </c>
      <c r="B91" s="6" t="s">
        <v>3</v>
      </c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x14ac:dyDescent="0.25">
      <c r="A93" s="4"/>
      <c r="B93" s="6"/>
      <c r="C93" s="7">
        <f t="shared" ref="C93:K93" si="29">C91+C92</f>
        <v>0</v>
      </c>
      <c r="D93" s="7">
        <f t="shared" si="29"/>
        <v>0</v>
      </c>
      <c r="E93" s="7">
        <f t="shared" si="29"/>
        <v>0</v>
      </c>
      <c r="F93" s="7">
        <f t="shared" si="29"/>
        <v>0</v>
      </c>
      <c r="G93" s="7">
        <f t="shared" si="29"/>
        <v>0</v>
      </c>
      <c r="H93" s="7">
        <f t="shared" si="29"/>
        <v>0</v>
      </c>
      <c r="I93" s="7">
        <f t="shared" si="29"/>
        <v>0</v>
      </c>
      <c r="J93" s="7">
        <f t="shared" si="29"/>
        <v>0</v>
      </c>
      <c r="K93" s="7">
        <f t="shared" si="29"/>
        <v>0</v>
      </c>
      <c r="L93" s="7">
        <f>SUM(B93:K93)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3"/>
  <sheetViews>
    <sheetView topLeftCell="K69" workbookViewId="0">
      <selection activeCell="S83" sqref="S83"/>
    </sheetView>
  </sheetViews>
  <sheetFormatPr baseColWidth="10" defaultRowHeight="15" x14ac:dyDescent="0.25"/>
  <cols>
    <col min="3" max="7" width="20.7109375" bestFit="1" customWidth="1"/>
    <col min="8" max="8" width="24.42578125" bestFit="1" customWidth="1"/>
    <col min="9" max="9" width="21.85546875" bestFit="1" customWidth="1"/>
    <col min="10" max="10" width="20.7109375" bestFit="1" customWidth="1"/>
    <col min="11" max="11" width="21.85546875" bestFit="1" customWidth="1"/>
    <col min="12" max="12" width="20.7109375" bestFit="1" customWidth="1"/>
    <col min="14" max="14" width="21.85546875" customWidth="1"/>
    <col min="16" max="16" width="19.140625" bestFit="1" customWidth="1"/>
    <col min="17" max="17" width="20.85546875" customWidth="1"/>
    <col min="18" max="18" width="22" customWidth="1"/>
    <col min="19" max="19" width="27" customWidth="1"/>
  </cols>
  <sheetData>
    <row r="1" spans="1:19" x14ac:dyDescent="0.25">
      <c r="A1" s="1" t="s">
        <v>5</v>
      </c>
      <c r="B1" s="1"/>
      <c r="C1" s="1"/>
      <c r="D1" s="1"/>
    </row>
    <row r="2" spans="1:19" x14ac:dyDescent="0.25">
      <c r="A2" s="1"/>
      <c r="B2" s="1"/>
      <c r="C2" s="1"/>
      <c r="D2" s="1"/>
    </row>
    <row r="3" spans="1:19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 t="s">
        <v>1</v>
      </c>
    </row>
    <row r="4" spans="1:19" x14ac:dyDescent="0.25">
      <c r="A4" s="4">
        <v>44228</v>
      </c>
      <c r="B4" s="6" t="s">
        <v>3</v>
      </c>
      <c r="C4" s="7">
        <v>729807534.89999998</v>
      </c>
      <c r="D4" s="7">
        <v>1701404945.3699999</v>
      </c>
      <c r="E4" s="7">
        <v>1258924720.5999999</v>
      </c>
      <c r="F4" s="7">
        <v>1351492556.1700001</v>
      </c>
      <c r="G4" s="7">
        <v>1026098020</v>
      </c>
      <c r="H4" s="7">
        <v>1182524732.1800001</v>
      </c>
      <c r="I4" s="7">
        <v>666321679.29999995</v>
      </c>
      <c r="J4" s="7"/>
      <c r="K4" s="7">
        <v>1227804493.53</v>
      </c>
      <c r="L4" s="7">
        <v>1353059884.6300001</v>
      </c>
      <c r="M4" s="7"/>
      <c r="N4" s="7">
        <v>128887388.5</v>
      </c>
      <c r="O4" s="7"/>
      <c r="P4" s="7">
        <v>130388000</v>
      </c>
      <c r="Q4" s="7"/>
      <c r="R4" s="7"/>
      <c r="S4" s="7"/>
    </row>
    <row r="5" spans="1:19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25">
      <c r="A6" s="4" t="s">
        <v>1</v>
      </c>
      <c r="B6" s="6"/>
      <c r="C6" s="7">
        <f t="shared" ref="C6:Q6" si="0">C4+C5</f>
        <v>729807534.89999998</v>
      </c>
      <c r="D6" s="7">
        <f t="shared" si="0"/>
        <v>1701404945.3699999</v>
      </c>
      <c r="E6" s="7">
        <f t="shared" si="0"/>
        <v>1258924720.5999999</v>
      </c>
      <c r="F6" s="7">
        <f t="shared" si="0"/>
        <v>1351492556.1700001</v>
      </c>
      <c r="G6" s="7">
        <f t="shared" si="0"/>
        <v>1026098020</v>
      </c>
      <c r="H6" s="7">
        <f t="shared" si="0"/>
        <v>1182524732.1800001</v>
      </c>
      <c r="I6" s="7">
        <f t="shared" si="0"/>
        <v>666321679.29999995</v>
      </c>
      <c r="J6" s="7">
        <f t="shared" si="0"/>
        <v>0</v>
      </c>
      <c r="K6" s="7">
        <f t="shared" si="0"/>
        <v>1227804493.53</v>
      </c>
      <c r="L6" s="7">
        <f t="shared" si="0"/>
        <v>1353059884.6300001</v>
      </c>
      <c r="M6" s="7">
        <f t="shared" si="0"/>
        <v>0</v>
      </c>
      <c r="N6" s="7">
        <f t="shared" si="0"/>
        <v>128887388.5</v>
      </c>
      <c r="O6" s="7">
        <f t="shared" si="0"/>
        <v>0</v>
      </c>
      <c r="P6" s="7">
        <f t="shared" si="0"/>
        <v>130388000</v>
      </c>
      <c r="Q6" s="7">
        <f t="shared" si="0"/>
        <v>0</v>
      </c>
      <c r="R6" s="7">
        <f t="shared" ref="R6" si="1">R4+R5</f>
        <v>0</v>
      </c>
      <c r="S6" s="7">
        <f>SUM(C6:R6)</f>
        <v>10756713955.18</v>
      </c>
    </row>
    <row r="7" spans="1:19" x14ac:dyDescent="0.25">
      <c r="A7" s="4">
        <v>44229</v>
      </c>
      <c r="B7" s="6" t="s">
        <v>3</v>
      </c>
      <c r="C7" s="7">
        <v>1936425866.8599999</v>
      </c>
      <c r="D7" s="7"/>
      <c r="E7" s="7">
        <v>1349718155.05</v>
      </c>
      <c r="F7" s="7">
        <v>565494914.10000002</v>
      </c>
      <c r="G7" s="7">
        <v>1290279664.0799999</v>
      </c>
      <c r="H7" s="7">
        <v>1384298201.8099999</v>
      </c>
      <c r="I7" s="7">
        <v>827178222.53999996</v>
      </c>
      <c r="J7" s="7">
        <v>930974743.88</v>
      </c>
      <c r="K7" s="7"/>
      <c r="L7" s="7">
        <v>1474652887.3</v>
      </c>
      <c r="M7" s="7"/>
      <c r="N7" s="7">
        <v>59891382</v>
      </c>
      <c r="O7" s="7"/>
      <c r="P7" s="7">
        <v>193624552</v>
      </c>
      <c r="Q7" s="7"/>
      <c r="R7" s="7"/>
      <c r="S7" s="7"/>
    </row>
    <row r="8" spans="1:19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x14ac:dyDescent="0.25">
      <c r="A9" s="4"/>
      <c r="B9" s="6"/>
      <c r="C9" s="7">
        <f t="shared" ref="C9:Q9" si="2">C7+C8</f>
        <v>1936425866.8599999</v>
      </c>
      <c r="D9" s="7">
        <f t="shared" si="2"/>
        <v>0</v>
      </c>
      <c r="E9" s="7">
        <f t="shared" si="2"/>
        <v>1349718155.05</v>
      </c>
      <c r="F9" s="7">
        <f t="shared" si="2"/>
        <v>565494914.10000002</v>
      </c>
      <c r="G9" s="7">
        <f t="shared" si="2"/>
        <v>1290279664.0799999</v>
      </c>
      <c r="H9" s="7">
        <f t="shared" si="2"/>
        <v>1384298201.8099999</v>
      </c>
      <c r="I9" s="7">
        <f t="shared" si="2"/>
        <v>827178222.53999996</v>
      </c>
      <c r="J9" s="7">
        <f t="shared" si="2"/>
        <v>930974743.88</v>
      </c>
      <c r="K9" s="7">
        <f t="shared" si="2"/>
        <v>0</v>
      </c>
      <c r="L9" s="7">
        <f t="shared" si="2"/>
        <v>1474652887.3</v>
      </c>
      <c r="M9" s="7">
        <f t="shared" si="2"/>
        <v>0</v>
      </c>
      <c r="N9" s="7">
        <f t="shared" si="2"/>
        <v>59891382</v>
      </c>
      <c r="O9" s="7">
        <f t="shared" si="2"/>
        <v>0</v>
      </c>
      <c r="P9" s="7">
        <f t="shared" si="2"/>
        <v>193624552</v>
      </c>
      <c r="Q9" s="7">
        <f t="shared" si="2"/>
        <v>0</v>
      </c>
      <c r="R9" s="7">
        <f t="shared" ref="R9" si="3">R7+R8</f>
        <v>0</v>
      </c>
      <c r="S9" s="7">
        <f>SUM(C9:R9)</f>
        <v>10012538589.619999</v>
      </c>
    </row>
    <row r="10" spans="1:19" x14ac:dyDescent="0.25">
      <c r="A10" s="4">
        <f>A7+1</f>
        <v>44230</v>
      </c>
      <c r="B10" s="6" t="s">
        <v>3</v>
      </c>
      <c r="C10" s="7">
        <v>1501665004.25</v>
      </c>
      <c r="D10" s="7">
        <v>1705133946.4000001</v>
      </c>
      <c r="E10" s="7">
        <v>1680427801.8199999</v>
      </c>
      <c r="F10" s="7">
        <v>1265691451.24</v>
      </c>
      <c r="G10" s="7">
        <v>1431107541.6900001</v>
      </c>
      <c r="H10" s="7">
        <v>1682759091.6400001</v>
      </c>
      <c r="I10" s="7">
        <v>406081539.17000002</v>
      </c>
      <c r="J10" s="7">
        <v>2314812.5</v>
      </c>
      <c r="K10" s="7">
        <v>969261987.48000002</v>
      </c>
      <c r="L10" s="7">
        <v>1177518969.48</v>
      </c>
      <c r="M10" s="7"/>
      <c r="N10" s="7"/>
      <c r="O10" s="7"/>
      <c r="P10" s="7">
        <v>234782712</v>
      </c>
      <c r="Q10" s="7"/>
      <c r="R10" s="7"/>
      <c r="S10" s="7"/>
    </row>
    <row r="11" spans="1:19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5">
      <c r="A12" s="4"/>
      <c r="B12" s="6"/>
      <c r="C12" s="7">
        <f t="shared" ref="C12:Q12" si="4">C10+C11</f>
        <v>1501665004.25</v>
      </c>
      <c r="D12" s="7">
        <v>1075133946.4000001</v>
      </c>
      <c r="E12" s="7">
        <f t="shared" si="4"/>
        <v>1680427801.8199999</v>
      </c>
      <c r="F12" s="7">
        <f t="shared" si="4"/>
        <v>1265691451.24</v>
      </c>
      <c r="G12" s="7">
        <f t="shared" si="4"/>
        <v>1431107541.6900001</v>
      </c>
      <c r="H12" s="7">
        <f t="shared" si="4"/>
        <v>1682759091.6400001</v>
      </c>
      <c r="I12" s="7">
        <f t="shared" si="4"/>
        <v>406081539.17000002</v>
      </c>
      <c r="J12" s="7">
        <f t="shared" si="4"/>
        <v>2314812.5</v>
      </c>
      <c r="K12" s="7">
        <f t="shared" si="4"/>
        <v>969261987.48000002</v>
      </c>
      <c r="L12" s="7">
        <f t="shared" si="4"/>
        <v>1177518969.48</v>
      </c>
      <c r="M12" s="7">
        <f t="shared" si="4"/>
        <v>0</v>
      </c>
      <c r="N12" s="7">
        <f t="shared" si="4"/>
        <v>0</v>
      </c>
      <c r="O12" s="7">
        <f t="shared" si="4"/>
        <v>0</v>
      </c>
      <c r="P12" s="7">
        <f t="shared" si="4"/>
        <v>234782712</v>
      </c>
      <c r="Q12" s="7">
        <f t="shared" si="4"/>
        <v>0</v>
      </c>
      <c r="R12" s="7">
        <f t="shared" ref="R12" si="5">R10+R11</f>
        <v>0</v>
      </c>
      <c r="S12" s="7">
        <f>SUM(C12:R12)</f>
        <v>11426744857.669998</v>
      </c>
    </row>
    <row r="13" spans="1:19" x14ac:dyDescent="0.25">
      <c r="A13" s="4">
        <f>A10+1</f>
        <v>44231</v>
      </c>
      <c r="B13" s="6" t="s">
        <v>3</v>
      </c>
      <c r="C13" s="7">
        <v>1336641163.4200001</v>
      </c>
      <c r="D13" s="7">
        <v>766500671.88</v>
      </c>
      <c r="E13" s="7">
        <v>1211639720.52</v>
      </c>
      <c r="F13" s="7">
        <v>1688407622.9200001</v>
      </c>
      <c r="G13" s="7">
        <v>1644046769.5</v>
      </c>
      <c r="H13" s="7">
        <v>1663257542.5999999</v>
      </c>
      <c r="I13" s="7">
        <v>730949824.39999998</v>
      </c>
      <c r="J13" s="7">
        <v>180662798.59999999</v>
      </c>
      <c r="K13" s="7">
        <v>1577036426.99</v>
      </c>
      <c r="L13" s="7">
        <v>828530043.34000003</v>
      </c>
      <c r="M13" s="7"/>
      <c r="N13" s="7"/>
      <c r="O13" s="7"/>
      <c r="P13" s="7">
        <v>216918576</v>
      </c>
      <c r="Q13" s="7"/>
      <c r="R13" s="7"/>
      <c r="S13" s="7"/>
    </row>
    <row r="14" spans="1:19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5">
      <c r="A15" s="4"/>
      <c r="B15" s="6"/>
      <c r="C15" s="7">
        <f t="shared" ref="C15:Q15" si="6">C13+C14</f>
        <v>1336641163.4200001</v>
      </c>
      <c r="D15" s="7">
        <f t="shared" si="6"/>
        <v>766500671.88</v>
      </c>
      <c r="E15" s="7">
        <f t="shared" si="6"/>
        <v>1211639720.52</v>
      </c>
      <c r="F15" s="7">
        <f t="shared" si="6"/>
        <v>1688407622.9200001</v>
      </c>
      <c r="G15" s="7">
        <f t="shared" si="6"/>
        <v>1644046769.5</v>
      </c>
      <c r="H15" s="7">
        <f t="shared" si="6"/>
        <v>1663257542.5999999</v>
      </c>
      <c r="I15" s="7">
        <f t="shared" si="6"/>
        <v>730949824.39999998</v>
      </c>
      <c r="J15" s="7">
        <f t="shared" si="6"/>
        <v>180662798.59999999</v>
      </c>
      <c r="K15" s="7">
        <f t="shared" si="6"/>
        <v>1577036426.99</v>
      </c>
      <c r="L15" s="7">
        <f t="shared" si="6"/>
        <v>828530043.34000003</v>
      </c>
      <c r="M15" s="7">
        <f t="shared" si="6"/>
        <v>0</v>
      </c>
      <c r="N15" s="7">
        <f t="shared" si="6"/>
        <v>0</v>
      </c>
      <c r="O15" s="7">
        <f t="shared" si="6"/>
        <v>0</v>
      </c>
      <c r="P15" s="7">
        <f t="shared" si="6"/>
        <v>216918576</v>
      </c>
      <c r="Q15" s="7">
        <f t="shared" si="6"/>
        <v>0</v>
      </c>
      <c r="R15" s="7">
        <f t="shared" ref="R15" si="7">R13+R14</f>
        <v>0</v>
      </c>
      <c r="S15" s="7">
        <f>SUM(C15:R15)</f>
        <v>11844591160.17</v>
      </c>
    </row>
    <row r="16" spans="1:19" x14ac:dyDescent="0.25">
      <c r="A16" s="4">
        <f>A13+1</f>
        <v>44232</v>
      </c>
      <c r="B16" s="6" t="s">
        <v>3</v>
      </c>
      <c r="C16" s="7">
        <v>2393913520.6399999</v>
      </c>
      <c r="D16" s="7">
        <v>2052743666.4100001</v>
      </c>
      <c r="E16" s="7">
        <v>1184390595.24</v>
      </c>
      <c r="F16" s="7">
        <v>1757195194.6900001</v>
      </c>
      <c r="G16" s="7">
        <v>3613358266.0799999</v>
      </c>
      <c r="H16" s="7">
        <v>1118927843.8599999</v>
      </c>
      <c r="I16" s="7">
        <v>1593586644.52</v>
      </c>
      <c r="J16" s="7">
        <v>2054009284.26</v>
      </c>
      <c r="K16" s="7">
        <v>1129822209.6600001</v>
      </c>
      <c r="L16" s="7">
        <v>1423876148.1500001</v>
      </c>
      <c r="M16" s="7"/>
      <c r="N16" s="7">
        <v>118926648.16</v>
      </c>
      <c r="O16" s="7"/>
      <c r="P16" s="7">
        <v>347464999.19999999</v>
      </c>
      <c r="Q16" s="7"/>
      <c r="R16" s="7">
        <v>9438264</v>
      </c>
      <c r="S16" s="7"/>
    </row>
    <row r="17" spans="1:19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5">
      <c r="A18" s="5"/>
      <c r="B18" s="6"/>
      <c r="C18" s="7">
        <f t="shared" ref="C18:Q18" si="8">C16+C17</f>
        <v>2393913520.6399999</v>
      </c>
      <c r="D18" s="7">
        <f t="shared" si="8"/>
        <v>2052743666.4100001</v>
      </c>
      <c r="E18" s="7">
        <f t="shared" si="8"/>
        <v>1184390595.24</v>
      </c>
      <c r="F18" s="7">
        <f t="shared" si="8"/>
        <v>1757195194.6900001</v>
      </c>
      <c r="G18" s="7">
        <f t="shared" si="8"/>
        <v>3613358266.0799999</v>
      </c>
      <c r="H18" s="7">
        <f t="shared" si="8"/>
        <v>1118927843.8599999</v>
      </c>
      <c r="I18" s="7">
        <f t="shared" si="8"/>
        <v>1593586644.52</v>
      </c>
      <c r="J18" s="7">
        <f t="shared" si="8"/>
        <v>2054009284.26</v>
      </c>
      <c r="K18" s="7">
        <f t="shared" si="8"/>
        <v>1129822209.6600001</v>
      </c>
      <c r="L18" s="7">
        <f t="shared" si="8"/>
        <v>1423876148.1500001</v>
      </c>
      <c r="M18" s="7">
        <f t="shared" si="8"/>
        <v>0</v>
      </c>
      <c r="N18" s="7">
        <f t="shared" si="8"/>
        <v>118926648.16</v>
      </c>
      <c r="O18" s="7">
        <f t="shared" si="8"/>
        <v>0</v>
      </c>
      <c r="P18" s="7">
        <f t="shared" si="8"/>
        <v>347464999.19999999</v>
      </c>
      <c r="Q18" s="7">
        <f t="shared" si="8"/>
        <v>0</v>
      </c>
      <c r="R18" s="7">
        <f t="shared" ref="R18" si="9">R16+R17</f>
        <v>9438264</v>
      </c>
      <c r="S18" s="7">
        <f>SUM(C18:R18)</f>
        <v>18797653284.870003</v>
      </c>
    </row>
    <row r="19" spans="1:19" x14ac:dyDescent="0.25">
      <c r="A19" s="4">
        <f>A16+1</f>
        <v>44233</v>
      </c>
      <c r="B19" s="6" t="s">
        <v>3</v>
      </c>
      <c r="C19" s="7">
        <v>2338992715.5500002</v>
      </c>
      <c r="D19" s="7">
        <v>1982898624.4300001</v>
      </c>
      <c r="E19" s="7">
        <v>2323076735.7199998</v>
      </c>
      <c r="F19" s="7">
        <v>3062859441.4899998</v>
      </c>
      <c r="G19" s="7">
        <v>2146494786.0699999</v>
      </c>
      <c r="H19" s="7">
        <v>2793368794.9899998</v>
      </c>
      <c r="I19" s="7">
        <v>2385065111.7600002</v>
      </c>
      <c r="J19" s="7">
        <v>2026816615.9400001</v>
      </c>
      <c r="K19" s="7">
        <v>1945461895.3499999</v>
      </c>
      <c r="L19" s="7">
        <v>1359801197.47</v>
      </c>
      <c r="M19" s="7"/>
      <c r="N19" s="7">
        <v>172168463.38</v>
      </c>
      <c r="O19" s="7"/>
      <c r="P19" s="7">
        <v>484259314</v>
      </c>
      <c r="Q19" s="7">
        <v>1771239410.25</v>
      </c>
      <c r="R19" s="7">
        <v>26508222.399999999</v>
      </c>
      <c r="S19" s="7"/>
    </row>
    <row r="20" spans="1:19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5">
      <c r="A21" s="4"/>
      <c r="B21" s="6"/>
      <c r="C21" s="7">
        <f t="shared" ref="C21:Q21" si="10">C19+C20</f>
        <v>2338992715.5500002</v>
      </c>
      <c r="D21" s="7">
        <f t="shared" si="10"/>
        <v>1982898624.4300001</v>
      </c>
      <c r="E21" s="7">
        <f t="shared" si="10"/>
        <v>2323076735.7199998</v>
      </c>
      <c r="F21" s="7">
        <f t="shared" si="10"/>
        <v>3062859441.4899998</v>
      </c>
      <c r="G21" s="7">
        <f t="shared" si="10"/>
        <v>2146494786.0699999</v>
      </c>
      <c r="H21" s="7">
        <f t="shared" si="10"/>
        <v>2793368794.9899998</v>
      </c>
      <c r="I21" s="7">
        <f t="shared" si="10"/>
        <v>2385065111.7600002</v>
      </c>
      <c r="J21" s="7">
        <f t="shared" si="10"/>
        <v>2026816615.9400001</v>
      </c>
      <c r="K21" s="7">
        <f t="shared" si="10"/>
        <v>1945461895.3499999</v>
      </c>
      <c r="L21" s="7">
        <f t="shared" si="10"/>
        <v>1359801197.47</v>
      </c>
      <c r="M21" s="7">
        <f t="shared" si="10"/>
        <v>0</v>
      </c>
      <c r="N21" s="7">
        <f t="shared" si="10"/>
        <v>172168463.38</v>
      </c>
      <c r="O21" s="7">
        <f t="shared" si="10"/>
        <v>0</v>
      </c>
      <c r="P21" s="7">
        <f t="shared" si="10"/>
        <v>484259314</v>
      </c>
      <c r="Q21" s="7">
        <f t="shared" si="10"/>
        <v>1771239410.25</v>
      </c>
      <c r="R21" s="7">
        <f t="shared" ref="R21" si="11">R19+R20</f>
        <v>26508222.399999999</v>
      </c>
      <c r="S21" s="7">
        <f>SUM(C21:R21)</f>
        <v>24819011328.800003</v>
      </c>
    </row>
    <row r="22" spans="1:19" x14ac:dyDescent="0.25">
      <c r="A22" s="4">
        <f>A19+1</f>
        <v>44234</v>
      </c>
      <c r="B22" s="6" t="s">
        <v>3</v>
      </c>
      <c r="C22" s="7">
        <v>1590565835.1700001</v>
      </c>
      <c r="D22" s="7">
        <v>3924185696.8400002</v>
      </c>
      <c r="E22" s="7">
        <v>1347199369.6800001</v>
      </c>
      <c r="F22" s="7">
        <v>1501323467.3399999</v>
      </c>
      <c r="G22" s="7">
        <v>1324151774.8099999</v>
      </c>
      <c r="H22" s="7">
        <v>1879295314.95</v>
      </c>
      <c r="I22" s="7">
        <v>1593414844.6500001</v>
      </c>
      <c r="J22" s="7">
        <v>1395086760.79</v>
      </c>
      <c r="K22" s="7">
        <v>1710570158.97</v>
      </c>
      <c r="L22" s="7">
        <v>1529781598.99</v>
      </c>
      <c r="M22" s="7"/>
      <c r="N22" s="7">
        <v>94863454.400000006</v>
      </c>
      <c r="O22" s="7"/>
      <c r="P22" s="7">
        <v>446000385.60000002</v>
      </c>
      <c r="Q22" s="7">
        <v>377006167.12</v>
      </c>
      <c r="R22" s="7"/>
      <c r="S22" s="7"/>
    </row>
    <row r="23" spans="1:19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5">
      <c r="A24" s="4"/>
      <c r="B24" s="6"/>
      <c r="C24" s="7">
        <f t="shared" ref="C24:Q24" si="12">C22+C23</f>
        <v>1590565835.1700001</v>
      </c>
      <c r="D24" s="7">
        <f t="shared" si="12"/>
        <v>3924185696.8400002</v>
      </c>
      <c r="E24" s="7">
        <f t="shared" si="12"/>
        <v>1347199369.6800001</v>
      </c>
      <c r="F24" s="7">
        <f t="shared" si="12"/>
        <v>1501323467.3399999</v>
      </c>
      <c r="G24" s="7">
        <f t="shared" si="12"/>
        <v>1324151774.8099999</v>
      </c>
      <c r="H24" s="7">
        <f t="shared" si="12"/>
        <v>1879295314.95</v>
      </c>
      <c r="I24" s="7">
        <f t="shared" si="12"/>
        <v>1593414844.6500001</v>
      </c>
      <c r="J24" s="7">
        <f t="shared" si="12"/>
        <v>1395086760.79</v>
      </c>
      <c r="K24" s="7">
        <f t="shared" si="12"/>
        <v>1710570158.97</v>
      </c>
      <c r="L24" s="7">
        <f t="shared" si="12"/>
        <v>1529781598.99</v>
      </c>
      <c r="M24" s="7">
        <f t="shared" si="12"/>
        <v>0</v>
      </c>
      <c r="N24" s="7">
        <f t="shared" si="12"/>
        <v>94863454.400000006</v>
      </c>
      <c r="O24" s="7">
        <f t="shared" si="12"/>
        <v>0</v>
      </c>
      <c r="P24" s="7">
        <f t="shared" si="12"/>
        <v>446000385.60000002</v>
      </c>
      <c r="Q24" s="7">
        <f t="shared" si="12"/>
        <v>377006167.12</v>
      </c>
      <c r="R24" s="7">
        <f t="shared" ref="R24" si="13">R22+R23</f>
        <v>0</v>
      </c>
      <c r="S24" s="7">
        <f>SUM(C24:R24)</f>
        <v>18713444829.309998</v>
      </c>
    </row>
    <row r="25" spans="1:19" x14ac:dyDescent="0.25">
      <c r="A25" s="4">
        <f>A22+1</f>
        <v>44235</v>
      </c>
      <c r="B25" s="6" t="s">
        <v>3</v>
      </c>
      <c r="C25" s="7">
        <v>1321152696.4400001</v>
      </c>
      <c r="D25" s="7">
        <v>605253131.05999994</v>
      </c>
      <c r="E25" s="7">
        <v>1562405311.0799999</v>
      </c>
      <c r="F25" s="7">
        <v>1564744608.0699999</v>
      </c>
      <c r="G25" s="7">
        <v>1422657656.26</v>
      </c>
      <c r="H25" s="7">
        <v>349246036.76999998</v>
      </c>
      <c r="I25" s="7">
        <v>761885570.5</v>
      </c>
      <c r="J25" s="7">
        <v>1040213761.61</v>
      </c>
      <c r="K25" s="7"/>
      <c r="L25" s="7">
        <v>863736120.75999999</v>
      </c>
      <c r="M25" s="7"/>
      <c r="N25" s="7">
        <v>63227243.200000003</v>
      </c>
      <c r="O25" s="7"/>
      <c r="P25" s="7">
        <v>305439890.80000001</v>
      </c>
      <c r="Q25" s="7"/>
      <c r="R25" s="7">
        <v>18515094.399999999</v>
      </c>
      <c r="S25" s="7"/>
    </row>
    <row r="26" spans="1:19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5">
      <c r="A27" s="4"/>
      <c r="B27" s="6"/>
      <c r="C27" s="7">
        <f t="shared" ref="C27:Q27" si="14">C25+C26</f>
        <v>1321152696.4400001</v>
      </c>
      <c r="D27" s="7">
        <f t="shared" si="14"/>
        <v>605253131.05999994</v>
      </c>
      <c r="E27" s="7">
        <f t="shared" si="14"/>
        <v>1562405311.0799999</v>
      </c>
      <c r="F27" s="7">
        <f t="shared" si="14"/>
        <v>1564744608.0699999</v>
      </c>
      <c r="G27" s="7">
        <f t="shared" si="14"/>
        <v>1422657656.26</v>
      </c>
      <c r="H27" s="7">
        <f t="shared" si="14"/>
        <v>349246036.76999998</v>
      </c>
      <c r="I27" s="7">
        <f t="shared" si="14"/>
        <v>761885570.5</v>
      </c>
      <c r="J27" s="7">
        <f t="shared" si="14"/>
        <v>1040213761.61</v>
      </c>
      <c r="K27" s="7">
        <f t="shared" si="14"/>
        <v>0</v>
      </c>
      <c r="L27" s="7">
        <f t="shared" si="14"/>
        <v>863736120.75999999</v>
      </c>
      <c r="M27" s="7">
        <f t="shared" si="14"/>
        <v>0</v>
      </c>
      <c r="N27" s="7">
        <f t="shared" si="14"/>
        <v>63227243.200000003</v>
      </c>
      <c r="O27" s="7">
        <f t="shared" si="14"/>
        <v>0</v>
      </c>
      <c r="P27" s="7">
        <f t="shared" si="14"/>
        <v>305439890.80000001</v>
      </c>
      <c r="Q27" s="7">
        <f t="shared" si="14"/>
        <v>0</v>
      </c>
      <c r="R27" s="7">
        <f t="shared" ref="R27" si="15">R25+R26</f>
        <v>18515094.399999999</v>
      </c>
      <c r="S27" s="7">
        <f>SUM(C27:R27)</f>
        <v>9878477120.9500008</v>
      </c>
    </row>
    <row r="28" spans="1:19" x14ac:dyDescent="0.25">
      <c r="A28" s="4">
        <f>A25+1</f>
        <v>44236</v>
      </c>
      <c r="B28" s="6" t="s">
        <v>3</v>
      </c>
      <c r="C28" s="7">
        <v>1338226307.3599999</v>
      </c>
      <c r="D28" s="7">
        <v>905465646.59000003</v>
      </c>
      <c r="E28" s="7">
        <v>689591688.60000002</v>
      </c>
      <c r="F28" s="7">
        <v>486548873.5</v>
      </c>
      <c r="G28" s="7">
        <v>785012880.61000001</v>
      </c>
      <c r="H28" s="7">
        <v>1581896791.5699999</v>
      </c>
      <c r="I28" s="7">
        <v>1393161090.9200001</v>
      </c>
      <c r="J28" s="7">
        <v>667154650.51999998</v>
      </c>
      <c r="K28" s="7">
        <v>960412571.88</v>
      </c>
      <c r="L28" s="7">
        <v>1150145791.5999999</v>
      </c>
      <c r="M28" s="7"/>
      <c r="N28" s="7">
        <v>101556502.40000001</v>
      </c>
      <c r="O28" s="7"/>
      <c r="P28" s="7">
        <v>195650389.59999999</v>
      </c>
      <c r="Q28" s="7"/>
      <c r="R28" s="7"/>
      <c r="S28" s="7"/>
    </row>
    <row r="29" spans="1:19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5">
      <c r="A30" s="4"/>
      <c r="B30" s="6"/>
      <c r="C30" s="7">
        <f t="shared" ref="C30:Q30" si="16">C28+C29</f>
        <v>1338226307.3599999</v>
      </c>
      <c r="D30" s="7">
        <f t="shared" si="16"/>
        <v>905465646.59000003</v>
      </c>
      <c r="E30" s="7">
        <f t="shared" si="16"/>
        <v>689591688.60000002</v>
      </c>
      <c r="F30" s="7">
        <f t="shared" si="16"/>
        <v>486548873.5</v>
      </c>
      <c r="G30" s="7">
        <f t="shared" si="16"/>
        <v>785012880.61000001</v>
      </c>
      <c r="H30" s="7">
        <f t="shared" si="16"/>
        <v>1581896791.5699999</v>
      </c>
      <c r="I30" s="7">
        <f t="shared" si="16"/>
        <v>1393161090.9200001</v>
      </c>
      <c r="J30" s="7">
        <f t="shared" si="16"/>
        <v>667154650.51999998</v>
      </c>
      <c r="K30" s="7">
        <f t="shared" si="16"/>
        <v>960412571.88</v>
      </c>
      <c r="L30" s="7">
        <f t="shared" si="16"/>
        <v>1150145791.5999999</v>
      </c>
      <c r="M30" s="7">
        <f t="shared" si="16"/>
        <v>0</v>
      </c>
      <c r="N30" s="7">
        <f t="shared" si="16"/>
        <v>101556502.40000001</v>
      </c>
      <c r="O30" s="7">
        <f t="shared" si="16"/>
        <v>0</v>
      </c>
      <c r="P30" s="7">
        <f t="shared" si="16"/>
        <v>195650389.59999999</v>
      </c>
      <c r="Q30" s="7">
        <f t="shared" si="16"/>
        <v>0</v>
      </c>
      <c r="R30" s="7">
        <f t="shared" ref="R30" si="17">R28+R29</f>
        <v>0</v>
      </c>
      <c r="S30" s="7">
        <f>SUM(C30:R30)</f>
        <v>10254823185.15</v>
      </c>
    </row>
    <row r="31" spans="1:19" x14ac:dyDescent="0.25">
      <c r="A31" s="4">
        <f>A28+1</f>
        <v>44237</v>
      </c>
      <c r="B31" s="6" t="s">
        <v>3</v>
      </c>
      <c r="C31" s="7">
        <v>688177007.21000004</v>
      </c>
      <c r="D31" s="7">
        <v>1851214529.95</v>
      </c>
      <c r="E31" s="7">
        <v>1226949572.8599999</v>
      </c>
      <c r="F31" s="7">
        <v>795685776.32000005</v>
      </c>
      <c r="G31" s="7">
        <v>1854522269.5899999</v>
      </c>
      <c r="H31" s="7">
        <v>1656044992.51</v>
      </c>
      <c r="I31" s="7">
        <v>896972578.25999999</v>
      </c>
      <c r="J31" s="7">
        <v>194490500</v>
      </c>
      <c r="K31" s="7">
        <v>1436606281.46</v>
      </c>
      <c r="L31" s="7">
        <v>1220839097.9100001</v>
      </c>
      <c r="M31" s="7"/>
      <c r="N31" s="7"/>
      <c r="O31" s="7"/>
      <c r="P31" s="7">
        <v>208166588</v>
      </c>
      <c r="Q31" s="7">
        <v>7091973150</v>
      </c>
      <c r="R31" s="7"/>
      <c r="S31" s="7"/>
    </row>
    <row r="32" spans="1:19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>
        <v>31118480</v>
      </c>
      <c r="K32" s="7"/>
      <c r="L32" s="7"/>
      <c r="M32" s="7"/>
      <c r="N32" s="7"/>
      <c r="O32" s="7"/>
      <c r="P32" s="7"/>
      <c r="Q32" s="7"/>
      <c r="R32" s="7"/>
      <c r="S32" s="7"/>
    </row>
    <row r="33" spans="1:19" x14ac:dyDescent="0.25">
      <c r="A33" s="4"/>
      <c r="B33" s="6"/>
      <c r="C33" s="7">
        <f t="shared" ref="C33:Q33" si="18">C31+C32</f>
        <v>688177007.21000004</v>
      </c>
      <c r="D33" s="7">
        <f t="shared" si="18"/>
        <v>1851214529.95</v>
      </c>
      <c r="E33" s="7">
        <f t="shared" si="18"/>
        <v>1226949572.8599999</v>
      </c>
      <c r="F33" s="7">
        <f t="shared" si="18"/>
        <v>795685776.32000005</v>
      </c>
      <c r="G33" s="7">
        <f t="shared" si="18"/>
        <v>1854522269.5899999</v>
      </c>
      <c r="H33" s="7">
        <f t="shared" si="18"/>
        <v>1656044992.51</v>
      </c>
      <c r="I33" s="7">
        <f t="shared" si="18"/>
        <v>896972578.25999999</v>
      </c>
      <c r="J33" s="7">
        <f t="shared" si="18"/>
        <v>225608980</v>
      </c>
      <c r="K33" s="7">
        <f t="shared" si="18"/>
        <v>1436606281.46</v>
      </c>
      <c r="L33" s="7">
        <f t="shared" si="18"/>
        <v>1220839097.9100001</v>
      </c>
      <c r="M33" s="7">
        <f t="shared" si="18"/>
        <v>0</v>
      </c>
      <c r="N33" s="7">
        <f t="shared" si="18"/>
        <v>0</v>
      </c>
      <c r="O33" s="7">
        <f t="shared" si="18"/>
        <v>0</v>
      </c>
      <c r="P33" s="7">
        <f t="shared" si="18"/>
        <v>208166588</v>
      </c>
      <c r="Q33" s="7">
        <f t="shared" si="18"/>
        <v>7091973150</v>
      </c>
      <c r="R33" s="7">
        <f t="shared" ref="R33" si="19">R31+R32</f>
        <v>0</v>
      </c>
      <c r="S33" s="7">
        <f>SUM(C33:R33)</f>
        <v>19152760824.07</v>
      </c>
    </row>
    <row r="34" spans="1:19" x14ac:dyDescent="0.25">
      <c r="A34" s="4">
        <f>A31+1</f>
        <v>44238</v>
      </c>
      <c r="B34" s="6" t="s">
        <v>3</v>
      </c>
      <c r="C34" s="7">
        <v>2249289689.1700001</v>
      </c>
      <c r="D34" s="7">
        <v>904656600</v>
      </c>
      <c r="E34" s="7">
        <v>869536021.23000002</v>
      </c>
      <c r="F34" s="7">
        <v>862513384.72000003</v>
      </c>
      <c r="G34" s="7">
        <v>598524092.60000002</v>
      </c>
      <c r="H34" s="7">
        <v>711280874.91999996</v>
      </c>
      <c r="I34" s="7">
        <v>923549816.67999995</v>
      </c>
      <c r="J34" s="7">
        <v>504927331</v>
      </c>
      <c r="K34" s="7">
        <v>1042190715.84</v>
      </c>
      <c r="L34" s="7"/>
      <c r="M34" s="7"/>
      <c r="N34" s="7">
        <v>904656600</v>
      </c>
      <c r="O34" s="7"/>
      <c r="P34" s="7">
        <v>245028096</v>
      </c>
      <c r="Q34" s="7"/>
      <c r="R34" s="7">
        <v>8746776</v>
      </c>
      <c r="S34" s="7"/>
    </row>
    <row r="35" spans="1:19" x14ac:dyDescent="0.25">
      <c r="A35" s="4"/>
      <c r="B35" s="6" t="s">
        <v>4</v>
      </c>
      <c r="C35" s="7"/>
      <c r="D35" s="7">
        <v>14745056</v>
      </c>
      <c r="E35" s="7">
        <v>548408885.96000004</v>
      </c>
      <c r="F35" s="7">
        <v>712225807.70000005</v>
      </c>
      <c r="G35" s="7">
        <v>1094707421.22</v>
      </c>
      <c r="H35" s="7">
        <v>1188631426.7</v>
      </c>
      <c r="I35" s="7">
        <v>664228135.17999995</v>
      </c>
      <c r="J35" s="7">
        <v>488548227.24000001</v>
      </c>
      <c r="K35" s="7"/>
      <c r="L35" s="7"/>
      <c r="M35" s="7"/>
      <c r="N35" s="7">
        <v>144745056</v>
      </c>
      <c r="O35" s="7"/>
      <c r="P35" s="7"/>
      <c r="Q35" s="7"/>
      <c r="R35" s="7"/>
      <c r="S35" s="7"/>
    </row>
    <row r="36" spans="1:19" x14ac:dyDescent="0.25">
      <c r="A36" s="4"/>
      <c r="B36" s="6"/>
      <c r="C36" s="7">
        <f t="shared" ref="C36:Q36" si="20">C34+C35</f>
        <v>2249289689.1700001</v>
      </c>
      <c r="D36" s="7">
        <f t="shared" si="20"/>
        <v>919401656</v>
      </c>
      <c r="E36" s="7">
        <f t="shared" si="20"/>
        <v>1417944907.1900001</v>
      </c>
      <c r="F36" s="7">
        <f t="shared" si="20"/>
        <v>1574739192.4200001</v>
      </c>
      <c r="G36" s="7">
        <f t="shared" si="20"/>
        <v>1693231513.8200002</v>
      </c>
      <c r="H36" s="7">
        <f t="shared" si="20"/>
        <v>1899912301.6199999</v>
      </c>
      <c r="I36" s="7">
        <f t="shared" si="20"/>
        <v>1587777951.8599999</v>
      </c>
      <c r="J36" s="7">
        <f t="shared" si="20"/>
        <v>993475558.24000001</v>
      </c>
      <c r="K36" s="7">
        <f t="shared" si="20"/>
        <v>1042190715.84</v>
      </c>
      <c r="L36" s="7">
        <f t="shared" si="20"/>
        <v>0</v>
      </c>
      <c r="M36" s="7">
        <f t="shared" si="20"/>
        <v>0</v>
      </c>
      <c r="N36" s="7">
        <f t="shared" si="20"/>
        <v>1049401656</v>
      </c>
      <c r="O36" s="7">
        <f t="shared" si="20"/>
        <v>0</v>
      </c>
      <c r="P36" s="7">
        <f t="shared" si="20"/>
        <v>245028096</v>
      </c>
      <c r="Q36" s="7">
        <f t="shared" si="20"/>
        <v>0</v>
      </c>
      <c r="R36" s="7">
        <f t="shared" ref="R36" si="21">R34+R35</f>
        <v>8746776</v>
      </c>
      <c r="S36" s="7">
        <f>SUM(C36:R36)</f>
        <v>14681140014.160002</v>
      </c>
    </row>
    <row r="37" spans="1:19" x14ac:dyDescent="0.25">
      <c r="A37" s="4">
        <f>A34+1</f>
        <v>44239</v>
      </c>
      <c r="B37" s="6" t="s">
        <v>3</v>
      </c>
      <c r="C37" s="7">
        <v>1411112528.8299999</v>
      </c>
      <c r="D37" s="7">
        <v>1150320639.7</v>
      </c>
      <c r="E37" s="7">
        <v>1197865753.9100001</v>
      </c>
      <c r="F37" s="7">
        <v>1027282630.5700001</v>
      </c>
      <c r="G37" s="7">
        <v>722362492.78999996</v>
      </c>
      <c r="H37" s="7">
        <v>2038479551.4000001</v>
      </c>
      <c r="I37" s="7">
        <v>1964331946.5899999</v>
      </c>
      <c r="J37" s="7">
        <v>2036463941.71</v>
      </c>
      <c r="K37" s="7">
        <v>1843372759.75</v>
      </c>
      <c r="L37" s="7">
        <v>1089387617.6400001</v>
      </c>
      <c r="M37" s="7"/>
      <c r="N37" s="7"/>
      <c r="O37" s="7"/>
      <c r="P37" s="7">
        <v>386786376</v>
      </c>
      <c r="Q37" s="7">
        <v>677497150.14999998</v>
      </c>
      <c r="R37" s="7">
        <v>32749416</v>
      </c>
      <c r="S37" s="7"/>
    </row>
    <row r="38" spans="1:19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25">
      <c r="A39" s="4"/>
      <c r="B39" s="6"/>
      <c r="C39" s="7">
        <f t="shared" ref="C39:Q39" si="22">C37+C38</f>
        <v>1411112528.8299999</v>
      </c>
      <c r="D39" s="7">
        <f t="shared" si="22"/>
        <v>1150320639.7</v>
      </c>
      <c r="E39" s="7">
        <f t="shared" si="22"/>
        <v>1197865753.9100001</v>
      </c>
      <c r="F39" s="7">
        <f t="shared" si="22"/>
        <v>1027282630.5700001</v>
      </c>
      <c r="G39" s="7">
        <f t="shared" si="22"/>
        <v>722362492.78999996</v>
      </c>
      <c r="H39" s="7">
        <f t="shared" si="22"/>
        <v>2038479551.4000001</v>
      </c>
      <c r="I39" s="7">
        <f t="shared" si="22"/>
        <v>1964331946.5899999</v>
      </c>
      <c r="J39" s="7">
        <f t="shared" si="22"/>
        <v>2036463941.71</v>
      </c>
      <c r="K39" s="7">
        <f t="shared" si="22"/>
        <v>1843372759.75</v>
      </c>
      <c r="L39" s="7">
        <f t="shared" si="22"/>
        <v>1089387617.6400001</v>
      </c>
      <c r="M39" s="7">
        <f t="shared" si="22"/>
        <v>0</v>
      </c>
      <c r="N39" s="7">
        <f t="shared" si="22"/>
        <v>0</v>
      </c>
      <c r="O39" s="7">
        <f t="shared" si="22"/>
        <v>0</v>
      </c>
      <c r="P39" s="7">
        <f t="shared" si="22"/>
        <v>386786376</v>
      </c>
      <c r="Q39" s="7">
        <f t="shared" si="22"/>
        <v>677497150.14999998</v>
      </c>
      <c r="R39" s="7">
        <f t="shared" ref="R39" si="23">R37+R38</f>
        <v>32749416</v>
      </c>
      <c r="S39" s="7">
        <f>SUM(C39:R39)</f>
        <v>15578012805.039999</v>
      </c>
    </row>
    <row r="40" spans="1:19" x14ac:dyDescent="0.25">
      <c r="A40" s="4">
        <f>A37+1</f>
        <v>44240</v>
      </c>
      <c r="B40" s="6" t="s">
        <v>3</v>
      </c>
      <c r="C40" s="7">
        <v>2231402093.71</v>
      </c>
      <c r="D40" s="7">
        <v>2543793309.0100002</v>
      </c>
      <c r="E40" s="7">
        <v>2148779112.27</v>
      </c>
      <c r="F40" s="7">
        <v>2467535191.9200001</v>
      </c>
      <c r="G40" s="7">
        <v>2378489429.4400001</v>
      </c>
      <c r="H40" s="7">
        <v>1897941034.1800001</v>
      </c>
      <c r="I40" s="7">
        <v>3292810739.1199999</v>
      </c>
      <c r="J40" s="7">
        <v>2346556674.9499998</v>
      </c>
      <c r="K40" s="7">
        <v>2380251395.2199998</v>
      </c>
      <c r="L40" s="7">
        <v>1567842397.03</v>
      </c>
      <c r="M40" s="7"/>
      <c r="N40" s="7">
        <v>192250685</v>
      </c>
      <c r="O40" s="7"/>
      <c r="P40" s="7">
        <v>449126790</v>
      </c>
      <c r="Q40" s="7">
        <v>1001429728.73</v>
      </c>
      <c r="R40" s="7">
        <v>43632310</v>
      </c>
      <c r="S40" s="7"/>
    </row>
    <row r="41" spans="1:19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25">
      <c r="A42" s="5"/>
      <c r="B42" s="6"/>
      <c r="C42" s="7">
        <f t="shared" ref="C42:Q42" si="24">C40+C41</f>
        <v>2231402093.71</v>
      </c>
      <c r="D42" s="7">
        <f t="shared" si="24"/>
        <v>2543793309.0100002</v>
      </c>
      <c r="E42" s="7">
        <f t="shared" si="24"/>
        <v>2148779112.27</v>
      </c>
      <c r="F42" s="7">
        <f t="shared" si="24"/>
        <v>2467535191.9200001</v>
      </c>
      <c r="G42" s="7">
        <f t="shared" si="24"/>
        <v>2378489429.4400001</v>
      </c>
      <c r="H42" s="7">
        <f t="shared" si="24"/>
        <v>1897941034.1800001</v>
      </c>
      <c r="I42" s="7">
        <f t="shared" si="24"/>
        <v>3292810739.1199999</v>
      </c>
      <c r="J42" s="7">
        <f t="shared" si="24"/>
        <v>2346556674.9499998</v>
      </c>
      <c r="K42" s="7">
        <f t="shared" si="24"/>
        <v>2380251395.2199998</v>
      </c>
      <c r="L42" s="7">
        <f t="shared" si="24"/>
        <v>1567842397.03</v>
      </c>
      <c r="M42" s="7">
        <f t="shared" si="24"/>
        <v>0</v>
      </c>
      <c r="N42" s="7">
        <f t="shared" si="24"/>
        <v>192250685</v>
      </c>
      <c r="O42" s="7">
        <f t="shared" si="24"/>
        <v>0</v>
      </c>
      <c r="P42" s="7">
        <f t="shared" si="24"/>
        <v>449126790</v>
      </c>
      <c r="Q42" s="7">
        <f t="shared" si="24"/>
        <v>1001429728.73</v>
      </c>
      <c r="R42" s="7">
        <f t="shared" ref="R42" si="25">R40+R41</f>
        <v>43632310</v>
      </c>
      <c r="S42" s="7">
        <f>SUM(C42:R42)</f>
        <v>24941840890.580002</v>
      </c>
    </row>
    <row r="43" spans="1:19" x14ac:dyDescent="0.25">
      <c r="A43" s="4">
        <v>43204</v>
      </c>
      <c r="B43" s="6" t="s">
        <v>3</v>
      </c>
      <c r="C43" s="7">
        <v>1088329474.1400001</v>
      </c>
      <c r="D43" s="7">
        <v>1748569495.2</v>
      </c>
      <c r="E43" s="7">
        <v>2072200239.47</v>
      </c>
      <c r="F43" s="7">
        <v>2294452881.5</v>
      </c>
      <c r="G43" s="7">
        <v>1852844367.1300001</v>
      </c>
      <c r="H43" s="7">
        <v>1617963543.4300001</v>
      </c>
      <c r="I43" s="7">
        <v>1519961555.5699999</v>
      </c>
      <c r="J43" s="7">
        <v>1708654366.95</v>
      </c>
      <c r="K43" s="7">
        <v>1625677506.3699999</v>
      </c>
      <c r="L43" s="7">
        <v>1270365134.99</v>
      </c>
      <c r="M43" s="7"/>
      <c r="N43" s="7">
        <v>243361381.28999999</v>
      </c>
      <c r="O43" s="7"/>
      <c r="P43" s="7">
        <v>992630590</v>
      </c>
      <c r="Q43" s="7">
        <v>690660300.16999996</v>
      </c>
      <c r="R43" s="7">
        <v>8726970</v>
      </c>
      <c r="S43" s="7"/>
    </row>
    <row r="44" spans="1:19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x14ac:dyDescent="0.25">
      <c r="A45" s="4" t="s">
        <v>1</v>
      </c>
      <c r="B45" s="6"/>
      <c r="C45" s="7">
        <f t="shared" ref="C45:Q45" si="26">C43+C44</f>
        <v>1088329474.1400001</v>
      </c>
      <c r="D45" s="7">
        <f t="shared" si="26"/>
        <v>1748569495.2</v>
      </c>
      <c r="E45" s="7">
        <f t="shared" si="26"/>
        <v>2072200239.47</v>
      </c>
      <c r="F45" s="7">
        <f t="shared" si="26"/>
        <v>2294452881.5</v>
      </c>
      <c r="G45" s="7">
        <f t="shared" si="26"/>
        <v>1852844367.1300001</v>
      </c>
      <c r="H45" s="7">
        <f t="shared" si="26"/>
        <v>1617963543.4300001</v>
      </c>
      <c r="I45" s="7">
        <f t="shared" si="26"/>
        <v>1519961555.5699999</v>
      </c>
      <c r="J45" s="7">
        <f t="shared" si="26"/>
        <v>1708654366.95</v>
      </c>
      <c r="K45" s="7">
        <f t="shared" si="26"/>
        <v>1625677506.3699999</v>
      </c>
      <c r="L45" s="7">
        <f t="shared" si="26"/>
        <v>1270365134.99</v>
      </c>
      <c r="M45" s="7">
        <f t="shared" si="26"/>
        <v>0</v>
      </c>
      <c r="N45" s="7">
        <f t="shared" si="26"/>
        <v>243361381.28999999</v>
      </c>
      <c r="O45" s="7">
        <f t="shared" si="26"/>
        <v>0</v>
      </c>
      <c r="P45" s="7">
        <f t="shared" si="26"/>
        <v>992630590</v>
      </c>
      <c r="Q45" s="7">
        <f t="shared" si="26"/>
        <v>690660300.16999996</v>
      </c>
      <c r="R45" s="7">
        <f t="shared" ref="R45" si="27">R43+R44</f>
        <v>8726970</v>
      </c>
      <c r="S45" s="7">
        <f>SUM(C45:R45)</f>
        <v>18734397806.209999</v>
      </c>
    </row>
    <row r="46" spans="1:19" x14ac:dyDescent="0.25">
      <c r="A46" s="4">
        <v>43205</v>
      </c>
      <c r="B46" s="6" t="s">
        <v>3</v>
      </c>
      <c r="C46" s="7">
        <v>1822660870.1800001</v>
      </c>
      <c r="D46" s="7">
        <v>1983957234.3599999</v>
      </c>
      <c r="E46" s="7">
        <v>1845441590.47</v>
      </c>
      <c r="F46" s="7">
        <v>1106937369.1400001</v>
      </c>
      <c r="G46" s="7">
        <v>2785156823.6599998</v>
      </c>
      <c r="H46" s="7">
        <v>1533791356.0899999</v>
      </c>
      <c r="I46" s="7">
        <v>1456516670.0899999</v>
      </c>
      <c r="J46" s="7">
        <v>1254191820.6300001</v>
      </c>
      <c r="K46" s="7">
        <v>1581362182.1700001</v>
      </c>
      <c r="L46" s="7">
        <v>1169961137.55</v>
      </c>
      <c r="M46" s="7"/>
      <c r="N46" s="7">
        <v>258670694.75</v>
      </c>
      <c r="O46" s="7"/>
      <c r="P46" s="7">
        <v>330601320</v>
      </c>
      <c r="Q46" s="7"/>
      <c r="R46" s="7"/>
      <c r="S46" s="7"/>
    </row>
    <row r="47" spans="1:19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x14ac:dyDescent="0.25">
      <c r="A48" s="4"/>
      <c r="B48" s="6"/>
      <c r="C48" s="7">
        <f t="shared" ref="C48:Q48" si="28">C46+C47</f>
        <v>1822660870.1800001</v>
      </c>
      <c r="D48" s="7">
        <f t="shared" si="28"/>
        <v>1983957234.3599999</v>
      </c>
      <c r="E48" s="7">
        <f t="shared" si="28"/>
        <v>1845441590.47</v>
      </c>
      <c r="F48" s="7">
        <f t="shared" si="28"/>
        <v>1106937369.1400001</v>
      </c>
      <c r="G48" s="7">
        <f t="shared" si="28"/>
        <v>2785156823.6599998</v>
      </c>
      <c r="H48" s="7">
        <f t="shared" si="28"/>
        <v>1533791356.0899999</v>
      </c>
      <c r="I48" s="7">
        <f t="shared" si="28"/>
        <v>1456516670.0899999</v>
      </c>
      <c r="J48" s="7">
        <f t="shared" si="28"/>
        <v>1254191820.6300001</v>
      </c>
      <c r="K48" s="7">
        <f t="shared" si="28"/>
        <v>1581362182.1700001</v>
      </c>
      <c r="L48" s="7">
        <f t="shared" si="28"/>
        <v>1169961137.55</v>
      </c>
      <c r="M48" s="7">
        <f t="shared" si="28"/>
        <v>0</v>
      </c>
      <c r="N48" s="7">
        <f t="shared" si="28"/>
        <v>258670694.75</v>
      </c>
      <c r="O48" s="7">
        <f t="shared" si="28"/>
        <v>0</v>
      </c>
      <c r="P48" s="7">
        <f t="shared" si="28"/>
        <v>330601320</v>
      </c>
      <c r="Q48" s="7">
        <f t="shared" si="28"/>
        <v>0</v>
      </c>
      <c r="R48" s="7">
        <f t="shared" ref="R48" si="29">R46+R47</f>
        <v>0</v>
      </c>
      <c r="S48" s="7">
        <f>SUM(C48:R48)</f>
        <v>17129249069.090002</v>
      </c>
    </row>
    <row r="49" spans="1:19" x14ac:dyDescent="0.25">
      <c r="A49" s="4">
        <f>A46+1</f>
        <v>43206</v>
      </c>
      <c r="B49" s="6" t="s">
        <v>3</v>
      </c>
      <c r="C49" s="7">
        <v>1849256515.53</v>
      </c>
      <c r="D49" s="7">
        <v>699913848.84000003</v>
      </c>
      <c r="E49" s="7">
        <v>2425514903.9299998</v>
      </c>
      <c r="F49" s="7">
        <v>2280604299.0100002</v>
      </c>
      <c r="G49" s="7">
        <v>2038175215.6900001</v>
      </c>
      <c r="H49" s="7">
        <v>1623933383.8299999</v>
      </c>
      <c r="I49" s="7">
        <v>1701421411.76</v>
      </c>
      <c r="J49" s="7">
        <v>275550698.81999999</v>
      </c>
      <c r="K49" s="7"/>
      <c r="L49" s="7">
        <v>642605196.73000002</v>
      </c>
      <c r="M49" s="7"/>
      <c r="N49" s="7">
        <v>81241975</v>
      </c>
      <c r="O49" s="7"/>
      <c r="P49" s="7">
        <v>542556700</v>
      </c>
      <c r="Q49" s="7">
        <v>636380190.88999999</v>
      </c>
      <c r="R49" s="7"/>
      <c r="S49" s="7"/>
    </row>
    <row r="50" spans="1:19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x14ac:dyDescent="0.25">
      <c r="A51" s="4"/>
      <c r="B51" s="6"/>
      <c r="C51" s="7">
        <f t="shared" ref="C51:Q51" si="30">C49+C50</f>
        <v>1849256515.53</v>
      </c>
      <c r="D51" s="7">
        <f t="shared" si="30"/>
        <v>699913848.84000003</v>
      </c>
      <c r="E51" s="7">
        <f t="shared" si="30"/>
        <v>2425514903.9299998</v>
      </c>
      <c r="F51" s="7">
        <f t="shared" si="30"/>
        <v>2280604299.0100002</v>
      </c>
      <c r="G51" s="7">
        <f t="shared" si="30"/>
        <v>2038175215.6900001</v>
      </c>
      <c r="H51" s="7">
        <f t="shared" si="30"/>
        <v>1623933383.8299999</v>
      </c>
      <c r="I51" s="7">
        <f t="shared" si="30"/>
        <v>1701421411.76</v>
      </c>
      <c r="J51" s="7">
        <f t="shared" si="30"/>
        <v>275550698.81999999</v>
      </c>
      <c r="K51" s="7">
        <f t="shared" si="30"/>
        <v>0</v>
      </c>
      <c r="L51" s="7">
        <f t="shared" si="30"/>
        <v>642605196.73000002</v>
      </c>
      <c r="M51" s="7">
        <f t="shared" si="30"/>
        <v>0</v>
      </c>
      <c r="N51" s="7">
        <f t="shared" si="30"/>
        <v>81241975</v>
      </c>
      <c r="O51" s="7">
        <f t="shared" si="30"/>
        <v>0</v>
      </c>
      <c r="P51" s="7">
        <f t="shared" si="30"/>
        <v>542556700</v>
      </c>
      <c r="Q51" s="7">
        <f t="shared" si="30"/>
        <v>636380190.88999999</v>
      </c>
      <c r="R51" s="7">
        <f t="shared" ref="R51" si="31">R49+R50</f>
        <v>0</v>
      </c>
      <c r="S51" s="7">
        <f>SUM(C51:R51)</f>
        <v>14797154340.029999</v>
      </c>
    </row>
    <row r="52" spans="1:19" x14ac:dyDescent="0.25">
      <c r="A52" s="4">
        <f>A49+1</f>
        <v>43207</v>
      </c>
      <c r="B52" s="6" t="s">
        <v>3</v>
      </c>
      <c r="C52" s="7">
        <v>635314924.10000002</v>
      </c>
      <c r="D52" s="7">
        <v>1509292951.8299999</v>
      </c>
      <c r="E52" s="7">
        <v>590017676.40999997</v>
      </c>
      <c r="F52" s="7">
        <v>2230933194.8400002</v>
      </c>
      <c r="G52" s="7">
        <v>1764781896.22</v>
      </c>
      <c r="H52" s="7">
        <v>1851174589.55</v>
      </c>
      <c r="I52" s="7">
        <v>1143306187.72</v>
      </c>
      <c r="J52" s="7">
        <v>20809480</v>
      </c>
      <c r="K52" s="7"/>
      <c r="L52" s="7">
        <v>21306114.989999998</v>
      </c>
      <c r="M52" s="7"/>
      <c r="N52" s="7">
        <v>86389520</v>
      </c>
      <c r="O52" s="7"/>
      <c r="P52" s="7">
        <v>97666590</v>
      </c>
      <c r="Q52" s="7"/>
      <c r="R52" s="7"/>
      <c r="S52" s="7"/>
    </row>
    <row r="53" spans="1:19" x14ac:dyDescent="0.25">
      <c r="A53" s="4"/>
      <c r="B53" s="6" t="s">
        <v>4</v>
      </c>
      <c r="C53" s="7">
        <v>1351336628.6400001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5">
      <c r="A54" s="4"/>
      <c r="B54" s="6"/>
      <c r="C54" s="7">
        <f t="shared" ref="C54:Q54" si="32">C52+C53</f>
        <v>1986651552.7400002</v>
      </c>
      <c r="D54" s="7">
        <f t="shared" si="32"/>
        <v>1509292951.8299999</v>
      </c>
      <c r="E54" s="7">
        <f t="shared" si="32"/>
        <v>590017676.40999997</v>
      </c>
      <c r="F54" s="7">
        <f t="shared" si="32"/>
        <v>2230933194.8400002</v>
      </c>
      <c r="G54" s="7">
        <f t="shared" si="32"/>
        <v>1764781896.22</v>
      </c>
      <c r="H54" s="7">
        <f t="shared" si="32"/>
        <v>1851174589.55</v>
      </c>
      <c r="I54" s="7">
        <f t="shared" si="32"/>
        <v>1143306187.72</v>
      </c>
      <c r="J54" s="7">
        <f t="shared" si="32"/>
        <v>20809480</v>
      </c>
      <c r="K54" s="7">
        <f t="shared" si="32"/>
        <v>0</v>
      </c>
      <c r="L54" s="7">
        <f t="shared" si="32"/>
        <v>21306114.989999998</v>
      </c>
      <c r="M54" s="7">
        <f t="shared" si="32"/>
        <v>0</v>
      </c>
      <c r="N54" s="7">
        <f t="shared" si="32"/>
        <v>86389520</v>
      </c>
      <c r="O54" s="7">
        <f t="shared" si="32"/>
        <v>0</v>
      </c>
      <c r="P54" s="7">
        <f t="shared" si="32"/>
        <v>97666590</v>
      </c>
      <c r="Q54" s="7">
        <f t="shared" si="32"/>
        <v>0</v>
      </c>
      <c r="R54" s="7">
        <f t="shared" ref="R54" si="33">R52+R53</f>
        <v>0</v>
      </c>
      <c r="S54" s="7">
        <f>SUM(C54:R54)</f>
        <v>11302329754.299999</v>
      </c>
    </row>
    <row r="55" spans="1:19" x14ac:dyDescent="0.25">
      <c r="A55" s="4">
        <f>A52+1</f>
        <v>43208</v>
      </c>
      <c r="B55" s="6" t="s">
        <v>3</v>
      </c>
      <c r="C55" s="7">
        <v>1986529884.95</v>
      </c>
      <c r="D55" s="7">
        <v>2444483610.23</v>
      </c>
      <c r="E55" s="7">
        <v>1875109918.8699999</v>
      </c>
      <c r="F55" s="7">
        <v>2080943724.4100001</v>
      </c>
      <c r="G55" s="7">
        <v>1500798362.01</v>
      </c>
      <c r="H55" s="7">
        <v>1560285402.8299999</v>
      </c>
      <c r="I55" s="7">
        <v>1499154693.3399999</v>
      </c>
      <c r="J55" s="7">
        <v>833570444.28999996</v>
      </c>
      <c r="K55" s="7"/>
      <c r="L55" s="7">
        <v>57231409.399999999</v>
      </c>
      <c r="M55" s="7"/>
      <c r="N55" s="7">
        <v>182543830</v>
      </c>
      <c r="O55" s="7"/>
      <c r="P55" s="7"/>
      <c r="Q55" s="7"/>
      <c r="R55" s="7"/>
      <c r="S55" s="7"/>
    </row>
    <row r="56" spans="1:19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A57" s="5"/>
      <c r="B57" s="6"/>
      <c r="C57" s="7">
        <f t="shared" ref="C57:Q57" si="34">C55+C56</f>
        <v>1986529884.95</v>
      </c>
      <c r="D57" s="7">
        <f t="shared" si="34"/>
        <v>2444483610.23</v>
      </c>
      <c r="E57" s="7">
        <f t="shared" si="34"/>
        <v>1875109918.8699999</v>
      </c>
      <c r="F57" s="7">
        <f t="shared" si="34"/>
        <v>2080943724.4100001</v>
      </c>
      <c r="G57" s="7">
        <f t="shared" si="34"/>
        <v>1500798362.01</v>
      </c>
      <c r="H57" s="7">
        <f t="shared" si="34"/>
        <v>1560285402.8299999</v>
      </c>
      <c r="I57" s="7">
        <f t="shared" si="34"/>
        <v>1499154693.3399999</v>
      </c>
      <c r="J57" s="7">
        <f t="shared" si="34"/>
        <v>833570444.28999996</v>
      </c>
      <c r="K57" s="7">
        <f t="shared" si="34"/>
        <v>0</v>
      </c>
      <c r="L57" s="7">
        <f t="shared" si="34"/>
        <v>57231409.399999999</v>
      </c>
      <c r="M57" s="7">
        <f t="shared" si="34"/>
        <v>0</v>
      </c>
      <c r="N57" s="7">
        <f t="shared" si="34"/>
        <v>182543830</v>
      </c>
      <c r="O57" s="7">
        <f t="shared" si="34"/>
        <v>0</v>
      </c>
      <c r="P57" s="7">
        <f t="shared" si="34"/>
        <v>0</v>
      </c>
      <c r="Q57" s="7">
        <f t="shared" si="34"/>
        <v>0</v>
      </c>
      <c r="R57" s="7">
        <f t="shared" ref="R57" si="35">R55+R56</f>
        <v>0</v>
      </c>
      <c r="S57" s="7">
        <f>SUM(C57:R57)</f>
        <v>14020651280.33</v>
      </c>
    </row>
    <row r="58" spans="1:19" x14ac:dyDescent="0.25">
      <c r="A58" s="4">
        <f>A55+1</f>
        <v>43209</v>
      </c>
      <c r="B58" s="6" t="s">
        <v>3</v>
      </c>
      <c r="C58" s="7">
        <v>1717223325.9100001</v>
      </c>
      <c r="D58" s="7">
        <v>2584850043.6100001</v>
      </c>
      <c r="E58" s="7">
        <v>713443655.59000003</v>
      </c>
      <c r="F58" s="7">
        <v>1284771992.1500001</v>
      </c>
      <c r="G58" s="7">
        <v>1111444268.9400001</v>
      </c>
      <c r="H58" s="7">
        <v>1590295870.77</v>
      </c>
      <c r="I58" s="7">
        <v>1656305902.8399999</v>
      </c>
      <c r="J58" s="7">
        <v>958818942.26999998</v>
      </c>
      <c r="K58" s="7">
        <v>1678958837.1400001</v>
      </c>
      <c r="L58" s="7"/>
      <c r="M58" s="7"/>
      <c r="N58" s="7">
        <v>71942910</v>
      </c>
      <c r="O58" s="7"/>
      <c r="P58" s="7">
        <v>209170150</v>
      </c>
      <c r="Q58" s="7">
        <v>754744006.11000001</v>
      </c>
      <c r="R58" s="7">
        <v>414120</v>
      </c>
      <c r="S58" s="7"/>
    </row>
    <row r="59" spans="1:19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>
        <v>95452910</v>
      </c>
      <c r="Q59" s="7"/>
      <c r="R59" s="7"/>
      <c r="S59" s="7"/>
    </row>
    <row r="60" spans="1:19" x14ac:dyDescent="0.25">
      <c r="A60" s="4"/>
      <c r="B60" s="6"/>
      <c r="C60" s="7">
        <f t="shared" ref="C60:Q60" si="36">C58+C59</f>
        <v>1717223325.9100001</v>
      </c>
      <c r="D60" s="7">
        <f t="shared" si="36"/>
        <v>2584850043.6100001</v>
      </c>
      <c r="E60" s="7">
        <f t="shared" si="36"/>
        <v>713443655.59000003</v>
      </c>
      <c r="F60" s="7">
        <f t="shared" si="36"/>
        <v>1284771992.1500001</v>
      </c>
      <c r="G60" s="7">
        <f t="shared" si="36"/>
        <v>1111444268.9400001</v>
      </c>
      <c r="H60" s="7">
        <f t="shared" si="36"/>
        <v>1590295870.77</v>
      </c>
      <c r="I60" s="7">
        <f t="shared" si="36"/>
        <v>1656305902.8399999</v>
      </c>
      <c r="J60" s="7">
        <f t="shared" si="36"/>
        <v>958818942.26999998</v>
      </c>
      <c r="K60" s="7">
        <f t="shared" si="36"/>
        <v>1678958837.1400001</v>
      </c>
      <c r="L60" s="7">
        <f t="shared" si="36"/>
        <v>0</v>
      </c>
      <c r="M60" s="7">
        <f t="shared" si="36"/>
        <v>0</v>
      </c>
      <c r="N60" s="7">
        <f t="shared" si="36"/>
        <v>71942910</v>
      </c>
      <c r="O60" s="7">
        <f t="shared" si="36"/>
        <v>0</v>
      </c>
      <c r="P60" s="7">
        <f t="shared" si="36"/>
        <v>304623060</v>
      </c>
      <c r="Q60" s="7">
        <f t="shared" si="36"/>
        <v>754744006.11000001</v>
      </c>
      <c r="R60" s="7">
        <f t="shared" ref="R60" si="37">R58+R59</f>
        <v>414120</v>
      </c>
      <c r="S60" s="7">
        <f>SUM(C60:R60)</f>
        <v>14427836935.330002</v>
      </c>
    </row>
    <row r="61" spans="1:19" x14ac:dyDescent="0.25">
      <c r="A61" s="4">
        <f>A58+1</f>
        <v>43210</v>
      </c>
      <c r="B61" s="6" t="s">
        <v>3</v>
      </c>
      <c r="C61" s="7">
        <v>1940867277.4400001</v>
      </c>
      <c r="D61" s="7">
        <v>1819634001.8199999</v>
      </c>
      <c r="E61" s="7">
        <v>1557512150.8199999</v>
      </c>
      <c r="F61" s="7">
        <v>1861062740.4200001</v>
      </c>
      <c r="G61" s="7">
        <v>2809180159.4499998</v>
      </c>
      <c r="H61" s="7">
        <v>1821378990.54</v>
      </c>
      <c r="I61" s="7">
        <v>2856731799.5</v>
      </c>
      <c r="J61" s="7">
        <v>1771042585.6500001</v>
      </c>
      <c r="K61" s="7">
        <v>1626246192.3299999</v>
      </c>
      <c r="L61" s="7">
        <v>7.55</v>
      </c>
      <c r="M61" s="7"/>
      <c r="N61" s="7">
        <v>118053022</v>
      </c>
      <c r="O61" s="7"/>
      <c r="P61" s="7">
        <v>389874672</v>
      </c>
      <c r="Q61" s="7">
        <v>868097408.09000003</v>
      </c>
      <c r="R61" s="7">
        <v>450242512.79000002</v>
      </c>
      <c r="S61" s="7"/>
    </row>
    <row r="62" spans="1:19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A63" s="4"/>
      <c r="B63" s="6"/>
      <c r="C63" s="7">
        <f t="shared" ref="C63:Q63" si="38">C61+C62</f>
        <v>1940867277.4400001</v>
      </c>
      <c r="D63" s="7">
        <f t="shared" si="38"/>
        <v>1819634001.8199999</v>
      </c>
      <c r="E63" s="7">
        <f t="shared" si="38"/>
        <v>1557512150.8199999</v>
      </c>
      <c r="F63" s="7">
        <f t="shared" si="38"/>
        <v>1861062740.4200001</v>
      </c>
      <c r="G63" s="7">
        <f t="shared" si="38"/>
        <v>2809180159.4499998</v>
      </c>
      <c r="H63" s="7">
        <f t="shared" si="38"/>
        <v>1821378990.54</v>
      </c>
      <c r="I63" s="7">
        <f t="shared" si="38"/>
        <v>2856731799.5</v>
      </c>
      <c r="J63" s="7">
        <f t="shared" si="38"/>
        <v>1771042585.6500001</v>
      </c>
      <c r="K63" s="7">
        <f t="shared" si="38"/>
        <v>1626246192.3299999</v>
      </c>
      <c r="L63" s="7">
        <f t="shared" si="38"/>
        <v>7.55</v>
      </c>
      <c r="M63" s="7">
        <f t="shared" si="38"/>
        <v>0</v>
      </c>
      <c r="N63" s="7">
        <f t="shared" si="38"/>
        <v>118053022</v>
      </c>
      <c r="O63" s="7">
        <f t="shared" si="38"/>
        <v>0</v>
      </c>
      <c r="P63" s="7">
        <f t="shared" si="38"/>
        <v>389874672</v>
      </c>
      <c r="Q63" s="7">
        <f t="shared" si="38"/>
        <v>868097408.09000003</v>
      </c>
      <c r="R63" s="7">
        <f t="shared" ref="R63" si="39">R61+R62</f>
        <v>450242512.79000002</v>
      </c>
      <c r="S63" s="7">
        <f>SUM(C63:R63)</f>
        <v>19889923520.400002</v>
      </c>
    </row>
    <row r="64" spans="1:19" x14ac:dyDescent="0.25">
      <c r="A64" s="4">
        <f>A61+1</f>
        <v>43211</v>
      </c>
      <c r="B64" s="6" t="s">
        <v>3</v>
      </c>
      <c r="C64" s="7">
        <v>1321195094.73</v>
      </c>
      <c r="D64" s="7">
        <v>1683167406.97</v>
      </c>
      <c r="E64" s="7">
        <v>1787679803.9300001</v>
      </c>
      <c r="F64" s="7">
        <v>1714734519.0799999</v>
      </c>
      <c r="G64" s="7">
        <v>1907706762.9100001</v>
      </c>
      <c r="H64" s="7">
        <v>1846716752.3499999</v>
      </c>
      <c r="I64" s="7">
        <v>2350547288.0700002</v>
      </c>
      <c r="J64" s="7">
        <v>1860076250.3599999</v>
      </c>
      <c r="K64" s="7">
        <v>1211006748.48</v>
      </c>
      <c r="L64" s="7"/>
      <c r="M64" s="7"/>
      <c r="N64" s="7">
        <v>17436096</v>
      </c>
      <c r="O64" s="7"/>
      <c r="P64" s="7">
        <v>419278824</v>
      </c>
      <c r="Q64" s="7">
        <v>864564521.69000006</v>
      </c>
      <c r="R64" s="7">
        <v>706763710.88</v>
      </c>
      <c r="S64" s="7"/>
    </row>
    <row r="65" spans="1:19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x14ac:dyDescent="0.25">
      <c r="A66" s="4"/>
      <c r="B66" s="6"/>
      <c r="C66" s="7">
        <f t="shared" ref="C66:Q66" si="40">C64+C65</f>
        <v>1321195094.73</v>
      </c>
      <c r="D66" s="7">
        <f t="shared" si="40"/>
        <v>1683167406.97</v>
      </c>
      <c r="E66" s="7">
        <f t="shared" si="40"/>
        <v>1787679803.9300001</v>
      </c>
      <c r="F66" s="7">
        <f t="shared" si="40"/>
        <v>1714734519.0799999</v>
      </c>
      <c r="G66" s="7">
        <f t="shared" si="40"/>
        <v>1907706762.9100001</v>
      </c>
      <c r="H66" s="7">
        <f t="shared" si="40"/>
        <v>1846716752.3499999</v>
      </c>
      <c r="I66" s="7">
        <f t="shared" si="40"/>
        <v>2350547288.0700002</v>
      </c>
      <c r="J66" s="7">
        <f t="shared" si="40"/>
        <v>1860076250.3599999</v>
      </c>
      <c r="K66" s="7">
        <f t="shared" si="40"/>
        <v>1211006748.48</v>
      </c>
      <c r="L66" s="7">
        <f t="shared" si="40"/>
        <v>0</v>
      </c>
      <c r="M66" s="7">
        <f t="shared" si="40"/>
        <v>0</v>
      </c>
      <c r="N66" s="7">
        <f t="shared" si="40"/>
        <v>17436096</v>
      </c>
      <c r="O66" s="7">
        <f t="shared" si="40"/>
        <v>0</v>
      </c>
      <c r="P66" s="7">
        <f t="shared" si="40"/>
        <v>419278824</v>
      </c>
      <c r="Q66" s="7">
        <f t="shared" si="40"/>
        <v>864564521.69000006</v>
      </c>
      <c r="R66" s="7">
        <f t="shared" ref="R66" si="41">R64+R65</f>
        <v>706763710.88</v>
      </c>
      <c r="S66" s="7">
        <f>SUM(C66:R66)</f>
        <v>17690873779.450001</v>
      </c>
    </row>
    <row r="67" spans="1:19" x14ac:dyDescent="0.25">
      <c r="A67" s="4">
        <f>A64+1</f>
        <v>43212</v>
      </c>
      <c r="B67" s="6" t="s">
        <v>3</v>
      </c>
      <c r="C67" s="7">
        <v>1559345259.6800001</v>
      </c>
      <c r="D67" s="7">
        <v>637153398.64999998</v>
      </c>
      <c r="E67" s="7">
        <v>1763424304.8499999</v>
      </c>
      <c r="F67" s="7">
        <v>1159918333.96</v>
      </c>
      <c r="G67" s="7">
        <v>2199692137.21</v>
      </c>
      <c r="H67" s="7">
        <v>900709002.59000003</v>
      </c>
      <c r="I67" s="7">
        <v>888930500.62</v>
      </c>
      <c r="J67" s="7">
        <v>48568586.5</v>
      </c>
      <c r="K67" s="7">
        <v>490905013.61000001</v>
      </c>
      <c r="L67" s="7"/>
      <c r="M67" s="7"/>
      <c r="N67" s="7">
        <v>98617136</v>
      </c>
      <c r="O67" s="7"/>
      <c r="P67" s="7">
        <v>199101090</v>
      </c>
      <c r="Q67" s="7"/>
      <c r="R67" s="7"/>
      <c r="S67" s="7"/>
    </row>
    <row r="68" spans="1:19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x14ac:dyDescent="0.25">
      <c r="A69" s="4"/>
      <c r="B69" s="6"/>
      <c r="C69" s="7">
        <f t="shared" ref="C69:Q69" si="42">C67+C68</f>
        <v>1559345259.6800001</v>
      </c>
      <c r="D69" s="7">
        <f t="shared" si="42"/>
        <v>637153398.64999998</v>
      </c>
      <c r="E69" s="7">
        <f t="shared" si="42"/>
        <v>1763424304.8499999</v>
      </c>
      <c r="F69" s="7">
        <f t="shared" si="42"/>
        <v>1159918333.96</v>
      </c>
      <c r="G69" s="7">
        <f t="shared" si="42"/>
        <v>2199692137.21</v>
      </c>
      <c r="H69" s="7">
        <f t="shared" si="42"/>
        <v>900709002.59000003</v>
      </c>
      <c r="I69" s="7">
        <f t="shared" si="42"/>
        <v>888930500.62</v>
      </c>
      <c r="J69" s="7">
        <f t="shared" si="42"/>
        <v>48568586.5</v>
      </c>
      <c r="K69" s="7">
        <f t="shared" si="42"/>
        <v>490905013.61000001</v>
      </c>
      <c r="L69" s="7">
        <f t="shared" si="42"/>
        <v>0</v>
      </c>
      <c r="M69" s="7">
        <f t="shared" si="42"/>
        <v>0</v>
      </c>
      <c r="N69" s="7">
        <f t="shared" si="42"/>
        <v>98617136</v>
      </c>
      <c r="O69" s="7">
        <f t="shared" si="42"/>
        <v>0</v>
      </c>
      <c r="P69" s="7">
        <f t="shared" si="42"/>
        <v>199101090</v>
      </c>
      <c r="Q69" s="7">
        <f t="shared" si="42"/>
        <v>0</v>
      </c>
      <c r="R69" s="7">
        <f t="shared" ref="R69" si="43">R67+R68</f>
        <v>0</v>
      </c>
      <c r="S69" s="7">
        <f>SUM(C69:R69)</f>
        <v>9946364763.6700001</v>
      </c>
    </row>
    <row r="70" spans="1:19" x14ac:dyDescent="0.25">
      <c r="A70" s="4">
        <f>A67+1</f>
        <v>43213</v>
      </c>
      <c r="B70" s="6" t="s">
        <v>3</v>
      </c>
      <c r="C70" s="7">
        <v>1827590445.79</v>
      </c>
      <c r="D70" s="7">
        <v>628287753.73000002</v>
      </c>
      <c r="E70" s="7">
        <v>1567540769.99</v>
      </c>
      <c r="F70" s="7">
        <v>999436866.20000005</v>
      </c>
      <c r="G70" s="7">
        <v>1696743932.78</v>
      </c>
      <c r="H70" s="7">
        <v>1641645483.3900001</v>
      </c>
      <c r="I70" s="7">
        <v>1392043431.6600001</v>
      </c>
      <c r="J70" s="7">
        <v>229683500.91999999</v>
      </c>
      <c r="K70" s="7">
        <v>186143915.81999999</v>
      </c>
      <c r="L70" s="7"/>
      <c r="M70" s="7"/>
      <c r="N70" s="7">
        <v>81087558</v>
      </c>
      <c r="O70" s="7"/>
      <c r="P70" s="7">
        <v>170614396</v>
      </c>
      <c r="Q70" s="7"/>
      <c r="R70" s="7">
        <v>1271037575.3900001</v>
      </c>
      <c r="S70" s="7"/>
    </row>
    <row r="71" spans="1:19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>
        <v>59508</v>
      </c>
      <c r="S71" s="7"/>
    </row>
    <row r="72" spans="1:19" x14ac:dyDescent="0.25">
      <c r="A72" s="4"/>
      <c r="B72" s="6"/>
      <c r="C72" s="7">
        <f t="shared" ref="C72:Q72" si="44">C70+C71</f>
        <v>1827590445.79</v>
      </c>
      <c r="D72" s="7">
        <f t="shared" si="44"/>
        <v>628287753.73000002</v>
      </c>
      <c r="E72" s="7">
        <f t="shared" si="44"/>
        <v>1567540769.99</v>
      </c>
      <c r="F72" s="7">
        <f t="shared" si="44"/>
        <v>999436866.20000005</v>
      </c>
      <c r="G72" s="7">
        <f t="shared" si="44"/>
        <v>1696743932.78</v>
      </c>
      <c r="H72" s="7">
        <f t="shared" si="44"/>
        <v>1641645483.3900001</v>
      </c>
      <c r="I72" s="7">
        <f t="shared" si="44"/>
        <v>1392043431.6600001</v>
      </c>
      <c r="J72" s="7">
        <f t="shared" si="44"/>
        <v>229683500.91999999</v>
      </c>
      <c r="K72" s="7">
        <f t="shared" si="44"/>
        <v>186143915.81999999</v>
      </c>
      <c r="L72" s="7">
        <f t="shared" si="44"/>
        <v>0</v>
      </c>
      <c r="M72" s="7">
        <f t="shared" si="44"/>
        <v>0</v>
      </c>
      <c r="N72" s="7">
        <f t="shared" si="44"/>
        <v>81087558</v>
      </c>
      <c r="O72" s="7">
        <f t="shared" si="44"/>
        <v>0</v>
      </c>
      <c r="P72" s="7">
        <f t="shared" si="44"/>
        <v>170614396</v>
      </c>
      <c r="Q72" s="7">
        <f t="shared" si="44"/>
        <v>0</v>
      </c>
      <c r="R72" s="7">
        <f t="shared" ref="R72" si="45">R70+R71</f>
        <v>1271097083.3900001</v>
      </c>
      <c r="S72" s="7">
        <f>SUM(C72:R72)</f>
        <v>11691915137.67</v>
      </c>
    </row>
    <row r="73" spans="1:19" x14ac:dyDescent="0.25">
      <c r="A73" s="4">
        <f>A70+1</f>
        <v>43214</v>
      </c>
      <c r="B73" s="6" t="s">
        <v>3</v>
      </c>
      <c r="C73" s="7">
        <v>1935045670.23</v>
      </c>
      <c r="D73" s="7">
        <v>975807608.25999999</v>
      </c>
      <c r="E73" s="7">
        <v>1650865742.5799999</v>
      </c>
      <c r="F73" s="7">
        <v>1745316321.9400001</v>
      </c>
      <c r="G73" s="7">
        <v>1584126640.3800001</v>
      </c>
      <c r="H73" s="7">
        <v>1307088989.26</v>
      </c>
      <c r="I73" s="7">
        <v>993550276.67999995</v>
      </c>
      <c r="J73" s="7">
        <v>1105893969.9200001</v>
      </c>
      <c r="K73" s="7"/>
      <c r="L73" s="7"/>
      <c r="M73" s="7"/>
      <c r="N73" s="7"/>
      <c r="O73" s="7"/>
      <c r="P73" s="7">
        <v>110299028</v>
      </c>
      <c r="Q73" s="7"/>
      <c r="R73" s="7">
        <v>1096325677.1900001</v>
      </c>
      <c r="S73" s="7"/>
    </row>
    <row r="74" spans="1:19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 x14ac:dyDescent="0.25">
      <c r="A75" s="4"/>
      <c r="B75" s="6"/>
      <c r="C75" s="7">
        <f t="shared" ref="C75:Q75" si="46">C73+C74</f>
        <v>1935045670.23</v>
      </c>
      <c r="D75" s="7">
        <f t="shared" si="46"/>
        <v>975807608.25999999</v>
      </c>
      <c r="E75" s="7">
        <f t="shared" si="46"/>
        <v>1650865742.5799999</v>
      </c>
      <c r="F75" s="7">
        <f t="shared" si="46"/>
        <v>1745316321.9400001</v>
      </c>
      <c r="G75" s="7">
        <f t="shared" si="46"/>
        <v>1584126640.3800001</v>
      </c>
      <c r="H75" s="7">
        <f t="shared" si="46"/>
        <v>1307088989.26</v>
      </c>
      <c r="I75" s="7">
        <f t="shared" si="46"/>
        <v>993550276.67999995</v>
      </c>
      <c r="J75" s="7">
        <f t="shared" si="46"/>
        <v>1105893969.9200001</v>
      </c>
      <c r="K75" s="7">
        <f t="shared" si="46"/>
        <v>0</v>
      </c>
      <c r="L75" s="7">
        <f t="shared" si="46"/>
        <v>0</v>
      </c>
      <c r="M75" s="7">
        <f t="shared" si="46"/>
        <v>0</v>
      </c>
      <c r="N75" s="7">
        <f t="shared" si="46"/>
        <v>0</v>
      </c>
      <c r="O75" s="7">
        <f t="shared" si="46"/>
        <v>0</v>
      </c>
      <c r="P75" s="7">
        <f t="shared" si="46"/>
        <v>110299028</v>
      </c>
      <c r="Q75" s="7">
        <f t="shared" si="46"/>
        <v>0</v>
      </c>
      <c r="R75" s="7">
        <f t="shared" ref="R75" si="47">R73+R74</f>
        <v>1096325677.1900001</v>
      </c>
      <c r="S75" s="7">
        <f>SUM(C75:R75)</f>
        <v>12504319924.440001</v>
      </c>
    </row>
    <row r="76" spans="1:19" x14ac:dyDescent="0.25">
      <c r="A76" s="4">
        <f>A73+1</f>
        <v>43215</v>
      </c>
      <c r="B76" s="6" t="s">
        <v>3</v>
      </c>
      <c r="C76" s="7">
        <v>1755624916.03</v>
      </c>
      <c r="D76" s="7">
        <v>1684684426.0999999</v>
      </c>
      <c r="E76" s="7">
        <v>1172060784.97</v>
      </c>
      <c r="F76" s="7">
        <v>1755441661.4200001</v>
      </c>
      <c r="G76" s="7">
        <v>1890733349.73</v>
      </c>
      <c r="H76" s="7">
        <v>1554949074074.97</v>
      </c>
      <c r="I76" s="7">
        <v>1817377150.6099999</v>
      </c>
      <c r="J76" s="7">
        <v>1443982709.45</v>
      </c>
      <c r="K76" s="7">
        <v>1641831646.9000001</v>
      </c>
      <c r="L76" s="7"/>
      <c r="M76" s="7"/>
      <c r="N76" s="7">
        <v>284371038.01999998</v>
      </c>
      <c r="O76" s="7"/>
      <c r="P76" s="7">
        <v>315144792</v>
      </c>
      <c r="Q76" s="7">
        <v>988427315.30999994</v>
      </c>
      <c r="R76" s="7">
        <v>1151183780.51</v>
      </c>
      <c r="S76" s="7"/>
    </row>
    <row r="77" spans="1:19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x14ac:dyDescent="0.25">
      <c r="A78" s="4"/>
      <c r="B78" s="6"/>
      <c r="C78" s="7">
        <v>1755624916.03</v>
      </c>
      <c r="D78" s="7">
        <v>1684684426.0999999</v>
      </c>
      <c r="E78" s="7">
        <v>1172060784.97</v>
      </c>
      <c r="F78" s="7">
        <v>1755441661.4200001</v>
      </c>
      <c r="G78" s="7">
        <v>1890733349.73</v>
      </c>
      <c r="H78" s="7">
        <v>1554949074.97</v>
      </c>
      <c r="I78" s="7">
        <v>1817377150.6099999</v>
      </c>
      <c r="J78" s="7">
        <v>1443982709.45</v>
      </c>
      <c r="K78" s="7">
        <v>1651831646.9000001</v>
      </c>
      <c r="L78" s="7">
        <f t="shared" ref="L78:O78" si="48">L76+L77</f>
        <v>0</v>
      </c>
      <c r="M78" s="7">
        <f t="shared" si="48"/>
        <v>0</v>
      </c>
      <c r="N78" s="7">
        <v>284371038.01999998</v>
      </c>
      <c r="O78" s="7">
        <f t="shared" si="48"/>
        <v>0</v>
      </c>
      <c r="P78" s="7">
        <v>315144792</v>
      </c>
      <c r="Q78" s="7">
        <v>988427315.30999994</v>
      </c>
      <c r="R78" s="7">
        <v>1151183780.51</v>
      </c>
      <c r="S78" s="7">
        <f>SUM(C78:R78)</f>
        <v>17465812646.02</v>
      </c>
    </row>
    <row r="79" spans="1:19" x14ac:dyDescent="0.25">
      <c r="A79" s="4">
        <f>A76+1</f>
        <v>43216</v>
      </c>
      <c r="B79" s="6" t="s">
        <v>3</v>
      </c>
      <c r="C79" s="7">
        <v>3614278824.2199998</v>
      </c>
      <c r="D79" s="7">
        <v>2935257370.46</v>
      </c>
      <c r="E79" s="7">
        <v>2609477837.77</v>
      </c>
      <c r="F79" s="7">
        <v>2025110452.9400001</v>
      </c>
      <c r="G79" s="7">
        <v>2592124602.6399999</v>
      </c>
      <c r="H79" s="7">
        <v>2554978719.6799998</v>
      </c>
      <c r="I79" s="7">
        <v>3189213127.1700001</v>
      </c>
      <c r="J79" s="7">
        <v>2013121878.54</v>
      </c>
      <c r="K79" s="7">
        <v>2558901573.0999999</v>
      </c>
      <c r="L79" s="7"/>
      <c r="M79" s="7"/>
      <c r="N79" s="7">
        <v>281309757.95999998</v>
      </c>
      <c r="O79" s="7"/>
      <c r="P79" s="7">
        <v>421651344</v>
      </c>
      <c r="Q79" s="7">
        <v>2794162736.8800001</v>
      </c>
      <c r="R79" s="7">
        <v>1284962438.5699999</v>
      </c>
      <c r="S79" s="7"/>
    </row>
    <row r="80" spans="1:19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x14ac:dyDescent="0.25">
      <c r="A81" s="5"/>
      <c r="B81" s="6"/>
      <c r="C81" s="7">
        <f t="shared" ref="C81:Q81" si="49">C79+C80</f>
        <v>3614278824.2199998</v>
      </c>
      <c r="D81" s="7">
        <f t="shared" si="49"/>
        <v>2935257370.46</v>
      </c>
      <c r="E81" s="7">
        <f t="shared" si="49"/>
        <v>2609477837.77</v>
      </c>
      <c r="F81" s="7">
        <f t="shared" si="49"/>
        <v>2025110452.9400001</v>
      </c>
      <c r="G81" s="7">
        <f t="shared" si="49"/>
        <v>2592124602.6399999</v>
      </c>
      <c r="H81" s="7">
        <f t="shared" si="49"/>
        <v>2554978719.6799998</v>
      </c>
      <c r="I81" s="7">
        <f t="shared" si="49"/>
        <v>3189213127.1700001</v>
      </c>
      <c r="J81" s="7">
        <f t="shared" si="49"/>
        <v>2013121878.54</v>
      </c>
      <c r="K81" s="7">
        <f t="shared" si="49"/>
        <v>2558901573.0999999</v>
      </c>
      <c r="L81" s="7">
        <f t="shared" si="49"/>
        <v>0</v>
      </c>
      <c r="M81" s="7">
        <f t="shared" si="49"/>
        <v>0</v>
      </c>
      <c r="N81" s="7">
        <f t="shared" si="49"/>
        <v>281309757.95999998</v>
      </c>
      <c r="O81" s="7">
        <f t="shared" si="49"/>
        <v>0</v>
      </c>
      <c r="P81" s="7">
        <f t="shared" si="49"/>
        <v>421651344</v>
      </c>
      <c r="Q81" s="7">
        <f t="shared" si="49"/>
        <v>2794162736.8800001</v>
      </c>
      <c r="R81" s="7">
        <f t="shared" ref="R81" si="50">R79+R80</f>
        <v>1284962438.5699999</v>
      </c>
      <c r="S81" s="7">
        <f>SUM(C81:R81)</f>
        <v>28874550663.93</v>
      </c>
    </row>
    <row r="82" spans="1:19" x14ac:dyDescent="0.25">
      <c r="A82" s="4">
        <f>A79+1</f>
        <v>43217</v>
      </c>
      <c r="B82" s="6" t="s">
        <v>3</v>
      </c>
      <c r="C82" s="7">
        <v>1485472546.95</v>
      </c>
      <c r="D82" s="7">
        <v>1603888933.75</v>
      </c>
      <c r="E82" s="7">
        <v>1643288198.1600001</v>
      </c>
      <c r="F82" s="7">
        <v>1786300450.73</v>
      </c>
      <c r="G82" s="7">
        <v>2252542923.6799998</v>
      </c>
      <c r="H82" s="7">
        <v>2319936214.1199999</v>
      </c>
      <c r="I82" s="7">
        <v>1180642316.9400001</v>
      </c>
      <c r="J82" s="7">
        <v>2146287052.6600001</v>
      </c>
      <c r="K82" s="7"/>
      <c r="L82" s="7"/>
      <c r="M82" s="7"/>
      <c r="N82" s="7"/>
      <c r="O82" s="7"/>
      <c r="P82" s="7">
        <v>438173592</v>
      </c>
      <c r="Q82" s="7">
        <v>1272645439.0699999</v>
      </c>
      <c r="R82" s="7">
        <v>1099846635.8</v>
      </c>
      <c r="S82" s="7"/>
    </row>
    <row r="83" spans="1:19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 x14ac:dyDescent="0.25">
      <c r="A84" s="4"/>
      <c r="B84" s="6"/>
      <c r="C84" s="7">
        <f t="shared" ref="C84:Q84" si="51">C82+C83</f>
        <v>1485472546.95</v>
      </c>
      <c r="D84" s="7">
        <f t="shared" si="51"/>
        <v>1603888933.75</v>
      </c>
      <c r="E84" s="7">
        <f t="shared" si="51"/>
        <v>1643288198.1600001</v>
      </c>
      <c r="F84" s="7">
        <f t="shared" si="51"/>
        <v>1786300450.73</v>
      </c>
      <c r="G84" s="7">
        <f t="shared" si="51"/>
        <v>2252542923.6799998</v>
      </c>
      <c r="H84" s="7">
        <f t="shared" si="51"/>
        <v>2319936214.1199999</v>
      </c>
      <c r="I84" s="7">
        <f t="shared" si="51"/>
        <v>1180642316.9400001</v>
      </c>
      <c r="J84" s="7">
        <f t="shared" si="51"/>
        <v>2146287052.6600001</v>
      </c>
      <c r="K84" s="7">
        <f t="shared" si="51"/>
        <v>0</v>
      </c>
      <c r="L84" s="7">
        <f t="shared" si="51"/>
        <v>0</v>
      </c>
      <c r="M84" s="7">
        <f t="shared" si="51"/>
        <v>0</v>
      </c>
      <c r="N84" s="7">
        <f t="shared" si="51"/>
        <v>0</v>
      </c>
      <c r="O84" s="7">
        <f t="shared" si="51"/>
        <v>0</v>
      </c>
      <c r="P84" s="7">
        <f t="shared" si="51"/>
        <v>438173592</v>
      </c>
      <c r="Q84" s="7">
        <f t="shared" si="51"/>
        <v>1272645439.0699999</v>
      </c>
      <c r="R84" s="7">
        <f t="shared" ref="R84" si="52">R82+R83</f>
        <v>1099846635.8</v>
      </c>
      <c r="S84" s="7">
        <f>SUM(C84:R84)</f>
        <v>17229024303.860001</v>
      </c>
    </row>
    <row r="85" spans="1:19" x14ac:dyDescent="0.25">
      <c r="A85" s="4">
        <f>A82+1</f>
        <v>43218</v>
      </c>
      <c r="B85" s="6" t="s">
        <v>3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x14ac:dyDescent="0.25">
      <c r="A87" s="4"/>
      <c r="B87" s="6"/>
      <c r="C87" s="7">
        <f t="shared" ref="C87:Q87" si="53">C85+C86</f>
        <v>0</v>
      </c>
      <c r="D87" s="7">
        <f t="shared" si="53"/>
        <v>0</v>
      </c>
      <c r="E87" s="7">
        <f t="shared" si="53"/>
        <v>0</v>
      </c>
      <c r="F87" s="7">
        <f t="shared" si="53"/>
        <v>0</v>
      </c>
      <c r="G87" s="7">
        <f t="shared" si="53"/>
        <v>0</v>
      </c>
      <c r="H87" s="7">
        <f t="shared" si="53"/>
        <v>0</v>
      </c>
      <c r="I87" s="7">
        <f t="shared" si="53"/>
        <v>0</v>
      </c>
      <c r="J87" s="7">
        <f t="shared" si="53"/>
        <v>0</v>
      </c>
      <c r="K87" s="7">
        <f t="shared" si="53"/>
        <v>0</v>
      </c>
      <c r="L87" s="7">
        <f t="shared" si="53"/>
        <v>0</v>
      </c>
      <c r="M87" s="7">
        <f t="shared" si="53"/>
        <v>0</v>
      </c>
      <c r="N87" s="7">
        <f t="shared" si="53"/>
        <v>0</v>
      </c>
      <c r="O87" s="7">
        <f t="shared" si="53"/>
        <v>0</v>
      </c>
      <c r="P87" s="7">
        <f t="shared" si="53"/>
        <v>0</v>
      </c>
      <c r="Q87" s="7">
        <f t="shared" si="53"/>
        <v>0</v>
      </c>
      <c r="R87" s="7">
        <f t="shared" ref="R87" si="54">R85+R86</f>
        <v>0</v>
      </c>
      <c r="S87" s="7">
        <f>SUM(C87:R87)</f>
        <v>0</v>
      </c>
    </row>
    <row r="88" spans="1:19" x14ac:dyDescent="0.25">
      <c r="A88" s="4">
        <f>A85+1</f>
        <v>43219</v>
      </c>
      <c r="B88" s="6" t="s">
        <v>3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19" x14ac:dyDescent="0.25">
      <c r="A90" s="4"/>
      <c r="B90" s="6"/>
      <c r="C90" s="7">
        <f t="shared" ref="C90:Q90" si="55">C88+C89</f>
        <v>0</v>
      </c>
      <c r="D90" s="7">
        <f t="shared" si="55"/>
        <v>0</v>
      </c>
      <c r="E90" s="7">
        <f t="shared" si="55"/>
        <v>0</v>
      </c>
      <c r="F90" s="7">
        <f t="shared" si="55"/>
        <v>0</v>
      </c>
      <c r="G90" s="7">
        <f t="shared" si="55"/>
        <v>0</v>
      </c>
      <c r="H90" s="7">
        <f t="shared" si="55"/>
        <v>0</v>
      </c>
      <c r="I90" s="7">
        <f t="shared" si="55"/>
        <v>0</v>
      </c>
      <c r="J90" s="7">
        <f t="shared" si="55"/>
        <v>0</v>
      </c>
      <c r="K90" s="7">
        <f t="shared" si="55"/>
        <v>0</v>
      </c>
      <c r="L90" s="7">
        <f t="shared" si="55"/>
        <v>0</v>
      </c>
      <c r="M90" s="7">
        <f t="shared" si="55"/>
        <v>0</v>
      </c>
      <c r="N90" s="7">
        <f t="shared" si="55"/>
        <v>0</v>
      </c>
      <c r="O90" s="7">
        <f t="shared" si="55"/>
        <v>0</v>
      </c>
      <c r="P90" s="7">
        <f t="shared" si="55"/>
        <v>0</v>
      </c>
      <c r="Q90" s="7">
        <f t="shared" si="55"/>
        <v>0</v>
      </c>
      <c r="R90" s="7">
        <f t="shared" ref="R90" si="56">R88+R89</f>
        <v>0</v>
      </c>
      <c r="S90" s="7">
        <f>SUM(C90:R90)</f>
        <v>0</v>
      </c>
    </row>
    <row r="91" spans="1:19" x14ac:dyDescent="0.25">
      <c r="A91" s="4">
        <f>A88+1</f>
        <v>43220</v>
      </c>
      <c r="B91" s="6" t="s">
        <v>3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:19" x14ac:dyDescent="0.25">
      <c r="A93" s="4"/>
      <c r="B93" s="6"/>
      <c r="C93" s="7">
        <f t="shared" ref="C93:Q93" si="57">C91+C92</f>
        <v>0</v>
      </c>
      <c r="D93" s="7">
        <f t="shared" si="57"/>
        <v>0</v>
      </c>
      <c r="E93" s="7">
        <f t="shared" si="57"/>
        <v>0</v>
      </c>
      <c r="F93" s="7">
        <f t="shared" si="57"/>
        <v>0</v>
      </c>
      <c r="G93" s="7">
        <f t="shared" si="57"/>
        <v>0</v>
      </c>
      <c r="H93" s="7">
        <f t="shared" si="57"/>
        <v>0</v>
      </c>
      <c r="I93" s="7">
        <f t="shared" si="57"/>
        <v>0</v>
      </c>
      <c r="J93" s="7">
        <f t="shared" si="57"/>
        <v>0</v>
      </c>
      <c r="K93" s="7">
        <f t="shared" si="57"/>
        <v>0</v>
      </c>
      <c r="L93" s="7">
        <f t="shared" si="57"/>
        <v>0</v>
      </c>
      <c r="M93" s="7">
        <f t="shared" si="57"/>
        <v>0</v>
      </c>
      <c r="N93" s="7">
        <f t="shared" si="57"/>
        <v>0</v>
      </c>
      <c r="O93" s="7">
        <f t="shared" si="57"/>
        <v>0</v>
      </c>
      <c r="P93" s="7">
        <f t="shared" si="57"/>
        <v>0</v>
      </c>
      <c r="Q93" s="7">
        <f t="shared" si="57"/>
        <v>0</v>
      </c>
      <c r="R93" s="7">
        <f t="shared" ref="R93" si="58">R91+R92</f>
        <v>0</v>
      </c>
      <c r="S93" s="7">
        <f>SUM(C93:R93)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4"/>
  <sheetViews>
    <sheetView tabSelected="1" topLeftCell="A71" workbookViewId="0">
      <selection activeCell="C86" sqref="C86"/>
    </sheetView>
  </sheetViews>
  <sheetFormatPr baseColWidth="10" defaultRowHeight="15" x14ac:dyDescent="0.25"/>
  <cols>
    <col min="3" max="3" width="19.140625" bestFit="1" customWidth="1"/>
    <col min="4" max="4" width="20.7109375" bestFit="1" customWidth="1"/>
    <col min="5" max="5" width="22.8554687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44228</v>
      </c>
      <c r="B4" s="6" t="s">
        <v>3</v>
      </c>
      <c r="C4" s="7"/>
      <c r="D4" s="7">
        <v>172588050</v>
      </c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0</v>
      </c>
      <c r="D6" s="7">
        <f>D4+D5</f>
        <v>172588050</v>
      </c>
      <c r="E6" s="7">
        <f>SUM(B6:D6)</f>
        <v>172588050</v>
      </c>
    </row>
    <row r="7" spans="1:5" x14ac:dyDescent="0.25">
      <c r="A7" s="4">
        <v>44229</v>
      </c>
      <c r="B7" s="6" t="s">
        <v>3</v>
      </c>
      <c r="C7" s="7"/>
      <c r="D7" s="7">
        <v>239761550</v>
      </c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0</v>
      </c>
      <c r="D9" s="7">
        <f>D7+D8</f>
        <v>239761550</v>
      </c>
      <c r="E9" s="7">
        <f>SUM(B9:D9)</f>
        <v>239761550</v>
      </c>
    </row>
    <row r="10" spans="1:5" x14ac:dyDescent="0.25">
      <c r="A10" s="4">
        <f>A7+1</f>
        <v>44230</v>
      </c>
      <c r="B10" s="6" t="s">
        <v>3</v>
      </c>
      <c r="C10" s="7"/>
      <c r="D10" s="7">
        <v>366379050</v>
      </c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0</v>
      </c>
      <c r="D12" s="7">
        <f>D10+D11</f>
        <v>366379050</v>
      </c>
      <c r="E12" s="7">
        <f>SUM(B12:D12)</f>
        <v>366379050</v>
      </c>
    </row>
    <row r="13" spans="1:5" x14ac:dyDescent="0.25">
      <c r="A13" s="4">
        <f>A10+1</f>
        <v>44231</v>
      </c>
      <c r="B13" s="6" t="s">
        <v>3</v>
      </c>
      <c r="C13" s="7"/>
      <c r="D13" s="7">
        <v>140786200</v>
      </c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0</v>
      </c>
      <c r="D15" s="7">
        <f>D13+D14</f>
        <v>140786200</v>
      </c>
      <c r="E15" s="7">
        <f>SUM(B15:D15)</f>
        <v>140786200</v>
      </c>
    </row>
    <row r="16" spans="1:5" x14ac:dyDescent="0.25">
      <c r="A16" s="4">
        <f>A13+1</f>
        <v>44232</v>
      </c>
      <c r="B16" s="6" t="s">
        <v>3</v>
      </c>
      <c r="C16" s="7"/>
      <c r="D16" s="7">
        <v>361915830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0</v>
      </c>
      <c r="D18" s="7">
        <f>D16+D17</f>
        <v>361915830</v>
      </c>
      <c r="E18" s="7">
        <f>SUM(B18:D18)</f>
        <v>361915830</v>
      </c>
    </row>
    <row r="19" spans="1:5" x14ac:dyDescent="0.25">
      <c r="A19" s="4">
        <f>A16+1</f>
        <v>44233</v>
      </c>
      <c r="B19" s="6" t="s">
        <v>3</v>
      </c>
      <c r="C19" s="7"/>
      <c r="D19" s="7">
        <v>918168780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0</v>
      </c>
      <c r="D21" s="7">
        <f>D19+D20</f>
        <v>918168780</v>
      </c>
      <c r="E21" s="7">
        <f>SUM(B21:D21)</f>
        <v>918168780</v>
      </c>
    </row>
    <row r="22" spans="1:5" x14ac:dyDescent="0.25">
      <c r="A22" s="4">
        <f>A19+1</f>
        <v>44234</v>
      </c>
      <c r="B22" s="6" t="s">
        <v>3</v>
      </c>
      <c r="C22" s="7"/>
      <c r="D22" s="7">
        <v>556214014.20000005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0</v>
      </c>
      <c r="D24" s="7">
        <f>D22+D23</f>
        <v>556214014.20000005</v>
      </c>
      <c r="E24" s="7">
        <f>SUM(B24:D24)</f>
        <v>556214014.20000005</v>
      </c>
    </row>
    <row r="25" spans="1:5" x14ac:dyDescent="0.25">
      <c r="A25" s="4">
        <f>A22+1</f>
        <v>44235</v>
      </c>
      <c r="B25" s="6" t="s">
        <v>3</v>
      </c>
      <c r="C25" s="7"/>
      <c r="D25" s="7">
        <v>238748860</v>
      </c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0</v>
      </c>
      <c r="D27" s="7">
        <f>D25+D26</f>
        <v>238748860</v>
      </c>
      <c r="E27" s="7">
        <f>SUM(B27:D27)</f>
        <v>238748860</v>
      </c>
    </row>
    <row r="28" spans="1:5" x14ac:dyDescent="0.25">
      <c r="A28" s="4">
        <f>A25+1</f>
        <v>44236</v>
      </c>
      <c r="B28" s="6" t="s">
        <v>3</v>
      </c>
      <c r="C28" s="7"/>
      <c r="D28" s="7">
        <v>416128870</v>
      </c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0</v>
      </c>
      <c r="D30" s="7">
        <f>D28+D29</f>
        <v>416128870</v>
      </c>
      <c r="E30" s="7">
        <f>SUM(B30:D30)</f>
        <v>416128870</v>
      </c>
    </row>
    <row r="31" spans="1:5" x14ac:dyDescent="0.25">
      <c r="A31" s="4">
        <f>A28+1</f>
        <v>44237</v>
      </c>
      <c r="B31" s="6" t="s">
        <v>3</v>
      </c>
      <c r="C31" s="7"/>
      <c r="D31" s="7">
        <v>282260600</v>
      </c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0</v>
      </c>
      <c r="D33" s="7">
        <f>D31+D32</f>
        <v>282260600</v>
      </c>
      <c r="E33" s="7">
        <f>SUM(B33:D33)</f>
        <v>282260600</v>
      </c>
    </row>
    <row r="34" spans="1:5" x14ac:dyDescent="0.25">
      <c r="A34" s="4">
        <f>A31+1</f>
        <v>44238</v>
      </c>
      <c r="B34" s="6" t="s">
        <v>3</v>
      </c>
      <c r="C34" s="7"/>
      <c r="D34" s="7">
        <v>11770200</v>
      </c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0</v>
      </c>
      <c r="D36" s="7">
        <f>D34+D35</f>
        <v>11770200</v>
      </c>
      <c r="E36" s="7">
        <f>SUM(B36:D36)</f>
        <v>11770200</v>
      </c>
    </row>
    <row r="37" spans="1:5" x14ac:dyDescent="0.25">
      <c r="A37" s="4">
        <f>A34+1</f>
        <v>44239</v>
      </c>
      <c r="B37" s="6" t="s">
        <v>3</v>
      </c>
      <c r="C37" s="7"/>
      <c r="D37" s="7">
        <v>690392510.20000005</v>
      </c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0</v>
      </c>
      <c r="D39" s="7">
        <f>D37+D38</f>
        <v>690392510.20000005</v>
      </c>
      <c r="E39" s="7">
        <f>SUM(B39:D39)</f>
        <v>690392510.20000005</v>
      </c>
    </row>
    <row r="40" spans="1:5" x14ac:dyDescent="0.25">
      <c r="A40" s="4">
        <f>A37+1</f>
        <v>44240</v>
      </c>
      <c r="B40" s="6" t="s">
        <v>3</v>
      </c>
      <c r="C40" s="7"/>
      <c r="D40" s="7">
        <v>699728554.20000005</v>
      </c>
      <c r="E40" s="7"/>
    </row>
    <row r="41" spans="1:5" x14ac:dyDescent="0.25">
      <c r="A41" s="5"/>
      <c r="B41" s="6" t="s">
        <v>4</v>
      </c>
      <c r="C41" s="7"/>
      <c r="D41" s="7">
        <v>0</v>
      </c>
      <c r="E41" s="7"/>
    </row>
    <row r="42" spans="1:5" x14ac:dyDescent="0.25">
      <c r="A42" s="5"/>
      <c r="B42" s="6"/>
      <c r="C42" s="7">
        <f>C40+C41</f>
        <v>0</v>
      </c>
      <c r="D42" s="7"/>
      <c r="E42" s="7">
        <v>699728554.20000005</v>
      </c>
    </row>
    <row r="43" spans="1:5" x14ac:dyDescent="0.25">
      <c r="A43" s="4">
        <f>A40+1</f>
        <v>44241</v>
      </c>
      <c r="B43" s="6" t="s">
        <v>3</v>
      </c>
      <c r="C43" s="7">
        <v>418320836</v>
      </c>
      <c r="D43" s="7">
        <v>973288442</v>
      </c>
      <c r="E43" s="7"/>
    </row>
    <row r="44" spans="1:5" x14ac:dyDescent="0.25">
      <c r="A44" s="4"/>
      <c r="B44" s="6" t="s">
        <v>4</v>
      </c>
      <c r="C44" s="7"/>
      <c r="D44" s="7">
        <v>0</v>
      </c>
      <c r="E44" s="7"/>
    </row>
    <row r="45" spans="1:5" x14ac:dyDescent="0.25">
      <c r="A45" s="4" t="s">
        <v>1</v>
      </c>
      <c r="B45" s="6"/>
      <c r="C45" s="7">
        <f>C43+C44</f>
        <v>418320836</v>
      </c>
      <c r="D45" s="7">
        <v>973288442</v>
      </c>
      <c r="E45" s="7">
        <f>SUM(B45:D45)</f>
        <v>1391609278</v>
      </c>
    </row>
    <row r="46" spans="1:5" x14ac:dyDescent="0.25">
      <c r="A46" s="4">
        <f>A43+1</f>
        <v>44242</v>
      </c>
      <c r="B46" s="6" t="s">
        <v>3</v>
      </c>
      <c r="C46" s="7"/>
      <c r="D46" s="7">
        <v>552160202</v>
      </c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0</v>
      </c>
      <c r="D48" s="7"/>
      <c r="E48" s="7">
        <f>SUM(B48:D48)</f>
        <v>0</v>
      </c>
    </row>
    <row r="49" spans="1:5" x14ac:dyDescent="0.25">
      <c r="A49" s="4">
        <f>A46+1</f>
        <v>44243</v>
      </c>
      <c r="B49" s="6" t="s">
        <v>3</v>
      </c>
      <c r="C49" s="7"/>
      <c r="D49" s="7">
        <v>539536598</v>
      </c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0</v>
      </c>
      <c r="D51" s="7"/>
      <c r="E51" s="7">
        <v>539536598</v>
      </c>
    </row>
    <row r="52" spans="1:5" x14ac:dyDescent="0.25">
      <c r="A52" s="4">
        <f>A49+1</f>
        <v>44244</v>
      </c>
      <c r="B52" s="6" t="s">
        <v>3</v>
      </c>
      <c r="C52" s="7">
        <v>337585693</v>
      </c>
      <c r="D52" s="7">
        <f>D50+D51</f>
        <v>0</v>
      </c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337585693</v>
      </c>
      <c r="D54" s="7"/>
      <c r="E54" s="7">
        <f>SUM(B54:D54)</f>
        <v>337585693</v>
      </c>
    </row>
    <row r="55" spans="1:5" x14ac:dyDescent="0.25">
      <c r="A55" s="4">
        <f>A52+1</f>
        <v>44245</v>
      </c>
      <c r="B55" s="6" t="s">
        <v>3</v>
      </c>
      <c r="C55" s="7">
        <v>287045071</v>
      </c>
      <c r="D55" s="7">
        <f>D53+D54</f>
        <v>0</v>
      </c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287045071</v>
      </c>
      <c r="D57" s="7"/>
      <c r="E57" s="7">
        <f>SUM(B57:D57)</f>
        <v>287045071</v>
      </c>
    </row>
    <row r="58" spans="1:5" x14ac:dyDescent="0.25">
      <c r="A58" s="4">
        <f>A55+1</f>
        <v>44246</v>
      </c>
      <c r="B58" s="6" t="s">
        <v>3</v>
      </c>
      <c r="C58" s="7">
        <v>733631150.79999995</v>
      </c>
      <c r="D58" s="7">
        <f>D56+D57</f>
        <v>0</v>
      </c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733631150.79999995</v>
      </c>
      <c r="D60" s="7"/>
      <c r="E60" s="7">
        <f>SUM(B60:D60)</f>
        <v>733631150.79999995</v>
      </c>
    </row>
    <row r="61" spans="1:5" x14ac:dyDescent="0.25">
      <c r="A61" s="4">
        <f>A58+1</f>
        <v>44247</v>
      </c>
      <c r="B61" s="6" t="s">
        <v>3</v>
      </c>
      <c r="C61" s="7">
        <v>763851542</v>
      </c>
      <c r="D61" s="7">
        <f>D59+D60</f>
        <v>0</v>
      </c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763851542</v>
      </c>
      <c r="D63" s="7"/>
      <c r="E63" s="7">
        <f>SUM(B63:D63)</f>
        <v>763851542</v>
      </c>
    </row>
    <row r="64" spans="1:5" x14ac:dyDescent="0.25">
      <c r="A64" s="4">
        <f>A61+1</f>
        <v>44248</v>
      </c>
      <c r="B64" s="6" t="s">
        <v>3</v>
      </c>
      <c r="C64" s="7"/>
      <c r="D64" s="7">
        <f>D62+D63</f>
        <v>0</v>
      </c>
      <c r="E64" s="7"/>
    </row>
    <row r="65" spans="1:5" x14ac:dyDescent="0.25">
      <c r="A65" s="4"/>
      <c r="B65" s="6" t="s">
        <v>4</v>
      </c>
      <c r="C65" s="7">
        <v>490991353</v>
      </c>
      <c r="D65" s="7"/>
      <c r="E65" s="7"/>
    </row>
    <row r="66" spans="1:5" x14ac:dyDescent="0.25">
      <c r="A66" s="4"/>
      <c r="B66" s="6"/>
      <c r="C66" s="7">
        <f>C64+C65</f>
        <v>490991353</v>
      </c>
      <c r="D66" s="7"/>
      <c r="E66" s="7">
        <f>SUM(B66:D66)</f>
        <v>490991353</v>
      </c>
    </row>
    <row r="67" spans="1:5" x14ac:dyDescent="0.25">
      <c r="A67" s="4">
        <f>A64+1</f>
        <v>44249</v>
      </c>
      <c r="B67" s="6" t="s">
        <v>3</v>
      </c>
      <c r="C67" s="7">
        <v>278736886</v>
      </c>
      <c r="D67" s="7">
        <f>D65+D66</f>
        <v>0</v>
      </c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278736886</v>
      </c>
      <c r="D69" s="7"/>
      <c r="E69" s="7">
        <f>SUM(B69:D69)</f>
        <v>278736886</v>
      </c>
    </row>
    <row r="70" spans="1:5" x14ac:dyDescent="0.25">
      <c r="A70" s="4">
        <f>A67+1</f>
        <v>44250</v>
      </c>
      <c r="B70" s="6" t="s">
        <v>3</v>
      </c>
      <c r="C70" s="7">
        <v>238206678</v>
      </c>
      <c r="D70" s="7">
        <f>D68+D69</f>
        <v>0</v>
      </c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238206678</v>
      </c>
      <c r="D72" s="7"/>
      <c r="E72" s="7">
        <f>SUM(B72:D72)</f>
        <v>238206678</v>
      </c>
    </row>
    <row r="73" spans="1:5" x14ac:dyDescent="0.25">
      <c r="A73" s="4">
        <f>A70+1</f>
        <v>44251</v>
      </c>
      <c r="B73" s="6" t="s">
        <v>3</v>
      </c>
      <c r="C73" s="7">
        <v>203803619</v>
      </c>
      <c r="D73" s="7">
        <f>D71+D72</f>
        <v>0</v>
      </c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203803619</v>
      </c>
      <c r="D75" s="7"/>
      <c r="E75" s="7">
        <f>SUM(B75:D75)</f>
        <v>203803619</v>
      </c>
    </row>
    <row r="76" spans="1:5" x14ac:dyDescent="0.25">
      <c r="A76" s="4">
        <f>A73+1</f>
        <v>44252</v>
      </c>
      <c r="B76" s="6" t="s">
        <v>3</v>
      </c>
      <c r="C76" s="7">
        <v>18749464</v>
      </c>
      <c r="D76" s="7">
        <f>D74+D75</f>
        <v>0</v>
      </c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18749464</v>
      </c>
      <c r="D78" s="7"/>
      <c r="E78" s="7">
        <f>SUM(B78:D78)</f>
        <v>18749464</v>
      </c>
    </row>
    <row r="79" spans="1:5" x14ac:dyDescent="0.25">
      <c r="A79" s="4">
        <f>A76+1</f>
        <v>44253</v>
      </c>
      <c r="B79" s="6" t="s">
        <v>3</v>
      </c>
      <c r="C79" s="7">
        <v>816975453.79999995</v>
      </c>
      <c r="D79" s="7">
        <f>D77+D78</f>
        <v>0</v>
      </c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816975453.79999995</v>
      </c>
      <c r="D81" s="7"/>
      <c r="E81" s="7">
        <f>SUM(B81:D81)</f>
        <v>816975453.79999995</v>
      </c>
    </row>
    <row r="82" spans="1:5" x14ac:dyDescent="0.25">
      <c r="A82" s="4">
        <f>A79+1</f>
        <v>44254</v>
      </c>
      <c r="B82" s="6" t="s">
        <v>3</v>
      </c>
      <c r="C82" s="7">
        <v>0</v>
      </c>
      <c r="D82" s="7">
        <f>D80+D81</f>
        <v>0</v>
      </c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0</v>
      </c>
      <c r="D84" s="7"/>
      <c r="E84" s="7">
        <f>SUM(B84:D84)</f>
        <v>0</v>
      </c>
    </row>
    <row r="85" spans="1:5" x14ac:dyDescent="0.25">
      <c r="A85" s="4">
        <f>A82+1</f>
        <v>44255</v>
      </c>
      <c r="B85" s="6" t="s">
        <v>3</v>
      </c>
      <c r="C85" s="7">
        <v>556414114</v>
      </c>
      <c r="D85" s="7">
        <f>D83+D84</f>
        <v>0</v>
      </c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556414114</v>
      </c>
      <c r="D87" s="7"/>
      <c r="E87" s="7">
        <f>SUM(B87:D87)</f>
        <v>556414114</v>
      </c>
    </row>
    <row r="88" spans="1:5" x14ac:dyDescent="0.25">
      <c r="A88" s="4">
        <f>A85+1</f>
        <v>44256</v>
      </c>
      <c r="B88" s="6" t="s">
        <v>3</v>
      </c>
      <c r="C88" s="7"/>
      <c r="D88" s="7">
        <f>D86+D87</f>
        <v>0</v>
      </c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0</v>
      </c>
      <c r="D90" s="7"/>
      <c r="E90" s="7">
        <f>SUM(B90:D90)</f>
        <v>0</v>
      </c>
    </row>
    <row r="91" spans="1:5" x14ac:dyDescent="0.25">
      <c r="A91" s="4">
        <f>A88+1</f>
        <v>44257</v>
      </c>
      <c r="B91" s="6" t="s">
        <v>3</v>
      </c>
      <c r="C91" s="7"/>
      <c r="D91" s="7">
        <f>D89+D90</f>
        <v>0</v>
      </c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0</v>
      </c>
      <c r="D93" s="7"/>
      <c r="E93" s="7">
        <f>SUM(B93:D93)</f>
        <v>0</v>
      </c>
    </row>
    <row r="94" spans="1:5" x14ac:dyDescent="0.25">
      <c r="D94" s="7">
        <f>D92+D93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3"/>
  <sheetViews>
    <sheetView topLeftCell="A76" workbookViewId="0">
      <selection activeCell="D90" sqref="D90"/>
    </sheetView>
  </sheetViews>
  <sheetFormatPr baseColWidth="10" defaultRowHeight="15" x14ac:dyDescent="0.25"/>
  <cols>
    <col min="3" max="3" width="22.85546875" customWidth="1"/>
    <col min="4" max="4" width="22.140625" customWidth="1"/>
    <col min="5" max="5" width="23.14062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44228</v>
      </c>
      <c r="B4" s="6" t="s">
        <v>3</v>
      </c>
      <c r="C4" s="7">
        <v>837778999.39999998</v>
      </c>
      <c r="D4" s="7">
        <v>881790143.80999994</v>
      </c>
      <c r="E4" s="7"/>
    </row>
    <row r="5" spans="1:5" x14ac:dyDescent="0.25">
      <c r="A5" s="4"/>
      <c r="B5" s="6" t="s">
        <v>4</v>
      </c>
      <c r="C5" s="7"/>
      <c r="D5" s="7">
        <v>459284908.48000002</v>
      </c>
      <c r="E5" s="7"/>
    </row>
    <row r="6" spans="1:5" x14ac:dyDescent="0.25">
      <c r="A6" s="4" t="s">
        <v>1</v>
      </c>
      <c r="B6" s="6"/>
      <c r="C6" s="7">
        <f>C4+C5</f>
        <v>837778999.39999998</v>
      </c>
      <c r="D6" s="7">
        <f>D4+D5</f>
        <v>1341075052.29</v>
      </c>
      <c r="E6" s="7">
        <f>SUM(B6:D6)</f>
        <v>2178854051.6900001</v>
      </c>
    </row>
    <row r="7" spans="1:5" x14ac:dyDescent="0.25">
      <c r="A7" s="4">
        <v>44229</v>
      </c>
      <c r="B7" s="6" t="s">
        <v>3</v>
      </c>
      <c r="C7" s="7">
        <v>704961202.5</v>
      </c>
      <c r="D7" s="7">
        <v>722329834.25999999</v>
      </c>
      <c r="E7" s="7"/>
    </row>
    <row r="8" spans="1:5" x14ac:dyDescent="0.25">
      <c r="A8" s="4"/>
      <c r="B8" s="6" t="s">
        <v>4</v>
      </c>
      <c r="C8" s="7"/>
      <c r="D8" s="7">
        <v>525813610.76999998</v>
      </c>
      <c r="E8" s="7"/>
    </row>
    <row r="9" spans="1:5" x14ac:dyDescent="0.25">
      <c r="A9" s="4"/>
      <c r="B9" s="6"/>
      <c r="C9" s="7">
        <f>C7+C8</f>
        <v>704961202.5</v>
      </c>
      <c r="D9" s="7">
        <f>D7+D8</f>
        <v>1248143445.03</v>
      </c>
      <c r="E9" s="7">
        <f>SUM(B9:D9)</f>
        <v>1953104647.53</v>
      </c>
    </row>
    <row r="10" spans="1:5" x14ac:dyDescent="0.25">
      <c r="A10" s="4">
        <f>A7+1</f>
        <v>44230</v>
      </c>
      <c r="B10" s="6" t="s">
        <v>3</v>
      </c>
      <c r="C10" s="7">
        <v>933551566.29999995</v>
      </c>
      <c r="D10" s="7">
        <v>506554634.82999998</v>
      </c>
      <c r="E10" s="7"/>
    </row>
    <row r="11" spans="1:5" x14ac:dyDescent="0.25">
      <c r="A11" s="4"/>
      <c r="B11" s="6" t="s">
        <v>4</v>
      </c>
      <c r="C11" s="7">
        <v>609579832.54999995</v>
      </c>
      <c r="D11" s="7"/>
      <c r="E11" s="7"/>
    </row>
    <row r="12" spans="1:5" x14ac:dyDescent="0.25">
      <c r="A12" s="4"/>
      <c r="B12" s="6"/>
      <c r="C12" s="7">
        <f>C10+C11</f>
        <v>1543131398.8499999</v>
      </c>
      <c r="D12" s="7">
        <f>D10+D11</f>
        <v>506554634.82999998</v>
      </c>
      <c r="E12" s="7">
        <f>SUM(B12:D12)</f>
        <v>2049686033.6799998</v>
      </c>
    </row>
    <row r="13" spans="1:5" x14ac:dyDescent="0.25">
      <c r="A13" s="4">
        <f>A10+1</f>
        <v>44231</v>
      </c>
      <c r="B13" s="6" t="s">
        <v>3</v>
      </c>
      <c r="C13" s="7">
        <v>840082130.59000003</v>
      </c>
      <c r="D13" s="7">
        <v>441090487.31999999</v>
      </c>
      <c r="E13" s="7"/>
    </row>
    <row r="14" spans="1:5" x14ac:dyDescent="0.25">
      <c r="A14" s="4"/>
      <c r="B14" s="6" t="s">
        <v>4</v>
      </c>
      <c r="C14" s="7"/>
      <c r="D14" s="7">
        <v>381099239.35000002</v>
      </c>
      <c r="E14" s="7"/>
    </row>
    <row r="15" spans="1:5" x14ac:dyDescent="0.25">
      <c r="A15" s="4"/>
      <c r="B15" s="6"/>
      <c r="C15" s="7">
        <f>C13+C14</f>
        <v>840082130.59000003</v>
      </c>
      <c r="D15" s="7">
        <f>D13+D14</f>
        <v>822189726.67000008</v>
      </c>
      <c r="E15" s="7">
        <f>SUM(B15:D15)</f>
        <v>1662271857.2600002</v>
      </c>
    </row>
    <row r="16" spans="1:5" x14ac:dyDescent="0.25">
      <c r="A16" s="4">
        <f>A13+1</f>
        <v>44232</v>
      </c>
      <c r="B16" s="6" t="s">
        <v>3</v>
      </c>
      <c r="C16" s="7">
        <v>786968488.12</v>
      </c>
      <c r="D16" s="7">
        <v>477670107.99000001</v>
      </c>
      <c r="E16" s="7"/>
    </row>
    <row r="17" spans="1:5" x14ac:dyDescent="0.25">
      <c r="A17" s="4"/>
      <c r="B17" s="6" t="s">
        <v>4</v>
      </c>
      <c r="C17" s="7">
        <v>213408226.38</v>
      </c>
      <c r="D17" s="7"/>
      <c r="E17" s="7"/>
    </row>
    <row r="18" spans="1:5" x14ac:dyDescent="0.25">
      <c r="A18" s="5"/>
      <c r="B18" s="6"/>
      <c r="C18" s="7">
        <f>C16+C17</f>
        <v>1000376714.5</v>
      </c>
      <c r="D18" s="7">
        <f>D16+D17</f>
        <v>477670107.99000001</v>
      </c>
      <c r="E18" s="7">
        <f>SUM(B18:D18)</f>
        <v>1478046822.49</v>
      </c>
    </row>
    <row r="19" spans="1:5" x14ac:dyDescent="0.25">
      <c r="A19" s="4">
        <f>A16+1</f>
        <v>44233</v>
      </c>
      <c r="B19" s="6" t="s">
        <v>3</v>
      </c>
      <c r="C19" s="7">
        <v>561473148.97000003</v>
      </c>
      <c r="D19" s="7">
        <v>329738372.61000001</v>
      </c>
      <c r="E19" s="7"/>
    </row>
    <row r="20" spans="1:5" x14ac:dyDescent="0.25">
      <c r="A20" s="4"/>
      <c r="B20" s="6" t="s">
        <v>4</v>
      </c>
      <c r="C20" s="7">
        <v>507361066.06</v>
      </c>
      <c r="D20" s="7"/>
      <c r="E20" s="7"/>
    </row>
    <row r="21" spans="1:5" x14ac:dyDescent="0.25">
      <c r="A21" s="4"/>
      <c r="B21" s="6"/>
      <c r="C21" s="7">
        <f>C19+C20</f>
        <v>1068834215.03</v>
      </c>
      <c r="D21" s="7">
        <f>D19+D20</f>
        <v>329738372.61000001</v>
      </c>
      <c r="E21" s="7">
        <f>SUM(B21:D21)</f>
        <v>1398572587.6399999</v>
      </c>
    </row>
    <row r="22" spans="1:5" x14ac:dyDescent="0.25">
      <c r="A22" s="4">
        <f>A19+1</f>
        <v>44234</v>
      </c>
      <c r="B22" s="6" t="s">
        <v>3</v>
      </c>
      <c r="C22" s="7">
        <v>598236876.5</v>
      </c>
      <c r="D22" s="7">
        <v>201649447.30000001</v>
      </c>
      <c r="E22" s="7"/>
    </row>
    <row r="23" spans="1:5" x14ac:dyDescent="0.25">
      <c r="A23" s="4"/>
      <c r="B23" s="6" t="s">
        <v>4</v>
      </c>
      <c r="C23" s="7">
        <v>332714662.38</v>
      </c>
      <c r="D23" s="7"/>
      <c r="E23" s="7"/>
    </row>
    <row r="24" spans="1:5" x14ac:dyDescent="0.25">
      <c r="A24" s="4"/>
      <c r="B24" s="6"/>
      <c r="C24" s="7">
        <f>C22+C23</f>
        <v>930951538.88</v>
      </c>
      <c r="D24" s="7">
        <f>D22+D23</f>
        <v>201649447.30000001</v>
      </c>
      <c r="E24" s="7">
        <f>SUM(B24:D24)</f>
        <v>1132600986.1800001</v>
      </c>
    </row>
    <row r="25" spans="1:5" x14ac:dyDescent="0.25">
      <c r="A25" s="4">
        <f>A22+1</f>
        <v>44235</v>
      </c>
      <c r="B25" s="6" t="s">
        <v>3</v>
      </c>
      <c r="C25" s="7">
        <v>163048951.44</v>
      </c>
      <c r="D25" s="7">
        <v>372081243.92000002</v>
      </c>
      <c r="E25" s="7"/>
    </row>
    <row r="26" spans="1:5" x14ac:dyDescent="0.25">
      <c r="A26" s="4"/>
      <c r="B26" s="6" t="s">
        <v>4</v>
      </c>
      <c r="C26" s="7">
        <v>357969690.27999997</v>
      </c>
      <c r="D26" s="7">
        <v>120681123.2</v>
      </c>
      <c r="E26" s="7"/>
    </row>
    <row r="27" spans="1:5" x14ac:dyDescent="0.25">
      <c r="A27" s="4"/>
      <c r="B27" s="6"/>
      <c r="C27" s="7">
        <f>C25+C26</f>
        <v>521018641.71999997</v>
      </c>
      <c r="D27" s="7">
        <f>D25+D26</f>
        <v>492762367.12</v>
      </c>
      <c r="E27" s="7">
        <f>SUM(B27:D27)</f>
        <v>1013781008.8399999</v>
      </c>
    </row>
    <row r="28" spans="1:5" x14ac:dyDescent="0.25">
      <c r="A28" s="4">
        <f>A25+1</f>
        <v>44236</v>
      </c>
      <c r="B28" s="6" t="s">
        <v>3</v>
      </c>
      <c r="C28" s="7">
        <v>652542100.58000004</v>
      </c>
      <c r="D28" s="7">
        <v>284434213.58999997</v>
      </c>
      <c r="E28" s="7"/>
    </row>
    <row r="29" spans="1:5" x14ac:dyDescent="0.25">
      <c r="A29" s="4"/>
      <c r="B29" s="6" t="s">
        <v>4</v>
      </c>
      <c r="C29" s="7"/>
      <c r="D29" s="7">
        <v>123879256</v>
      </c>
      <c r="E29" s="7"/>
    </row>
    <row r="30" spans="1:5" x14ac:dyDescent="0.25">
      <c r="A30" s="4"/>
      <c r="B30" s="6"/>
      <c r="C30" s="7">
        <f>C28+C29</f>
        <v>652542100.58000004</v>
      </c>
      <c r="D30" s="7">
        <f>D28+D29</f>
        <v>408313469.58999997</v>
      </c>
      <c r="E30" s="7">
        <f>SUM(B30:D30)</f>
        <v>1060855570.1700001</v>
      </c>
    </row>
    <row r="31" spans="1:5" x14ac:dyDescent="0.25">
      <c r="A31" s="4">
        <f>A28+1</f>
        <v>44237</v>
      </c>
      <c r="B31" s="6" t="s">
        <v>3</v>
      </c>
      <c r="C31" s="7">
        <v>451305691.48000002</v>
      </c>
      <c r="D31" s="7">
        <v>204383282.71000001</v>
      </c>
      <c r="E31" s="7"/>
    </row>
    <row r="32" spans="1:5" x14ac:dyDescent="0.25">
      <c r="A32" s="4"/>
      <c r="B32" s="6" t="s">
        <v>4</v>
      </c>
      <c r="C32" s="7"/>
      <c r="D32" s="7">
        <v>171549880.66</v>
      </c>
      <c r="E32" s="7"/>
    </row>
    <row r="33" spans="1:5" x14ac:dyDescent="0.25">
      <c r="A33" s="4"/>
      <c r="B33" s="6"/>
      <c r="C33" s="7">
        <f>C31+C32</f>
        <v>451305691.48000002</v>
      </c>
      <c r="D33" s="7">
        <f>D31+D32</f>
        <v>375933163.37</v>
      </c>
      <c r="E33" s="7">
        <f>SUM(B33:D33)</f>
        <v>827238854.85000002</v>
      </c>
    </row>
    <row r="34" spans="1:5" x14ac:dyDescent="0.25">
      <c r="A34" s="4">
        <f>A31+1</f>
        <v>44238</v>
      </c>
      <c r="B34" s="6" t="s">
        <v>3</v>
      </c>
      <c r="C34" s="7">
        <v>211984678.03999999</v>
      </c>
      <c r="D34" s="7">
        <v>198676410.56</v>
      </c>
      <c r="E34" s="7"/>
    </row>
    <row r="35" spans="1:5" x14ac:dyDescent="0.25">
      <c r="A35" s="4"/>
      <c r="B35" s="6" t="s">
        <v>4</v>
      </c>
      <c r="C35" s="7">
        <v>563972255.60000002</v>
      </c>
      <c r="D35" s="7"/>
      <c r="E35" s="7"/>
    </row>
    <row r="36" spans="1:5" x14ac:dyDescent="0.25">
      <c r="A36" s="4"/>
      <c r="B36" s="6"/>
      <c r="C36" s="7">
        <f>C34+C35</f>
        <v>775956933.63999999</v>
      </c>
      <c r="D36" s="7">
        <f>D34+D35</f>
        <v>198676410.56</v>
      </c>
      <c r="E36" s="7">
        <f>SUM(B36:D36)</f>
        <v>974633344.20000005</v>
      </c>
    </row>
    <row r="37" spans="1:5" x14ac:dyDescent="0.25">
      <c r="A37" s="4">
        <f>A34+1</f>
        <v>44239</v>
      </c>
      <c r="B37" s="6" t="s">
        <v>3</v>
      </c>
      <c r="C37" s="7">
        <v>377140553.51999998</v>
      </c>
      <c r="D37" s="7">
        <v>354717346.56999999</v>
      </c>
      <c r="E37" s="7"/>
    </row>
    <row r="38" spans="1:5" x14ac:dyDescent="0.25">
      <c r="A38" s="4"/>
      <c r="B38" s="6" t="s">
        <v>4</v>
      </c>
      <c r="C38" s="7"/>
      <c r="D38" s="7">
        <v>432148213.92000002</v>
      </c>
      <c r="E38" s="7"/>
    </row>
    <row r="39" spans="1:5" x14ac:dyDescent="0.25">
      <c r="A39" s="4"/>
      <c r="B39" s="6"/>
      <c r="C39" s="7">
        <f>C37+C38</f>
        <v>377140553.51999998</v>
      </c>
      <c r="D39" s="7">
        <f>D37+D38</f>
        <v>786865560.49000001</v>
      </c>
      <c r="E39" s="7">
        <f>SUM(B39:D39)</f>
        <v>1164006114.01</v>
      </c>
    </row>
    <row r="40" spans="1:5" x14ac:dyDescent="0.25">
      <c r="A40" s="4">
        <f>A37+1</f>
        <v>44240</v>
      </c>
      <c r="B40" s="6" t="s">
        <v>3</v>
      </c>
      <c r="C40" s="7">
        <v>317263179.86000001</v>
      </c>
      <c r="D40" s="7">
        <v>395701794.63999999</v>
      </c>
      <c r="E40" s="7" t="s">
        <v>7</v>
      </c>
    </row>
    <row r="41" spans="1:5" x14ac:dyDescent="0.25">
      <c r="A41" s="5"/>
      <c r="B41" s="6" t="s">
        <v>4</v>
      </c>
      <c r="C41" s="7"/>
      <c r="D41" s="7">
        <v>426561596.02999997</v>
      </c>
      <c r="E41" s="7"/>
    </row>
    <row r="42" spans="1:5" x14ac:dyDescent="0.25">
      <c r="A42" s="5"/>
      <c r="B42" s="6"/>
      <c r="C42" s="7">
        <f>C40+C41</f>
        <v>317263179.86000001</v>
      </c>
      <c r="D42" s="7">
        <f>D40+D41</f>
        <v>822263390.66999996</v>
      </c>
      <c r="E42" s="7">
        <f>SUM(B42:D42)</f>
        <v>1139526570.53</v>
      </c>
    </row>
    <row r="43" spans="1:5" x14ac:dyDescent="0.25">
      <c r="A43" s="4">
        <f>A40+1</f>
        <v>44241</v>
      </c>
      <c r="B43" s="6" t="s">
        <v>3</v>
      </c>
      <c r="C43" s="7">
        <v>476051225.57999998</v>
      </c>
      <c r="D43" s="7">
        <v>128095870</v>
      </c>
      <c r="E43" s="7"/>
    </row>
    <row r="44" spans="1:5" x14ac:dyDescent="0.25">
      <c r="A44" s="4"/>
      <c r="B44" s="6" t="s">
        <v>4</v>
      </c>
      <c r="C44" s="7">
        <v>329529426.69</v>
      </c>
      <c r="D44" s="7"/>
      <c r="E44" s="7"/>
    </row>
    <row r="45" spans="1:5" x14ac:dyDescent="0.25">
      <c r="A45" s="4" t="s">
        <v>1</v>
      </c>
      <c r="B45" s="6"/>
      <c r="C45" s="7">
        <f>C43+C44</f>
        <v>805580652.26999998</v>
      </c>
      <c r="D45" s="7">
        <f>D43+D44</f>
        <v>128095870</v>
      </c>
      <c r="E45" s="7">
        <f>SUM(B45:D45)</f>
        <v>933676522.26999998</v>
      </c>
    </row>
    <row r="46" spans="1:5" x14ac:dyDescent="0.25">
      <c r="A46" s="4">
        <f>A43+1</f>
        <v>44242</v>
      </c>
      <c r="B46" s="6" t="s">
        <v>3</v>
      </c>
      <c r="C46" s="7">
        <v>506171668.92000002</v>
      </c>
      <c r="D46" s="7">
        <v>446894476.49000001</v>
      </c>
      <c r="E46" s="7"/>
    </row>
    <row r="47" spans="1:5" x14ac:dyDescent="0.25">
      <c r="A47" s="4"/>
      <c r="B47" s="6" t="s">
        <v>4</v>
      </c>
      <c r="C47" s="7">
        <v>247647643.97999999</v>
      </c>
      <c r="D47" s="7"/>
      <c r="E47" s="7"/>
    </row>
    <row r="48" spans="1:5" x14ac:dyDescent="0.25">
      <c r="A48" s="4"/>
      <c r="B48" s="6"/>
      <c r="C48" s="7">
        <f>C46+C47</f>
        <v>753819312.89999998</v>
      </c>
      <c r="D48" s="7">
        <f>D46+D47</f>
        <v>446894476.49000001</v>
      </c>
      <c r="E48" s="7">
        <f>SUM(B48:D48)</f>
        <v>1200713789.3899999</v>
      </c>
    </row>
    <row r="49" spans="1:5" x14ac:dyDescent="0.25">
      <c r="A49" s="4">
        <f>A46+1</f>
        <v>44243</v>
      </c>
      <c r="B49" s="6" t="s">
        <v>3</v>
      </c>
      <c r="C49" s="7">
        <v>641810981.76999998</v>
      </c>
      <c r="D49" s="7">
        <v>160536782.88999999</v>
      </c>
      <c r="E49" s="7"/>
    </row>
    <row r="50" spans="1:5" x14ac:dyDescent="0.25">
      <c r="A50" s="4"/>
      <c r="B50" s="6" t="s">
        <v>4</v>
      </c>
      <c r="C50" s="7">
        <v>242585531.16</v>
      </c>
      <c r="D50" s="7"/>
      <c r="E50" s="7"/>
    </row>
    <row r="51" spans="1:5" x14ac:dyDescent="0.25">
      <c r="A51" s="4"/>
      <c r="B51" s="6"/>
      <c r="C51" s="7">
        <f>C49+C50</f>
        <v>884396512.92999995</v>
      </c>
      <c r="D51" s="7">
        <f>D49+D50</f>
        <v>160536782.88999999</v>
      </c>
      <c r="E51" s="7">
        <f>SUM(B51:D51)</f>
        <v>1044933295.8199999</v>
      </c>
    </row>
    <row r="52" spans="1:5" x14ac:dyDescent="0.25">
      <c r="A52" s="4">
        <f>A49+1</f>
        <v>44244</v>
      </c>
      <c r="B52" s="6" t="s">
        <v>3</v>
      </c>
      <c r="C52" s="7">
        <v>685671031.59000003</v>
      </c>
      <c r="D52" s="7">
        <v>276679387.64999998</v>
      </c>
      <c r="E52" s="7"/>
    </row>
    <row r="53" spans="1:5" x14ac:dyDescent="0.25">
      <c r="A53" s="4"/>
      <c r="B53" s="6" t="s">
        <v>4</v>
      </c>
      <c r="C53" s="7"/>
      <c r="D53" s="7">
        <v>203268524.38999999</v>
      </c>
      <c r="E53" s="7"/>
    </row>
    <row r="54" spans="1:5" x14ac:dyDescent="0.25">
      <c r="A54" s="4"/>
      <c r="B54" s="6"/>
      <c r="C54" s="7">
        <f>C52+C53</f>
        <v>685671031.59000003</v>
      </c>
      <c r="D54" s="7">
        <f>D52+D53</f>
        <v>479947912.03999996</v>
      </c>
      <c r="E54" s="7">
        <f>SUM(B54:D54)</f>
        <v>1165618943.6300001</v>
      </c>
    </row>
    <row r="55" spans="1:5" x14ac:dyDescent="0.25">
      <c r="A55" s="4">
        <f>A52+1</f>
        <v>44245</v>
      </c>
      <c r="B55" s="6" t="s">
        <v>3</v>
      </c>
      <c r="C55" s="7">
        <v>868909243.38</v>
      </c>
      <c r="D55" s="7">
        <v>107554230</v>
      </c>
      <c r="E55" s="7"/>
    </row>
    <row r="56" spans="1:5" x14ac:dyDescent="0.25">
      <c r="A56" s="4"/>
      <c r="B56" s="6" t="s">
        <v>4</v>
      </c>
      <c r="C56" s="7">
        <v>127420598.20999999</v>
      </c>
      <c r="D56" s="7"/>
      <c r="E56" s="7"/>
    </row>
    <row r="57" spans="1:5" x14ac:dyDescent="0.25">
      <c r="A57" s="5"/>
      <c r="B57" s="6"/>
      <c r="C57" s="7">
        <f>C55+C56</f>
        <v>996329841.59000003</v>
      </c>
      <c r="D57" s="7">
        <f>D55+D56</f>
        <v>107554230</v>
      </c>
      <c r="E57" s="7">
        <f>SUM(B57:D57)</f>
        <v>1103884071.5900002</v>
      </c>
    </row>
    <row r="58" spans="1:5" x14ac:dyDescent="0.25">
      <c r="A58" s="4">
        <f>A55+1</f>
        <v>44246</v>
      </c>
      <c r="B58" s="6" t="s">
        <v>3</v>
      </c>
      <c r="C58" s="7">
        <v>464662599.52999997</v>
      </c>
      <c r="D58" s="7">
        <v>201496231.78999999</v>
      </c>
      <c r="E58" s="7"/>
    </row>
    <row r="59" spans="1:5" x14ac:dyDescent="0.25">
      <c r="A59" s="4"/>
      <c r="B59" s="6" t="s">
        <v>4</v>
      </c>
      <c r="C59" s="7">
        <v>165417117</v>
      </c>
      <c r="D59" s="7"/>
      <c r="E59" s="7"/>
    </row>
    <row r="60" spans="1:5" x14ac:dyDescent="0.25">
      <c r="A60" s="4"/>
      <c r="B60" s="6"/>
      <c r="C60" s="7">
        <f>C58+C59</f>
        <v>630079716.52999997</v>
      </c>
      <c r="D60" s="7">
        <f>D58+D59</f>
        <v>201496231.78999999</v>
      </c>
      <c r="E60" s="7">
        <f>SUM(B60:D60)</f>
        <v>831575948.31999993</v>
      </c>
    </row>
    <row r="61" spans="1:5" x14ac:dyDescent="0.25">
      <c r="A61" s="4">
        <f>A58+1</f>
        <v>44247</v>
      </c>
      <c r="B61" s="6" t="s">
        <v>3</v>
      </c>
      <c r="C61" s="7">
        <v>606320541.39999998</v>
      </c>
      <c r="D61" s="7">
        <v>284381063.56999999</v>
      </c>
      <c r="E61" s="7"/>
    </row>
    <row r="62" spans="1:5" x14ac:dyDescent="0.25">
      <c r="A62" s="4"/>
      <c r="B62" s="6" t="s">
        <v>4</v>
      </c>
      <c r="C62" s="7">
        <v>401533639.94</v>
      </c>
      <c r="D62" s="7"/>
      <c r="E62" s="7"/>
    </row>
    <row r="63" spans="1:5" x14ac:dyDescent="0.25">
      <c r="A63" s="4"/>
      <c r="B63" s="6"/>
      <c r="C63" s="7">
        <f>C61+C62</f>
        <v>1007854181.3399999</v>
      </c>
      <c r="D63" s="7">
        <f>D61+D62</f>
        <v>284381063.56999999</v>
      </c>
      <c r="E63" s="7">
        <f>SUM(B63:D63)</f>
        <v>1292235244.9099998</v>
      </c>
    </row>
    <row r="64" spans="1:5" x14ac:dyDescent="0.25">
      <c r="A64" s="4">
        <f>A61+1</f>
        <v>44248</v>
      </c>
      <c r="B64" s="6" t="s">
        <v>3</v>
      </c>
      <c r="C64" s="7">
        <v>739947148.99000001</v>
      </c>
      <c r="D64" s="7">
        <v>352218140.60000002</v>
      </c>
      <c r="E64" s="7"/>
    </row>
    <row r="65" spans="1:5" x14ac:dyDescent="0.25">
      <c r="A65" s="4"/>
      <c r="B65" s="6" t="s">
        <v>4</v>
      </c>
      <c r="C65" s="7">
        <v>360525093.55000001</v>
      </c>
      <c r="D65" s="7"/>
      <c r="E65" s="7"/>
    </row>
    <row r="66" spans="1:5" x14ac:dyDescent="0.25">
      <c r="A66" s="4"/>
      <c r="B66" s="6"/>
      <c r="C66" s="7">
        <f>C64+C65</f>
        <v>1100472242.54</v>
      </c>
      <c r="D66" s="7">
        <f>D64+D65</f>
        <v>352218140.60000002</v>
      </c>
      <c r="E66" s="7">
        <f>SUM(B66:D66)</f>
        <v>1452690383.1399999</v>
      </c>
    </row>
    <row r="67" spans="1:5" x14ac:dyDescent="0.25">
      <c r="A67" s="4">
        <f>A64+1</f>
        <v>44249</v>
      </c>
      <c r="B67" s="6" t="s">
        <v>3</v>
      </c>
      <c r="C67" s="7">
        <v>273155015.5</v>
      </c>
      <c r="D67" s="7">
        <v>845739445.85000002</v>
      </c>
      <c r="E67" s="7"/>
    </row>
    <row r="68" spans="1:5" x14ac:dyDescent="0.25">
      <c r="A68" s="4"/>
      <c r="B68" s="6" t="s">
        <v>4</v>
      </c>
      <c r="C68" s="7">
        <v>657430266.40999997</v>
      </c>
      <c r="D68" s="7">
        <v>361672000.04000002</v>
      </c>
      <c r="E68" s="7"/>
    </row>
    <row r="69" spans="1:5" x14ac:dyDescent="0.25">
      <c r="A69" s="4"/>
      <c r="B69" s="6"/>
      <c r="C69" s="7">
        <f>C67+C68</f>
        <v>930585281.90999997</v>
      </c>
      <c r="D69" s="7">
        <f>D67+D68</f>
        <v>1207411445.8900001</v>
      </c>
      <c r="E69" s="7">
        <f>SUM(B69:D69)</f>
        <v>2137996727.8000002</v>
      </c>
    </row>
    <row r="70" spans="1:5" x14ac:dyDescent="0.25">
      <c r="A70" s="4">
        <f>A67+1</f>
        <v>44250</v>
      </c>
      <c r="B70" s="6" t="s">
        <v>3</v>
      </c>
      <c r="C70" s="7">
        <v>1233049316.9400001</v>
      </c>
      <c r="D70" s="7">
        <v>508777747.94</v>
      </c>
      <c r="E70" s="7"/>
    </row>
    <row r="71" spans="1:5" x14ac:dyDescent="0.25">
      <c r="A71" s="4"/>
      <c r="B71" s="6" t="s">
        <v>4</v>
      </c>
      <c r="C71" s="7">
        <v>43574105.700000003</v>
      </c>
      <c r="D71" s="7">
        <v>253013762.28</v>
      </c>
      <c r="E71" s="7"/>
    </row>
    <row r="72" spans="1:5" x14ac:dyDescent="0.25">
      <c r="A72" s="4"/>
      <c r="B72" s="6"/>
      <c r="C72" s="7">
        <f>C70+C71</f>
        <v>1276623422.6400001</v>
      </c>
      <c r="D72" s="7">
        <f>D70+D71</f>
        <v>761791510.22000003</v>
      </c>
      <c r="E72" s="7">
        <f>SUM(B72:D72)</f>
        <v>2038414932.8600001</v>
      </c>
    </row>
    <row r="73" spans="1:5" x14ac:dyDescent="0.25">
      <c r="A73" s="4">
        <f>A70+1</f>
        <v>44251</v>
      </c>
      <c r="B73" s="6" t="s">
        <v>3</v>
      </c>
      <c r="C73" s="7">
        <v>866324621.32000005</v>
      </c>
      <c r="D73" s="7">
        <v>709327981.88</v>
      </c>
      <c r="E73" s="7"/>
    </row>
    <row r="74" spans="1:5" x14ac:dyDescent="0.25">
      <c r="A74" s="4"/>
      <c r="B74" s="6" t="s">
        <v>4</v>
      </c>
      <c r="C74" s="7"/>
      <c r="D74" s="7">
        <v>384068398.04000002</v>
      </c>
      <c r="E74" s="7"/>
    </row>
    <row r="75" spans="1:5" x14ac:dyDescent="0.25">
      <c r="A75" s="4"/>
      <c r="B75" s="6"/>
      <c r="C75" s="7">
        <f>C73+C74</f>
        <v>866324621.32000005</v>
      </c>
      <c r="D75" s="7">
        <f>D73+D74</f>
        <v>1093396379.9200001</v>
      </c>
      <c r="E75" s="7">
        <f>SUM(B75:D75)</f>
        <v>1959721001.2400002</v>
      </c>
    </row>
    <row r="76" spans="1:5" x14ac:dyDescent="0.25">
      <c r="A76" s="4">
        <f>A73+1</f>
        <v>44252</v>
      </c>
      <c r="B76" s="6" t="s">
        <v>3</v>
      </c>
      <c r="C76" s="7">
        <v>542923834.45000005</v>
      </c>
      <c r="D76" s="7">
        <v>889993146.79999995</v>
      </c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542923834.45000005</v>
      </c>
      <c r="D78" s="7">
        <f>D76+D77</f>
        <v>889993146.79999995</v>
      </c>
      <c r="E78" s="7">
        <f>SUM(B78:D78)</f>
        <v>1432916981.25</v>
      </c>
    </row>
    <row r="79" spans="1:5" x14ac:dyDescent="0.25">
      <c r="A79" s="4">
        <f>A76+1</f>
        <v>44253</v>
      </c>
      <c r="B79" s="6" t="s">
        <v>3</v>
      </c>
      <c r="C79" s="7">
        <v>542923834.45000005</v>
      </c>
      <c r="D79" s="7"/>
      <c r="E79" s="7"/>
    </row>
    <row r="80" spans="1:5" x14ac:dyDescent="0.25">
      <c r="A80" s="5"/>
      <c r="B80" s="6" t="s">
        <v>4</v>
      </c>
      <c r="C80" s="7">
        <v>889993146.79999995</v>
      </c>
      <c r="D80" s="7">
        <v>358965309.75999999</v>
      </c>
      <c r="E80" s="7"/>
    </row>
    <row r="81" spans="1:5" x14ac:dyDescent="0.25">
      <c r="A81" s="5"/>
      <c r="B81" s="6"/>
      <c r="C81" s="7">
        <f>C79+C80</f>
        <v>1432916981.25</v>
      </c>
      <c r="D81" s="7">
        <f>D79+D80</f>
        <v>358965309.75999999</v>
      </c>
      <c r="E81" s="7">
        <f>SUM(B81:D81)</f>
        <v>1791882291.01</v>
      </c>
    </row>
    <row r="82" spans="1:5" x14ac:dyDescent="0.25">
      <c r="A82" s="4">
        <f>A79+1</f>
        <v>44254</v>
      </c>
      <c r="B82" s="6" t="s">
        <v>3</v>
      </c>
      <c r="C82" s="7">
        <v>792680943.76999998</v>
      </c>
      <c r="D82" s="7">
        <v>257019830.22999999</v>
      </c>
      <c r="E82" s="7"/>
    </row>
    <row r="83" spans="1:5" x14ac:dyDescent="0.25">
      <c r="A83" s="4"/>
      <c r="B83" s="6" t="s">
        <v>4</v>
      </c>
      <c r="C83" s="7"/>
      <c r="D83" s="7">
        <v>240775782.38999999</v>
      </c>
      <c r="E83" s="7"/>
    </row>
    <row r="84" spans="1:5" x14ac:dyDescent="0.25">
      <c r="A84" s="4"/>
      <c r="B84" s="6"/>
      <c r="C84" s="7">
        <f>C82+C83</f>
        <v>792680943.76999998</v>
      </c>
      <c r="D84" s="7">
        <f>D82+D83</f>
        <v>497795612.62</v>
      </c>
      <c r="E84" s="7">
        <f>SUM(B84:D84)</f>
        <v>1290476556.3899999</v>
      </c>
    </row>
    <row r="85" spans="1:5" x14ac:dyDescent="0.25">
      <c r="A85" s="4">
        <f>A82+1</f>
        <v>44255</v>
      </c>
      <c r="B85" s="6" t="s">
        <v>3</v>
      </c>
      <c r="C85" s="7">
        <v>406401207.52999997</v>
      </c>
      <c r="D85" s="7">
        <v>761489137.04999995</v>
      </c>
      <c r="E85" s="7"/>
    </row>
    <row r="86" spans="1:5" x14ac:dyDescent="0.25">
      <c r="A86" s="4"/>
      <c r="B86" s="6" t="s">
        <v>4</v>
      </c>
      <c r="C86" s="7"/>
      <c r="D86" s="7">
        <v>490215027.35000002</v>
      </c>
      <c r="E86" s="7"/>
    </row>
    <row r="87" spans="1:5" x14ac:dyDescent="0.25">
      <c r="A87" s="4"/>
      <c r="B87" s="6"/>
      <c r="C87" s="7">
        <f>C85+C86</f>
        <v>406401207.52999997</v>
      </c>
      <c r="D87" s="7">
        <f>D85+D86</f>
        <v>1251704164.4000001</v>
      </c>
      <c r="E87" s="7">
        <f>SUM(B87:D87)</f>
        <v>1658105371.9300001</v>
      </c>
    </row>
    <row r="88" spans="1:5" x14ac:dyDescent="0.25">
      <c r="A88" s="4">
        <f>A85+1</f>
        <v>44256</v>
      </c>
      <c r="B88" s="6" t="s">
        <v>3</v>
      </c>
      <c r="C88" s="7">
        <v>696942774.03999996</v>
      </c>
      <c r="D88" s="7">
        <v>515232403.86000001</v>
      </c>
      <c r="E88" s="7"/>
    </row>
    <row r="89" spans="1:5" x14ac:dyDescent="0.25">
      <c r="A89" s="4"/>
      <c r="B89" s="6" t="s">
        <v>4</v>
      </c>
      <c r="C89" s="7"/>
      <c r="D89" s="7">
        <v>365363518.98000002</v>
      </c>
      <c r="E89" s="7"/>
    </row>
    <row r="90" spans="1:5" x14ac:dyDescent="0.25">
      <c r="A90" s="4"/>
      <c r="B90" s="6"/>
      <c r="C90" s="7">
        <f>C88+C89</f>
        <v>696942774.03999996</v>
      </c>
      <c r="D90" s="7">
        <f>D88+D89</f>
        <v>880595922.84000003</v>
      </c>
      <c r="E90" s="7">
        <f>SUM(B90:D90)</f>
        <v>1577538696.8800001</v>
      </c>
    </row>
    <row r="91" spans="1:5" x14ac:dyDescent="0.25">
      <c r="A91" s="4">
        <f>A88+1</f>
        <v>44257</v>
      </c>
      <c r="B91" s="6" t="s">
        <v>3</v>
      </c>
      <c r="C91" s="7"/>
      <c r="D91" s="7"/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0</v>
      </c>
      <c r="D93" s="7">
        <f>D91+D92</f>
        <v>0</v>
      </c>
      <c r="E93" s="7">
        <f>SUM(B93:D93)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2"/>
  <sheetViews>
    <sheetView topLeftCell="A69" workbookViewId="0">
      <selection activeCell="K90" sqref="K90"/>
    </sheetView>
  </sheetViews>
  <sheetFormatPr baseColWidth="10" defaultRowHeight="15" x14ac:dyDescent="0.25"/>
  <cols>
    <col min="3" max="6" width="20.7109375" bestFit="1" customWidth="1"/>
    <col min="7" max="7" width="24.42578125" customWidth="1"/>
    <col min="8" max="8" width="22" customWidth="1"/>
  </cols>
  <sheetData>
    <row r="1" spans="1:8" x14ac:dyDescent="0.25">
      <c r="A1" s="1" t="s">
        <v>2</v>
      </c>
      <c r="B1" s="1"/>
      <c r="C1" s="1"/>
      <c r="D1" s="1"/>
    </row>
    <row r="2" spans="1:8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 t="s">
        <v>1</v>
      </c>
    </row>
    <row r="3" spans="1:8" x14ac:dyDescent="0.25">
      <c r="A3" s="4">
        <v>44228</v>
      </c>
      <c r="B3" s="6" t="s">
        <v>3</v>
      </c>
      <c r="C3" s="7">
        <v>910345055.01999998</v>
      </c>
      <c r="D3" s="7">
        <v>694454195.48000002</v>
      </c>
      <c r="E3" s="7">
        <v>499924414.04000002</v>
      </c>
      <c r="F3" s="7">
        <v>567933615</v>
      </c>
      <c r="G3" s="7"/>
      <c r="H3" s="7"/>
    </row>
    <row r="4" spans="1:8" x14ac:dyDescent="0.25">
      <c r="A4" s="4"/>
      <c r="B4" s="6" t="s">
        <v>4</v>
      </c>
      <c r="C4" s="7"/>
      <c r="D4" s="7"/>
      <c r="E4" s="7"/>
      <c r="F4" s="7"/>
      <c r="G4" s="7"/>
      <c r="H4" s="7"/>
    </row>
    <row r="5" spans="1:8" x14ac:dyDescent="0.25">
      <c r="A5" s="4" t="s">
        <v>1</v>
      </c>
      <c r="B5" s="6"/>
      <c r="C5" s="7">
        <f>C3+C4</f>
        <v>910345055.01999998</v>
      </c>
      <c r="D5" s="7">
        <f>D3+D4</f>
        <v>694454195.48000002</v>
      </c>
      <c r="E5" s="7">
        <f>E3+E4</f>
        <v>499924414.04000002</v>
      </c>
      <c r="F5" s="7">
        <f>F3+F4</f>
        <v>567933615</v>
      </c>
      <c r="G5" s="7">
        <f>G3+G4</f>
        <v>0</v>
      </c>
      <c r="H5" s="7">
        <f>SUM(B5:G5)</f>
        <v>2672657279.54</v>
      </c>
    </row>
    <row r="6" spans="1:8" x14ac:dyDescent="0.25">
      <c r="A6" s="4">
        <v>44229</v>
      </c>
      <c r="B6" s="6" t="s">
        <v>3</v>
      </c>
      <c r="C6" s="7">
        <v>812102753.15999997</v>
      </c>
      <c r="D6" s="7">
        <v>521650638.60000002</v>
      </c>
      <c r="E6" s="7">
        <v>783762840.65999997</v>
      </c>
      <c r="F6" s="7">
        <v>565050268.55999994</v>
      </c>
      <c r="G6" s="7">
        <v>88082015</v>
      </c>
      <c r="H6" s="7"/>
    </row>
    <row r="7" spans="1:8" x14ac:dyDescent="0.25">
      <c r="A7" s="4"/>
      <c r="B7" s="6" t="s">
        <v>4</v>
      </c>
      <c r="C7" s="7"/>
      <c r="D7" s="7"/>
      <c r="E7" s="7"/>
      <c r="F7" s="7"/>
      <c r="G7" s="7"/>
      <c r="H7" s="7"/>
    </row>
    <row r="8" spans="1:8" x14ac:dyDescent="0.25">
      <c r="A8" s="4"/>
      <c r="B8" s="6"/>
      <c r="C8" s="7">
        <f>C6+C7</f>
        <v>812102753.15999997</v>
      </c>
      <c r="D8" s="7">
        <f>D6+D7</f>
        <v>521650638.60000002</v>
      </c>
      <c r="E8" s="7">
        <f>E6+E7</f>
        <v>783762840.65999997</v>
      </c>
      <c r="F8" s="7">
        <f>F6+F7</f>
        <v>565050268.55999994</v>
      </c>
      <c r="G8" s="7">
        <f>G6+G7</f>
        <v>88082015</v>
      </c>
      <c r="H8" s="7">
        <f>SUM(B8:G8)</f>
        <v>2770648515.98</v>
      </c>
    </row>
    <row r="9" spans="1:8" x14ac:dyDescent="0.25">
      <c r="A9" s="4">
        <f>A6+1</f>
        <v>44230</v>
      </c>
      <c r="B9" s="6" t="s">
        <v>3</v>
      </c>
      <c r="C9" s="7">
        <v>707327010.38</v>
      </c>
      <c r="D9" s="7">
        <v>693744490.15999997</v>
      </c>
      <c r="E9" s="7">
        <v>922000616.03999996</v>
      </c>
      <c r="F9" s="7">
        <v>659512228.70000005</v>
      </c>
      <c r="G9" s="7"/>
      <c r="H9" s="7"/>
    </row>
    <row r="10" spans="1:8" x14ac:dyDescent="0.25">
      <c r="A10" s="4"/>
      <c r="B10" s="6" t="s">
        <v>4</v>
      </c>
      <c r="C10" s="7"/>
      <c r="D10" s="7"/>
      <c r="E10" s="7"/>
      <c r="F10" s="7"/>
      <c r="G10" s="7"/>
      <c r="H10" s="7"/>
    </row>
    <row r="11" spans="1:8" x14ac:dyDescent="0.25">
      <c r="A11" s="4"/>
      <c r="B11" s="6"/>
      <c r="C11" s="7">
        <f>C9+C10</f>
        <v>707327010.38</v>
      </c>
      <c r="D11" s="7">
        <f>D9+D10</f>
        <v>693744490.15999997</v>
      </c>
      <c r="E11" s="7">
        <f>E9+E10</f>
        <v>922000616.03999996</v>
      </c>
      <c r="F11" s="7">
        <f>F9+F10</f>
        <v>659512228.70000005</v>
      </c>
      <c r="G11" s="7">
        <f>G9+G10</f>
        <v>0</v>
      </c>
      <c r="H11" s="7">
        <f>SUM(B11:G11)</f>
        <v>2982584345.2799997</v>
      </c>
    </row>
    <row r="12" spans="1:8" x14ac:dyDescent="0.25">
      <c r="A12" s="4">
        <f>A9+1</f>
        <v>44231</v>
      </c>
      <c r="B12" s="6" t="s">
        <v>3</v>
      </c>
      <c r="C12" s="7">
        <v>586475861.39999998</v>
      </c>
      <c r="D12" s="7">
        <v>736263336</v>
      </c>
      <c r="E12" s="7">
        <v>872818172.03999996</v>
      </c>
      <c r="F12" s="7">
        <v>145527675</v>
      </c>
      <c r="G12" s="7">
        <v>138054288</v>
      </c>
      <c r="H12" s="7"/>
    </row>
    <row r="13" spans="1:8" x14ac:dyDescent="0.25">
      <c r="A13" s="4"/>
      <c r="B13" s="6" t="s">
        <v>4</v>
      </c>
      <c r="C13" s="7"/>
      <c r="D13" s="7"/>
      <c r="E13" s="7"/>
      <c r="F13" s="7"/>
      <c r="G13" s="7"/>
      <c r="H13" s="7"/>
    </row>
    <row r="14" spans="1:8" x14ac:dyDescent="0.25">
      <c r="A14" s="4"/>
      <c r="B14" s="6"/>
      <c r="C14" s="7">
        <f>C12+C13</f>
        <v>586475861.39999998</v>
      </c>
      <c r="D14" s="7">
        <f>D12+D13</f>
        <v>736263336</v>
      </c>
      <c r="E14" s="7">
        <f>E12+E13</f>
        <v>872818172.03999996</v>
      </c>
      <c r="F14" s="7">
        <f>F12+F13</f>
        <v>145527675</v>
      </c>
      <c r="G14" s="7">
        <f>G12+G13</f>
        <v>138054288</v>
      </c>
      <c r="H14" s="7">
        <f>SUM(B14:G14)</f>
        <v>2479139332.4400001</v>
      </c>
    </row>
    <row r="15" spans="1:8" x14ac:dyDescent="0.25">
      <c r="A15" s="4">
        <f>A12+1</f>
        <v>44232</v>
      </c>
      <c r="B15" s="6" t="s">
        <v>3</v>
      </c>
      <c r="C15" s="7">
        <v>504601444.45999998</v>
      </c>
      <c r="D15" s="7">
        <v>1324236434.27</v>
      </c>
      <c r="E15" s="7">
        <v>1115779759.3800001</v>
      </c>
      <c r="F15" s="7">
        <v>1009527691.27</v>
      </c>
      <c r="G15" s="7">
        <v>375445554.62</v>
      </c>
      <c r="H15" s="7"/>
    </row>
    <row r="16" spans="1:8" x14ac:dyDescent="0.25">
      <c r="A16" s="4"/>
      <c r="B16" s="6" t="s">
        <v>4</v>
      </c>
      <c r="C16" s="7"/>
      <c r="D16" s="7"/>
      <c r="E16" s="7"/>
      <c r="F16" s="7"/>
      <c r="G16" s="7"/>
      <c r="H16" s="7"/>
    </row>
    <row r="17" spans="1:8" x14ac:dyDescent="0.25">
      <c r="A17" s="5"/>
      <c r="B17" s="6"/>
      <c r="C17" s="7">
        <f>C15+C16</f>
        <v>504601444.45999998</v>
      </c>
      <c r="D17" s="7">
        <f>D15+D16</f>
        <v>1324236434.27</v>
      </c>
      <c r="E17" s="7">
        <f>E15+E16</f>
        <v>1115779759.3800001</v>
      </c>
      <c r="F17" s="7">
        <f>F15+F16</f>
        <v>1009527691.27</v>
      </c>
      <c r="G17" s="7">
        <f>G15+G16</f>
        <v>375445554.62</v>
      </c>
      <c r="H17" s="7">
        <f>SUM(B17:G17)</f>
        <v>4329590884</v>
      </c>
    </row>
    <row r="18" spans="1:8" x14ac:dyDescent="0.25">
      <c r="A18" s="4">
        <f>A15+1</f>
        <v>44233</v>
      </c>
      <c r="B18" s="6" t="s">
        <v>3</v>
      </c>
      <c r="C18" s="7">
        <v>1231680871.1199999</v>
      </c>
      <c r="D18" s="7">
        <v>1251985657.99</v>
      </c>
      <c r="E18" s="7">
        <v>1010347666.52</v>
      </c>
      <c r="F18" s="7">
        <v>906753041.95000005</v>
      </c>
      <c r="G18" s="7">
        <v>609181435.69000006</v>
      </c>
      <c r="H18" s="7"/>
    </row>
    <row r="19" spans="1:8" x14ac:dyDescent="0.25">
      <c r="A19" s="4"/>
      <c r="B19" s="6" t="s">
        <v>4</v>
      </c>
      <c r="C19" s="7"/>
      <c r="D19" s="7"/>
      <c r="E19" s="7"/>
      <c r="F19" s="7"/>
      <c r="G19" s="7"/>
      <c r="H19" s="7"/>
    </row>
    <row r="20" spans="1:8" x14ac:dyDescent="0.25">
      <c r="A20" s="4"/>
      <c r="B20" s="6"/>
      <c r="C20" s="7">
        <f>C18+C19</f>
        <v>1231680871.1199999</v>
      </c>
      <c r="D20" s="7">
        <f>D18+D19</f>
        <v>1251985657.99</v>
      </c>
      <c r="E20" s="7">
        <f>E18+E19</f>
        <v>1010347666.52</v>
      </c>
      <c r="F20" s="7">
        <f>F18+F19</f>
        <v>906753041.95000005</v>
      </c>
      <c r="G20" s="7">
        <f>G18+G19</f>
        <v>609181435.69000006</v>
      </c>
      <c r="H20" s="7">
        <f>SUM(B20:G20)</f>
        <v>5009948673.2700005</v>
      </c>
    </row>
    <row r="21" spans="1:8" x14ac:dyDescent="0.25">
      <c r="A21" s="4">
        <f>A18+1</f>
        <v>44234</v>
      </c>
      <c r="B21" s="6" t="s">
        <v>3</v>
      </c>
      <c r="C21" s="7">
        <v>1263848998.8499999</v>
      </c>
      <c r="D21" s="7">
        <v>833511294.99000001</v>
      </c>
      <c r="E21" s="7">
        <v>1103435619</v>
      </c>
      <c r="F21" s="7">
        <v>963541407.79999995</v>
      </c>
      <c r="G21" s="7">
        <v>528099287.27999997</v>
      </c>
      <c r="H21" s="7"/>
    </row>
    <row r="22" spans="1:8" x14ac:dyDescent="0.25">
      <c r="A22" s="4"/>
      <c r="B22" s="6" t="s">
        <v>4</v>
      </c>
      <c r="C22" s="7"/>
      <c r="D22" s="7"/>
      <c r="E22" s="7"/>
      <c r="F22" s="7"/>
      <c r="G22" s="7"/>
      <c r="H22" s="7"/>
    </row>
    <row r="23" spans="1:8" x14ac:dyDescent="0.25">
      <c r="A23" s="4"/>
      <c r="B23" s="6"/>
      <c r="C23" s="7">
        <f>C21+C22</f>
        <v>1263848998.8499999</v>
      </c>
      <c r="D23" s="7">
        <f>D21+D22</f>
        <v>833511294.99000001</v>
      </c>
      <c r="E23" s="7">
        <f>E21+E22</f>
        <v>1103435619</v>
      </c>
      <c r="F23" s="7">
        <f>F21+F22</f>
        <v>963541407.79999995</v>
      </c>
      <c r="G23" s="7">
        <f>G21+G22</f>
        <v>528099287.27999997</v>
      </c>
      <c r="H23" s="7">
        <f>SUM(B23:G23)</f>
        <v>4692436607.9200001</v>
      </c>
    </row>
    <row r="24" spans="1:8" x14ac:dyDescent="0.25">
      <c r="A24" s="4">
        <f>A21+1</f>
        <v>44235</v>
      </c>
      <c r="B24" s="6" t="s">
        <v>3</v>
      </c>
      <c r="C24" s="7">
        <v>848894115.67999995</v>
      </c>
      <c r="D24" s="7">
        <v>767076155.05999994</v>
      </c>
      <c r="E24" s="7">
        <v>705112941.45000005</v>
      </c>
      <c r="F24" s="7">
        <v>152160815.25</v>
      </c>
      <c r="G24" s="7"/>
      <c r="H24" s="7"/>
    </row>
    <row r="25" spans="1:8" x14ac:dyDescent="0.25">
      <c r="A25" s="4"/>
      <c r="B25" s="6" t="s">
        <v>4</v>
      </c>
      <c r="C25" s="7"/>
      <c r="D25" s="7"/>
      <c r="E25" s="7"/>
      <c r="F25" s="7"/>
      <c r="G25" s="7"/>
      <c r="H25" s="7"/>
    </row>
    <row r="26" spans="1:8" x14ac:dyDescent="0.25">
      <c r="A26" s="4"/>
      <c r="B26" s="6"/>
      <c r="C26" s="7">
        <f>C24+C25</f>
        <v>848894115.67999995</v>
      </c>
      <c r="D26" s="7">
        <f>D24+D25</f>
        <v>767076155.05999994</v>
      </c>
      <c r="E26" s="7">
        <f>E24+E25</f>
        <v>705112941.45000005</v>
      </c>
      <c r="F26" s="7">
        <f>F24+F25</f>
        <v>152160815.25</v>
      </c>
      <c r="G26" s="7">
        <f>G24+G25</f>
        <v>0</v>
      </c>
      <c r="H26" s="7">
        <f>SUM(B26:G26)</f>
        <v>2473244027.4399996</v>
      </c>
    </row>
    <row r="27" spans="1:8" x14ac:dyDescent="0.25">
      <c r="A27" s="4">
        <f>A24+1</f>
        <v>44236</v>
      </c>
      <c r="B27" s="6" t="s">
        <v>3</v>
      </c>
      <c r="C27" s="7">
        <v>919383245.92999995</v>
      </c>
      <c r="D27" s="7">
        <v>725948452.34000003</v>
      </c>
      <c r="E27" s="7">
        <v>593142999.94000006</v>
      </c>
      <c r="F27" s="7">
        <v>139545639.59999999</v>
      </c>
      <c r="G27" s="7"/>
      <c r="H27" s="7"/>
    </row>
    <row r="28" spans="1:8" x14ac:dyDescent="0.25">
      <c r="A28" s="4"/>
      <c r="B28" s="6" t="s">
        <v>4</v>
      </c>
      <c r="C28" s="7"/>
      <c r="D28" s="7"/>
      <c r="E28" s="7"/>
      <c r="F28" s="7"/>
      <c r="G28" s="7"/>
      <c r="H28" s="7"/>
    </row>
    <row r="29" spans="1:8" x14ac:dyDescent="0.25">
      <c r="A29" s="4"/>
      <c r="B29" s="6"/>
      <c r="C29" s="7">
        <f>C27+C28</f>
        <v>919383245.92999995</v>
      </c>
      <c r="D29" s="7">
        <f>D27+D28</f>
        <v>725948452.34000003</v>
      </c>
      <c r="E29" s="7">
        <f>E27+E28</f>
        <v>593142999.94000006</v>
      </c>
      <c r="F29" s="7">
        <f>F27+F28</f>
        <v>139545639.59999999</v>
      </c>
      <c r="G29" s="7">
        <f>G27+G28</f>
        <v>0</v>
      </c>
      <c r="H29" s="7">
        <f>SUM(B29:G29)</f>
        <v>2378020337.8099999</v>
      </c>
    </row>
    <row r="30" spans="1:8" x14ac:dyDescent="0.25">
      <c r="A30" s="4">
        <f>A27+1</f>
        <v>44237</v>
      </c>
      <c r="B30" s="6" t="s">
        <v>3</v>
      </c>
      <c r="C30" s="7">
        <v>1006610993.78</v>
      </c>
      <c r="D30" s="7">
        <v>498691263.11000001</v>
      </c>
      <c r="E30" s="7">
        <v>522285993.51999998</v>
      </c>
      <c r="F30" s="7">
        <v>842868070.5</v>
      </c>
      <c r="G30" s="7"/>
      <c r="H30" s="7"/>
    </row>
    <row r="31" spans="1:8" x14ac:dyDescent="0.25">
      <c r="A31" s="4"/>
      <c r="B31" s="6" t="s">
        <v>4</v>
      </c>
      <c r="C31" s="7"/>
      <c r="D31" s="7"/>
      <c r="E31" s="7"/>
      <c r="F31" s="7"/>
      <c r="G31" s="7"/>
      <c r="H31" s="7"/>
    </row>
    <row r="32" spans="1:8" x14ac:dyDescent="0.25">
      <c r="A32" s="4"/>
      <c r="B32" s="6"/>
      <c r="C32" s="7">
        <f>C30+C31</f>
        <v>1006610993.78</v>
      </c>
      <c r="D32" s="7">
        <f>D30+D31</f>
        <v>498691263.11000001</v>
      </c>
      <c r="E32" s="7">
        <f>E30+E31</f>
        <v>522285993.51999998</v>
      </c>
      <c r="F32" s="7">
        <f>F30+F31</f>
        <v>842868070.5</v>
      </c>
      <c r="G32" s="7">
        <f>G30+G31</f>
        <v>0</v>
      </c>
      <c r="H32" s="7">
        <f>SUM(B32:G32)</f>
        <v>2870456320.9099998</v>
      </c>
    </row>
    <row r="33" spans="1:8" x14ac:dyDescent="0.25">
      <c r="A33" s="4">
        <f>A30+1</f>
        <v>44238</v>
      </c>
      <c r="B33" s="6" t="s">
        <v>3</v>
      </c>
      <c r="C33" s="7">
        <v>857538581.39999998</v>
      </c>
      <c r="D33" s="7">
        <v>857047304.10000002</v>
      </c>
      <c r="E33" s="7">
        <v>378695839.18000001</v>
      </c>
      <c r="F33" s="7">
        <v>353027408.19999999</v>
      </c>
      <c r="G33" s="7"/>
      <c r="H33" s="7"/>
    </row>
    <row r="34" spans="1:8" x14ac:dyDescent="0.25">
      <c r="A34" s="4"/>
      <c r="B34" s="6" t="s">
        <v>4</v>
      </c>
      <c r="C34" s="7"/>
      <c r="D34" s="7"/>
      <c r="E34" s="7"/>
      <c r="F34" s="7"/>
      <c r="G34" s="7"/>
      <c r="H34" s="7"/>
    </row>
    <row r="35" spans="1:8" x14ac:dyDescent="0.25">
      <c r="A35" s="4"/>
      <c r="B35" s="6"/>
      <c r="C35" s="7">
        <f>C33+C34</f>
        <v>857538581.39999998</v>
      </c>
      <c r="D35" s="7">
        <f>D33+D34</f>
        <v>857047304.10000002</v>
      </c>
      <c r="E35" s="7">
        <f>E33+E34</f>
        <v>378695839.18000001</v>
      </c>
      <c r="F35" s="7">
        <f>F33+F34</f>
        <v>353027408.19999999</v>
      </c>
      <c r="G35" s="7">
        <f>G33+G34</f>
        <v>0</v>
      </c>
      <c r="H35" s="7">
        <f>SUM(B35:G35)</f>
        <v>2446309132.8800001</v>
      </c>
    </row>
    <row r="36" spans="1:8" x14ac:dyDescent="0.25">
      <c r="A36" s="4">
        <f>A33+1</f>
        <v>44239</v>
      </c>
      <c r="B36" s="6" t="s">
        <v>3</v>
      </c>
      <c r="C36" s="7">
        <v>911674877.32000005</v>
      </c>
      <c r="D36" s="7">
        <v>1170958101.1199999</v>
      </c>
      <c r="E36" s="7">
        <v>1091740285.52</v>
      </c>
      <c r="F36" s="7">
        <v>734058039.96000004</v>
      </c>
      <c r="G36" s="7"/>
      <c r="H36" s="7"/>
    </row>
    <row r="37" spans="1:8" x14ac:dyDescent="0.25">
      <c r="A37" s="4"/>
      <c r="B37" s="6" t="s">
        <v>4</v>
      </c>
      <c r="C37" s="7"/>
      <c r="D37" s="7"/>
      <c r="E37" s="7"/>
      <c r="F37" s="7"/>
      <c r="G37" s="7"/>
      <c r="H37" s="7"/>
    </row>
    <row r="38" spans="1:8" x14ac:dyDescent="0.25">
      <c r="A38" s="4"/>
      <c r="B38" s="6"/>
      <c r="C38" s="7">
        <f>C36+C37</f>
        <v>911674877.32000005</v>
      </c>
      <c r="D38" s="7">
        <f>D36+D37</f>
        <v>1170958101.1199999</v>
      </c>
      <c r="E38" s="7">
        <f>E36+E37</f>
        <v>1091740285.52</v>
      </c>
      <c r="F38" s="7">
        <f>F36+F37</f>
        <v>734058039.96000004</v>
      </c>
      <c r="G38" s="7">
        <f>G36+G37</f>
        <v>0</v>
      </c>
      <c r="H38" s="7">
        <f>SUM(B38:G38)</f>
        <v>3908431303.9200001</v>
      </c>
    </row>
    <row r="39" spans="1:8" x14ac:dyDescent="0.25">
      <c r="A39" s="4">
        <f>A36+1</f>
        <v>44240</v>
      </c>
      <c r="B39" s="6" t="s">
        <v>3</v>
      </c>
      <c r="C39" s="7">
        <v>1168005093.1600001</v>
      </c>
      <c r="D39" s="7">
        <v>1264405570.6900001</v>
      </c>
      <c r="E39" s="7">
        <v>1438024770.3599999</v>
      </c>
      <c r="F39" s="7">
        <v>1103692245.5799999</v>
      </c>
      <c r="G39" s="7"/>
      <c r="H39" s="7"/>
    </row>
    <row r="40" spans="1:8" x14ac:dyDescent="0.25">
      <c r="A40" s="5"/>
      <c r="B40" s="6" t="s">
        <v>4</v>
      </c>
      <c r="C40" s="7"/>
      <c r="D40" s="7"/>
      <c r="E40" s="7"/>
      <c r="F40" s="7"/>
      <c r="G40" s="7"/>
      <c r="H40" s="7"/>
    </row>
    <row r="41" spans="1:8" x14ac:dyDescent="0.25">
      <c r="A41" s="5"/>
      <c r="B41" s="6"/>
      <c r="C41" s="7">
        <f>C39+C40</f>
        <v>1168005093.1600001</v>
      </c>
      <c r="D41" s="7">
        <f>D39+D40</f>
        <v>1264405570.6900001</v>
      </c>
      <c r="E41" s="7">
        <f>E39+E40</f>
        <v>1438024770.3599999</v>
      </c>
      <c r="F41" s="7">
        <f>F39+F40</f>
        <v>1103692245.5799999</v>
      </c>
      <c r="G41" s="7">
        <f>G39+G40</f>
        <v>0</v>
      </c>
      <c r="H41" s="7">
        <f>SUM(B41:G41)</f>
        <v>4974127679.79</v>
      </c>
    </row>
    <row r="42" spans="1:8" x14ac:dyDescent="0.25">
      <c r="A42" s="4">
        <f>A39+1</f>
        <v>44241</v>
      </c>
      <c r="B42" s="6" t="s">
        <v>3</v>
      </c>
      <c r="C42" s="7">
        <v>1144956192</v>
      </c>
      <c r="D42" s="7">
        <v>813131451.11000001</v>
      </c>
      <c r="E42" s="7">
        <v>842320882.10000002</v>
      </c>
      <c r="F42" s="7">
        <v>783974264.44000006</v>
      </c>
      <c r="G42" s="7">
        <v>400183429.94</v>
      </c>
      <c r="H42" s="7"/>
    </row>
    <row r="43" spans="1:8" x14ac:dyDescent="0.25">
      <c r="A43" s="4"/>
      <c r="B43" s="6" t="s">
        <v>4</v>
      </c>
      <c r="C43" s="7"/>
      <c r="D43" s="7"/>
      <c r="E43" s="7"/>
      <c r="F43" s="7"/>
      <c r="G43" s="7"/>
      <c r="H43" s="7"/>
    </row>
    <row r="44" spans="1:8" x14ac:dyDescent="0.25">
      <c r="A44" s="4" t="s">
        <v>1</v>
      </c>
      <c r="B44" s="6"/>
      <c r="C44" s="7">
        <f>C42+C43</f>
        <v>1144956192</v>
      </c>
      <c r="D44" s="7">
        <f>D42+D43</f>
        <v>813131451.11000001</v>
      </c>
      <c r="E44" s="7">
        <f>E42+E43</f>
        <v>842320882.10000002</v>
      </c>
      <c r="F44" s="7">
        <f>F42+F43</f>
        <v>783974264.44000006</v>
      </c>
      <c r="G44" s="7">
        <f>G42+G43</f>
        <v>400183429.94</v>
      </c>
      <c r="H44" s="7">
        <f>SUM(B44:G44)</f>
        <v>3984566219.5900002</v>
      </c>
    </row>
    <row r="45" spans="1:8" x14ac:dyDescent="0.25">
      <c r="A45" s="4">
        <f>A42+1</f>
        <v>44242</v>
      </c>
      <c r="B45" s="6" t="s">
        <v>3</v>
      </c>
      <c r="C45" s="7">
        <v>892679882.94000006</v>
      </c>
      <c r="D45" s="7">
        <v>632098149.11000001</v>
      </c>
      <c r="E45" s="7">
        <v>735119973.50999999</v>
      </c>
      <c r="F45" s="7">
        <v>862194617.94000006</v>
      </c>
      <c r="G45" s="7"/>
      <c r="H45" s="7"/>
    </row>
    <row r="46" spans="1:8" x14ac:dyDescent="0.25">
      <c r="A46" s="4"/>
      <c r="B46" s="6" t="s">
        <v>4</v>
      </c>
      <c r="C46" s="7"/>
      <c r="D46" s="7"/>
      <c r="E46" s="7"/>
      <c r="F46" s="7"/>
      <c r="G46" s="7"/>
      <c r="H46" s="7"/>
    </row>
    <row r="47" spans="1:8" x14ac:dyDescent="0.25">
      <c r="A47" s="4"/>
      <c r="B47" s="6"/>
      <c r="C47" s="7">
        <f>C45+C46</f>
        <v>892679882.94000006</v>
      </c>
      <c r="D47" s="7">
        <f>D45+D46</f>
        <v>632098149.11000001</v>
      </c>
      <c r="E47" s="7">
        <f>E45+E46</f>
        <v>735119973.50999999</v>
      </c>
      <c r="F47" s="7">
        <f>F45+F46</f>
        <v>862194617.94000006</v>
      </c>
      <c r="G47" s="7">
        <f>G45+G46</f>
        <v>0</v>
      </c>
      <c r="H47" s="7">
        <f>SUM(B47:G47)</f>
        <v>3122092623.5000005</v>
      </c>
    </row>
    <row r="48" spans="1:8" x14ac:dyDescent="0.25">
      <c r="A48" s="4">
        <f>A45+1</f>
        <v>44243</v>
      </c>
      <c r="B48" s="6" t="s">
        <v>3</v>
      </c>
      <c r="C48" s="7">
        <v>1074713307.3900001</v>
      </c>
      <c r="D48" s="7">
        <v>1025794748.62</v>
      </c>
      <c r="E48" s="7">
        <v>774093232</v>
      </c>
      <c r="F48" s="7">
        <v>588374769.46000004</v>
      </c>
      <c r="G48" s="7">
        <v>87531576.829999998</v>
      </c>
      <c r="H48" s="7"/>
    </row>
    <row r="49" spans="1:8" x14ac:dyDescent="0.25">
      <c r="A49" s="4"/>
      <c r="B49" s="6" t="s">
        <v>4</v>
      </c>
      <c r="C49" s="7"/>
      <c r="D49" s="7"/>
      <c r="E49" s="7"/>
      <c r="F49" s="7"/>
      <c r="G49" s="7"/>
      <c r="H49" s="7"/>
    </row>
    <row r="50" spans="1:8" x14ac:dyDescent="0.25">
      <c r="A50" s="4"/>
      <c r="B50" s="6"/>
      <c r="C50" s="7">
        <f>C48+C49</f>
        <v>1074713307.3900001</v>
      </c>
      <c r="D50" s="7">
        <f>D48+D49</f>
        <v>1025794748.62</v>
      </c>
      <c r="E50" s="7">
        <f>E48+E49</f>
        <v>774093232</v>
      </c>
      <c r="F50" s="7">
        <f>F48+F49</f>
        <v>588374769.46000004</v>
      </c>
      <c r="G50" s="7">
        <f>G48+G49</f>
        <v>87531576.829999998</v>
      </c>
      <c r="H50" s="7">
        <f>SUM(B50:G50)</f>
        <v>3550507634.3000002</v>
      </c>
    </row>
    <row r="51" spans="1:8" x14ac:dyDescent="0.25">
      <c r="A51" s="4">
        <f>A48+1</f>
        <v>44244</v>
      </c>
      <c r="B51" s="6" t="s">
        <v>3</v>
      </c>
      <c r="C51" s="7">
        <v>795047388.97000003</v>
      </c>
      <c r="D51" s="7">
        <v>686885516.53999996</v>
      </c>
      <c r="E51" s="7">
        <v>199384226.66</v>
      </c>
      <c r="F51" s="7">
        <v>690086724.29999995</v>
      </c>
      <c r="G51" s="7">
        <v>388043882.79000002</v>
      </c>
      <c r="H51" s="7"/>
    </row>
    <row r="52" spans="1:8" x14ac:dyDescent="0.25">
      <c r="A52" s="4"/>
      <c r="B52" s="6" t="s">
        <v>4</v>
      </c>
      <c r="C52" s="7"/>
      <c r="D52" s="7"/>
      <c r="E52" s="7"/>
      <c r="F52" s="7"/>
      <c r="G52" s="7"/>
      <c r="H52" s="7"/>
    </row>
    <row r="53" spans="1:8" x14ac:dyDescent="0.25">
      <c r="A53" s="4"/>
      <c r="B53" s="6"/>
      <c r="C53" s="7">
        <f>C51+C52</f>
        <v>795047388.97000003</v>
      </c>
      <c r="D53" s="7">
        <f>D51+D52</f>
        <v>686885516.53999996</v>
      </c>
      <c r="E53" s="7">
        <f>E51+E52</f>
        <v>199384226.66</v>
      </c>
      <c r="F53" s="7">
        <f>F51+F52</f>
        <v>690086724.29999995</v>
      </c>
      <c r="G53" s="7">
        <f>G51+G52</f>
        <v>388043882.79000002</v>
      </c>
      <c r="H53" s="7">
        <f>SUM(B53:G53)</f>
        <v>2759447739.2600002</v>
      </c>
    </row>
    <row r="54" spans="1:8" x14ac:dyDescent="0.25">
      <c r="A54" s="4">
        <f>A51+1</f>
        <v>44245</v>
      </c>
      <c r="B54" s="6" t="s">
        <v>3</v>
      </c>
      <c r="C54" s="7">
        <v>823725407.66999996</v>
      </c>
      <c r="D54" s="7">
        <v>454393846.11000001</v>
      </c>
      <c r="E54" s="7">
        <v>468899876.49000001</v>
      </c>
      <c r="F54" s="7">
        <v>587645377.75</v>
      </c>
      <c r="G54" s="7">
        <v>351390311.94999999</v>
      </c>
      <c r="H54" s="7"/>
    </row>
    <row r="55" spans="1:8" x14ac:dyDescent="0.25">
      <c r="A55" s="4"/>
      <c r="B55" s="6" t="s">
        <v>4</v>
      </c>
      <c r="C55" s="7"/>
      <c r="D55" s="7"/>
      <c r="E55" s="7"/>
      <c r="F55" s="7"/>
      <c r="G55" s="7"/>
      <c r="H55" s="7"/>
    </row>
    <row r="56" spans="1:8" x14ac:dyDescent="0.25">
      <c r="A56" s="5"/>
      <c r="B56" s="6"/>
      <c r="C56" s="7">
        <f>C54+C55</f>
        <v>823725407.66999996</v>
      </c>
      <c r="D56" s="7">
        <f>D54+D55</f>
        <v>454393846.11000001</v>
      </c>
      <c r="E56" s="7">
        <f>E54+E55</f>
        <v>468899876.49000001</v>
      </c>
      <c r="F56" s="7">
        <f>F54+F55</f>
        <v>587645377.75</v>
      </c>
      <c r="G56" s="7">
        <f>G54+G55</f>
        <v>351390311.94999999</v>
      </c>
      <c r="H56" s="7">
        <f>SUM(B56:G56)</f>
        <v>2686054819.9699998</v>
      </c>
    </row>
    <row r="57" spans="1:8" x14ac:dyDescent="0.25">
      <c r="A57" s="4">
        <f>A54+1</f>
        <v>44246</v>
      </c>
      <c r="B57" s="6" t="s">
        <v>3</v>
      </c>
      <c r="C57" s="7">
        <v>1134484348.22</v>
      </c>
      <c r="D57" s="7">
        <v>947256488.28999996</v>
      </c>
      <c r="E57" s="7">
        <v>546875838.17999995</v>
      </c>
      <c r="F57" s="7">
        <v>693716076.64999998</v>
      </c>
      <c r="G57" s="7">
        <v>312969617.66000003</v>
      </c>
      <c r="H57" s="7"/>
    </row>
    <row r="58" spans="1:8" x14ac:dyDescent="0.25">
      <c r="A58" s="4"/>
      <c r="B58" s="6" t="s">
        <v>4</v>
      </c>
      <c r="C58" s="7"/>
      <c r="D58" s="7"/>
      <c r="E58" s="7"/>
      <c r="F58" s="7"/>
      <c r="G58" s="7"/>
      <c r="H58" s="7"/>
    </row>
    <row r="59" spans="1:8" x14ac:dyDescent="0.25">
      <c r="A59" s="4"/>
      <c r="B59" s="6"/>
      <c r="C59" s="7">
        <f>C57+C58</f>
        <v>1134484348.22</v>
      </c>
      <c r="D59" s="7">
        <f>D57+D58</f>
        <v>947256488.28999996</v>
      </c>
      <c r="E59" s="7">
        <f>E57+E58</f>
        <v>546875838.17999995</v>
      </c>
      <c r="F59" s="7">
        <f>F57+F58</f>
        <v>693716076.64999998</v>
      </c>
      <c r="G59" s="7">
        <f>G57+G58</f>
        <v>312969617.66000003</v>
      </c>
      <c r="H59" s="7">
        <f>SUM(B59:G59)</f>
        <v>3635302369</v>
      </c>
    </row>
    <row r="60" spans="1:8" x14ac:dyDescent="0.25">
      <c r="A60" s="4">
        <f>A57+1</f>
        <v>44247</v>
      </c>
      <c r="B60" s="6" t="s">
        <v>3</v>
      </c>
      <c r="C60" s="7">
        <v>1197216872.45</v>
      </c>
      <c r="D60" s="7">
        <v>919308993.65999997</v>
      </c>
      <c r="E60" s="7">
        <v>1153976677.0899999</v>
      </c>
      <c r="F60" s="7">
        <v>950534056.32000005</v>
      </c>
      <c r="G60" s="7">
        <v>619014363.98000002</v>
      </c>
      <c r="H60" s="7"/>
    </row>
    <row r="61" spans="1:8" x14ac:dyDescent="0.25">
      <c r="A61" s="4"/>
      <c r="B61" s="6" t="s">
        <v>4</v>
      </c>
      <c r="C61" s="7"/>
      <c r="D61" s="7"/>
      <c r="E61" s="7"/>
      <c r="F61" s="7"/>
      <c r="G61" s="7"/>
      <c r="H61" s="7"/>
    </row>
    <row r="62" spans="1:8" x14ac:dyDescent="0.25">
      <c r="A62" s="4"/>
      <c r="B62" s="6"/>
      <c r="C62" s="7">
        <f>C60+C61</f>
        <v>1197216872.45</v>
      </c>
      <c r="D62" s="7">
        <f>D60+D61</f>
        <v>919308993.65999997</v>
      </c>
      <c r="E62" s="7">
        <f>E60+E61</f>
        <v>1153976677.0899999</v>
      </c>
      <c r="F62" s="7">
        <f>F60+F61</f>
        <v>950534056.32000005</v>
      </c>
      <c r="G62" s="7">
        <f>G60+G61</f>
        <v>619014363.98000002</v>
      </c>
      <c r="H62" s="7">
        <f>SUM(B62:G62)</f>
        <v>4840050963.5</v>
      </c>
    </row>
    <row r="63" spans="1:8" x14ac:dyDescent="0.25">
      <c r="A63" s="4">
        <f>A60+1</f>
        <v>44248</v>
      </c>
      <c r="B63" s="6" t="s">
        <v>3</v>
      </c>
      <c r="C63" s="7">
        <v>812536343.14999998</v>
      </c>
      <c r="D63" s="7">
        <v>912480921</v>
      </c>
      <c r="E63" s="7">
        <v>881510429.23000002</v>
      </c>
      <c r="F63" s="7">
        <v>892826925.92999995</v>
      </c>
      <c r="G63" s="7">
        <v>496945821.89999998</v>
      </c>
      <c r="H63" s="7"/>
    </row>
    <row r="64" spans="1:8" x14ac:dyDescent="0.25">
      <c r="A64" s="4"/>
      <c r="B64" s="6" t="s">
        <v>4</v>
      </c>
      <c r="C64" s="7"/>
      <c r="D64" s="7"/>
      <c r="E64" s="7"/>
      <c r="F64" s="7"/>
      <c r="G64" s="7"/>
      <c r="H64" s="7"/>
    </row>
    <row r="65" spans="1:8" x14ac:dyDescent="0.25">
      <c r="A65" s="4"/>
      <c r="B65" s="6"/>
      <c r="C65" s="7">
        <f>C63+C64</f>
        <v>812536343.14999998</v>
      </c>
      <c r="D65" s="7">
        <f>D63+D64</f>
        <v>912480921</v>
      </c>
      <c r="E65" s="7">
        <f>E63+E64</f>
        <v>881510429.23000002</v>
      </c>
      <c r="F65" s="7">
        <f>F63+F64</f>
        <v>892826925.92999995</v>
      </c>
      <c r="G65" s="7">
        <f>G63+G64</f>
        <v>496945821.89999998</v>
      </c>
      <c r="H65" s="7">
        <f>SUM(B65:G65)</f>
        <v>3996300441.21</v>
      </c>
    </row>
    <row r="66" spans="1:8" x14ac:dyDescent="0.25">
      <c r="A66" s="4">
        <f>A63+1</f>
        <v>44249</v>
      </c>
      <c r="B66" s="6" t="s">
        <v>3</v>
      </c>
      <c r="C66" s="7">
        <v>328006476.97000003</v>
      </c>
      <c r="D66" s="7">
        <v>487684311.20999998</v>
      </c>
      <c r="E66" s="7">
        <v>527623571.56999999</v>
      </c>
      <c r="F66" s="7">
        <v>604932250.13999999</v>
      </c>
      <c r="G66" s="7">
        <v>280116753.16000003</v>
      </c>
      <c r="H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  <c r="H67" s="7"/>
    </row>
    <row r="68" spans="1:8" x14ac:dyDescent="0.25">
      <c r="A68" s="4"/>
      <c r="B68" s="6"/>
      <c r="C68" s="7">
        <f>C66+C67</f>
        <v>328006476.97000003</v>
      </c>
      <c r="D68" s="7">
        <f>D66+D67</f>
        <v>487684311.20999998</v>
      </c>
      <c r="E68" s="7">
        <f>E66+E67</f>
        <v>527623571.56999999</v>
      </c>
      <c r="F68" s="7">
        <f>F66+F67</f>
        <v>604932250.13999999</v>
      </c>
      <c r="G68" s="7">
        <f>G66+G67</f>
        <v>280116753.16000003</v>
      </c>
      <c r="H68" s="7">
        <f>SUM(B68:G68)</f>
        <v>2228363363.0499997</v>
      </c>
    </row>
    <row r="69" spans="1:8" x14ac:dyDescent="0.25">
      <c r="A69" s="4">
        <f>A66+1</f>
        <v>44250</v>
      </c>
      <c r="B69" s="6" t="s">
        <v>3</v>
      </c>
      <c r="C69" s="7">
        <v>565319330.51999998</v>
      </c>
      <c r="D69" s="7">
        <v>512012349.12</v>
      </c>
      <c r="E69" s="7">
        <v>535180965.24000001</v>
      </c>
      <c r="F69" s="7">
        <v>744410360.88999999</v>
      </c>
      <c r="G69" s="7"/>
      <c r="H69" s="7"/>
    </row>
    <row r="70" spans="1:8" x14ac:dyDescent="0.25">
      <c r="A70" s="4"/>
      <c r="B70" s="6" t="s">
        <v>4</v>
      </c>
      <c r="C70" s="7"/>
      <c r="D70" s="7"/>
      <c r="E70" s="7"/>
      <c r="F70" s="7"/>
      <c r="G70" s="7"/>
      <c r="H70" s="7"/>
    </row>
    <row r="71" spans="1:8" x14ac:dyDescent="0.25">
      <c r="A71" s="4"/>
      <c r="B71" s="6"/>
      <c r="C71" s="7">
        <f>C69+C70</f>
        <v>565319330.51999998</v>
      </c>
      <c r="D71" s="7">
        <f>D69+D70</f>
        <v>512012349.12</v>
      </c>
      <c r="E71" s="7">
        <f>E69+E70</f>
        <v>535180965.24000001</v>
      </c>
      <c r="F71" s="7">
        <f>F69+F70</f>
        <v>744410360.88999999</v>
      </c>
      <c r="G71" s="7">
        <f>G69+G70</f>
        <v>0</v>
      </c>
      <c r="H71" s="7">
        <f>SUM(B71:G71)</f>
        <v>2356923005.77</v>
      </c>
    </row>
    <row r="72" spans="1:8" x14ac:dyDescent="0.25">
      <c r="A72" s="4">
        <f>A69+1</f>
        <v>44251</v>
      </c>
      <c r="B72" s="6" t="s">
        <v>3</v>
      </c>
      <c r="C72" s="7">
        <v>842297259.24000001</v>
      </c>
      <c r="D72" s="7">
        <v>907801273.37</v>
      </c>
      <c r="E72" s="7">
        <v>317211861.10000002</v>
      </c>
      <c r="F72" s="7">
        <v>703415646.01999998</v>
      </c>
      <c r="G72" s="7">
        <v>416382797.32999998</v>
      </c>
      <c r="H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  <c r="H73" s="7"/>
    </row>
    <row r="74" spans="1:8" x14ac:dyDescent="0.25">
      <c r="A74" s="4"/>
      <c r="B74" s="6"/>
      <c r="C74" s="7">
        <f>C72+C73</f>
        <v>842297259.24000001</v>
      </c>
      <c r="D74" s="7">
        <f>D72+D73</f>
        <v>907801273.37</v>
      </c>
      <c r="E74" s="7">
        <f>E72+E73</f>
        <v>317211861.10000002</v>
      </c>
      <c r="F74" s="7">
        <f>F72+F73</f>
        <v>703415646.01999998</v>
      </c>
      <c r="G74" s="7">
        <f>G72+G73</f>
        <v>416382797.32999998</v>
      </c>
      <c r="H74" s="7">
        <f>SUM(B74:G74)</f>
        <v>3187108837.0599999</v>
      </c>
    </row>
    <row r="75" spans="1:8" x14ac:dyDescent="0.25">
      <c r="A75" s="4">
        <f>A72+1</f>
        <v>44252</v>
      </c>
      <c r="B75" s="6" t="s">
        <v>3</v>
      </c>
      <c r="C75" s="7">
        <v>1053301491.47</v>
      </c>
      <c r="D75" s="7">
        <v>18906138</v>
      </c>
      <c r="E75" s="7">
        <v>644572879.26999998</v>
      </c>
      <c r="F75" s="7">
        <v>619864961.5</v>
      </c>
      <c r="G75" s="7">
        <v>638844577.55999994</v>
      </c>
      <c r="H75" s="7"/>
    </row>
    <row r="76" spans="1:8" x14ac:dyDescent="0.25">
      <c r="A76" s="4"/>
      <c r="B76" s="6" t="s">
        <v>4</v>
      </c>
      <c r="C76" s="7"/>
      <c r="D76" s="7"/>
      <c r="E76" s="7"/>
      <c r="F76" s="7"/>
      <c r="G76" s="7">
        <v>440453095.75999999</v>
      </c>
      <c r="H76" s="7"/>
    </row>
    <row r="77" spans="1:8" x14ac:dyDescent="0.25">
      <c r="A77" s="4"/>
      <c r="B77" s="6"/>
      <c r="C77" s="7">
        <f>C75+C76</f>
        <v>1053301491.47</v>
      </c>
      <c r="D77" s="7">
        <f>D75+D76</f>
        <v>18906138</v>
      </c>
      <c r="E77" s="7">
        <f>E75+E76</f>
        <v>644572879.26999998</v>
      </c>
      <c r="F77" s="7">
        <f>F75+F76</f>
        <v>619864961.5</v>
      </c>
      <c r="G77" s="7">
        <f>G75+G76</f>
        <v>1079297673.3199999</v>
      </c>
      <c r="H77" s="7">
        <f>SUM(B77:G77)</f>
        <v>3415943143.5599995</v>
      </c>
    </row>
    <row r="78" spans="1:8" x14ac:dyDescent="0.25">
      <c r="A78" s="4">
        <f>A75+1</f>
        <v>44253</v>
      </c>
      <c r="B78" s="6" t="s">
        <v>3</v>
      </c>
      <c r="C78" s="7">
        <v>1296305299.3099999</v>
      </c>
      <c r="D78" s="7">
        <v>1544337652.2</v>
      </c>
      <c r="E78" s="7">
        <v>1140168978.3900001</v>
      </c>
      <c r="F78" s="7">
        <v>899403929.12</v>
      </c>
      <c r="G78" s="7">
        <v>741141350.89999998</v>
      </c>
      <c r="H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  <c r="H79" s="7"/>
    </row>
    <row r="80" spans="1:8" x14ac:dyDescent="0.25">
      <c r="A80" s="5"/>
      <c r="B80" s="6"/>
      <c r="C80" s="7">
        <f>C78+C79</f>
        <v>1296305299.3099999</v>
      </c>
      <c r="D80" s="7">
        <f>D78+D79</f>
        <v>1544337652.2</v>
      </c>
      <c r="E80" s="7">
        <f>E78+E79</f>
        <v>1140168978.3900001</v>
      </c>
      <c r="F80" s="7">
        <f>F78+F79</f>
        <v>899403929.12</v>
      </c>
      <c r="G80" s="7">
        <f>G78+G79</f>
        <v>741141350.89999998</v>
      </c>
      <c r="H80" s="7">
        <f>SUM(B80:G80)</f>
        <v>5621357209.9200001</v>
      </c>
    </row>
    <row r="81" spans="1:8" x14ac:dyDescent="0.25">
      <c r="A81" s="4">
        <f>A78+1</f>
        <v>44254</v>
      </c>
      <c r="B81" s="6" t="s">
        <v>3</v>
      </c>
      <c r="C81" s="7">
        <v>1547532636.1800001</v>
      </c>
      <c r="D81" s="7">
        <v>1416345672.4100001</v>
      </c>
      <c r="E81" s="7">
        <v>1116312685.2</v>
      </c>
      <c r="F81" s="7">
        <v>1071547505</v>
      </c>
      <c r="G81" s="7">
        <v>924363122.09000003</v>
      </c>
      <c r="H81" s="7"/>
    </row>
    <row r="82" spans="1:8" x14ac:dyDescent="0.25">
      <c r="A82" s="4"/>
      <c r="B82" s="6" t="s">
        <v>4</v>
      </c>
      <c r="C82" s="7"/>
      <c r="D82" s="7"/>
      <c r="E82" s="7"/>
      <c r="F82" s="7"/>
      <c r="G82" s="7"/>
      <c r="H82" s="7"/>
    </row>
    <row r="83" spans="1:8" x14ac:dyDescent="0.25">
      <c r="A83" s="4"/>
      <c r="B83" s="6"/>
      <c r="C83" s="7">
        <f>C81+C82</f>
        <v>1547532636.1800001</v>
      </c>
      <c r="D83" s="7">
        <f>D81+D82</f>
        <v>1416345672.4100001</v>
      </c>
      <c r="E83" s="7">
        <f>E81+E82</f>
        <v>1116312685.2</v>
      </c>
      <c r="F83" s="7">
        <f>F81+F82</f>
        <v>1071547505</v>
      </c>
      <c r="G83" s="7">
        <f>G81+G82</f>
        <v>924363122.09000003</v>
      </c>
      <c r="H83" s="7">
        <f>SUM(B83:G83)</f>
        <v>6076101620.8800001</v>
      </c>
    </row>
    <row r="84" spans="1:8" x14ac:dyDescent="0.25">
      <c r="A84" s="4">
        <f>A81+1</f>
        <v>44255</v>
      </c>
      <c r="B84" s="6" t="s">
        <v>3</v>
      </c>
      <c r="C84" s="7">
        <v>1098297788.72</v>
      </c>
      <c r="D84" s="7">
        <v>1062850822.5700001</v>
      </c>
      <c r="E84" s="7">
        <v>1018502965.0700001</v>
      </c>
      <c r="F84" s="7">
        <v>976647924.51999998</v>
      </c>
      <c r="G84" s="7">
        <v>436580636.44999999</v>
      </c>
      <c r="H84" s="7"/>
    </row>
    <row r="85" spans="1:8" x14ac:dyDescent="0.25">
      <c r="A85" s="4"/>
      <c r="B85" s="6" t="s">
        <v>4</v>
      </c>
      <c r="C85" s="7"/>
      <c r="D85" s="7"/>
      <c r="E85" s="7"/>
      <c r="F85" s="7"/>
      <c r="G85" s="7"/>
      <c r="H85" s="7"/>
    </row>
    <row r="86" spans="1:8" x14ac:dyDescent="0.25">
      <c r="A86" s="4"/>
      <c r="B86" s="6"/>
      <c r="C86" s="7">
        <f>C84+C85</f>
        <v>1098297788.72</v>
      </c>
      <c r="D86" s="7">
        <f>D84+D85</f>
        <v>1062850822.5700001</v>
      </c>
      <c r="E86" s="7">
        <f>E84+E85</f>
        <v>1018502965.0700001</v>
      </c>
      <c r="F86" s="7">
        <f>F84+F85</f>
        <v>976647924.51999998</v>
      </c>
      <c r="G86" s="7">
        <f>G84+G85</f>
        <v>436580636.44999999</v>
      </c>
      <c r="H86" s="7">
        <f>SUM(B86:G86)</f>
        <v>4592880137.3299999</v>
      </c>
    </row>
    <row r="87" spans="1:8" x14ac:dyDescent="0.25">
      <c r="A87" s="4">
        <f>A84+1</f>
        <v>44256</v>
      </c>
      <c r="B87" s="6" t="s">
        <v>3</v>
      </c>
      <c r="C87" s="7"/>
      <c r="D87" s="7"/>
      <c r="E87" s="7"/>
      <c r="F87" s="7"/>
      <c r="G87" s="7"/>
      <c r="H87" s="7"/>
    </row>
    <row r="88" spans="1:8" x14ac:dyDescent="0.25">
      <c r="A88" s="4"/>
      <c r="B88" s="6" t="s">
        <v>4</v>
      </c>
      <c r="C88" s="7"/>
      <c r="D88" s="7"/>
      <c r="E88" s="7"/>
      <c r="F88" s="7"/>
      <c r="G88" s="7"/>
      <c r="H88" s="7"/>
    </row>
    <row r="89" spans="1:8" x14ac:dyDescent="0.25">
      <c r="A89" s="4"/>
      <c r="B89" s="6"/>
      <c r="C89" s="7">
        <f>C87+C88</f>
        <v>0</v>
      </c>
      <c r="D89" s="7">
        <f>D87+D88</f>
        <v>0</v>
      </c>
      <c r="E89" s="7">
        <f>E87+E88</f>
        <v>0</v>
      </c>
      <c r="F89" s="7">
        <f>F87+F88</f>
        <v>0</v>
      </c>
      <c r="G89" s="7">
        <f>G87+G88</f>
        <v>0</v>
      </c>
      <c r="H89" s="7">
        <f>SUM(B89:G89)</f>
        <v>0</v>
      </c>
    </row>
    <row r="90" spans="1:8" x14ac:dyDescent="0.25">
      <c r="A90" s="4">
        <f>A87+1</f>
        <v>44257</v>
      </c>
      <c r="B90" s="6" t="s">
        <v>3</v>
      </c>
      <c r="C90" s="7"/>
      <c r="D90" s="7"/>
      <c r="E90" s="7"/>
      <c r="F90" s="7"/>
      <c r="G90" s="7"/>
      <c r="H90" s="7"/>
    </row>
    <row r="91" spans="1:8" x14ac:dyDescent="0.25">
      <c r="A91" s="4"/>
      <c r="B91" s="6" t="s">
        <v>4</v>
      </c>
      <c r="C91" s="7"/>
      <c r="D91" s="7"/>
      <c r="E91" s="7"/>
      <c r="F91" s="7"/>
      <c r="G91" s="7"/>
      <c r="H91" s="7"/>
    </row>
    <row r="92" spans="1:8" x14ac:dyDescent="0.25">
      <c r="A92" s="4"/>
      <c r="B92" s="6"/>
      <c r="C92" s="7">
        <f>C90+C91</f>
        <v>0</v>
      </c>
      <c r="D92" s="7">
        <f>D90+D91</f>
        <v>0</v>
      </c>
      <c r="E92" s="7">
        <f>E90+E91</f>
        <v>0</v>
      </c>
      <c r="F92" s="7">
        <f>F90+F91</f>
        <v>0</v>
      </c>
      <c r="G92" s="7">
        <f>G90+G91</f>
        <v>0</v>
      </c>
      <c r="H92" s="7">
        <f>SUM(B92:G92)</f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topLeftCell="A67" workbookViewId="0">
      <selection activeCell="F85" sqref="F85"/>
    </sheetView>
  </sheetViews>
  <sheetFormatPr baseColWidth="10" defaultRowHeight="15" x14ac:dyDescent="0.25"/>
  <cols>
    <col min="3" max="5" width="20.7109375" bestFit="1" customWidth="1"/>
    <col min="6" max="6" width="25" customWidth="1"/>
    <col min="7" max="7" width="27.5703125" customWidth="1"/>
  </cols>
  <sheetData>
    <row r="1" spans="1:7" x14ac:dyDescent="0.25">
      <c r="A1" s="1" t="s">
        <v>2</v>
      </c>
      <c r="B1" s="1"/>
      <c r="C1" s="1"/>
      <c r="D1" s="1"/>
    </row>
    <row r="2" spans="1:7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 t="s">
        <v>1</v>
      </c>
    </row>
    <row r="3" spans="1:7" x14ac:dyDescent="0.25">
      <c r="A3" s="4">
        <v>44228</v>
      </c>
      <c r="B3" s="6" t="s">
        <v>3</v>
      </c>
      <c r="C3" s="7">
        <v>366827776</v>
      </c>
      <c r="D3" s="7">
        <v>357477414.25</v>
      </c>
      <c r="E3" s="7">
        <v>412164154.99000001</v>
      </c>
      <c r="F3" s="7">
        <v>353170531</v>
      </c>
      <c r="G3" s="7"/>
    </row>
    <row r="4" spans="1:7" x14ac:dyDescent="0.25">
      <c r="A4" s="4"/>
      <c r="B4" s="6" t="s">
        <v>4</v>
      </c>
      <c r="C4" s="7"/>
      <c r="D4" s="7"/>
      <c r="E4" s="7"/>
      <c r="F4" s="7"/>
      <c r="G4" s="7"/>
    </row>
    <row r="5" spans="1:7" x14ac:dyDescent="0.25">
      <c r="A5" s="4" t="s">
        <v>1</v>
      </c>
      <c r="B5" s="6"/>
      <c r="C5" s="7">
        <f>C3+C4</f>
        <v>366827776</v>
      </c>
      <c r="D5" s="7">
        <f>D3+D4</f>
        <v>357477414.25</v>
      </c>
      <c r="E5" s="7">
        <f>E3+E4</f>
        <v>412164154.99000001</v>
      </c>
      <c r="F5" s="7">
        <f>F3+F4</f>
        <v>353170531</v>
      </c>
      <c r="G5" s="7">
        <f>C5+D5+E5+F5</f>
        <v>1489639876.24</v>
      </c>
    </row>
    <row r="6" spans="1:7" x14ac:dyDescent="0.25">
      <c r="A6" s="4">
        <v>44229</v>
      </c>
      <c r="B6" s="6" t="s">
        <v>3</v>
      </c>
      <c r="C6" s="7">
        <v>319380761.25</v>
      </c>
      <c r="D6" s="7">
        <v>568000407</v>
      </c>
      <c r="E6" s="7">
        <v>469331428.5</v>
      </c>
      <c r="F6" s="7">
        <v>467282720.25</v>
      </c>
      <c r="G6" s="7"/>
    </row>
    <row r="7" spans="1:7" x14ac:dyDescent="0.25">
      <c r="A7" s="4"/>
      <c r="B7" s="6" t="s">
        <v>4</v>
      </c>
      <c r="C7" s="7"/>
      <c r="D7" s="7"/>
      <c r="E7" s="7"/>
      <c r="F7" s="7"/>
      <c r="G7" s="7"/>
    </row>
    <row r="8" spans="1:7" x14ac:dyDescent="0.25">
      <c r="A8" s="4"/>
      <c r="B8" s="6"/>
      <c r="C8" s="7">
        <f>C6+C7</f>
        <v>319380761.25</v>
      </c>
      <c r="D8" s="7">
        <f>D6+D7</f>
        <v>568000407</v>
      </c>
      <c r="E8" s="7">
        <f>E6+E7</f>
        <v>469331428.5</v>
      </c>
      <c r="F8" s="7">
        <f>F6+F7</f>
        <v>467282720.25</v>
      </c>
      <c r="G8" s="7">
        <f>C8+D8+E8+F8</f>
        <v>1823995317</v>
      </c>
    </row>
    <row r="9" spans="1:7" x14ac:dyDescent="0.25">
      <c r="A9" s="4">
        <f>A6+1</f>
        <v>44230</v>
      </c>
      <c r="B9" s="6" t="s">
        <v>3</v>
      </c>
      <c r="C9" s="7">
        <v>550352198</v>
      </c>
      <c r="D9" s="7">
        <v>404113523.5</v>
      </c>
      <c r="E9" s="7">
        <v>233624790</v>
      </c>
      <c r="F9" s="7">
        <v>446061806.5</v>
      </c>
      <c r="G9" s="7"/>
    </row>
    <row r="10" spans="1:7" x14ac:dyDescent="0.25">
      <c r="A10" s="4"/>
      <c r="B10" s="6" t="s">
        <v>4</v>
      </c>
      <c r="C10" s="7"/>
      <c r="D10" s="7"/>
      <c r="E10" s="7"/>
      <c r="F10" s="7"/>
      <c r="G10" s="7"/>
    </row>
    <row r="11" spans="1:7" x14ac:dyDescent="0.25">
      <c r="A11" s="4"/>
      <c r="B11" s="6"/>
      <c r="C11" s="7">
        <f>C9+C10</f>
        <v>550352198</v>
      </c>
      <c r="D11" s="7">
        <f>D9+D10</f>
        <v>404113523.5</v>
      </c>
      <c r="E11" s="7">
        <f>E9+E10</f>
        <v>233624790</v>
      </c>
      <c r="F11" s="7">
        <f>F9+F10</f>
        <v>446061806.5</v>
      </c>
      <c r="G11" s="7">
        <f>C11+D11+E11+F11</f>
        <v>1634152318</v>
      </c>
    </row>
    <row r="12" spans="1:7" x14ac:dyDescent="0.25">
      <c r="A12" s="4">
        <f>A9+1</f>
        <v>44231</v>
      </c>
      <c r="B12" s="6" t="s">
        <v>3</v>
      </c>
      <c r="C12" s="7">
        <v>336225348</v>
      </c>
      <c r="D12" s="7">
        <v>427046331</v>
      </c>
      <c r="E12" s="7">
        <v>266043726</v>
      </c>
      <c r="F12" s="7">
        <v>344127528</v>
      </c>
      <c r="G12" s="7"/>
    </row>
    <row r="13" spans="1:7" x14ac:dyDescent="0.25">
      <c r="A13" s="4"/>
      <c r="B13" s="6" t="s">
        <v>4</v>
      </c>
      <c r="C13" s="7"/>
      <c r="D13" s="7"/>
      <c r="E13" s="7"/>
      <c r="F13" s="7"/>
      <c r="G13" s="7"/>
    </row>
    <row r="14" spans="1:7" x14ac:dyDescent="0.25">
      <c r="A14" s="4"/>
      <c r="B14" s="6"/>
      <c r="C14" s="7">
        <f>C12+C13</f>
        <v>336225348</v>
      </c>
      <c r="D14" s="7">
        <f>D12+D13</f>
        <v>427046331</v>
      </c>
      <c r="E14" s="7">
        <f>E12+E13</f>
        <v>266043726</v>
      </c>
      <c r="F14" s="7">
        <f>F12+F13</f>
        <v>344127528</v>
      </c>
      <c r="G14" s="7">
        <f>C14+D14+E14+F14</f>
        <v>1373442933</v>
      </c>
    </row>
    <row r="15" spans="1:7" x14ac:dyDescent="0.25">
      <c r="A15" s="4">
        <f>A12+1</f>
        <v>44232</v>
      </c>
      <c r="B15" s="6" t="s">
        <v>3</v>
      </c>
      <c r="C15" s="7">
        <v>460655975.88</v>
      </c>
      <c r="D15" s="7">
        <v>253369502.83000001</v>
      </c>
      <c r="E15" s="7">
        <v>364131862.80000001</v>
      </c>
      <c r="F15" s="7">
        <v>376413173.69999999</v>
      </c>
      <c r="G15" s="7"/>
    </row>
    <row r="16" spans="1:7" x14ac:dyDescent="0.25">
      <c r="A16" s="4"/>
      <c r="B16" s="6" t="s">
        <v>4</v>
      </c>
      <c r="C16" s="7"/>
      <c r="D16" s="7"/>
      <c r="E16" s="7"/>
      <c r="F16" s="7"/>
      <c r="G16" s="7"/>
    </row>
    <row r="17" spans="1:7" x14ac:dyDescent="0.25">
      <c r="A17" s="5"/>
      <c r="B17" s="6"/>
      <c r="C17" s="7">
        <f>C15+C16</f>
        <v>460655975.88</v>
      </c>
      <c r="D17" s="7">
        <f>D15+D16</f>
        <v>253369502.83000001</v>
      </c>
      <c r="E17" s="7">
        <f>E15+E16</f>
        <v>364131862.80000001</v>
      </c>
      <c r="F17" s="7">
        <f>F15+F16</f>
        <v>376413173.69999999</v>
      </c>
      <c r="G17" s="7">
        <f>C17+D17+E17+F17</f>
        <v>1454570515.21</v>
      </c>
    </row>
    <row r="18" spans="1:7" x14ac:dyDescent="0.25">
      <c r="A18" s="4">
        <f>A15+1</f>
        <v>44233</v>
      </c>
      <c r="B18" s="6" t="s">
        <v>3</v>
      </c>
      <c r="C18" s="7">
        <v>612791168.47000003</v>
      </c>
      <c r="D18" s="7">
        <v>379766740.89999998</v>
      </c>
      <c r="E18" s="7">
        <v>743446352.17999995</v>
      </c>
      <c r="F18" s="7">
        <v>384098367.13999999</v>
      </c>
      <c r="G18" s="7"/>
    </row>
    <row r="19" spans="1:7" x14ac:dyDescent="0.25">
      <c r="A19" s="4"/>
      <c r="B19" s="6" t="s">
        <v>4</v>
      </c>
      <c r="C19" s="7"/>
      <c r="D19" s="7"/>
      <c r="E19" s="7"/>
      <c r="F19" s="7"/>
      <c r="G19" s="7"/>
    </row>
    <row r="20" spans="1:7" x14ac:dyDescent="0.25">
      <c r="A20" s="4"/>
      <c r="B20" s="6"/>
      <c r="C20" s="7">
        <f>C18+C19</f>
        <v>612791168.47000003</v>
      </c>
      <c r="D20" s="7">
        <f>D18+D19</f>
        <v>379766740.89999998</v>
      </c>
      <c r="E20" s="7">
        <f>E18+E19</f>
        <v>743446352.17999995</v>
      </c>
      <c r="F20" s="7">
        <f>F18+F19</f>
        <v>384098367.13999999</v>
      </c>
      <c r="G20" s="7">
        <f>C20+D20+E20+F20</f>
        <v>2120102628.6900001</v>
      </c>
    </row>
    <row r="21" spans="1:7" x14ac:dyDescent="0.25">
      <c r="A21" s="4">
        <f>A18+1</f>
        <v>44234</v>
      </c>
      <c r="B21" s="6" t="s">
        <v>3</v>
      </c>
      <c r="C21" s="7">
        <v>328772563.05000001</v>
      </c>
      <c r="D21" s="7">
        <v>373769187.44999999</v>
      </c>
      <c r="E21" s="7">
        <v>403084662.97000003</v>
      </c>
      <c r="F21" s="7">
        <v>393530453.16000003</v>
      </c>
      <c r="G21" s="7"/>
    </row>
    <row r="22" spans="1:7" x14ac:dyDescent="0.25">
      <c r="A22" s="4"/>
      <c r="B22" s="6" t="s">
        <v>4</v>
      </c>
      <c r="C22" s="7"/>
      <c r="D22" s="7"/>
      <c r="E22" s="7"/>
      <c r="F22" s="7"/>
      <c r="G22" s="7"/>
    </row>
    <row r="23" spans="1:7" x14ac:dyDescent="0.25">
      <c r="A23" s="4"/>
      <c r="B23" s="6"/>
      <c r="C23" s="7">
        <f>C21+C22</f>
        <v>328772563.05000001</v>
      </c>
      <c r="D23" s="7">
        <f>D21+D22</f>
        <v>373769187.44999999</v>
      </c>
      <c r="E23" s="7">
        <f>E21+E22</f>
        <v>403084662.97000003</v>
      </c>
      <c r="F23" s="7">
        <f>F21+F22</f>
        <v>393530453.16000003</v>
      </c>
      <c r="G23" s="7">
        <f>C23+D23+E23+F23</f>
        <v>1499156866.6300001</v>
      </c>
    </row>
    <row r="24" spans="1:7" x14ac:dyDescent="0.25">
      <c r="A24" s="4">
        <f>A21+1</f>
        <v>44235</v>
      </c>
      <c r="B24" s="6" t="s">
        <v>3</v>
      </c>
      <c r="C24" s="7">
        <v>470719298.38999999</v>
      </c>
      <c r="D24" s="7">
        <v>191032519.05000001</v>
      </c>
      <c r="E24" s="7">
        <v>489167698.89999998</v>
      </c>
      <c r="F24" s="7">
        <v>603955030.45000005</v>
      </c>
      <c r="G24" s="7"/>
    </row>
    <row r="25" spans="1:7" x14ac:dyDescent="0.25">
      <c r="A25" s="4"/>
      <c r="B25" s="6" t="s">
        <v>4</v>
      </c>
      <c r="C25" s="7"/>
      <c r="D25" s="7"/>
      <c r="E25" s="7"/>
      <c r="F25" s="7"/>
      <c r="G25" s="7"/>
    </row>
    <row r="26" spans="1:7" x14ac:dyDescent="0.25">
      <c r="A26" s="4"/>
      <c r="B26" s="6"/>
      <c r="C26" s="7">
        <f>C24+C25</f>
        <v>470719298.38999999</v>
      </c>
      <c r="D26" s="7">
        <f>D24+D25</f>
        <v>191032519.05000001</v>
      </c>
      <c r="E26" s="7">
        <f>E24+E25</f>
        <v>489167698.89999998</v>
      </c>
      <c r="F26" s="7">
        <f>F24+F25</f>
        <v>603955030.45000005</v>
      </c>
      <c r="G26" s="7">
        <f>SUM(C26:F26)</f>
        <v>1754874546.7900002</v>
      </c>
    </row>
    <row r="27" spans="1:7" x14ac:dyDescent="0.25">
      <c r="A27" s="4">
        <f>A24+1</f>
        <v>44236</v>
      </c>
      <c r="B27" s="6" t="s">
        <v>3</v>
      </c>
      <c r="C27" s="7">
        <v>345241061.44999999</v>
      </c>
      <c r="D27" s="7">
        <v>462469180.64999998</v>
      </c>
      <c r="E27" s="7">
        <v>156778476.75</v>
      </c>
      <c r="F27" s="7">
        <v>495667980.35000002</v>
      </c>
      <c r="G27" s="7"/>
    </row>
    <row r="28" spans="1:7" x14ac:dyDescent="0.25">
      <c r="A28" s="4"/>
      <c r="B28" s="6" t="s">
        <v>4</v>
      </c>
      <c r="C28" s="7"/>
      <c r="D28" s="7"/>
      <c r="E28" s="7"/>
      <c r="F28" s="7"/>
      <c r="G28" s="7"/>
    </row>
    <row r="29" spans="1:7" x14ac:dyDescent="0.25">
      <c r="A29" s="4"/>
      <c r="B29" s="6"/>
      <c r="C29" s="7">
        <f>C27+C28</f>
        <v>345241061.44999999</v>
      </c>
      <c r="D29" s="7">
        <f>D27+D28</f>
        <v>462469180.64999998</v>
      </c>
      <c r="E29" s="7">
        <f>E27+E28</f>
        <v>156778476.75</v>
      </c>
      <c r="F29" s="7">
        <f>F27+F28</f>
        <v>495667980.35000002</v>
      </c>
      <c r="G29" s="7">
        <f>SUM(C29:F29)</f>
        <v>1460156699.1999998</v>
      </c>
    </row>
    <row r="30" spans="1:7" x14ac:dyDescent="0.25">
      <c r="A30" s="4">
        <f>A27+1</f>
        <v>44237</v>
      </c>
      <c r="B30" s="6" t="s">
        <v>3</v>
      </c>
      <c r="C30" s="7">
        <v>285960573.5</v>
      </c>
      <c r="D30" s="7">
        <v>339906935.75</v>
      </c>
      <c r="E30" s="7">
        <v>164526737.25</v>
      </c>
      <c r="F30" s="7">
        <v>244960631</v>
      </c>
      <c r="G30" s="7"/>
    </row>
    <row r="31" spans="1:7" x14ac:dyDescent="0.25">
      <c r="A31" s="4"/>
      <c r="B31" s="6" t="s">
        <v>4</v>
      </c>
      <c r="C31" s="7"/>
      <c r="D31" s="7"/>
      <c r="E31" s="7"/>
      <c r="F31" s="7"/>
      <c r="G31" s="7"/>
    </row>
    <row r="32" spans="1:7" x14ac:dyDescent="0.25">
      <c r="A32" s="4"/>
      <c r="B32" s="6"/>
      <c r="C32" s="7">
        <f>C30+C31</f>
        <v>285960573.5</v>
      </c>
      <c r="D32" s="7">
        <f>D30+D31</f>
        <v>339906935.75</v>
      </c>
      <c r="E32" s="7">
        <f>E30+E31</f>
        <v>164526737.25</v>
      </c>
      <c r="F32" s="7">
        <f>F30+F31</f>
        <v>244960631</v>
      </c>
      <c r="G32" s="7">
        <f>SUM(C32:F32)</f>
        <v>1035354877.5</v>
      </c>
    </row>
    <row r="33" spans="1:7" x14ac:dyDescent="0.25">
      <c r="A33" s="4">
        <f>A30+1</f>
        <v>44238</v>
      </c>
      <c r="B33" s="6" t="s">
        <v>3</v>
      </c>
      <c r="C33" s="7">
        <v>437104875.5</v>
      </c>
      <c r="D33" s="7">
        <v>475904934.86000001</v>
      </c>
      <c r="E33" s="7">
        <v>237564054</v>
      </c>
      <c r="F33" s="7">
        <v>304670356</v>
      </c>
      <c r="G33" s="7"/>
    </row>
    <row r="34" spans="1:7" x14ac:dyDescent="0.25">
      <c r="A34" s="4"/>
      <c r="B34" s="6" t="s">
        <v>4</v>
      </c>
      <c r="C34" s="7"/>
      <c r="D34" s="7"/>
      <c r="E34" s="7"/>
      <c r="F34" s="7"/>
      <c r="G34" s="7"/>
    </row>
    <row r="35" spans="1:7" x14ac:dyDescent="0.25">
      <c r="A35" s="4"/>
      <c r="B35" s="6"/>
      <c r="C35" s="7">
        <f>C33+C34</f>
        <v>437104875.5</v>
      </c>
      <c r="D35" s="7">
        <f>D33+D34</f>
        <v>475904934.86000001</v>
      </c>
      <c r="E35" s="7">
        <f>E33+E34</f>
        <v>237564054</v>
      </c>
      <c r="F35" s="7">
        <f>F33+F34</f>
        <v>304670356</v>
      </c>
      <c r="G35" s="7">
        <f>SUM(C35:F35)</f>
        <v>1455244220.3600001</v>
      </c>
    </row>
    <row r="36" spans="1:7" x14ac:dyDescent="0.25">
      <c r="A36" s="4">
        <f>A33+1</f>
        <v>44239</v>
      </c>
      <c r="B36" s="6" t="s">
        <v>3</v>
      </c>
      <c r="C36" s="7">
        <v>466662909</v>
      </c>
      <c r="D36" s="7">
        <v>807252233.98000002</v>
      </c>
      <c r="E36" s="7">
        <v>574992260.99000001</v>
      </c>
      <c r="F36" s="7">
        <v>538137300.84000003</v>
      </c>
      <c r="G36" s="7"/>
    </row>
    <row r="37" spans="1:7" x14ac:dyDescent="0.25">
      <c r="A37" s="4"/>
      <c r="B37" s="6" t="s">
        <v>4</v>
      </c>
      <c r="C37" s="7"/>
      <c r="D37" s="7"/>
      <c r="E37" s="7"/>
      <c r="F37" s="7"/>
      <c r="G37" s="7"/>
    </row>
    <row r="38" spans="1:7" x14ac:dyDescent="0.25">
      <c r="A38" s="4"/>
      <c r="B38" s="6"/>
      <c r="C38" s="7">
        <f>C36+C37</f>
        <v>466662909</v>
      </c>
      <c r="D38" s="7">
        <f>D36+D37</f>
        <v>807252233.98000002</v>
      </c>
      <c r="E38" s="7">
        <f>E36+E37</f>
        <v>574992260.99000001</v>
      </c>
      <c r="F38" s="7">
        <f>F36+F37</f>
        <v>538137300.84000003</v>
      </c>
      <c r="G38" s="7">
        <f>SUM(C38:F38)</f>
        <v>2387044704.8099999</v>
      </c>
    </row>
    <row r="39" spans="1:7" x14ac:dyDescent="0.25">
      <c r="A39" s="4">
        <f>A36+1</f>
        <v>44240</v>
      </c>
      <c r="B39" s="6" t="s">
        <v>3</v>
      </c>
      <c r="C39" s="7"/>
      <c r="D39" s="7"/>
      <c r="E39" s="7"/>
      <c r="F39" s="7"/>
      <c r="G39" s="7"/>
    </row>
    <row r="40" spans="1:7" x14ac:dyDescent="0.25">
      <c r="A40" s="5"/>
      <c r="B40" s="6" t="s">
        <v>4</v>
      </c>
      <c r="C40" s="7"/>
      <c r="D40" s="7"/>
      <c r="E40" s="7"/>
      <c r="F40" s="7"/>
      <c r="G40" s="7"/>
    </row>
    <row r="41" spans="1:7" x14ac:dyDescent="0.25">
      <c r="A41" s="5"/>
      <c r="B41" s="6"/>
      <c r="C41" s="7">
        <f>C39+C40</f>
        <v>0</v>
      </c>
      <c r="D41" s="7">
        <f>D39+D40</f>
        <v>0</v>
      </c>
      <c r="E41" s="7">
        <f>E39+E40</f>
        <v>0</v>
      </c>
      <c r="F41" s="7">
        <f>F39+F40</f>
        <v>0</v>
      </c>
      <c r="G41" s="7">
        <f>SUM(C41:F41)</f>
        <v>0</v>
      </c>
    </row>
    <row r="42" spans="1:7" x14ac:dyDescent="0.25">
      <c r="A42" s="4">
        <f>A39+1</f>
        <v>44241</v>
      </c>
      <c r="B42" s="6" t="s">
        <v>3</v>
      </c>
      <c r="C42" s="7">
        <v>750951057.39999998</v>
      </c>
      <c r="D42" s="7">
        <v>447215866.24000001</v>
      </c>
      <c r="E42" s="7">
        <v>437598888.70999998</v>
      </c>
      <c r="F42" s="7">
        <v>360857116.83999997</v>
      </c>
      <c r="G42" s="7"/>
    </row>
    <row r="43" spans="1:7" x14ac:dyDescent="0.25">
      <c r="A43" s="4"/>
      <c r="B43" s="6" t="s">
        <v>4</v>
      </c>
      <c r="C43" s="7"/>
      <c r="D43" s="7"/>
      <c r="E43" s="7"/>
      <c r="F43" s="7"/>
      <c r="G43" s="7"/>
    </row>
    <row r="44" spans="1:7" x14ac:dyDescent="0.25">
      <c r="A44" s="4" t="s">
        <v>1</v>
      </c>
      <c r="B44" s="6"/>
      <c r="C44" s="7">
        <f>C42+C43</f>
        <v>750951057.39999998</v>
      </c>
      <c r="D44" s="7">
        <f>D42+D43</f>
        <v>447215866.24000001</v>
      </c>
      <c r="E44" s="7">
        <f>E42+E43</f>
        <v>437598888.70999998</v>
      </c>
      <c r="F44" s="7">
        <f>F42+F43</f>
        <v>360857116.83999997</v>
      </c>
      <c r="G44" s="7">
        <f>SUM(C44:F44)</f>
        <v>1996622929.1899998</v>
      </c>
    </row>
    <row r="45" spans="1:7" x14ac:dyDescent="0.25">
      <c r="A45" s="4">
        <f>A42+1</f>
        <v>44242</v>
      </c>
      <c r="B45" s="6" t="s">
        <v>3</v>
      </c>
      <c r="C45" s="7">
        <v>214799544.99000001</v>
      </c>
      <c r="D45" s="7">
        <v>303889751.23000002</v>
      </c>
      <c r="E45" s="7">
        <v>539137022.5</v>
      </c>
      <c r="F45" s="7"/>
      <c r="G45" s="7"/>
    </row>
    <row r="46" spans="1:7" x14ac:dyDescent="0.25">
      <c r="A46" s="4"/>
      <c r="B46" s="6" t="s">
        <v>4</v>
      </c>
      <c r="C46" s="7"/>
      <c r="D46" s="7"/>
      <c r="E46" s="7"/>
      <c r="F46" s="7"/>
      <c r="G46" s="7"/>
    </row>
    <row r="47" spans="1:7" x14ac:dyDescent="0.25">
      <c r="A47" s="4"/>
      <c r="B47" s="6"/>
      <c r="C47" s="7">
        <f>C45+C46</f>
        <v>214799544.99000001</v>
      </c>
      <c r="D47" s="7">
        <f>D45+D46</f>
        <v>303889751.23000002</v>
      </c>
      <c r="E47" s="7">
        <f>E45+E46</f>
        <v>539137022.5</v>
      </c>
      <c r="F47" s="7">
        <f>F45+F46</f>
        <v>0</v>
      </c>
      <c r="G47" s="7">
        <f>SUM(C47:F47)</f>
        <v>1057826318.72</v>
      </c>
    </row>
    <row r="48" spans="1:7" x14ac:dyDescent="0.25">
      <c r="A48" s="4">
        <f>A45+1</f>
        <v>44243</v>
      </c>
      <c r="B48" s="6" t="s">
        <v>3</v>
      </c>
      <c r="C48" s="7">
        <v>320918688.74000001</v>
      </c>
      <c r="D48" s="7">
        <v>544310614.35000002</v>
      </c>
      <c r="E48" s="7">
        <v>399736333.73000002</v>
      </c>
      <c r="F48" s="7">
        <v>336883945</v>
      </c>
      <c r="G48" s="7"/>
    </row>
    <row r="49" spans="1:7" x14ac:dyDescent="0.25">
      <c r="A49" s="4"/>
      <c r="B49" s="6" t="s">
        <v>4</v>
      </c>
      <c r="C49" s="7"/>
      <c r="D49" s="7"/>
      <c r="E49" s="7"/>
      <c r="F49" s="7"/>
      <c r="G49" s="7"/>
    </row>
    <row r="50" spans="1:7" x14ac:dyDescent="0.25">
      <c r="A50" s="4"/>
      <c r="B50" s="6"/>
      <c r="C50" s="7">
        <f>C48+C49</f>
        <v>320918688.74000001</v>
      </c>
      <c r="D50" s="7">
        <f>D48+D49</f>
        <v>544310614.35000002</v>
      </c>
      <c r="E50" s="7">
        <f>E48+E49</f>
        <v>399736333.73000002</v>
      </c>
      <c r="F50" s="7">
        <f>F48+F49</f>
        <v>336883945</v>
      </c>
      <c r="G50" s="7">
        <f>SUM(C50:F50)</f>
        <v>1601849581.8200002</v>
      </c>
    </row>
    <row r="51" spans="1:7" x14ac:dyDescent="0.25">
      <c r="A51" s="4">
        <f>A48+1</f>
        <v>44244</v>
      </c>
      <c r="B51" s="6" t="s">
        <v>3</v>
      </c>
      <c r="C51" s="7">
        <v>221299272.5</v>
      </c>
      <c r="D51" s="7">
        <v>355117096.24000001</v>
      </c>
      <c r="E51" s="7">
        <v>323665942.49000001</v>
      </c>
      <c r="F51" s="7">
        <v>253516983.75</v>
      </c>
      <c r="G51" s="7"/>
    </row>
    <row r="52" spans="1:7" x14ac:dyDescent="0.25">
      <c r="A52" s="4"/>
      <c r="B52" s="6" t="s">
        <v>4</v>
      </c>
      <c r="C52" s="7"/>
      <c r="D52" s="7"/>
      <c r="E52" s="7"/>
      <c r="F52" s="7"/>
      <c r="G52" s="7"/>
    </row>
    <row r="53" spans="1:7" x14ac:dyDescent="0.25">
      <c r="A53" s="4"/>
      <c r="B53" s="6"/>
      <c r="C53" s="7">
        <f>C51+C52</f>
        <v>221299272.5</v>
      </c>
      <c r="D53" s="7">
        <f>D51+D52</f>
        <v>355117096.24000001</v>
      </c>
      <c r="E53" s="7">
        <f>E51+E52</f>
        <v>323665942.49000001</v>
      </c>
      <c r="F53" s="7">
        <f>F51+F52</f>
        <v>253516983.75</v>
      </c>
      <c r="G53" s="7">
        <f>SUM(C53:F53)</f>
        <v>1153599294.98</v>
      </c>
    </row>
    <row r="54" spans="1:7" x14ac:dyDescent="0.25">
      <c r="A54" s="4">
        <f>A51+1</f>
        <v>44245</v>
      </c>
      <c r="B54" s="6" t="s">
        <v>3</v>
      </c>
      <c r="C54" s="7">
        <v>447074152.5</v>
      </c>
      <c r="D54" s="7">
        <v>615568420</v>
      </c>
      <c r="E54" s="7">
        <v>409707990</v>
      </c>
      <c r="F54" s="7"/>
      <c r="G54" s="7"/>
    </row>
    <row r="55" spans="1:7" x14ac:dyDescent="0.25">
      <c r="A55" s="4"/>
      <c r="B55" s="6" t="s">
        <v>4</v>
      </c>
      <c r="C55" s="7"/>
      <c r="D55" s="7"/>
      <c r="E55" s="7"/>
      <c r="F55" s="7"/>
      <c r="G55" s="7"/>
    </row>
    <row r="56" spans="1:7" x14ac:dyDescent="0.25">
      <c r="A56" s="5"/>
      <c r="B56" s="6"/>
      <c r="C56" s="7">
        <f>C54+C55</f>
        <v>447074152.5</v>
      </c>
      <c r="D56" s="7">
        <f>D54+D55</f>
        <v>615568420</v>
      </c>
      <c r="E56" s="7">
        <f>E54+E55</f>
        <v>409707990</v>
      </c>
      <c r="F56" s="7">
        <f>F54+F55</f>
        <v>0</v>
      </c>
      <c r="G56" s="7">
        <f>SUM(C56:F56)</f>
        <v>1472350562.5</v>
      </c>
    </row>
    <row r="57" spans="1:7" x14ac:dyDescent="0.25">
      <c r="A57" s="4">
        <f>A54+1</f>
        <v>44246</v>
      </c>
      <c r="B57" s="6" t="s">
        <v>3</v>
      </c>
      <c r="C57" s="7">
        <v>817797443.75</v>
      </c>
      <c r="D57" s="7">
        <v>572565625</v>
      </c>
      <c r="E57" s="7">
        <v>509115305.61000001</v>
      </c>
      <c r="F57" s="7">
        <v>227113403.75</v>
      </c>
      <c r="G57" s="7"/>
    </row>
    <row r="58" spans="1:7" x14ac:dyDescent="0.25">
      <c r="A58" s="4"/>
      <c r="B58" s="6" t="s">
        <v>4</v>
      </c>
      <c r="C58" s="7"/>
      <c r="D58" s="7"/>
      <c r="E58" s="7"/>
      <c r="F58" s="7"/>
      <c r="G58" s="7"/>
    </row>
    <row r="59" spans="1:7" x14ac:dyDescent="0.25">
      <c r="A59" s="4"/>
      <c r="B59" s="6"/>
      <c r="C59" s="7">
        <f>C57+C58</f>
        <v>817797443.75</v>
      </c>
      <c r="D59" s="7">
        <f>D57+D58</f>
        <v>572565625</v>
      </c>
      <c r="E59" s="7">
        <f>E57+E58</f>
        <v>509115305.61000001</v>
      </c>
      <c r="F59" s="7">
        <v>227113403.75</v>
      </c>
      <c r="G59" s="7">
        <f>SUM(C59:F59)</f>
        <v>2126591778.1100001</v>
      </c>
    </row>
    <row r="60" spans="1:7" x14ac:dyDescent="0.25">
      <c r="A60" s="4">
        <f>A57+1</f>
        <v>44247</v>
      </c>
      <c r="B60" s="6" t="s">
        <v>3</v>
      </c>
      <c r="C60" s="7">
        <v>1064429554</v>
      </c>
      <c r="D60" s="7">
        <v>948265930.30999994</v>
      </c>
      <c r="E60" s="7">
        <v>632911978.86000001</v>
      </c>
      <c r="F60" s="7">
        <v>565840574.96000004</v>
      </c>
      <c r="G60" s="7"/>
    </row>
    <row r="61" spans="1:7" x14ac:dyDescent="0.25">
      <c r="A61" s="4"/>
      <c r="B61" s="6" t="s">
        <v>4</v>
      </c>
      <c r="C61" s="7"/>
      <c r="D61" s="7"/>
      <c r="E61" s="7"/>
      <c r="F61" s="7"/>
      <c r="G61" s="7"/>
    </row>
    <row r="62" spans="1:7" x14ac:dyDescent="0.25">
      <c r="A62" s="4"/>
      <c r="B62" s="6"/>
      <c r="C62" s="7">
        <f>C60+C61</f>
        <v>1064429554</v>
      </c>
      <c r="D62" s="7">
        <f>D60+D61</f>
        <v>948265930.30999994</v>
      </c>
      <c r="E62" s="7">
        <f>E60+E61</f>
        <v>632911978.86000001</v>
      </c>
      <c r="F62" s="7">
        <f>F60+F61</f>
        <v>565840574.96000004</v>
      </c>
      <c r="G62" s="7">
        <f>SUM(C62:F62)</f>
        <v>3211448038.1300001</v>
      </c>
    </row>
    <row r="63" spans="1:7" x14ac:dyDescent="0.25">
      <c r="A63" s="4">
        <f>A60+1</f>
        <v>44248</v>
      </c>
      <c r="B63" s="6" t="s">
        <v>3</v>
      </c>
      <c r="C63" s="7">
        <v>551090814.99000001</v>
      </c>
      <c r="D63" s="7">
        <v>364782615.95999998</v>
      </c>
      <c r="E63" s="7">
        <v>364828203.99000001</v>
      </c>
      <c r="F63" s="7">
        <v>215488890</v>
      </c>
      <c r="G63" s="7"/>
    </row>
    <row r="64" spans="1:7" x14ac:dyDescent="0.25">
      <c r="A64" s="4"/>
      <c r="B64" s="6" t="s">
        <v>4</v>
      </c>
      <c r="C64" s="7"/>
      <c r="D64" s="7"/>
      <c r="E64" s="7"/>
      <c r="F64" s="7"/>
      <c r="G64" s="7"/>
    </row>
    <row r="65" spans="1:7" x14ac:dyDescent="0.25">
      <c r="A65" s="4"/>
      <c r="B65" s="6"/>
      <c r="C65" s="7">
        <f>C63+C64</f>
        <v>551090814.99000001</v>
      </c>
      <c r="D65" s="7">
        <f>D63+D64</f>
        <v>364782615.95999998</v>
      </c>
      <c r="E65" s="7">
        <f>E63+E64</f>
        <v>364828203.99000001</v>
      </c>
      <c r="F65" s="7">
        <f>F63+F64</f>
        <v>215488890</v>
      </c>
      <c r="G65" s="7">
        <f>SUM(C65:F65)</f>
        <v>1496190524.9400001</v>
      </c>
    </row>
    <row r="66" spans="1:7" x14ac:dyDescent="0.25">
      <c r="A66" s="4">
        <f>A63+1</f>
        <v>44249</v>
      </c>
      <c r="B66" s="6" t="s">
        <v>3</v>
      </c>
      <c r="C66" s="7">
        <v>393243639.25</v>
      </c>
      <c r="D66" s="7">
        <v>531031823.88</v>
      </c>
      <c r="E66" s="7">
        <v>406109920.75</v>
      </c>
      <c r="F66" s="7">
        <v>331951546.95999998</v>
      </c>
      <c r="G66" s="7"/>
    </row>
    <row r="67" spans="1:7" x14ac:dyDescent="0.25">
      <c r="A67" s="4"/>
      <c r="B67" s="6" t="s">
        <v>4</v>
      </c>
      <c r="C67" s="7"/>
      <c r="D67" s="7"/>
      <c r="E67" s="7"/>
      <c r="F67" s="7"/>
      <c r="G67" s="7"/>
    </row>
    <row r="68" spans="1:7" x14ac:dyDescent="0.25">
      <c r="A68" s="4"/>
      <c r="B68" s="6"/>
      <c r="C68" s="7">
        <f>C66+C67</f>
        <v>393243639.25</v>
      </c>
      <c r="D68" s="7">
        <f>D66+D67</f>
        <v>531031823.88</v>
      </c>
      <c r="E68" s="7">
        <f>E66+E67</f>
        <v>406109920.75</v>
      </c>
      <c r="F68" s="7">
        <f>F66+F67</f>
        <v>331951546.95999998</v>
      </c>
      <c r="G68" s="7">
        <f>SUM(C68:F68)</f>
        <v>1662336930.8400002</v>
      </c>
    </row>
    <row r="69" spans="1:7" x14ac:dyDescent="0.25">
      <c r="A69" s="4">
        <f>A66+1</f>
        <v>44250</v>
      </c>
      <c r="B69" s="6" t="s">
        <v>3</v>
      </c>
      <c r="C69" s="7">
        <v>550188852.5</v>
      </c>
      <c r="D69" s="7">
        <v>477044534</v>
      </c>
      <c r="E69" s="7">
        <v>494724831.25</v>
      </c>
      <c r="F69" s="7">
        <v>445654801</v>
      </c>
      <c r="G69" s="7"/>
    </row>
    <row r="70" spans="1:7" x14ac:dyDescent="0.25">
      <c r="A70" s="4"/>
      <c r="B70" s="6" t="s">
        <v>4</v>
      </c>
      <c r="C70" s="7"/>
      <c r="D70" s="7"/>
      <c r="E70" s="7"/>
      <c r="F70" s="7"/>
      <c r="G70" s="7"/>
    </row>
    <row r="71" spans="1:7" x14ac:dyDescent="0.25">
      <c r="A71" s="4"/>
      <c r="B71" s="6"/>
      <c r="C71" s="7">
        <f>C69+C70</f>
        <v>550188852.5</v>
      </c>
      <c r="D71" s="7">
        <f>D69+D70</f>
        <v>477044534</v>
      </c>
      <c r="E71" s="7">
        <f>E69+E70</f>
        <v>494724831.25</v>
      </c>
      <c r="F71" s="7">
        <f>F69+F70</f>
        <v>445654801</v>
      </c>
      <c r="G71" s="7">
        <f>SUM(C71:F71)</f>
        <v>1967613018.75</v>
      </c>
    </row>
    <row r="72" spans="1:7" x14ac:dyDescent="0.25">
      <c r="A72" s="4">
        <f>A69+1</f>
        <v>44251</v>
      </c>
      <c r="B72" s="6" t="s">
        <v>3</v>
      </c>
      <c r="C72" s="7">
        <v>417824357</v>
      </c>
      <c r="D72" s="7">
        <v>545463123.5</v>
      </c>
      <c r="E72" s="7">
        <v>1128672929</v>
      </c>
      <c r="F72" s="7">
        <v>519374216</v>
      </c>
      <c r="G72" s="7"/>
    </row>
    <row r="73" spans="1:7" x14ac:dyDescent="0.25">
      <c r="A73" s="4"/>
      <c r="B73" s="6" t="s">
        <v>4</v>
      </c>
      <c r="C73" s="7"/>
      <c r="D73" s="7"/>
      <c r="E73" s="7"/>
      <c r="F73" s="7"/>
      <c r="G73" s="7"/>
    </row>
    <row r="74" spans="1:7" x14ac:dyDescent="0.25">
      <c r="A74" s="4"/>
      <c r="B74" s="6"/>
      <c r="C74" s="7">
        <f>C72+C73</f>
        <v>417824357</v>
      </c>
      <c r="D74" s="7">
        <f>D72+D73</f>
        <v>545463123.5</v>
      </c>
      <c r="E74" s="7">
        <f>E72+E73</f>
        <v>1128672929</v>
      </c>
      <c r="F74" s="7">
        <f>F72+F73</f>
        <v>519374216</v>
      </c>
      <c r="G74" s="7">
        <f>SUM(C74:F74)</f>
        <v>2611334625.5</v>
      </c>
    </row>
    <row r="75" spans="1:7" x14ac:dyDescent="0.25">
      <c r="A75" s="4">
        <f>A72+1</f>
        <v>44252</v>
      </c>
      <c r="B75" s="6" t="s">
        <v>3</v>
      </c>
      <c r="C75" s="7">
        <v>548302108.5</v>
      </c>
      <c r="D75" s="7">
        <v>694748620.49000001</v>
      </c>
      <c r="E75" s="7">
        <v>707108609</v>
      </c>
      <c r="F75" s="7">
        <v>335411216.45999998</v>
      </c>
      <c r="G75" s="7"/>
    </row>
    <row r="76" spans="1:7" x14ac:dyDescent="0.25">
      <c r="A76" s="4"/>
      <c r="B76" s="6" t="s">
        <v>4</v>
      </c>
      <c r="C76" s="7"/>
      <c r="D76" s="7"/>
      <c r="E76" s="7"/>
      <c r="F76" s="7"/>
      <c r="G76" s="7"/>
    </row>
    <row r="77" spans="1:7" x14ac:dyDescent="0.25">
      <c r="A77" s="4"/>
      <c r="B77" s="6"/>
      <c r="C77" s="7">
        <f>C75+C76</f>
        <v>548302108.5</v>
      </c>
      <c r="D77" s="7">
        <f>D75+D76</f>
        <v>694748620.49000001</v>
      </c>
      <c r="E77" s="7">
        <f>E75+E76</f>
        <v>707108609</v>
      </c>
      <c r="F77" s="7">
        <f>F75+F76</f>
        <v>335411216.45999998</v>
      </c>
      <c r="G77" s="7">
        <f>SUM(C77:F77)</f>
        <v>2285570554.4499998</v>
      </c>
    </row>
    <row r="78" spans="1:7" x14ac:dyDescent="0.25">
      <c r="A78" s="4">
        <f>A75+1</f>
        <v>44253</v>
      </c>
      <c r="B78" s="6" t="s">
        <v>3</v>
      </c>
      <c r="C78" s="7">
        <v>488392050.92000002</v>
      </c>
      <c r="D78" s="7">
        <v>714780022.46000004</v>
      </c>
      <c r="E78" s="7">
        <v>720032469.98000002</v>
      </c>
      <c r="F78" s="7">
        <v>427964185</v>
      </c>
      <c r="G78" s="7"/>
    </row>
    <row r="79" spans="1:7" x14ac:dyDescent="0.25">
      <c r="A79" s="5"/>
      <c r="B79" s="6" t="s">
        <v>4</v>
      </c>
      <c r="C79" s="7"/>
      <c r="D79" s="7"/>
      <c r="E79" s="7"/>
      <c r="F79" s="7"/>
      <c r="G79" s="7"/>
    </row>
    <row r="80" spans="1:7" x14ac:dyDescent="0.25">
      <c r="A80" s="5"/>
      <c r="B80" s="6"/>
      <c r="C80" s="7">
        <f>C78+C79</f>
        <v>488392050.92000002</v>
      </c>
      <c r="D80" s="7">
        <f>D78+D79</f>
        <v>714780022.46000004</v>
      </c>
      <c r="E80" s="7">
        <f>E78+E79</f>
        <v>720032469.98000002</v>
      </c>
      <c r="F80" s="7">
        <f>F78+F79</f>
        <v>427964185</v>
      </c>
      <c r="G80" s="7">
        <f>SUM(C80:F80)</f>
        <v>2351168728.3600001</v>
      </c>
    </row>
    <row r="81" spans="1:7" x14ac:dyDescent="0.25">
      <c r="A81" s="4">
        <f>A78+1</f>
        <v>44254</v>
      </c>
      <c r="B81" s="6" t="s">
        <v>3</v>
      </c>
      <c r="C81" s="7">
        <v>803935453.45000005</v>
      </c>
      <c r="D81" s="7">
        <v>483263873.98000002</v>
      </c>
      <c r="E81" s="7">
        <v>780320154.45000005</v>
      </c>
      <c r="F81" s="7">
        <v>660128469.45000005</v>
      </c>
      <c r="G81" s="7"/>
    </row>
    <row r="82" spans="1:7" x14ac:dyDescent="0.25">
      <c r="A82" s="4"/>
      <c r="B82" s="6" t="s">
        <v>4</v>
      </c>
      <c r="C82" s="7"/>
      <c r="D82" s="7"/>
      <c r="E82" s="7"/>
      <c r="F82" s="7"/>
      <c r="G82" s="7"/>
    </row>
    <row r="83" spans="1:7" x14ac:dyDescent="0.25">
      <c r="A83" s="4"/>
      <c r="B83" s="6"/>
      <c r="C83" s="7">
        <f>C81+C82</f>
        <v>803935453.45000005</v>
      </c>
      <c r="D83" s="7">
        <f>D81+D82</f>
        <v>483263873.98000002</v>
      </c>
      <c r="E83" s="7">
        <f>E81+E82</f>
        <v>780320154.45000005</v>
      </c>
      <c r="F83" s="7">
        <f>F81+F82</f>
        <v>660128469.45000005</v>
      </c>
      <c r="G83" s="7">
        <f>SUM(C83:F83)</f>
        <v>2727647951.3299999</v>
      </c>
    </row>
    <row r="84" spans="1:7" x14ac:dyDescent="0.25">
      <c r="A84" s="4">
        <f>A81+1</f>
        <v>44255</v>
      </c>
      <c r="B84" s="6" t="s">
        <v>3</v>
      </c>
      <c r="C84" s="7">
        <v>426178818.56999999</v>
      </c>
      <c r="D84" s="7">
        <v>441072410.94</v>
      </c>
      <c r="E84" s="7">
        <v>400286963.47000003</v>
      </c>
      <c r="F84" s="7">
        <v>363518240.98000002</v>
      </c>
      <c r="G84" s="7"/>
    </row>
    <row r="85" spans="1:7" x14ac:dyDescent="0.25">
      <c r="A85" s="4"/>
      <c r="B85" s="6" t="s">
        <v>4</v>
      </c>
      <c r="C85" s="7"/>
      <c r="D85" s="7"/>
      <c r="E85" s="7"/>
      <c r="F85" s="7"/>
      <c r="G85" s="7"/>
    </row>
    <row r="86" spans="1:7" x14ac:dyDescent="0.25">
      <c r="A86" s="4"/>
      <c r="B86" s="6"/>
      <c r="C86" s="7">
        <f>C84+C85</f>
        <v>426178818.56999999</v>
      </c>
      <c r="D86" s="7">
        <f>D84+D85</f>
        <v>441072410.94</v>
      </c>
      <c r="E86" s="7">
        <f>E84+E85</f>
        <v>400286963.47000003</v>
      </c>
      <c r="F86" s="7">
        <f>F84+F85</f>
        <v>363518240.98000002</v>
      </c>
      <c r="G86" s="7">
        <f>SUM(C86:F86)</f>
        <v>1631056433.96</v>
      </c>
    </row>
    <row r="87" spans="1:7" x14ac:dyDescent="0.25">
      <c r="A87" s="4">
        <f>A84+1</f>
        <v>44256</v>
      </c>
      <c r="B87" s="6" t="s">
        <v>3</v>
      </c>
      <c r="C87" s="7"/>
      <c r="D87" s="7"/>
      <c r="E87" s="7"/>
      <c r="F87" s="7"/>
      <c r="G87" s="7"/>
    </row>
    <row r="88" spans="1:7" x14ac:dyDescent="0.25">
      <c r="A88" s="4"/>
      <c r="B88" s="6" t="s">
        <v>4</v>
      </c>
      <c r="C88" s="7"/>
      <c r="D88" s="7"/>
      <c r="E88" s="7"/>
      <c r="F88" s="7"/>
      <c r="G88" s="7"/>
    </row>
    <row r="89" spans="1:7" x14ac:dyDescent="0.25">
      <c r="A89" s="4"/>
      <c r="B89" s="6"/>
      <c r="C89" s="7">
        <f>C87+C88</f>
        <v>0</v>
      </c>
      <c r="D89" s="7">
        <f>D87+D88</f>
        <v>0</v>
      </c>
      <c r="E89" s="7">
        <f>E87+E88</f>
        <v>0</v>
      </c>
      <c r="F89" s="7">
        <f>F87+F88</f>
        <v>0</v>
      </c>
      <c r="G89" s="7">
        <f>SUM(C89:F89)</f>
        <v>0</v>
      </c>
    </row>
    <row r="90" spans="1:7" x14ac:dyDescent="0.25">
      <c r="A90" s="4">
        <f>A87+1</f>
        <v>44257</v>
      </c>
      <c r="B90" s="6" t="s">
        <v>3</v>
      </c>
      <c r="C90" s="7"/>
      <c r="D90" s="7"/>
      <c r="E90" s="7"/>
      <c r="F90" s="7"/>
      <c r="G90" s="7"/>
    </row>
    <row r="91" spans="1:7" x14ac:dyDescent="0.25">
      <c r="A91" s="4"/>
      <c r="B91" s="6" t="s">
        <v>4</v>
      </c>
      <c r="C91" s="7"/>
      <c r="D91" s="7"/>
      <c r="E91" s="7"/>
      <c r="F91" s="7"/>
      <c r="G91" s="7"/>
    </row>
    <row r="92" spans="1:7" x14ac:dyDescent="0.25">
      <c r="A92" s="4"/>
      <c r="B92" s="6"/>
      <c r="C92" s="7">
        <f>C90+C91</f>
        <v>0</v>
      </c>
      <c r="D92" s="7">
        <f>D90+D91</f>
        <v>0</v>
      </c>
      <c r="E92" s="7">
        <f>E90+E91</f>
        <v>0</v>
      </c>
      <c r="F92" s="7">
        <f>F90+F91</f>
        <v>0</v>
      </c>
      <c r="G92" s="7">
        <f>SUM(C92:F92)</f>
        <v>0</v>
      </c>
    </row>
    <row r="93" spans="1:7" x14ac:dyDescent="0.25">
      <c r="A93" s="4">
        <f>A90+1</f>
        <v>44258</v>
      </c>
      <c r="B93" s="6" t="s">
        <v>3</v>
      </c>
      <c r="C93" s="7"/>
      <c r="D93" s="7"/>
      <c r="E93" s="7"/>
      <c r="F93" s="7"/>
      <c r="G93" s="7"/>
    </row>
    <row r="94" spans="1:7" x14ac:dyDescent="0.25">
      <c r="A94" s="4"/>
      <c r="B94" s="6" t="s">
        <v>4</v>
      </c>
      <c r="C94" s="7"/>
      <c r="D94" s="7"/>
      <c r="E94" s="7"/>
      <c r="F94" s="7"/>
      <c r="G94" s="7"/>
    </row>
    <row r="95" spans="1:7" x14ac:dyDescent="0.25">
      <c r="A95" s="4"/>
      <c r="B95" s="6"/>
      <c r="C95" s="7">
        <f>C93+C94</f>
        <v>0</v>
      </c>
      <c r="D95" s="7">
        <f>D93+D94</f>
        <v>0</v>
      </c>
      <c r="E95" s="7">
        <f>E93+E94</f>
        <v>0</v>
      </c>
      <c r="F95" s="7">
        <f>F93+F94</f>
        <v>0</v>
      </c>
      <c r="G95" s="7">
        <f>SUM(C95:F95)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HIPER MODELO, C.A</vt:lpstr>
      <vt:lpstr>AUTOMERCADO </vt:lpstr>
      <vt:lpstr>BOCA</vt:lpstr>
      <vt:lpstr>FARMACIA</vt:lpstr>
      <vt:lpstr>EXQUISITECES</vt:lpstr>
      <vt:lpstr>SUCURSAL LA HOYADA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BOVEDA-P</cp:lastModifiedBy>
  <dcterms:created xsi:type="dcterms:W3CDTF">2018-02-16T19:03:38Z</dcterms:created>
  <dcterms:modified xsi:type="dcterms:W3CDTF">2021-03-01T15:43:38Z</dcterms:modified>
</cp:coreProperties>
</file>