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15600" windowHeight="11160" tabRatio="630"/>
  </bookViews>
  <sheets>
    <sheet name="TOTALES" sheetId="5" r:id="rId1"/>
    <sheet name="04241102899" sheetId="1" state="hidden" r:id="rId2"/>
    <sheet name="04143192117" sheetId="3" state="hidden" r:id="rId3"/>
    <sheet name="04242099286" sheetId="6" r:id="rId4"/>
    <sheet name="04143182190" sheetId="7" state="hidden" r:id="rId5"/>
    <sheet name="04241083350" sheetId="9" r:id="rId6"/>
    <sheet name="04242061519" sheetId="8" state="hidden" r:id="rId7"/>
    <sheet name="04241815693" sheetId="10" r:id="rId8"/>
    <sheet name="04242099312" sheetId="11" state="hidden" r:id="rId9"/>
    <sheet name="04128128014" sheetId="12" r:id="rId10"/>
    <sheet name="04128124511" sheetId="13" r:id="rId11"/>
    <sheet name="04128113024" sheetId="14" r:id="rId12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143" i="14"/>
  <c r="L143" s="1"/>
  <c r="K36" i="13" l="1"/>
  <c r="K37"/>
  <c r="K38"/>
  <c r="K39"/>
  <c r="K40"/>
  <c r="K41"/>
  <c r="K42"/>
  <c r="K43"/>
  <c r="K44"/>
  <c r="K45"/>
  <c r="K3" i="14" l="1"/>
  <c r="K3" i="12"/>
  <c r="K3" i="13"/>
  <c r="J3"/>
  <c r="H15" i="5" l="1"/>
  <c r="J3" i="14"/>
  <c r="H13" i="5" l="1"/>
  <c r="I3" i="14"/>
  <c r="G13" i="5" s="1"/>
  <c r="H12"/>
  <c r="I3" i="13"/>
  <c r="G12" i="5" s="1"/>
  <c r="J3" i="12"/>
  <c r="H11" i="5" s="1"/>
  <c r="I3" i="12"/>
  <c r="L121"/>
  <c r="L122"/>
  <c r="L123"/>
  <c r="L124"/>
  <c r="L125"/>
  <c r="L126"/>
  <c r="L127"/>
  <c r="L128"/>
  <c r="L129"/>
  <c r="L130"/>
  <c r="L131"/>
  <c r="L132"/>
  <c r="L133"/>
  <c r="L134"/>
  <c r="L135"/>
  <c r="L136"/>
  <c r="L137"/>
  <c r="L138"/>
  <c r="L139"/>
  <c r="L140"/>
  <c r="L141"/>
  <c r="L142"/>
  <c r="L143"/>
  <c r="L144"/>
  <c r="L145"/>
  <c r="L146"/>
  <c r="L147"/>
  <c r="L148"/>
  <c r="L149"/>
  <c r="L150"/>
  <c r="L151"/>
  <c r="L152"/>
  <c r="L153"/>
  <c r="L154"/>
  <c r="L155"/>
  <c r="L156"/>
  <c r="L157"/>
  <c r="L158"/>
  <c r="L159"/>
  <c r="L160"/>
  <c r="L161"/>
  <c r="L162"/>
  <c r="L163"/>
  <c r="L164"/>
  <c r="L165"/>
  <c r="L166"/>
  <c r="L167"/>
  <c r="L168"/>
  <c r="L169"/>
  <c r="L170"/>
  <c r="L171"/>
  <c r="L172"/>
  <c r="L173"/>
  <c r="L174"/>
  <c r="L175"/>
  <c r="L176"/>
  <c r="L177"/>
  <c r="L178"/>
  <c r="L179"/>
  <c r="L180"/>
  <c r="L181"/>
  <c r="L182"/>
  <c r="L183"/>
  <c r="L184"/>
  <c r="L185"/>
  <c r="L186"/>
  <c r="L187"/>
  <c r="L188"/>
  <c r="L189"/>
  <c r="L190"/>
  <c r="L191"/>
  <c r="L192"/>
  <c r="L193"/>
  <c r="L194"/>
  <c r="L195"/>
  <c r="L196"/>
  <c r="L197"/>
  <c r="L198"/>
  <c r="L199"/>
  <c r="L200"/>
  <c r="L201"/>
  <c r="L202"/>
  <c r="L203"/>
  <c r="L204"/>
  <c r="L205"/>
  <c r="L206"/>
  <c r="L207"/>
  <c r="L208"/>
  <c r="L209"/>
  <c r="L210"/>
  <c r="L211"/>
  <c r="L212"/>
  <c r="L213"/>
  <c r="L214"/>
  <c r="L215"/>
  <c r="L216"/>
  <c r="L217"/>
  <c r="L218"/>
  <c r="L219"/>
  <c r="L220"/>
  <c r="L221"/>
  <c r="L222"/>
  <c r="L223"/>
  <c r="L224"/>
  <c r="L225"/>
  <c r="L226"/>
  <c r="L227"/>
  <c r="L228"/>
  <c r="L229"/>
  <c r="L230"/>
  <c r="L231"/>
  <c r="L232"/>
  <c r="L233"/>
  <c r="L234"/>
  <c r="L235"/>
  <c r="L236"/>
  <c r="L237"/>
  <c r="L238"/>
  <c r="L239"/>
  <c r="L240"/>
  <c r="L241"/>
  <c r="L242"/>
  <c r="L243"/>
  <c r="L244"/>
  <c r="L245"/>
  <c r="L246"/>
  <c r="L247"/>
  <c r="L248"/>
  <c r="L249"/>
  <c r="L250"/>
  <c r="L251"/>
  <c r="L252"/>
  <c r="L253"/>
  <c r="L254"/>
  <c r="L255"/>
  <c r="L256"/>
  <c r="L257"/>
  <c r="L258"/>
  <c r="L259"/>
  <c r="L260"/>
  <c r="L261"/>
  <c r="L262"/>
  <c r="L263"/>
  <c r="L264"/>
  <c r="L265"/>
  <c r="L266"/>
  <c r="L267"/>
  <c r="L268"/>
  <c r="L269"/>
  <c r="L270"/>
  <c r="L271"/>
  <c r="L272"/>
  <c r="L273"/>
  <c r="L274"/>
  <c r="L275"/>
  <c r="L276"/>
  <c r="L277"/>
  <c r="L278"/>
  <c r="L279"/>
  <c r="L280"/>
  <c r="L281"/>
  <c r="L282"/>
  <c r="L283"/>
  <c r="L284"/>
  <c r="L285"/>
  <c r="L286"/>
  <c r="L287"/>
  <c r="L288"/>
  <c r="L289"/>
  <c r="L290"/>
  <c r="L291"/>
  <c r="L292"/>
  <c r="L293"/>
  <c r="L294"/>
  <c r="L295"/>
  <c r="L296"/>
  <c r="L297"/>
  <c r="L298"/>
  <c r="L299"/>
  <c r="L300"/>
  <c r="L301"/>
  <c r="L302"/>
  <c r="L303"/>
  <c r="L304"/>
  <c r="L305"/>
  <c r="L306"/>
  <c r="L307"/>
  <c r="L308"/>
  <c r="L309"/>
  <c r="L310"/>
  <c r="L311"/>
  <c r="L312"/>
  <c r="L313"/>
  <c r="L314"/>
  <c r="L315"/>
  <c r="L316"/>
  <c r="L317"/>
  <c r="L318"/>
  <c r="L319"/>
  <c r="L320"/>
  <c r="L321"/>
  <c r="L322"/>
  <c r="L323"/>
  <c r="K121"/>
  <c r="K122"/>
  <c r="K123"/>
  <c r="K124"/>
  <c r="K125"/>
  <c r="K126"/>
  <c r="K127"/>
  <c r="K128"/>
  <c r="K129"/>
  <c r="K130"/>
  <c r="K131"/>
  <c r="K132"/>
  <c r="K133"/>
  <c r="K134"/>
  <c r="K135"/>
  <c r="K136"/>
  <c r="K137"/>
  <c r="K138"/>
  <c r="K139"/>
  <c r="K140"/>
  <c r="K141"/>
  <c r="K142"/>
  <c r="K143"/>
  <c r="K144"/>
  <c r="K145"/>
  <c r="K146"/>
  <c r="K147"/>
  <c r="K148"/>
  <c r="K149"/>
  <c r="K150"/>
  <c r="K151"/>
  <c r="K152"/>
  <c r="K153"/>
  <c r="K154"/>
  <c r="K155"/>
  <c r="K156"/>
  <c r="K157"/>
  <c r="K158"/>
  <c r="K159"/>
  <c r="K160"/>
  <c r="K161"/>
  <c r="K162"/>
  <c r="K163"/>
  <c r="K164"/>
  <c r="K165"/>
  <c r="K166"/>
  <c r="K167"/>
  <c r="K168"/>
  <c r="K169"/>
  <c r="K170"/>
  <c r="K171"/>
  <c r="K172"/>
  <c r="K173"/>
  <c r="K174"/>
  <c r="K175"/>
  <c r="K176"/>
  <c r="K177"/>
  <c r="K178"/>
  <c r="K179"/>
  <c r="K180"/>
  <c r="K181"/>
  <c r="K182"/>
  <c r="K183"/>
  <c r="K184"/>
  <c r="K185"/>
  <c r="K186"/>
  <c r="K187"/>
  <c r="K188"/>
  <c r="K189"/>
  <c r="K190"/>
  <c r="K191"/>
  <c r="K192"/>
  <c r="K193"/>
  <c r="K194"/>
  <c r="K195"/>
  <c r="K196"/>
  <c r="K197"/>
  <c r="K198"/>
  <c r="K199"/>
  <c r="K200"/>
  <c r="K201"/>
  <c r="K202"/>
  <c r="K203"/>
  <c r="K204"/>
  <c r="K205"/>
  <c r="K206"/>
  <c r="K207"/>
  <c r="K208"/>
  <c r="K209"/>
  <c r="K210"/>
  <c r="K211"/>
  <c r="K212"/>
  <c r="K213"/>
  <c r="K214"/>
  <c r="K215"/>
  <c r="K216"/>
  <c r="K217"/>
  <c r="K218"/>
  <c r="K219"/>
  <c r="K220"/>
  <c r="K221"/>
  <c r="K222"/>
  <c r="K223"/>
  <c r="K224"/>
  <c r="K225"/>
  <c r="K226"/>
  <c r="K227"/>
  <c r="K228"/>
  <c r="K229"/>
  <c r="K230"/>
  <c r="K231"/>
  <c r="K232"/>
  <c r="K233"/>
  <c r="K234"/>
  <c r="K235"/>
  <c r="K236"/>
  <c r="K237"/>
  <c r="K238"/>
  <c r="K239"/>
  <c r="K240"/>
  <c r="K241"/>
  <c r="K242"/>
  <c r="K243"/>
  <c r="K244"/>
  <c r="K245"/>
  <c r="K246"/>
  <c r="K247"/>
  <c r="K248"/>
  <c r="K249"/>
  <c r="K250"/>
  <c r="K251"/>
  <c r="K252"/>
  <c r="K253"/>
  <c r="K254"/>
  <c r="K255"/>
  <c r="K256"/>
  <c r="K257"/>
  <c r="K258"/>
  <c r="K259"/>
  <c r="K260"/>
  <c r="K261"/>
  <c r="K262"/>
  <c r="K263"/>
  <c r="K264"/>
  <c r="K265"/>
  <c r="K266"/>
  <c r="K267"/>
  <c r="K268"/>
  <c r="K269"/>
  <c r="K270"/>
  <c r="K271"/>
  <c r="K272"/>
  <c r="K273"/>
  <c r="K274"/>
  <c r="K275"/>
  <c r="K276"/>
  <c r="K277"/>
  <c r="K278"/>
  <c r="K279"/>
  <c r="K280"/>
  <c r="K281"/>
  <c r="K282"/>
  <c r="K283"/>
  <c r="K284"/>
  <c r="K285"/>
  <c r="K286"/>
  <c r="K287"/>
  <c r="K288"/>
  <c r="K289"/>
  <c r="K290"/>
  <c r="K291"/>
  <c r="K292"/>
  <c r="K293"/>
  <c r="K294"/>
  <c r="K295"/>
  <c r="K296"/>
  <c r="K297"/>
  <c r="K298"/>
  <c r="K299"/>
  <c r="K300"/>
  <c r="K301"/>
  <c r="K302"/>
  <c r="K303"/>
  <c r="K304"/>
  <c r="K305"/>
  <c r="K306"/>
  <c r="K307"/>
  <c r="K308"/>
  <c r="K309"/>
  <c r="K310"/>
  <c r="K311"/>
  <c r="K312"/>
  <c r="K313"/>
  <c r="K314"/>
  <c r="K315"/>
  <c r="K316"/>
  <c r="K317"/>
  <c r="K318"/>
  <c r="K319"/>
  <c r="K320"/>
  <c r="K321"/>
  <c r="K322"/>
  <c r="K323"/>
  <c r="L121" i="14"/>
  <c r="L122"/>
  <c r="L123"/>
  <c r="L124"/>
  <c r="L125"/>
  <c r="L126"/>
  <c r="L127"/>
  <c r="L128"/>
  <c r="L129"/>
  <c r="L130"/>
  <c r="L131"/>
  <c r="L132"/>
  <c r="L133"/>
  <c r="L134"/>
  <c r="L135"/>
  <c r="L136"/>
  <c r="L137"/>
  <c r="L138"/>
  <c r="L139"/>
  <c r="L140"/>
  <c r="L141"/>
  <c r="L142"/>
  <c r="L144"/>
  <c r="L145"/>
  <c r="L146"/>
  <c r="L147"/>
  <c r="L148"/>
  <c r="L149"/>
  <c r="L150"/>
  <c r="L151"/>
  <c r="L152"/>
  <c r="L153"/>
  <c r="L154"/>
  <c r="L155"/>
  <c r="L156"/>
  <c r="L157"/>
  <c r="L158"/>
  <c r="L159"/>
  <c r="L160"/>
  <c r="L161"/>
  <c r="L162"/>
  <c r="L163"/>
  <c r="L164"/>
  <c r="L165"/>
  <c r="L166"/>
  <c r="L167"/>
  <c r="L168"/>
  <c r="L169"/>
  <c r="L170"/>
  <c r="L171"/>
  <c r="L172"/>
  <c r="L173"/>
  <c r="L174"/>
  <c r="L175"/>
  <c r="L176"/>
  <c r="L177"/>
  <c r="L178"/>
  <c r="L179"/>
  <c r="L180"/>
  <c r="L181"/>
  <c r="L182"/>
  <c r="L183"/>
  <c r="L184"/>
  <c r="L185"/>
  <c r="L186"/>
  <c r="L187"/>
  <c r="L188"/>
  <c r="L189"/>
  <c r="L190"/>
  <c r="L191"/>
  <c r="L192"/>
  <c r="L193"/>
  <c r="L194"/>
  <c r="L195"/>
  <c r="L196"/>
  <c r="L197"/>
  <c r="L198"/>
  <c r="L199"/>
  <c r="L200"/>
  <c r="L201"/>
  <c r="L202"/>
  <c r="L203"/>
  <c r="L204"/>
  <c r="L205"/>
  <c r="L206"/>
  <c r="L207"/>
  <c r="L208"/>
  <c r="L209"/>
  <c r="L210"/>
  <c r="L211"/>
  <c r="L212"/>
  <c r="L213"/>
  <c r="L214"/>
  <c r="L215"/>
  <c r="L216"/>
  <c r="L217"/>
  <c r="L218"/>
  <c r="L219"/>
  <c r="L220"/>
  <c r="L221"/>
  <c r="L222"/>
  <c r="L223"/>
  <c r="L224"/>
  <c r="L225"/>
  <c r="L226"/>
  <c r="L227"/>
  <c r="L228"/>
  <c r="L229"/>
  <c r="L230"/>
  <c r="L231"/>
  <c r="L232"/>
  <c r="L233"/>
  <c r="L234"/>
  <c r="L235"/>
  <c r="L236"/>
  <c r="L237"/>
  <c r="L238"/>
  <c r="L239"/>
  <c r="L240"/>
  <c r="L241"/>
  <c r="L242"/>
  <c r="L243"/>
  <c r="L244"/>
  <c r="L245"/>
  <c r="L246"/>
  <c r="L247"/>
  <c r="L248"/>
  <c r="L249"/>
  <c r="L250"/>
  <c r="L251"/>
  <c r="L252"/>
  <c r="L253"/>
  <c r="L254"/>
  <c r="L255"/>
  <c r="L256"/>
  <c r="L257"/>
  <c r="L258"/>
  <c r="L259"/>
  <c r="L260"/>
  <c r="L261"/>
  <c r="L262"/>
  <c r="L263"/>
  <c r="L264"/>
  <c r="L265"/>
  <c r="L266"/>
  <c r="L267"/>
  <c r="L268"/>
  <c r="L269"/>
  <c r="L270"/>
  <c r="L271"/>
  <c r="L272"/>
  <c r="L273"/>
  <c r="L274"/>
  <c r="L275"/>
  <c r="L276"/>
  <c r="L277"/>
  <c r="L278"/>
  <c r="L279"/>
  <c r="L280"/>
  <c r="L281"/>
  <c r="L282"/>
  <c r="L283"/>
  <c r="L284"/>
  <c r="L285"/>
  <c r="L286"/>
  <c r="L287"/>
  <c r="L288"/>
  <c r="L289"/>
  <c r="L290"/>
  <c r="L291"/>
  <c r="L292"/>
  <c r="L293"/>
  <c r="L294"/>
  <c r="L295"/>
  <c r="L296"/>
  <c r="L297"/>
  <c r="L298"/>
  <c r="L299"/>
  <c r="L300"/>
  <c r="L301"/>
  <c r="L302"/>
  <c r="L303"/>
  <c r="L304"/>
  <c r="L305"/>
  <c r="L306"/>
  <c r="L307"/>
  <c r="L308"/>
  <c r="L309"/>
  <c r="L310"/>
  <c r="L311"/>
  <c r="L312"/>
  <c r="L313"/>
  <c r="L314"/>
  <c r="L315"/>
  <c r="L316"/>
  <c r="L317"/>
  <c r="L318"/>
  <c r="L319"/>
  <c r="L320"/>
  <c r="L321"/>
  <c r="L322"/>
  <c r="L323"/>
  <c r="L324"/>
  <c r="L325"/>
  <c r="L326"/>
  <c r="L327"/>
  <c r="L328"/>
  <c r="L329"/>
  <c r="L330"/>
  <c r="L331"/>
  <c r="L332"/>
  <c r="L333"/>
  <c r="L334"/>
  <c r="L335"/>
  <c r="L336"/>
  <c r="L337"/>
  <c r="L338"/>
  <c r="L339"/>
  <c r="L340"/>
  <c r="L341"/>
  <c r="L342"/>
  <c r="L343"/>
  <c r="L344"/>
  <c r="L345"/>
  <c r="L346"/>
  <c r="L347"/>
  <c r="L348"/>
  <c r="L349"/>
  <c r="L350"/>
  <c r="L351"/>
  <c r="L352"/>
  <c r="L353"/>
  <c r="L354"/>
  <c r="L355"/>
  <c r="L356"/>
  <c r="L357"/>
  <c r="L358"/>
  <c r="L359"/>
  <c r="L360"/>
  <c r="L361"/>
  <c r="L362"/>
  <c r="L363"/>
  <c r="L364"/>
  <c r="L365"/>
  <c r="L366"/>
  <c r="L367"/>
  <c r="L368"/>
  <c r="L369"/>
  <c r="L370"/>
  <c r="L371"/>
  <c r="L372"/>
  <c r="L373"/>
  <c r="L374"/>
  <c r="L375"/>
  <c r="L376"/>
  <c r="L377"/>
  <c r="L378"/>
  <c r="L379"/>
  <c r="L380"/>
  <c r="L381"/>
  <c r="L382"/>
  <c r="L383"/>
  <c r="L384"/>
  <c r="L385"/>
  <c r="L386"/>
  <c r="L387"/>
  <c r="L388"/>
  <c r="L389"/>
  <c r="L390"/>
  <c r="L391"/>
  <c r="L392"/>
  <c r="L393"/>
  <c r="L394"/>
  <c r="L395"/>
  <c r="L396"/>
  <c r="L397"/>
  <c r="L398"/>
  <c r="L399"/>
  <c r="L400"/>
  <c r="L401"/>
  <c r="L402"/>
  <c r="L403"/>
  <c r="L404"/>
  <c r="L405"/>
  <c r="L406"/>
  <c r="L407"/>
  <c r="L408"/>
  <c r="L409"/>
  <c r="L410"/>
  <c r="L411"/>
  <c r="L412"/>
  <c r="L413"/>
  <c r="L414"/>
  <c r="L415"/>
  <c r="L416"/>
  <c r="L417"/>
  <c r="L418"/>
  <c r="L419"/>
  <c r="L420"/>
  <c r="L421"/>
  <c r="L422"/>
  <c r="L423"/>
  <c r="L424"/>
  <c r="L425"/>
  <c r="L426"/>
  <c r="L427"/>
  <c r="L428"/>
  <c r="L429"/>
  <c r="L430"/>
  <c r="L431"/>
  <c r="L432"/>
  <c r="L433"/>
  <c r="L434"/>
  <c r="L435"/>
  <c r="L436"/>
  <c r="L437"/>
  <c r="L438"/>
  <c r="L439"/>
  <c r="L440"/>
  <c r="L441"/>
  <c r="L442"/>
  <c r="L443"/>
  <c r="L444"/>
  <c r="L445"/>
  <c r="L446"/>
  <c r="L447"/>
  <c r="L448"/>
  <c r="L449"/>
  <c r="L450"/>
  <c r="L451"/>
  <c r="L452"/>
  <c r="L453"/>
  <c r="L454"/>
  <c r="L455"/>
  <c r="L456"/>
  <c r="L457"/>
  <c r="L458"/>
  <c r="L459"/>
  <c r="L460"/>
  <c r="L461"/>
  <c r="L462"/>
  <c r="L463"/>
  <c r="L464"/>
  <c r="L465"/>
  <c r="L466"/>
  <c r="L467"/>
  <c r="L468"/>
  <c r="L469"/>
  <c r="L470"/>
  <c r="L471"/>
  <c r="L472"/>
  <c r="L473"/>
  <c r="L474"/>
  <c r="L475"/>
  <c r="L476"/>
  <c r="L477"/>
  <c r="L478"/>
  <c r="L479"/>
  <c r="L480"/>
  <c r="L481"/>
  <c r="L482"/>
  <c r="L483"/>
  <c r="L484"/>
  <c r="L485"/>
  <c r="L486"/>
  <c r="L487"/>
  <c r="L488"/>
  <c r="L489"/>
  <c r="L490"/>
  <c r="L491"/>
  <c r="L492"/>
  <c r="L493"/>
  <c r="L494"/>
  <c r="L495"/>
  <c r="L496"/>
  <c r="L497"/>
  <c r="L498"/>
  <c r="L499"/>
  <c r="L500"/>
  <c r="L501"/>
  <c r="L502"/>
  <c r="L503"/>
  <c r="L504"/>
  <c r="L505"/>
  <c r="L506"/>
  <c r="L507"/>
  <c r="L508"/>
  <c r="L509"/>
  <c r="L510"/>
  <c r="L511"/>
  <c r="L512"/>
  <c r="L513"/>
  <c r="L514"/>
  <c r="L515"/>
  <c r="L516"/>
  <c r="L517"/>
  <c r="L518"/>
  <c r="L519"/>
  <c r="L520"/>
  <c r="L521"/>
  <c r="L522"/>
  <c r="L523"/>
  <c r="L524"/>
  <c r="L525"/>
  <c r="L526"/>
  <c r="L527"/>
  <c r="L528"/>
  <c r="L529"/>
  <c r="L530"/>
  <c r="L531"/>
  <c r="L532"/>
  <c r="L533"/>
  <c r="L534"/>
  <c r="L535"/>
  <c r="L536"/>
  <c r="L537"/>
  <c r="L538"/>
  <c r="L539"/>
  <c r="L540"/>
  <c r="L541"/>
  <c r="L542"/>
  <c r="L543"/>
  <c r="L544"/>
  <c r="L545"/>
  <c r="L546"/>
  <c r="L547"/>
  <c r="L548"/>
  <c r="L549"/>
  <c r="L550"/>
  <c r="L551"/>
  <c r="L552"/>
  <c r="L553"/>
  <c r="L554"/>
  <c r="L555"/>
  <c r="L556"/>
  <c r="L557"/>
  <c r="L558"/>
  <c r="L559"/>
  <c r="L560"/>
  <c r="L561"/>
  <c r="L562"/>
  <c r="L563"/>
  <c r="L564"/>
  <c r="L565"/>
  <c r="L566"/>
  <c r="L567"/>
  <c r="L568"/>
  <c r="L569"/>
  <c r="L570"/>
  <c r="L571"/>
  <c r="L572"/>
  <c r="L573"/>
  <c r="L574"/>
  <c r="L575"/>
  <c r="L576"/>
  <c r="L577"/>
  <c r="L578"/>
  <c r="L579"/>
  <c r="L580"/>
  <c r="L581"/>
  <c r="L582"/>
  <c r="L583"/>
  <c r="L584"/>
  <c r="L585"/>
  <c r="L586"/>
  <c r="L587"/>
  <c r="L588"/>
  <c r="L589"/>
  <c r="L590"/>
  <c r="L591"/>
  <c r="L592"/>
  <c r="L593"/>
  <c r="L594"/>
  <c r="L595"/>
  <c r="L596"/>
  <c r="L597"/>
  <c r="L598"/>
  <c r="L599"/>
  <c r="L600"/>
  <c r="L601"/>
  <c r="L602"/>
  <c r="L603"/>
  <c r="L604"/>
  <c r="L605"/>
  <c r="L606"/>
  <c r="L607"/>
  <c r="L608"/>
  <c r="L609"/>
  <c r="L610"/>
  <c r="L611"/>
  <c r="L612"/>
  <c r="L613"/>
  <c r="L614"/>
  <c r="L615"/>
  <c r="K121"/>
  <c r="K122"/>
  <c r="K123"/>
  <c r="K124"/>
  <c r="K125"/>
  <c r="K126"/>
  <c r="K127"/>
  <c r="K128"/>
  <c r="K129"/>
  <c r="K130"/>
  <c r="K131"/>
  <c r="K132"/>
  <c r="K133"/>
  <c r="K134"/>
  <c r="K135"/>
  <c r="K136"/>
  <c r="K137"/>
  <c r="K138"/>
  <c r="K139"/>
  <c r="K140"/>
  <c r="K141"/>
  <c r="K142"/>
  <c r="K144"/>
  <c r="K145"/>
  <c r="K146"/>
  <c r="K147"/>
  <c r="K148"/>
  <c r="K149"/>
  <c r="K150"/>
  <c r="K151"/>
  <c r="K152"/>
  <c r="K153"/>
  <c r="K154"/>
  <c r="K155"/>
  <c r="K156"/>
  <c r="K157"/>
  <c r="K158"/>
  <c r="K159"/>
  <c r="K160"/>
  <c r="K161"/>
  <c r="K162"/>
  <c r="K163"/>
  <c r="K164"/>
  <c r="K165"/>
  <c r="K166"/>
  <c r="K167"/>
  <c r="K168"/>
  <c r="K169"/>
  <c r="K170"/>
  <c r="K171"/>
  <c r="K172"/>
  <c r="K173"/>
  <c r="K174"/>
  <c r="K175"/>
  <c r="K176"/>
  <c r="K177"/>
  <c r="K178"/>
  <c r="K179"/>
  <c r="K180"/>
  <c r="K181"/>
  <c r="K182"/>
  <c r="K183"/>
  <c r="K184"/>
  <c r="K185"/>
  <c r="K186"/>
  <c r="K187"/>
  <c r="K188"/>
  <c r="K189"/>
  <c r="K190"/>
  <c r="K191"/>
  <c r="K192"/>
  <c r="K193"/>
  <c r="K194"/>
  <c r="K195"/>
  <c r="K196"/>
  <c r="K197"/>
  <c r="K198"/>
  <c r="K199"/>
  <c r="K200"/>
  <c r="K201"/>
  <c r="K202"/>
  <c r="K203"/>
  <c r="K204"/>
  <c r="K205"/>
  <c r="K206"/>
  <c r="K207"/>
  <c r="K208"/>
  <c r="K209"/>
  <c r="K210"/>
  <c r="K211"/>
  <c r="K212"/>
  <c r="K213"/>
  <c r="K214"/>
  <c r="K215"/>
  <c r="K216"/>
  <c r="K217"/>
  <c r="K218"/>
  <c r="K219"/>
  <c r="K220"/>
  <c r="K221"/>
  <c r="K222"/>
  <c r="K223"/>
  <c r="K224"/>
  <c r="K225"/>
  <c r="K226"/>
  <c r="K227"/>
  <c r="K228"/>
  <c r="K229"/>
  <c r="K230"/>
  <c r="K231"/>
  <c r="K232"/>
  <c r="K233"/>
  <c r="K234"/>
  <c r="K235"/>
  <c r="K236"/>
  <c r="K237"/>
  <c r="K238"/>
  <c r="K239"/>
  <c r="K240"/>
  <c r="K241"/>
  <c r="K242"/>
  <c r="K243"/>
  <c r="K244"/>
  <c r="K245"/>
  <c r="K246"/>
  <c r="K247"/>
  <c r="K248"/>
  <c r="K249"/>
  <c r="K250"/>
  <c r="K251"/>
  <c r="K252"/>
  <c r="K253"/>
  <c r="K254"/>
  <c r="K255"/>
  <c r="K256"/>
  <c r="K257"/>
  <c r="K258"/>
  <c r="K259"/>
  <c r="K260"/>
  <c r="K261"/>
  <c r="K262"/>
  <c r="K263"/>
  <c r="K264"/>
  <c r="K265"/>
  <c r="K266"/>
  <c r="K267"/>
  <c r="K268"/>
  <c r="K269"/>
  <c r="K270"/>
  <c r="K271"/>
  <c r="K272"/>
  <c r="K273"/>
  <c r="K274"/>
  <c r="K275"/>
  <c r="K276"/>
  <c r="K277"/>
  <c r="K278"/>
  <c r="K279"/>
  <c r="K280"/>
  <c r="K281"/>
  <c r="K282"/>
  <c r="K283"/>
  <c r="K284"/>
  <c r="K285"/>
  <c r="K286"/>
  <c r="K287"/>
  <c r="K288"/>
  <c r="K289"/>
  <c r="K290"/>
  <c r="K291"/>
  <c r="K292"/>
  <c r="K293"/>
  <c r="K294"/>
  <c r="K295"/>
  <c r="K296"/>
  <c r="K297"/>
  <c r="K298"/>
  <c r="K299"/>
  <c r="K300"/>
  <c r="K301"/>
  <c r="K302"/>
  <c r="K303"/>
  <c r="K304"/>
  <c r="K305"/>
  <c r="K306"/>
  <c r="K307"/>
  <c r="K308"/>
  <c r="K309"/>
  <c r="K310"/>
  <c r="K311"/>
  <c r="K312"/>
  <c r="K313"/>
  <c r="K314"/>
  <c r="K315"/>
  <c r="K316"/>
  <c r="K317"/>
  <c r="K318"/>
  <c r="K319"/>
  <c r="K320"/>
  <c r="K321"/>
  <c r="K322"/>
  <c r="K323"/>
  <c r="K324"/>
  <c r="K325"/>
  <c r="K326"/>
  <c r="K327"/>
  <c r="K328"/>
  <c r="K329"/>
  <c r="K330"/>
  <c r="K331"/>
  <c r="K332"/>
  <c r="K333"/>
  <c r="K334"/>
  <c r="K335"/>
  <c r="K336"/>
  <c r="K337"/>
  <c r="K338"/>
  <c r="K339"/>
  <c r="K340"/>
  <c r="K341"/>
  <c r="K342"/>
  <c r="K343"/>
  <c r="K344"/>
  <c r="K345"/>
  <c r="K346"/>
  <c r="K347"/>
  <c r="K348"/>
  <c r="K349"/>
  <c r="K350"/>
  <c r="K351"/>
  <c r="K352"/>
  <c r="K353"/>
  <c r="K354"/>
  <c r="K355"/>
  <c r="K356"/>
  <c r="K357"/>
  <c r="K358"/>
  <c r="K359"/>
  <c r="K360"/>
  <c r="K361"/>
  <c r="K362"/>
  <c r="K363"/>
  <c r="K364"/>
  <c r="K365"/>
  <c r="K366"/>
  <c r="K367"/>
  <c r="K368"/>
  <c r="K369"/>
  <c r="K370"/>
  <c r="K371"/>
  <c r="K372"/>
  <c r="K373"/>
  <c r="K374"/>
  <c r="K375"/>
  <c r="K376"/>
  <c r="K377"/>
  <c r="K378"/>
  <c r="K379"/>
  <c r="K380"/>
  <c r="K381"/>
  <c r="K382"/>
  <c r="K383"/>
  <c r="K384"/>
  <c r="K385"/>
  <c r="K386"/>
  <c r="K387"/>
  <c r="K388"/>
  <c r="K389"/>
  <c r="K390"/>
  <c r="K391"/>
  <c r="K392"/>
  <c r="K393"/>
  <c r="K394"/>
  <c r="K395"/>
  <c r="K396"/>
  <c r="K397"/>
  <c r="K398"/>
  <c r="K399"/>
  <c r="K400"/>
  <c r="K401"/>
  <c r="K402"/>
  <c r="K403"/>
  <c r="K404"/>
  <c r="K405"/>
  <c r="K406"/>
  <c r="K407"/>
  <c r="K408"/>
  <c r="K409"/>
  <c r="K410"/>
  <c r="K411"/>
  <c r="K412"/>
  <c r="K413"/>
  <c r="K414"/>
  <c r="K415"/>
  <c r="K416"/>
  <c r="K417"/>
  <c r="K418"/>
  <c r="K419"/>
  <c r="K420"/>
  <c r="K421"/>
  <c r="K422"/>
  <c r="K423"/>
  <c r="K424"/>
  <c r="K425"/>
  <c r="K426"/>
  <c r="K427"/>
  <c r="K428"/>
  <c r="K429"/>
  <c r="K430"/>
  <c r="K431"/>
  <c r="K432"/>
  <c r="K433"/>
  <c r="K434"/>
  <c r="K435"/>
  <c r="K436"/>
  <c r="K437"/>
  <c r="K438"/>
  <c r="K439"/>
  <c r="K440"/>
  <c r="K441"/>
  <c r="K442"/>
  <c r="K443"/>
  <c r="K444"/>
  <c r="K445"/>
  <c r="K446"/>
  <c r="K447"/>
  <c r="K448"/>
  <c r="K449"/>
  <c r="K450"/>
  <c r="K451"/>
  <c r="K452"/>
  <c r="K453"/>
  <c r="K454"/>
  <c r="K455"/>
  <c r="K456"/>
  <c r="K457"/>
  <c r="K458"/>
  <c r="K459"/>
  <c r="K460"/>
  <c r="K461"/>
  <c r="K462"/>
  <c r="K463"/>
  <c r="K464"/>
  <c r="K465"/>
  <c r="K466"/>
  <c r="K467"/>
  <c r="K468"/>
  <c r="K469"/>
  <c r="K470"/>
  <c r="K471"/>
  <c r="K472"/>
  <c r="K473"/>
  <c r="K474"/>
  <c r="K475"/>
  <c r="K476"/>
  <c r="K477"/>
  <c r="K478"/>
  <c r="K479"/>
  <c r="K480"/>
  <c r="K481"/>
  <c r="K482"/>
  <c r="K483"/>
  <c r="K484"/>
  <c r="K485"/>
  <c r="K486"/>
  <c r="K487"/>
  <c r="K488"/>
  <c r="K489"/>
  <c r="K490"/>
  <c r="K491"/>
  <c r="K492"/>
  <c r="K493"/>
  <c r="K494"/>
  <c r="K495"/>
  <c r="K496"/>
  <c r="K497"/>
  <c r="K498"/>
  <c r="K499"/>
  <c r="K500"/>
  <c r="K501"/>
  <c r="K502"/>
  <c r="K503"/>
  <c r="K504"/>
  <c r="K505"/>
  <c r="K506"/>
  <c r="K507"/>
  <c r="K508"/>
  <c r="K509"/>
  <c r="K510"/>
  <c r="K511"/>
  <c r="K512"/>
  <c r="K513"/>
  <c r="K514"/>
  <c r="K515"/>
  <c r="K516"/>
  <c r="K517"/>
  <c r="K518"/>
  <c r="K519"/>
  <c r="K520"/>
  <c r="K521"/>
  <c r="K522"/>
  <c r="K523"/>
  <c r="K524"/>
  <c r="K525"/>
  <c r="K526"/>
  <c r="K527"/>
  <c r="K528"/>
  <c r="K529"/>
  <c r="K530"/>
  <c r="K531"/>
  <c r="K532"/>
  <c r="K533"/>
  <c r="K534"/>
  <c r="K535"/>
  <c r="K536"/>
  <c r="K537"/>
  <c r="K538"/>
  <c r="K539"/>
  <c r="K540"/>
  <c r="K541"/>
  <c r="K542"/>
  <c r="K543"/>
  <c r="K544"/>
  <c r="K545"/>
  <c r="K546"/>
  <c r="K547"/>
  <c r="K548"/>
  <c r="K549"/>
  <c r="K550"/>
  <c r="K551"/>
  <c r="K552"/>
  <c r="K553"/>
  <c r="K554"/>
  <c r="K555"/>
  <c r="K556"/>
  <c r="K557"/>
  <c r="K558"/>
  <c r="K559"/>
  <c r="K560"/>
  <c r="K561"/>
  <c r="K562"/>
  <c r="K563"/>
  <c r="K564"/>
  <c r="K565"/>
  <c r="K566"/>
  <c r="K567"/>
  <c r="K568"/>
  <c r="K569"/>
  <c r="K570"/>
  <c r="K571"/>
  <c r="K572"/>
  <c r="K573"/>
  <c r="K574"/>
  <c r="K575"/>
  <c r="K576"/>
  <c r="K577"/>
  <c r="K578"/>
  <c r="K579"/>
  <c r="K580"/>
  <c r="K581"/>
  <c r="K582"/>
  <c r="K583"/>
  <c r="K584"/>
  <c r="K585"/>
  <c r="K586"/>
  <c r="K587"/>
  <c r="K588"/>
  <c r="K589"/>
  <c r="K590"/>
  <c r="K591"/>
  <c r="K592"/>
  <c r="K593"/>
  <c r="K594"/>
  <c r="K595"/>
  <c r="K596"/>
  <c r="K597"/>
  <c r="K598"/>
  <c r="K599"/>
  <c r="K600"/>
  <c r="K601"/>
  <c r="K602"/>
  <c r="K603"/>
  <c r="K604"/>
  <c r="K605"/>
  <c r="K606"/>
  <c r="K607"/>
  <c r="K608"/>
  <c r="K609"/>
  <c r="K610"/>
  <c r="K611"/>
  <c r="K612"/>
  <c r="K613"/>
  <c r="K614"/>
  <c r="K615"/>
  <c r="K120"/>
  <c r="L120"/>
  <c r="L121" i="13" l="1"/>
  <c r="L122"/>
  <c r="L123"/>
  <c r="L124"/>
  <c r="L125"/>
  <c r="L126"/>
  <c r="L127"/>
  <c r="L128"/>
  <c r="L129"/>
  <c r="L130"/>
  <c r="L131"/>
  <c r="L132"/>
  <c r="L133"/>
  <c r="L134"/>
  <c r="L135"/>
  <c r="L136"/>
  <c r="L137"/>
  <c r="L138"/>
  <c r="L139"/>
  <c r="L140"/>
  <c r="L141"/>
  <c r="L142"/>
  <c r="L143"/>
  <c r="L144"/>
  <c r="L145"/>
  <c r="L146"/>
  <c r="L147"/>
  <c r="L148"/>
  <c r="L149"/>
  <c r="L150"/>
  <c r="L151"/>
  <c r="L152"/>
  <c r="L153"/>
  <c r="L154"/>
  <c r="L155"/>
  <c r="L156"/>
  <c r="L157"/>
  <c r="L158"/>
  <c r="L159"/>
  <c r="L160"/>
  <c r="L161"/>
  <c r="L162"/>
  <c r="L163"/>
  <c r="L164"/>
  <c r="L165"/>
  <c r="L166"/>
  <c r="L167"/>
  <c r="L168"/>
  <c r="L169"/>
  <c r="L170"/>
  <c r="L171"/>
  <c r="L172"/>
  <c r="L173"/>
  <c r="L174"/>
  <c r="L175"/>
  <c r="L176"/>
  <c r="L177"/>
  <c r="L178"/>
  <c r="L179"/>
  <c r="L180"/>
  <c r="L181"/>
  <c r="L182"/>
  <c r="L183"/>
  <c r="L184"/>
  <c r="L185"/>
  <c r="L186"/>
  <c r="L187"/>
  <c r="L188"/>
  <c r="L189"/>
  <c r="L190"/>
  <c r="L191"/>
  <c r="L192"/>
  <c r="L193"/>
  <c r="L194"/>
  <c r="L195"/>
  <c r="L196"/>
  <c r="L197"/>
  <c r="L198"/>
  <c r="L199"/>
  <c r="L200"/>
  <c r="L201"/>
  <c r="L202"/>
  <c r="L203"/>
  <c r="L204"/>
  <c r="L205"/>
  <c r="L206"/>
  <c r="L207"/>
  <c r="L208"/>
  <c r="L209"/>
  <c r="L210"/>
  <c r="L211"/>
  <c r="L212"/>
  <c r="L213"/>
  <c r="L214"/>
  <c r="L215"/>
  <c r="L216"/>
  <c r="L217"/>
  <c r="L218"/>
  <c r="L219"/>
  <c r="L220"/>
  <c r="L221"/>
  <c r="L222"/>
  <c r="L223"/>
  <c r="L224"/>
  <c r="L225"/>
  <c r="L226"/>
  <c r="L227"/>
  <c r="L228"/>
  <c r="L229"/>
  <c r="L230"/>
  <c r="L231"/>
  <c r="L232"/>
  <c r="L233"/>
  <c r="L234"/>
  <c r="L235"/>
  <c r="L236"/>
  <c r="L237"/>
  <c r="L238"/>
  <c r="L239"/>
  <c r="L240"/>
  <c r="L241"/>
  <c r="L242"/>
  <c r="L243"/>
  <c r="L244"/>
  <c r="L245"/>
  <c r="L246"/>
  <c r="L247"/>
  <c r="L248"/>
  <c r="L249"/>
  <c r="L250"/>
  <c r="L251"/>
  <c r="L252"/>
  <c r="L253"/>
  <c r="L254"/>
  <c r="L255"/>
  <c r="L256"/>
  <c r="L257"/>
  <c r="L258"/>
  <c r="K121"/>
  <c r="K122"/>
  <c r="K123"/>
  <c r="K124"/>
  <c r="K125"/>
  <c r="K126"/>
  <c r="K127"/>
  <c r="K128"/>
  <c r="K129"/>
  <c r="K130"/>
  <c r="K131"/>
  <c r="K132"/>
  <c r="K133"/>
  <c r="K134"/>
  <c r="K135"/>
  <c r="K136"/>
  <c r="K137"/>
  <c r="K138"/>
  <c r="K139"/>
  <c r="K140"/>
  <c r="K141"/>
  <c r="K142"/>
  <c r="K143"/>
  <c r="K144"/>
  <c r="K145"/>
  <c r="K146"/>
  <c r="K147"/>
  <c r="K148"/>
  <c r="K149"/>
  <c r="K150"/>
  <c r="K151"/>
  <c r="K152"/>
  <c r="K153"/>
  <c r="K154"/>
  <c r="K155"/>
  <c r="K156"/>
  <c r="K157"/>
  <c r="K158"/>
  <c r="K159"/>
  <c r="K160"/>
  <c r="K161"/>
  <c r="K162"/>
  <c r="K163"/>
  <c r="K164"/>
  <c r="K165"/>
  <c r="K166"/>
  <c r="K167"/>
  <c r="K168"/>
  <c r="K169"/>
  <c r="K170"/>
  <c r="K171"/>
  <c r="K172"/>
  <c r="K173"/>
  <c r="K174"/>
  <c r="K175"/>
  <c r="K176"/>
  <c r="K177"/>
  <c r="K178"/>
  <c r="K179"/>
  <c r="K180"/>
  <c r="K181"/>
  <c r="K182"/>
  <c r="K183"/>
  <c r="K184"/>
  <c r="K185"/>
  <c r="K186"/>
  <c r="K187"/>
  <c r="K188"/>
  <c r="K189"/>
  <c r="K190"/>
  <c r="K191"/>
  <c r="K192"/>
  <c r="K193"/>
  <c r="K194"/>
  <c r="K195"/>
  <c r="K196"/>
  <c r="K197"/>
  <c r="K198"/>
  <c r="K199"/>
  <c r="K200"/>
  <c r="K201"/>
  <c r="K202"/>
  <c r="K203"/>
  <c r="K204"/>
  <c r="K205"/>
  <c r="K206"/>
  <c r="K207"/>
  <c r="K208"/>
  <c r="K209"/>
  <c r="K210"/>
  <c r="K211"/>
  <c r="K212"/>
  <c r="K213"/>
  <c r="K214"/>
  <c r="K215"/>
  <c r="K216"/>
  <c r="K217"/>
  <c r="K218"/>
  <c r="K219"/>
  <c r="K220"/>
  <c r="K221"/>
  <c r="K222"/>
  <c r="K223"/>
  <c r="K224"/>
  <c r="K225"/>
  <c r="K226"/>
  <c r="K227"/>
  <c r="K228"/>
  <c r="K229"/>
  <c r="K230"/>
  <c r="K231"/>
  <c r="K232"/>
  <c r="K233"/>
  <c r="K234"/>
  <c r="K235"/>
  <c r="K236"/>
  <c r="K237"/>
  <c r="K238"/>
  <c r="K239"/>
  <c r="K240"/>
  <c r="K241"/>
  <c r="K242"/>
  <c r="K243"/>
  <c r="K244"/>
  <c r="K245"/>
  <c r="K246"/>
  <c r="K247"/>
  <c r="K248"/>
  <c r="K249"/>
  <c r="K250"/>
  <c r="K251"/>
  <c r="K252"/>
  <c r="K253"/>
  <c r="K254"/>
  <c r="K255"/>
  <c r="K256"/>
  <c r="K257"/>
  <c r="K258"/>
  <c r="K120"/>
  <c r="L120"/>
  <c r="K120" i="12"/>
  <c r="L120"/>
  <c r="G15" i="5" l="1"/>
  <c r="K113" i="14" l="1"/>
  <c r="L113"/>
  <c r="K114"/>
  <c r="L114"/>
  <c r="K115"/>
  <c r="L115"/>
  <c r="K116"/>
  <c r="L116"/>
  <c r="K117"/>
  <c r="L117"/>
  <c r="K118"/>
  <c r="L118"/>
  <c r="K119"/>
  <c r="L119"/>
  <c r="K89" i="13"/>
  <c r="L89"/>
  <c r="K90"/>
  <c r="L90"/>
  <c r="K91"/>
  <c r="L91"/>
  <c r="K92"/>
  <c r="L92"/>
  <c r="K93"/>
  <c r="L93"/>
  <c r="K94"/>
  <c r="L94"/>
  <c r="K95"/>
  <c r="L95"/>
  <c r="K96"/>
  <c r="L96"/>
  <c r="K97"/>
  <c r="L97"/>
  <c r="K98"/>
  <c r="L98"/>
  <c r="K99"/>
  <c r="L99"/>
  <c r="K100"/>
  <c r="L100"/>
  <c r="K101"/>
  <c r="L101"/>
  <c r="K102"/>
  <c r="L102"/>
  <c r="K103"/>
  <c r="L103"/>
  <c r="K104"/>
  <c r="L104"/>
  <c r="K105"/>
  <c r="L105"/>
  <c r="K106"/>
  <c r="L106"/>
  <c r="K107"/>
  <c r="L107"/>
  <c r="K108"/>
  <c r="L108"/>
  <c r="K109"/>
  <c r="L109"/>
  <c r="K110"/>
  <c r="L110"/>
  <c r="K111"/>
  <c r="L111"/>
  <c r="K112"/>
  <c r="L112"/>
  <c r="K113"/>
  <c r="L113"/>
  <c r="K114"/>
  <c r="L114"/>
  <c r="K115"/>
  <c r="L115"/>
  <c r="K116"/>
  <c r="L116"/>
  <c r="K117"/>
  <c r="L117"/>
  <c r="K118"/>
  <c r="L118"/>
  <c r="K119"/>
  <c r="L119"/>
  <c r="K92" i="12" l="1"/>
  <c r="L92" s="1"/>
  <c r="G11" i="5" l="1"/>
  <c r="G5" i="6" l="1"/>
  <c r="G6" s="1"/>
  <c r="G7" s="1"/>
  <c r="G8" s="1"/>
  <c r="G9" s="1"/>
  <c r="G10" s="1"/>
  <c r="G11" s="1"/>
  <c r="G12" s="1"/>
  <c r="G13" s="1"/>
  <c r="G14" s="1"/>
  <c r="G15" s="1"/>
  <c r="G16" s="1"/>
  <c r="G17" s="1"/>
  <c r="G18" s="1"/>
  <c r="G19" s="1"/>
  <c r="G20" s="1"/>
  <c r="G21" s="1"/>
  <c r="G22" s="1"/>
  <c r="G23" s="1"/>
  <c r="G24" s="1"/>
  <c r="G25" s="1"/>
  <c r="G26" s="1"/>
  <c r="G27" s="1"/>
  <c r="G28" s="1"/>
  <c r="G29" s="1"/>
  <c r="G30" s="1"/>
  <c r="G31" s="1"/>
  <c r="G32" s="1"/>
  <c r="G33" s="1"/>
  <c r="G34" s="1"/>
  <c r="G35" s="1"/>
  <c r="G36" s="1"/>
  <c r="G37" s="1"/>
  <c r="G38" s="1"/>
  <c r="G39" s="1"/>
  <c r="G40" s="1"/>
  <c r="G41" s="1"/>
  <c r="G42" s="1"/>
  <c r="G43" s="1"/>
  <c r="G44" s="1"/>
  <c r="G45" s="1"/>
  <c r="G46" s="1"/>
  <c r="G47" s="1"/>
  <c r="G48" s="1"/>
  <c r="G49" s="1"/>
  <c r="G50" s="1"/>
  <c r="G51" s="1"/>
  <c r="G52" s="1"/>
  <c r="G53" s="1"/>
  <c r="G54" s="1"/>
  <c r="G55" s="1"/>
  <c r="G56" s="1"/>
  <c r="G57" s="1"/>
  <c r="G58" s="1"/>
  <c r="G59" s="1"/>
  <c r="G60" s="1"/>
  <c r="G61" s="1"/>
  <c r="G62" s="1"/>
  <c r="G63" s="1"/>
  <c r="G64" s="1"/>
  <c r="G65" s="1"/>
  <c r="G66" s="1"/>
  <c r="G67" s="1"/>
  <c r="G68" s="1"/>
  <c r="G69" s="1"/>
  <c r="G70" s="1"/>
  <c r="G71" s="1"/>
  <c r="G72" s="1"/>
  <c r="G73" s="1"/>
  <c r="G74" s="1"/>
  <c r="G75" s="1"/>
  <c r="G76" s="1"/>
  <c r="G77" s="1"/>
  <c r="G78" s="1"/>
  <c r="G79" s="1"/>
  <c r="G80" s="1"/>
  <c r="K12" i="14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K47"/>
  <c r="K48"/>
  <c r="K49"/>
  <c r="K50"/>
  <c r="K51"/>
  <c r="K52"/>
  <c r="K53"/>
  <c r="K54"/>
  <c r="K55"/>
  <c r="K56"/>
  <c r="K57"/>
  <c r="K58"/>
  <c r="K59"/>
  <c r="K60"/>
  <c r="K61"/>
  <c r="K62"/>
  <c r="K63"/>
  <c r="K64"/>
  <c r="K65"/>
  <c r="K66"/>
  <c r="K67"/>
  <c r="K68"/>
  <c r="K69"/>
  <c r="K70"/>
  <c r="K71"/>
  <c r="K72"/>
  <c r="K73"/>
  <c r="K74"/>
  <c r="K75"/>
  <c r="K76"/>
  <c r="K77"/>
  <c r="K78"/>
  <c r="K79"/>
  <c r="K80"/>
  <c r="K81"/>
  <c r="K82"/>
  <c r="K83"/>
  <c r="K84"/>
  <c r="K85"/>
  <c r="K86"/>
  <c r="K87"/>
  <c r="K88"/>
  <c r="K89"/>
  <c r="K90"/>
  <c r="K91"/>
  <c r="K92"/>
  <c r="K93"/>
  <c r="K94"/>
  <c r="K95"/>
  <c r="K96"/>
  <c r="K97"/>
  <c r="K98"/>
  <c r="K99"/>
  <c r="K100"/>
  <c r="K101"/>
  <c r="K102"/>
  <c r="K103"/>
  <c r="K104"/>
  <c r="K105"/>
  <c r="K106"/>
  <c r="K107"/>
  <c r="K108"/>
  <c r="K109"/>
  <c r="K110"/>
  <c r="K111"/>
  <c r="K112"/>
  <c r="K6"/>
  <c r="K7"/>
  <c r="K8"/>
  <c r="K9"/>
  <c r="K10"/>
  <c r="K11"/>
  <c r="K5"/>
  <c r="K6" i="13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46"/>
  <c r="K47"/>
  <c r="K48"/>
  <c r="K49"/>
  <c r="K50"/>
  <c r="K51"/>
  <c r="K52"/>
  <c r="K53"/>
  <c r="K54"/>
  <c r="K55"/>
  <c r="K56"/>
  <c r="K57"/>
  <c r="K58"/>
  <c r="K59"/>
  <c r="K60"/>
  <c r="K61"/>
  <c r="K62"/>
  <c r="K63"/>
  <c r="K64"/>
  <c r="K65"/>
  <c r="K66"/>
  <c r="K67"/>
  <c r="K68"/>
  <c r="K69"/>
  <c r="K70"/>
  <c r="K71"/>
  <c r="K72"/>
  <c r="K73"/>
  <c r="K74"/>
  <c r="K75"/>
  <c r="K76"/>
  <c r="K77"/>
  <c r="K78"/>
  <c r="K79"/>
  <c r="K80"/>
  <c r="K81"/>
  <c r="K82"/>
  <c r="K83"/>
  <c r="K84"/>
  <c r="K85"/>
  <c r="K86"/>
  <c r="K87"/>
  <c r="K88"/>
  <c r="K5"/>
  <c r="K6" i="12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K47"/>
  <c r="K48"/>
  <c r="K49"/>
  <c r="K50"/>
  <c r="K51"/>
  <c r="K52"/>
  <c r="K53"/>
  <c r="K54"/>
  <c r="K55"/>
  <c r="K56"/>
  <c r="K57"/>
  <c r="K58"/>
  <c r="K59"/>
  <c r="K60"/>
  <c r="K61"/>
  <c r="K62"/>
  <c r="K63"/>
  <c r="K64"/>
  <c r="K65"/>
  <c r="K66"/>
  <c r="K67"/>
  <c r="K68"/>
  <c r="K69"/>
  <c r="K70"/>
  <c r="K71"/>
  <c r="K72"/>
  <c r="K73"/>
  <c r="K74"/>
  <c r="K75"/>
  <c r="K76"/>
  <c r="K77"/>
  <c r="K78"/>
  <c r="K79"/>
  <c r="K80"/>
  <c r="K81"/>
  <c r="K82"/>
  <c r="K83"/>
  <c r="K84"/>
  <c r="K85"/>
  <c r="K86"/>
  <c r="K87"/>
  <c r="K88"/>
  <c r="K89"/>
  <c r="K90"/>
  <c r="K91"/>
  <c r="K93"/>
  <c r="K94"/>
  <c r="K95"/>
  <c r="K96"/>
  <c r="K97"/>
  <c r="K98"/>
  <c r="K99"/>
  <c r="K100"/>
  <c r="K101"/>
  <c r="K102"/>
  <c r="K103"/>
  <c r="K104"/>
  <c r="K105"/>
  <c r="K106"/>
  <c r="K107"/>
  <c r="K108"/>
  <c r="K109"/>
  <c r="K110"/>
  <c r="K111"/>
  <c r="K112"/>
  <c r="K113"/>
  <c r="K114"/>
  <c r="K115"/>
  <c r="K116"/>
  <c r="K117"/>
  <c r="K118"/>
  <c r="K119"/>
  <c r="K5"/>
  <c r="K6" i="10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K47"/>
  <c r="K48"/>
  <c r="K49"/>
  <c r="K50"/>
  <c r="K51"/>
  <c r="K52"/>
  <c r="K53"/>
  <c r="K54"/>
  <c r="K55"/>
  <c r="K56"/>
  <c r="K57"/>
  <c r="K58"/>
  <c r="K59"/>
  <c r="K60"/>
  <c r="K61"/>
  <c r="K62"/>
  <c r="K63"/>
  <c r="K64"/>
  <c r="K65"/>
  <c r="K66"/>
  <c r="K67"/>
  <c r="K68"/>
  <c r="K69"/>
  <c r="K70"/>
  <c r="K71"/>
  <c r="K72"/>
  <c r="K73"/>
  <c r="K74"/>
  <c r="K75"/>
  <c r="K76"/>
  <c r="K77"/>
  <c r="K78"/>
  <c r="K79"/>
  <c r="K80"/>
  <c r="K5"/>
  <c r="K67" i="6"/>
  <c r="K68"/>
  <c r="K69"/>
  <c r="K70"/>
  <c r="K71"/>
  <c r="K72"/>
  <c r="K73"/>
  <c r="K74"/>
  <c r="K75"/>
  <c r="K76"/>
  <c r="K77"/>
  <c r="K78"/>
  <c r="K79"/>
  <c r="K80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K47"/>
  <c r="K48"/>
  <c r="K49"/>
  <c r="K50"/>
  <c r="K51"/>
  <c r="K52"/>
  <c r="K53"/>
  <c r="K54"/>
  <c r="K55"/>
  <c r="K56"/>
  <c r="K57"/>
  <c r="K58"/>
  <c r="K59"/>
  <c r="K60"/>
  <c r="K61"/>
  <c r="K62"/>
  <c r="K63"/>
  <c r="K64"/>
  <c r="K65"/>
  <c r="K66"/>
  <c r="K5"/>
  <c r="K6" i="9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K47"/>
  <c r="K48"/>
  <c r="K49"/>
  <c r="K50"/>
  <c r="K51"/>
  <c r="K52"/>
  <c r="K53"/>
  <c r="K54"/>
  <c r="K55"/>
  <c r="K56"/>
  <c r="K57"/>
  <c r="K58"/>
  <c r="K59"/>
  <c r="K60"/>
  <c r="K61"/>
  <c r="K62"/>
  <c r="K63"/>
  <c r="K64"/>
  <c r="K65"/>
  <c r="K66"/>
  <c r="K67"/>
  <c r="K68"/>
  <c r="K69"/>
  <c r="K70"/>
  <c r="K71"/>
  <c r="K72"/>
  <c r="K73"/>
  <c r="K74"/>
  <c r="K75"/>
  <c r="K76"/>
  <c r="K77"/>
  <c r="K78"/>
  <c r="K79"/>
  <c r="K80"/>
  <c r="K5"/>
  <c r="G5" i="10"/>
  <c r="G6" s="1"/>
  <c r="G7" s="1"/>
  <c r="G8" s="1"/>
  <c r="G9" s="1"/>
  <c r="G10" s="1"/>
  <c r="L5" i="14"/>
  <c r="L6"/>
  <c r="L7"/>
  <c r="L8"/>
  <c r="L9"/>
  <c r="L10"/>
  <c r="L11"/>
  <c r="L12"/>
  <c r="L13" l="1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47"/>
  <c r="L48"/>
  <c r="L49"/>
  <c r="L50"/>
  <c r="L51"/>
  <c r="L52"/>
  <c r="L53"/>
  <c r="L54"/>
  <c r="L55"/>
  <c r="L56"/>
  <c r="L57"/>
  <c r="L58"/>
  <c r="L59"/>
  <c r="L60"/>
  <c r="L61"/>
  <c r="L62"/>
  <c r="L63"/>
  <c r="L64"/>
  <c r="L65"/>
  <c r="L66"/>
  <c r="L67"/>
  <c r="L68"/>
  <c r="L69"/>
  <c r="L70"/>
  <c r="L71"/>
  <c r="L72"/>
  <c r="L73"/>
  <c r="L74"/>
  <c r="L75"/>
  <c r="L76"/>
  <c r="L77"/>
  <c r="L78"/>
  <c r="L79"/>
  <c r="L80"/>
  <c r="L81"/>
  <c r="L82"/>
  <c r="L83"/>
  <c r="L84"/>
  <c r="L85"/>
  <c r="L86"/>
  <c r="L87"/>
  <c r="L88"/>
  <c r="L89"/>
  <c r="L90"/>
  <c r="L91"/>
  <c r="L92"/>
  <c r="L93"/>
  <c r="L94"/>
  <c r="L95"/>
  <c r="L96"/>
  <c r="L97"/>
  <c r="L98"/>
  <c r="L99"/>
  <c r="L100"/>
  <c r="L101"/>
  <c r="L102"/>
  <c r="L103"/>
  <c r="L104"/>
  <c r="L105"/>
  <c r="L106"/>
  <c r="L107"/>
  <c r="L108"/>
  <c r="L109"/>
  <c r="L110"/>
  <c r="L111"/>
  <c r="L112"/>
  <c r="G5" i="13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9"/>
  <c r="L40"/>
  <c r="L41"/>
  <c r="L42"/>
  <c r="L43"/>
  <c r="L44"/>
  <c r="L45"/>
  <c r="L46"/>
  <c r="L47"/>
  <c r="L48"/>
  <c r="L49"/>
  <c r="L50"/>
  <c r="L51"/>
  <c r="L52"/>
  <c r="L53"/>
  <c r="L54"/>
  <c r="L55"/>
  <c r="L56"/>
  <c r="L57"/>
  <c r="L58"/>
  <c r="L59"/>
  <c r="L60"/>
  <c r="L61"/>
  <c r="L62"/>
  <c r="L63"/>
  <c r="L64"/>
  <c r="L65"/>
  <c r="L66"/>
  <c r="L67"/>
  <c r="L68"/>
  <c r="L69"/>
  <c r="L70"/>
  <c r="L71"/>
  <c r="L72"/>
  <c r="L73"/>
  <c r="L74"/>
  <c r="L75"/>
  <c r="L76"/>
  <c r="L77"/>
  <c r="L78"/>
  <c r="L79"/>
  <c r="L80"/>
  <c r="L81"/>
  <c r="L82"/>
  <c r="L83"/>
  <c r="L84"/>
  <c r="L85"/>
  <c r="L86"/>
  <c r="L87"/>
  <c r="L88"/>
  <c r="L5"/>
  <c r="L6" i="12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47"/>
  <c r="L48"/>
  <c r="L49"/>
  <c r="L50"/>
  <c r="L51"/>
  <c r="L52"/>
  <c r="L53"/>
  <c r="L54"/>
  <c r="L55"/>
  <c r="L56"/>
  <c r="L57"/>
  <c r="L58"/>
  <c r="L59"/>
  <c r="L60"/>
  <c r="L61"/>
  <c r="L62"/>
  <c r="L63"/>
  <c r="L64"/>
  <c r="L65"/>
  <c r="L66"/>
  <c r="L67"/>
  <c r="L68"/>
  <c r="L69"/>
  <c r="L70"/>
  <c r="L71"/>
  <c r="L72"/>
  <c r="L73"/>
  <c r="L74"/>
  <c r="L75"/>
  <c r="L76"/>
  <c r="L77"/>
  <c r="L78"/>
  <c r="L79"/>
  <c r="L80"/>
  <c r="L81"/>
  <c r="L82"/>
  <c r="L83"/>
  <c r="L84"/>
  <c r="L85"/>
  <c r="L86"/>
  <c r="L87"/>
  <c r="L88"/>
  <c r="L89"/>
  <c r="L90"/>
  <c r="L91"/>
  <c r="L93"/>
  <c r="L94"/>
  <c r="L95"/>
  <c r="L96"/>
  <c r="L97"/>
  <c r="L98"/>
  <c r="L99"/>
  <c r="L100"/>
  <c r="L101"/>
  <c r="L102"/>
  <c r="L103"/>
  <c r="L104"/>
  <c r="L105"/>
  <c r="L106"/>
  <c r="L107"/>
  <c r="L108"/>
  <c r="L109"/>
  <c r="L110"/>
  <c r="L111"/>
  <c r="L112"/>
  <c r="L113"/>
  <c r="L114"/>
  <c r="L115"/>
  <c r="L116"/>
  <c r="L117"/>
  <c r="L118"/>
  <c r="L119"/>
  <c r="L5"/>
  <c r="L6" i="9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47"/>
  <c r="L48"/>
  <c r="L49"/>
  <c r="L50"/>
  <c r="L51"/>
  <c r="L52"/>
  <c r="L53"/>
  <c r="L54"/>
  <c r="L55"/>
  <c r="L56"/>
  <c r="L57"/>
  <c r="L58"/>
  <c r="L59"/>
  <c r="L60"/>
  <c r="L61"/>
  <c r="L62"/>
  <c r="L63"/>
  <c r="L64"/>
  <c r="L65"/>
  <c r="L66"/>
  <c r="L67"/>
  <c r="L68"/>
  <c r="L69"/>
  <c r="L70"/>
  <c r="L71"/>
  <c r="L72"/>
  <c r="L73"/>
  <c r="L74"/>
  <c r="L75"/>
  <c r="L76"/>
  <c r="L77"/>
  <c r="L78"/>
  <c r="L79"/>
  <c r="L80"/>
  <c r="L5"/>
  <c r="K3" i="6"/>
  <c r="J3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47"/>
  <c r="L48"/>
  <c r="L49"/>
  <c r="L50"/>
  <c r="L51"/>
  <c r="L52"/>
  <c r="L53"/>
  <c r="L54"/>
  <c r="L55"/>
  <c r="L56"/>
  <c r="L57"/>
  <c r="L58"/>
  <c r="L59"/>
  <c r="L60"/>
  <c r="L61"/>
  <c r="L62"/>
  <c r="L63"/>
  <c r="L64"/>
  <c r="L65"/>
  <c r="L66"/>
  <c r="L67"/>
  <c r="L68"/>
  <c r="L69"/>
  <c r="L70"/>
  <c r="L71"/>
  <c r="L72"/>
  <c r="L73"/>
  <c r="L74"/>
  <c r="L75"/>
  <c r="L76"/>
  <c r="L77"/>
  <c r="L78"/>
  <c r="L79"/>
  <c r="L80"/>
  <c r="L5"/>
  <c r="H3" i="12" l="1"/>
  <c r="H3" i="13"/>
  <c r="H3" i="14"/>
  <c r="H3" i="6"/>
  <c r="G5" i="9"/>
  <c r="K3"/>
  <c r="J3"/>
  <c r="H3"/>
  <c r="L16" i="10" l="1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47"/>
  <c r="L48"/>
  <c r="L49"/>
  <c r="L50"/>
  <c r="L51"/>
  <c r="L52"/>
  <c r="L53"/>
  <c r="L54"/>
  <c r="L55"/>
  <c r="L56"/>
  <c r="L57"/>
  <c r="L58"/>
  <c r="L59"/>
  <c r="L60"/>
  <c r="L61"/>
  <c r="L62"/>
  <c r="L63"/>
  <c r="L64"/>
  <c r="L65"/>
  <c r="L66"/>
  <c r="L67"/>
  <c r="L68"/>
  <c r="L69"/>
  <c r="L70"/>
  <c r="L71"/>
  <c r="L72"/>
  <c r="L73"/>
  <c r="L74"/>
  <c r="L75"/>
  <c r="L76"/>
  <c r="L77"/>
  <c r="L78"/>
  <c r="L79"/>
  <c r="L80"/>
  <c r="L6"/>
  <c r="L7"/>
  <c r="L8"/>
  <c r="L9"/>
  <c r="L10"/>
  <c r="L11"/>
  <c r="L12"/>
  <c r="L13"/>
  <c r="L14"/>
  <c r="L15"/>
  <c r="L5"/>
  <c r="J3"/>
  <c r="K3"/>
  <c r="I3"/>
  <c r="G9" i="5" s="1"/>
  <c r="H3" i="10" l="1"/>
  <c r="A13" i="5" l="1"/>
  <c r="N16" i="11" l="1"/>
  <c r="N6" i="1" l="1"/>
  <c r="N7"/>
  <c r="N8"/>
  <c r="N9"/>
  <c r="N10"/>
  <c r="N11"/>
  <c r="N12"/>
  <c r="N13"/>
  <c r="N14"/>
  <c r="N15"/>
  <c r="N16"/>
  <c r="N17"/>
  <c r="N18"/>
  <c r="N19"/>
  <c r="N20"/>
  <c r="N21"/>
  <c r="N22"/>
  <c r="N23"/>
  <c r="N24"/>
  <c r="N25"/>
  <c r="N26"/>
  <c r="N27"/>
  <c r="N28"/>
  <c r="N29"/>
  <c r="N30"/>
  <c r="N31"/>
  <c r="N32"/>
  <c r="N33"/>
  <c r="N34"/>
  <c r="N35"/>
  <c r="N36"/>
  <c r="N37"/>
  <c r="N38"/>
  <c r="N39"/>
  <c r="N40"/>
  <c r="N41"/>
  <c r="N42"/>
  <c r="N43"/>
  <c r="N44"/>
  <c r="N45"/>
  <c r="N46"/>
  <c r="N47"/>
  <c r="N48"/>
  <c r="N49"/>
  <c r="N50"/>
  <c r="N51"/>
  <c r="N52"/>
  <c r="N53"/>
  <c r="N54"/>
  <c r="N55"/>
  <c r="N56"/>
  <c r="N57"/>
  <c r="N58"/>
  <c r="N59"/>
  <c r="N60"/>
  <c r="N61"/>
  <c r="N62"/>
  <c r="N63"/>
  <c r="N64"/>
  <c r="N65"/>
  <c r="N66"/>
  <c r="N67"/>
  <c r="N68"/>
  <c r="N69"/>
  <c r="N70"/>
  <c r="N71"/>
  <c r="N72"/>
  <c r="N73"/>
  <c r="N74"/>
  <c r="N75"/>
  <c r="N76"/>
  <c r="N77"/>
  <c r="N78"/>
  <c r="N79"/>
  <c r="N80"/>
  <c r="N81"/>
  <c r="N5"/>
  <c r="G5" i="14" l="1"/>
  <c r="G6" s="1"/>
  <c r="G7" s="1"/>
  <c r="G8" s="1"/>
  <c r="G9" s="1"/>
  <c r="G10" s="1"/>
  <c r="G11" s="1"/>
  <c r="G12" s="1"/>
  <c r="G13" s="1"/>
  <c r="G14" s="1"/>
  <c r="G15" s="1"/>
  <c r="G16" s="1"/>
  <c r="G17" s="1"/>
  <c r="G18" s="1"/>
  <c r="G19" s="1"/>
  <c r="G20" s="1"/>
  <c r="G21" s="1"/>
  <c r="G22" s="1"/>
  <c r="G23" s="1"/>
  <c r="G24" s="1"/>
  <c r="G25" s="1"/>
  <c r="G26" s="1"/>
  <c r="G27" s="1"/>
  <c r="G28" s="1"/>
  <c r="G29" s="1"/>
  <c r="G30" s="1"/>
  <c r="G31" s="1"/>
  <c r="G32" s="1"/>
  <c r="G33" s="1"/>
  <c r="G34" s="1"/>
  <c r="G35" s="1"/>
  <c r="G36" s="1"/>
  <c r="G37" s="1"/>
  <c r="G38" s="1"/>
  <c r="G39" s="1"/>
  <c r="G40" s="1"/>
  <c r="G41" s="1"/>
  <c r="G42" s="1"/>
  <c r="G43" s="1"/>
  <c r="G44" s="1"/>
  <c r="G45" s="1"/>
  <c r="G46" s="1"/>
  <c r="G47" s="1"/>
  <c r="G48" s="1"/>
  <c r="G49" s="1"/>
  <c r="G50" s="1"/>
  <c r="G51" s="1"/>
  <c r="G52" s="1"/>
  <c r="G53" s="1"/>
  <c r="G54" s="1"/>
  <c r="G55" s="1"/>
  <c r="G56" s="1"/>
  <c r="G57" s="1"/>
  <c r="G58" s="1"/>
  <c r="G59" s="1"/>
  <c r="G60" s="1"/>
  <c r="G61" s="1"/>
  <c r="G62" s="1"/>
  <c r="G63" s="1"/>
  <c r="G64" s="1"/>
  <c r="G65" s="1"/>
  <c r="G66" s="1"/>
  <c r="G67" s="1"/>
  <c r="G68" s="1"/>
  <c r="G69" s="1"/>
  <c r="G70" s="1"/>
  <c r="G71" s="1"/>
  <c r="G72" s="1"/>
  <c r="G73" s="1"/>
  <c r="G74" s="1"/>
  <c r="G75" s="1"/>
  <c r="G76" s="1"/>
  <c r="G77" s="1"/>
  <c r="G78" s="1"/>
  <c r="G79" s="1"/>
  <c r="G80" s="1"/>
  <c r="G81" s="1"/>
  <c r="G82" s="1"/>
  <c r="G83" s="1"/>
  <c r="G84" s="1"/>
  <c r="G85" s="1"/>
  <c r="G86" s="1"/>
  <c r="G87" s="1"/>
  <c r="G88" s="1"/>
  <c r="G89" s="1"/>
  <c r="G90" s="1"/>
  <c r="G91" s="1"/>
  <c r="G92" s="1"/>
  <c r="G93" s="1"/>
  <c r="G94" s="1"/>
  <c r="G95" s="1"/>
  <c r="G96" s="1"/>
  <c r="G97" s="1"/>
  <c r="G98" s="1"/>
  <c r="G99" s="1"/>
  <c r="G100" s="1"/>
  <c r="G101" s="1"/>
  <c r="G102" s="1"/>
  <c r="G103" s="1"/>
  <c r="G104" s="1"/>
  <c r="G105" s="1"/>
  <c r="G106" s="1"/>
  <c r="G107" s="1"/>
  <c r="G108" s="1"/>
  <c r="G109" s="1"/>
  <c r="G110" s="1"/>
  <c r="G111" s="1"/>
  <c r="G112" s="1"/>
  <c r="G113" s="1"/>
  <c r="G114" s="1"/>
  <c r="G115" s="1"/>
  <c r="G116" s="1"/>
  <c r="G117" s="1"/>
  <c r="G118" s="1"/>
  <c r="G119" s="1"/>
  <c r="G120" s="1"/>
  <c r="G121" s="1"/>
  <c r="G122" s="1"/>
  <c r="G123" s="1"/>
  <c r="G124" s="1"/>
  <c r="G125" s="1"/>
  <c r="G126" s="1"/>
  <c r="G127" s="1"/>
  <c r="G128" s="1"/>
  <c r="G129" s="1"/>
  <c r="G130" s="1"/>
  <c r="G131" s="1"/>
  <c r="G132" s="1"/>
  <c r="G133" s="1"/>
  <c r="G134" s="1"/>
  <c r="G135" s="1"/>
  <c r="G136" s="1"/>
  <c r="G137" s="1"/>
  <c r="G138" s="1"/>
  <c r="G139" s="1"/>
  <c r="G140" s="1"/>
  <c r="G141" s="1"/>
  <c r="G142" s="1"/>
  <c r="G143" s="1"/>
  <c r="G144" s="1"/>
  <c r="G145" s="1"/>
  <c r="G146" s="1"/>
  <c r="G147" s="1"/>
  <c r="G148" s="1"/>
  <c r="G149" s="1"/>
  <c r="G150" s="1"/>
  <c r="I13" i="5"/>
  <c r="F13"/>
  <c r="F3" i="14"/>
  <c r="D13" i="5" s="1"/>
  <c r="E3" i="14"/>
  <c r="C13" i="5" s="1"/>
  <c r="G6" i="13"/>
  <c r="G7" s="1"/>
  <c r="G8" s="1"/>
  <c r="G9" s="1"/>
  <c r="G10" s="1"/>
  <c r="G11" s="1"/>
  <c r="G12" s="1"/>
  <c r="G13" s="1"/>
  <c r="G14" s="1"/>
  <c r="G15" s="1"/>
  <c r="G16" s="1"/>
  <c r="G17" s="1"/>
  <c r="G18" s="1"/>
  <c r="G19" s="1"/>
  <c r="G20" s="1"/>
  <c r="G21" s="1"/>
  <c r="G22" s="1"/>
  <c r="G23" s="1"/>
  <c r="G24" s="1"/>
  <c r="G25" s="1"/>
  <c r="G26" s="1"/>
  <c r="G27" s="1"/>
  <c r="G28" s="1"/>
  <c r="G29" s="1"/>
  <c r="G30" s="1"/>
  <c r="G31" s="1"/>
  <c r="G32" s="1"/>
  <c r="G33" s="1"/>
  <c r="G34" s="1"/>
  <c r="G35" s="1"/>
  <c r="G36" s="1"/>
  <c r="G37" s="1"/>
  <c r="G38" s="1"/>
  <c r="G39" s="1"/>
  <c r="G40" s="1"/>
  <c r="G41" s="1"/>
  <c r="G42" s="1"/>
  <c r="G43" s="1"/>
  <c r="G44" s="1"/>
  <c r="G45" s="1"/>
  <c r="G46" s="1"/>
  <c r="G47" s="1"/>
  <c r="G48" s="1"/>
  <c r="G49" s="1"/>
  <c r="G50" s="1"/>
  <c r="G51" s="1"/>
  <c r="G52" s="1"/>
  <c r="G53" s="1"/>
  <c r="G54" s="1"/>
  <c r="G55" s="1"/>
  <c r="G56" s="1"/>
  <c r="G57" s="1"/>
  <c r="G58" s="1"/>
  <c r="G59" s="1"/>
  <c r="G60" s="1"/>
  <c r="G61" s="1"/>
  <c r="G62" s="1"/>
  <c r="G63" s="1"/>
  <c r="G64" s="1"/>
  <c r="G65" s="1"/>
  <c r="G66" s="1"/>
  <c r="G67" s="1"/>
  <c r="G68" s="1"/>
  <c r="G69" s="1"/>
  <c r="G70" s="1"/>
  <c r="I12" i="5"/>
  <c r="F3" i="13"/>
  <c r="D12" i="5" s="1"/>
  <c r="E3" i="13"/>
  <c r="C12" i="5" s="1"/>
  <c r="G5" i="12"/>
  <c r="G6" s="1"/>
  <c r="G7" s="1"/>
  <c r="G8" s="1"/>
  <c r="G9" s="1"/>
  <c r="G10" s="1"/>
  <c r="G11" s="1"/>
  <c r="G12" s="1"/>
  <c r="G13" s="1"/>
  <c r="G14" s="1"/>
  <c r="G15" s="1"/>
  <c r="G16" s="1"/>
  <c r="G17" s="1"/>
  <c r="G18" s="1"/>
  <c r="G19" s="1"/>
  <c r="G20" s="1"/>
  <c r="G21" s="1"/>
  <c r="G22" s="1"/>
  <c r="G23" s="1"/>
  <c r="G24" s="1"/>
  <c r="G25" s="1"/>
  <c r="G26" s="1"/>
  <c r="G27" s="1"/>
  <c r="G28" s="1"/>
  <c r="G29" s="1"/>
  <c r="G30" s="1"/>
  <c r="G31" s="1"/>
  <c r="G32" s="1"/>
  <c r="G33" s="1"/>
  <c r="G34" s="1"/>
  <c r="G35" s="1"/>
  <c r="G36" s="1"/>
  <c r="G37" s="1"/>
  <c r="G38" s="1"/>
  <c r="G39" s="1"/>
  <c r="G40" s="1"/>
  <c r="G41" s="1"/>
  <c r="G42" s="1"/>
  <c r="G43" s="1"/>
  <c r="G44" s="1"/>
  <c r="G45" s="1"/>
  <c r="G46" s="1"/>
  <c r="G47" s="1"/>
  <c r="G48" s="1"/>
  <c r="G49" s="1"/>
  <c r="G50" s="1"/>
  <c r="G51" s="1"/>
  <c r="G52" s="1"/>
  <c r="G53" s="1"/>
  <c r="G54" s="1"/>
  <c r="G55" s="1"/>
  <c r="G56" s="1"/>
  <c r="G57" s="1"/>
  <c r="G58" s="1"/>
  <c r="G59" s="1"/>
  <c r="G60" s="1"/>
  <c r="G61" s="1"/>
  <c r="G62" s="1"/>
  <c r="G63" s="1"/>
  <c r="G64" s="1"/>
  <c r="G65" s="1"/>
  <c r="G66" s="1"/>
  <c r="G67" s="1"/>
  <c r="G68" s="1"/>
  <c r="G69" s="1"/>
  <c r="G70" s="1"/>
  <c r="G71" s="1"/>
  <c r="G72" s="1"/>
  <c r="G73" s="1"/>
  <c r="G74" s="1"/>
  <c r="G75" s="1"/>
  <c r="G76" s="1"/>
  <c r="G77" s="1"/>
  <c r="G78" s="1"/>
  <c r="G79" s="1"/>
  <c r="G80" s="1"/>
  <c r="G81" s="1"/>
  <c r="G82" s="1"/>
  <c r="G83" s="1"/>
  <c r="G84" s="1"/>
  <c r="G85" s="1"/>
  <c r="G86" s="1"/>
  <c r="G87" s="1"/>
  <c r="G88" s="1"/>
  <c r="G89" s="1"/>
  <c r="G90" s="1"/>
  <c r="G91" s="1"/>
  <c r="G92" s="1"/>
  <c r="G93" s="1"/>
  <c r="G94" s="1"/>
  <c r="G95" s="1"/>
  <c r="G96" s="1"/>
  <c r="G97" s="1"/>
  <c r="G98" s="1"/>
  <c r="G99" s="1"/>
  <c r="G100" s="1"/>
  <c r="G101" s="1"/>
  <c r="G102" s="1"/>
  <c r="G103" s="1"/>
  <c r="G104" s="1"/>
  <c r="G105" s="1"/>
  <c r="G106" s="1"/>
  <c r="G107" s="1"/>
  <c r="G108" s="1"/>
  <c r="G109" s="1"/>
  <c r="G110" s="1"/>
  <c r="G111" s="1"/>
  <c r="G112" s="1"/>
  <c r="G113" s="1"/>
  <c r="G114" s="1"/>
  <c r="G115" s="1"/>
  <c r="G116" s="1"/>
  <c r="G117" s="1"/>
  <c r="G118" s="1"/>
  <c r="G119" s="1"/>
  <c r="G120" s="1"/>
  <c r="G121" s="1"/>
  <c r="G122" s="1"/>
  <c r="G123" s="1"/>
  <c r="G124" s="1"/>
  <c r="G125" s="1"/>
  <c r="G126" s="1"/>
  <c r="G127" s="1"/>
  <c r="G128" s="1"/>
  <c r="G129" s="1"/>
  <c r="G130" s="1"/>
  <c r="G131" s="1"/>
  <c r="G132" s="1"/>
  <c r="G133" s="1"/>
  <c r="G134" s="1"/>
  <c r="G135" s="1"/>
  <c r="G136" s="1"/>
  <c r="G137" s="1"/>
  <c r="G138" s="1"/>
  <c r="G139" s="1"/>
  <c r="G140" s="1"/>
  <c r="G141" s="1"/>
  <c r="G142" s="1"/>
  <c r="G143" s="1"/>
  <c r="G144" s="1"/>
  <c r="G145" s="1"/>
  <c r="G146" s="1"/>
  <c r="G147" s="1"/>
  <c r="G148" s="1"/>
  <c r="G149" s="1"/>
  <c r="G150" s="1"/>
  <c r="G151" s="1"/>
  <c r="G152" s="1"/>
  <c r="G153" s="1"/>
  <c r="G154" s="1"/>
  <c r="G155" s="1"/>
  <c r="G156" s="1"/>
  <c r="G157" s="1"/>
  <c r="G158" s="1"/>
  <c r="G159" s="1"/>
  <c r="G160" s="1"/>
  <c r="G161" s="1"/>
  <c r="G162" s="1"/>
  <c r="G163" s="1"/>
  <c r="G164" s="1"/>
  <c r="G165" s="1"/>
  <c r="G166" s="1"/>
  <c r="G167" s="1"/>
  <c r="G168" s="1"/>
  <c r="G169" s="1"/>
  <c r="G170" s="1"/>
  <c r="G171" s="1"/>
  <c r="G172" s="1"/>
  <c r="G173" s="1"/>
  <c r="G174" s="1"/>
  <c r="G175" s="1"/>
  <c r="G176" s="1"/>
  <c r="G177" s="1"/>
  <c r="G178" s="1"/>
  <c r="G179" s="1"/>
  <c r="G180" s="1"/>
  <c r="G181" s="1"/>
  <c r="G182" s="1"/>
  <c r="G183" s="1"/>
  <c r="G184" s="1"/>
  <c r="G185" s="1"/>
  <c r="G186" s="1"/>
  <c r="G187" s="1"/>
  <c r="G188" s="1"/>
  <c r="G189" s="1"/>
  <c r="G190" s="1"/>
  <c r="G191" s="1"/>
  <c r="G192" s="1"/>
  <c r="G193" s="1"/>
  <c r="G194" s="1"/>
  <c r="G195" s="1"/>
  <c r="G196" s="1"/>
  <c r="G197" s="1"/>
  <c r="G198" s="1"/>
  <c r="G199" s="1"/>
  <c r="G200" s="1"/>
  <c r="G201" s="1"/>
  <c r="G202" s="1"/>
  <c r="G203" s="1"/>
  <c r="G204" s="1"/>
  <c r="G205" s="1"/>
  <c r="G206" s="1"/>
  <c r="G207" s="1"/>
  <c r="G208" s="1"/>
  <c r="G209" s="1"/>
  <c r="G210" s="1"/>
  <c r="G211" s="1"/>
  <c r="G212" s="1"/>
  <c r="G213" s="1"/>
  <c r="G214" s="1"/>
  <c r="G215" s="1"/>
  <c r="G216" s="1"/>
  <c r="G217" s="1"/>
  <c r="G218" s="1"/>
  <c r="G219" s="1"/>
  <c r="G220" s="1"/>
  <c r="G221" s="1"/>
  <c r="G222" s="1"/>
  <c r="G223" s="1"/>
  <c r="G224" s="1"/>
  <c r="G225" s="1"/>
  <c r="G226" s="1"/>
  <c r="G227" s="1"/>
  <c r="G228" s="1"/>
  <c r="G229" s="1"/>
  <c r="G230" s="1"/>
  <c r="G231" s="1"/>
  <c r="G232" s="1"/>
  <c r="G233" s="1"/>
  <c r="G234" s="1"/>
  <c r="G235" s="1"/>
  <c r="G236" s="1"/>
  <c r="G237" s="1"/>
  <c r="G238" s="1"/>
  <c r="G239" s="1"/>
  <c r="G240" s="1"/>
  <c r="G241" s="1"/>
  <c r="G242" s="1"/>
  <c r="G243" s="1"/>
  <c r="G244" s="1"/>
  <c r="G245" s="1"/>
  <c r="G246" s="1"/>
  <c r="G247" s="1"/>
  <c r="G248" s="1"/>
  <c r="G249" s="1"/>
  <c r="G250" s="1"/>
  <c r="G251" s="1"/>
  <c r="G252" s="1"/>
  <c r="G253" s="1"/>
  <c r="G254" s="1"/>
  <c r="G255" s="1"/>
  <c r="G256" s="1"/>
  <c r="G257" s="1"/>
  <c r="G258" s="1"/>
  <c r="G259" s="1"/>
  <c r="G260" s="1"/>
  <c r="G261" s="1"/>
  <c r="G262" s="1"/>
  <c r="G263" s="1"/>
  <c r="G264" s="1"/>
  <c r="G265" s="1"/>
  <c r="G266" s="1"/>
  <c r="G267" s="1"/>
  <c r="G268" s="1"/>
  <c r="G269" s="1"/>
  <c r="G270" s="1"/>
  <c r="G271" s="1"/>
  <c r="G272" s="1"/>
  <c r="G273" s="1"/>
  <c r="G274" s="1"/>
  <c r="G275" s="1"/>
  <c r="G276" s="1"/>
  <c r="G277" s="1"/>
  <c r="G278" s="1"/>
  <c r="G279" s="1"/>
  <c r="G280" s="1"/>
  <c r="G281" s="1"/>
  <c r="G282" s="1"/>
  <c r="G283" s="1"/>
  <c r="G284" s="1"/>
  <c r="G285" s="1"/>
  <c r="G286" s="1"/>
  <c r="G287" s="1"/>
  <c r="G288" s="1"/>
  <c r="G289" s="1"/>
  <c r="G290" s="1"/>
  <c r="G291" s="1"/>
  <c r="G292" s="1"/>
  <c r="G293" s="1"/>
  <c r="G294" s="1"/>
  <c r="G295" s="1"/>
  <c r="G296" s="1"/>
  <c r="G297" s="1"/>
  <c r="G298" s="1"/>
  <c r="G299" s="1"/>
  <c r="G300" s="1"/>
  <c r="G301" s="1"/>
  <c r="G302" s="1"/>
  <c r="G303" s="1"/>
  <c r="G304" s="1"/>
  <c r="G305" s="1"/>
  <c r="G306" s="1"/>
  <c r="G307" s="1"/>
  <c r="G308" s="1"/>
  <c r="G309" s="1"/>
  <c r="G310" s="1"/>
  <c r="G311" s="1"/>
  <c r="G312" s="1"/>
  <c r="G313" s="1"/>
  <c r="G314" s="1"/>
  <c r="G315" s="1"/>
  <c r="G316" s="1"/>
  <c r="G317" s="1"/>
  <c r="G318" s="1"/>
  <c r="G319" s="1"/>
  <c r="G320" s="1"/>
  <c r="G321" s="1"/>
  <c r="G322" s="1"/>
  <c r="G323" s="1"/>
  <c r="F3"/>
  <c r="D11" i="5" s="1"/>
  <c r="E3" i="12"/>
  <c r="C11" i="5" s="1"/>
  <c r="M80" i="11"/>
  <c r="L80"/>
  <c r="M79"/>
  <c r="L79"/>
  <c r="M78"/>
  <c r="L78"/>
  <c r="M77"/>
  <c r="L77"/>
  <c r="M76"/>
  <c r="O76" s="1"/>
  <c r="O75"/>
  <c r="N75"/>
  <c r="O74"/>
  <c r="N74"/>
  <c r="O73"/>
  <c r="N73"/>
  <c r="O72"/>
  <c r="N72"/>
  <c r="O71"/>
  <c r="N71"/>
  <c r="O70"/>
  <c r="N70"/>
  <c r="O69"/>
  <c r="N69"/>
  <c r="O68"/>
  <c r="N68"/>
  <c r="O67"/>
  <c r="N67"/>
  <c r="O66"/>
  <c r="N66"/>
  <c r="O65"/>
  <c r="N65"/>
  <c r="O64"/>
  <c r="N64"/>
  <c r="O63"/>
  <c r="N63"/>
  <c r="O62"/>
  <c r="N62"/>
  <c r="O61"/>
  <c r="N61"/>
  <c r="O60"/>
  <c r="N60"/>
  <c r="O59"/>
  <c r="N59"/>
  <c r="O58"/>
  <c r="N58"/>
  <c r="O57"/>
  <c r="N57"/>
  <c r="O56"/>
  <c r="N56"/>
  <c r="O55"/>
  <c r="N55"/>
  <c r="O54"/>
  <c r="N54"/>
  <c r="O53"/>
  <c r="N53"/>
  <c r="O52"/>
  <c r="N52"/>
  <c r="O51"/>
  <c r="N51"/>
  <c r="O50"/>
  <c r="N50"/>
  <c r="O49"/>
  <c r="N49"/>
  <c r="O48"/>
  <c r="N48"/>
  <c r="O47"/>
  <c r="N47"/>
  <c r="O46"/>
  <c r="N46"/>
  <c r="O45"/>
  <c r="N45"/>
  <c r="O44"/>
  <c r="N44"/>
  <c r="O43"/>
  <c r="N43"/>
  <c r="O42"/>
  <c r="N42"/>
  <c r="O41"/>
  <c r="N41"/>
  <c r="O40"/>
  <c r="N40"/>
  <c r="O39"/>
  <c r="N39"/>
  <c r="O38"/>
  <c r="N38"/>
  <c r="O37"/>
  <c r="N37"/>
  <c r="O36"/>
  <c r="N36"/>
  <c r="O35"/>
  <c r="N35"/>
  <c r="O34"/>
  <c r="N34"/>
  <c r="O33"/>
  <c r="N33"/>
  <c r="O32"/>
  <c r="N32"/>
  <c r="O31"/>
  <c r="N31"/>
  <c r="O30"/>
  <c r="N30"/>
  <c r="O29"/>
  <c r="N29"/>
  <c r="O28"/>
  <c r="N28"/>
  <c r="O27"/>
  <c r="N27"/>
  <c r="O26"/>
  <c r="N26"/>
  <c r="O25"/>
  <c r="N25"/>
  <c r="O24"/>
  <c r="N24"/>
  <c r="O23"/>
  <c r="N23"/>
  <c r="O22"/>
  <c r="N22"/>
  <c r="O21"/>
  <c r="N21"/>
  <c r="O20"/>
  <c r="N20"/>
  <c r="O19"/>
  <c r="N19"/>
  <c r="O18"/>
  <c r="N18"/>
  <c r="O17"/>
  <c r="N17"/>
  <c r="O16"/>
  <c r="O15"/>
  <c r="N15"/>
  <c r="O14"/>
  <c r="N14"/>
  <c r="O13"/>
  <c r="N13"/>
  <c r="O12"/>
  <c r="N12"/>
  <c r="O11"/>
  <c r="N11"/>
  <c r="O10"/>
  <c r="N10"/>
  <c r="O9"/>
  <c r="N9"/>
  <c r="O8"/>
  <c r="N8"/>
  <c r="O7"/>
  <c r="N7"/>
  <c r="O6"/>
  <c r="N6"/>
  <c r="O5"/>
  <c r="N5"/>
  <c r="G5"/>
  <c r="G6" s="1"/>
  <c r="G7" s="1"/>
  <c r="G8" s="1"/>
  <c r="G9" s="1"/>
  <c r="G10" s="1"/>
  <c r="G11" s="1"/>
  <c r="G12" s="1"/>
  <c r="G13" s="1"/>
  <c r="G14" s="1"/>
  <c r="G15" s="1"/>
  <c r="G16" s="1"/>
  <c r="G17" s="1"/>
  <c r="G18" s="1"/>
  <c r="G19" s="1"/>
  <c r="G20" s="1"/>
  <c r="G21" s="1"/>
  <c r="G22" s="1"/>
  <c r="G23" s="1"/>
  <c r="G24" s="1"/>
  <c r="G25" s="1"/>
  <c r="G26" s="1"/>
  <c r="G27" s="1"/>
  <c r="G28" s="1"/>
  <c r="G29" s="1"/>
  <c r="G30" s="1"/>
  <c r="G31" s="1"/>
  <c r="G32" s="1"/>
  <c r="G33" s="1"/>
  <c r="G34" s="1"/>
  <c r="G35" s="1"/>
  <c r="G36" s="1"/>
  <c r="G37" s="1"/>
  <c r="G38" s="1"/>
  <c r="G39" s="1"/>
  <c r="G40" s="1"/>
  <c r="G41" s="1"/>
  <c r="G42" s="1"/>
  <c r="G43" s="1"/>
  <c r="G44" s="1"/>
  <c r="G45" s="1"/>
  <c r="G46" s="1"/>
  <c r="G47" s="1"/>
  <c r="G48" s="1"/>
  <c r="G49" s="1"/>
  <c r="G50" s="1"/>
  <c r="G51" s="1"/>
  <c r="G52" s="1"/>
  <c r="G53" s="1"/>
  <c r="G54" s="1"/>
  <c r="G55" s="1"/>
  <c r="G56" s="1"/>
  <c r="G57" s="1"/>
  <c r="G58" s="1"/>
  <c r="G59" s="1"/>
  <c r="G60" s="1"/>
  <c r="G61" s="1"/>
  <c r="G62" s="1"/>
  <c r="G63" s="1"/>
  <c r="G64" s="1"/>
  <c r="G65" s="1"/>
  <c r="G66" s="1"/>
  <c r="G67" s="1"/>
  <c r="G68" s="1"/>
  <c r="G69" s="1"/>
  <c r="G70" s="1"/>
  <c r="G71" s="1"/>
  <c r="G72" s="1"/>
  <c r="G73" s="1"/>
  <c r="G74" s="1"/>
  <c r="G75" s="1"/>
  <c r="G76" s="1"/>
  <c r="G77" s="1"/>
  <c r="G78" s="1"/>
  <c r="G79" s="1"/>
  <c r="G80" s="1"/>
  <c r="I3"/>
  <c r="G10" i="5" s="1"/>
  <c r="F3" i="11"/>
  <c r="D10" i="5" s="1"/>
  <c r="E3" i="11"/>
  <c r="C10" i="5" s="1"/>
  <c r="G11" i="10"/>
  <c r="G12" s="1"/>
  <c r="G13" s="1"/>
  <c r="G14" s="1"/>
  <c r="G15" s="1"/>
  <c r="G16" s="1"/>
  <c r="G17" s="1"/>
  <c r="G18" s="1"/>
  <c r="G19" s="1"/>
  <c r="G20" s="1"/>
  <c r="G21" s="1"/>
  <c r="G22" s="1"/>
  <c r="G23" s="1"/>
  <c r="G24" s="1"/>
  <c r="G25" s="1"/>
  <c r="G26" s="1"/>
  <c r="G27" s="1"/>
  <c r="G28" s="1"/>
  <c r="G29" s="1"/>
  <c r="G30" s="1"/>
  <c r="G31" s="1"/>
  <c r="G32" s="1"/>
  <c r="G33" s="1"/>
  <c r="G34" s="1"/>
  <c r="G35" s="1"/>
  <c r="G36" s="1"/>
  <c r="G37" s="1"/>
  <c r="G38" s="1"/>
  <c r="G39" s="1"/>
  <c r="G40" s="1"/>
  <c r="G41" s="1"/>
  <c r="G42" s="1"/>
  <c r="G43" s="1"/>
  <c r="G44" s="1"/>
  <c r="G45" s="1"/>
  <c r="G46" s="1"/>
  <c r="G47" s="1"/>
  <c r="G48" s="1"/>
  <c r="G49" s="1"/>
  <c r="G50" s="1"/>
  <c r="G51" s="1"/>
  <c r="G52" s="1"/>
  <c r="G53" s="1"/>
  <c r="G54" s="1"/>
  <c r="G55" s="1"/>
  <c r="G56" s="1"/>
  <c r="G57" s="1"/>
  <c r="G58" s="1"/>
  <c r="G59" s="1"/>
  <c r="G60" s="1"/>
  <c r="G61" s="1"/>
  <c r="G62" s="1"/>
  <c r="G63" s="1"/>
  <c r="G64" s="1"/>
  <c r="G65" s="1"/>
  <c r="G66" s="1"/>
  <c r="G67" s="1"/>
  <c r="G68" s="1"/>
  <c r="G69" s="1"/>
  <c r="G70" s="1"/>
  <c r="G71" s="1"/>
  <c r="G72" s="1"/>
  <c r="G73" s="1"/>
  <c r="G74" s="1"/>
  <c r="G75" s="1"/>
  <c r="G76" s="1"/>
  <c r="G77" s="1"/>
  <c r="G78" s="1"/>
  <c r="G79" s="1"/>
  <c r="G80" s="1"/>
  <c r="H9" i="5"/>
  <c r="F3" i="10"/>
  <c r="D9" i="5" s="1"/>
  <c r="E3" i="10"/>
  <c r="C9" i="5" s="1"/>
  <c r="M80" i="8"/>
  <c r="L80"/>
  <c r="N80" s="1"/>
  <c r="M79"/>
  <c r="L79"/>
  <c r="O78"/>
  <c r="M78"/>
  <c r="L78"/>
  <c r="N78" s="1"/>
  <c r="O77"/>
  <c r="M77"/>
  <c r="L77"/>
  <c r="O76"/>
  <c r="M76"/>
  <c r="O79" s="1"/>
  <c r="O75"/>
  <c r="N75"/>
  <c r="O74"/>
  <c r="N74"/>
  <c r="O73"/>
  <c r="N73"/>
  <c r="O72"/>
  <c r="N72"/>
  <c r="O71"/>
  <c r="N71"/>
  <c r="O70"/>
  <c r="N70"/>
  <c r="O69"/>
  <c r="N69"/>
  <c r="O68"/>
  <c r="N68"/>
  <c r="O67"/>
  <c r="N67"/>
  <c r="O66"/>
  <c r="N66"/>
  <c r="O65"/>
  <c r="N65"/>
  <c r="O64"/>
  <c r="N64"/>
  <c r="O63"/>
  <c r="N63"/>
  <c r="O62"/>
  <c r="N62"/>
  <c r="O61"/>
  <c r="N61"/>
  <c r="O60"/>
  <c r="N60"/>
  <c r="O59"/>
  <c r="N59"/>
  <c r="O58"/>
  <c r="N58"/>
  <c r="O57"/>
  <c r="N57"/>
  <c r="O56"/>
  <c r="N56"/>
  <c r="O55"/>
  <c r="N55"/>
  <c r="O54"/>
  <c r="N54"/>
  <c r="O53"/>
  <c r="N53"/>
  <c r="O52"/>
  <c r="N52"/>
  <c r="O51"/>
  <c r="N51"/>
  <c r="O50"/>
  <c r="N50"/>
  <c r="O49"/>
  <c r="N49"/>
  <c r="O48"/>
  <c r="N48"/>
  <c r="O47"/>
  <c r="N47"/>
  <c r="O46"/>
  <c r="N46"/>
  <c r="O45"/>
  <c r="N45"/>
  <c r="O44"/>
  <c r="N44"/>
  <c r="O43"/>
  <c r="N43"/>
  <c r="O42"/>
  <c r="N42"/>
  <c r="O41"/>
  <c r="N41"/>
  <c r="O40"/>
  <c r="N40"/>
  <c r="O39"/>
  <c r="N39"/>
  <c r="O38"/>
  <c r="N38"/>
  <c r="O37"/>
  <c r="N37"/>
  <c r="O36"/>
  <c r="N36"/>
  <c r="O35"/>
  <c r="N35"/>
  <c r="O34"/>
  <c r="N34"/>
  <c r="O33"/>
  <c r="N33"/>
  <c r="O32"/>
  <c r="N32"/>
  <c r="O31"/>
  <c r="N31"/>
  <c r="O30"/>
  <c r="N30"/>
  <c r="O29"/>
  <c r="N29"/>
  <c r="O28"/>
  <c r="N28"/>
  <c r="O27"/>
  <c r="N27"/>
  <c r="O26"/>
  <c r="N26"/>
  <c r="O25"/>
  <c r="N25"/>
  <c r="O24"/>
  <c r="N24"/>
  <c r="O23"/>
  <c r="N23"/>
  <c r="O22"/>
  <c r="N22"/>
  <c r="O21"/>
  <c r="N21"/>
  <c r="O20"/>
  <c r="N20"/>
  <c r="O19"/>
  <c r="N19"/>
  <c r="O18"/>
  <c r="N18"/>
  <c r="O17"/>
  <c r="N17"/>
  <c r="O16"/>
  <c r="N16"/>
  <c r="O15"/>
  <c r="N15"/>
  <c r="O14"/>
  <c r="N14"/>
  <c r="O13"/>
  <c r="N13"/>
  <c r="O12"/>
  <c r="N12"/>
  <c r="O11"/>
  <c r="N11"/>
  <c r="O10"/>
  <c r="N10"/>
  <c r="O9"/>
  <c r="N9"/>
  <c r="O8"/>
  <c r="N8"/>
  <c r="O7"/>
  <c r="N7"/>
  <c r="O6"/>
  <c r="N6"/>
  <c r="O5"/>
  <c r="N5"/>
  <c r="G5"/>
  <c r="G6" s="1"/>
  <c r="G7" s="1"/>
  <c r="G8" s="1"/>
  <c r="G9" s="1"/>
  <c r="G10" s="1"/>
  <c r="G11" s="1"/>
  <c r="G12" s="1"/>
  <c r="G13" s="1"/>
  <c r="G14" s="1"/>
  <c r="G15" s="1"/>
  <c r="G16" s="1"/>
  <c r="G17" s="1"/>
  <c r="G18" s="1"/>
  <c r="G19" s="1"/>
  <c r="G20" s="1"/>
  <c r="G21" s="1"/>
  <c r="G22" s="1"/>
  <c r="G23" s="1"/>
  <c r="G24" s="1"/>
  <c r="G25" s="1"/>
  <c r="G26" s="1"/>
  <c r="G27" s="1"/>
  <c r="G28" s="1"/>
  <c r="G29" s="1"/>
  <c r="G30" s="1"/>
  <c r="G31" s="1"/>
  <c r="G32" s="1"/>
  <c r="G33" s="1"/>
  <c r="G34" s="1"/>
  <c r="G35" s="1"/>
  <c r="G36" s="1"/>
  <c r="G37" s="1"/>
  <c r="G38" s="1"/>
  <c r="G39" s="1"/>
  <c r="G40" s="1"/>
  <c r="G41" s="1"/>
  <c r="G42" s="1"/>
  <c r="G43" s="1"/>
  <c r="G44" s="1"/>
  <c r="G45" s="1"/>
  <c r="G46" s="1"/>
  <c r="G47" s="1"/>
  <c r="G48" s="1"/>
  <c r="G49" s="1"/>
  <c r="G50" s="1"/>
  <c r="G51" s="1"/>
  <c r="G52" s="1"/>
  <c r="G53" s="1"/>
  <c r="G54" s="1"/>
  <c r="G55" s="1"/>
  <c r="G56" s="1"/>
  <c r="G57" s="1"/>
  <c r="G58" s="1"/>
  <c r="G59" s="1"/>
  <c r="G60" s="1"/>
  <c r="G61" s="1"/>
  <c r="G62" s="1"/>
  <c r="G63" s="1"/>
  <c r="G64" s="1"/>
  <c r="G65" s="1"/>
  <c r="G66" s="1"/>
  <c r="G67" s="1"/>
  <c r="G68" s="1"/>
  <c r="G69" s="1"/>
  <c r="G70" s="1"/>
  <c r="G71" s="1"/>
  <c r="G72" s="1"/>
  <c r="G73" s="1"/>
  <c r="G74" s="1"/>
  <c r="G75" s="1"/>
  <c r="G76" s="1"/>
  <c r="G77" s="1"/>
  <c r="G78" s="1"/>
  <c r="G79" s="1"/>
  <c r="G80" s="1"/>
  <c r="I3"/>
  <c r="G7" i="5" s="1"/>
  <c r="F3" i="8"/>
  <c r="E3"/>
  <c r="G3" s="1"/>
  <c r="G6" i="9"/>
  <c r="G7" s="1"/>
  <c r="G8" s="1"/>
  <c r="G9" s="1"/>
  <c r="G10" s="1"/>
  <c r="H8" i="5"/>
  <c r="I3" i="9"/>
  <c r="G8" i="5" s="1"/>
  <c r="F3" i="9"/>
  <c r="D8" i="5" s="1"/>
  <c r="E3" i="9"/>
  <c r="C8" i="5" s="1"/>
  <c r="P80" i="7"/>
  <c r="O80"/>
  <c r="P79"/>
  <c r="O79"/>
  <c r="P78"/>
  <c r="O78"/>
  <c r="P77"/>
  <c r="O77"/>
  <c r="P76"/>
  <c r="O76"/>
  <c r="P75"/>
  <c r="O75"/>
  <c r="P74"/>
  <c r="O74"/>
  <c r="P73"/>
  <c r="O73"/>
  <c r="P72"/>
  <c r="O72"/>
  <c r="P71"/>
  <c r="O71"/>
  <c r="P70"/>
  <c r="O70"/>
  <c r="P69"/>
  <c r="O69"/>
  <c r="P68"/>
  <c r="O68"/>
  <c r="P67"/>
  <c r="O67"/>
  <c r="P66"/>
  <c r="O66"/>
  <c r="P65"/>
  <c r="O65"/>
  <c r="P64"/>
  <c r="O64"/>
  <c r="P63"/>
  <c r="O63"/>
  <c r="P62"/>
  <c r="O62"/>
  <c r="P61"/>
  <c r="O61"/>
  <c r="P60"/>
  <c r="O60"/>
  <c r="P59"/>
  <c r="O59"/>
  <c r="P58"/>
  <c r="O58"/>
  <c r="P57"/>
  <c r="O57"/>
  <c r="P56"/>
  <c r="O56"/>
  <c r="P55"/>
  <c r="O55"/>
  <c r="P54"/>
  <c r="O54"/>
  <c r="P53"/>
  <c r="O53"/>
  <c r="P52"/>
  <c r="O52"/>
  <c r="P51"/>
  <c r="O51"/>
  <c r="P50"/>
  <c r="O50"/>
  <c r="P49"/>
  <c r="O49"/>
  <c r="P48"/>
  <c r="O48"/>
  <c r="P47"/>
  <c r="O47"/>
  <c r="P46"/>
  <c r="O46"/>
  <c r="P45"/>
  <c r="O45"/>
  <c r="P44"/>
  <c r="O44"/>
  <c r="P43"/>
  <c r="O43"/>
  <c r="P42"/>
  <c r="O42"/>
  <c r="P41"/>
  <c r="O41"/>
  <c r="P40"/>
  <c r="O40"/>
  <c r="P39"/>
  <c r="O39"/>
  <c r="P38"/>
  <c r="O38"/>
  <c r="P37"/>
  <c r="O37"/>
  <c r="P36"/>
  <c r="O36"/>
  <c r="P35"/>
  <c r="O35"/>
  <c r="P34"/>
  <c r="O34"/>
  <c r="P33"/>
  <c r="O33"/>
  <c r="P32"/>
  <c r="O32"/>
  <c r="P31"/>
  <c r="O31"/>
  <c r="P30"/>
  <c r="O30"/>
  <c r="P29"/>
  <c r="O29"/>
  <c r="P28"/>
  <c r="O28"/>
  <c r="P27"/>
  <c r="O27"/>
  <c r="P26"/>
  <c r="O26"/>
  <c r="P25"/>
  <c r="O25"/>
  <c r="P24"/>
  <c r="O24"/>
  <c r="P23"/>
  <c r="O23"/>
  <c r="P22"/>
  <c r="O22"/>
  <c r="P21"/>
  <c r="O21"/>
  <c r="P20"/>
  <c r="O20"/>
  <c r="P19"/>
  <c r="O19"/>
  <c r="P18"/>
  <c r="O18"/>
  <c r="P17"/>
  <c r="O17"/>
  <c r="P16"/>
  <c r="O16"/>
  <c r="P15"/>
  <c r="O15"/>
  <c r="P14"/>
  <c r="O14"/>
  <c r="P13"/>
  <c r="O13"/>
  <c r="P12"/>
  <c r="O12"/>
  <c r="P11"/>
  <c r="O11"/>
  <c r="P10"/>
  <c r="O10"/>
  <c r="P9"/>
  <c r="O9"/>
  <c r="P8"/>
  <c r="O8"/>
  <c r="P7"/>
  <c r="O7"/>
  <c r="P6"/>
  <c r="O6"/>
  <c r="P5"/>
  <c r="O5"/>
  <c r="H5"/>
  <c r="H6" s="1"/>
  <c r="H7" s="1"/>
  <c r="H8" s="1"/>
  <c r="H9" s="1"/>
  <c r="H10" s="1"/>
  <c r="H11" s="1"/>
  <c r="H12" s="1"/>
  <c r="H13" s="1"/>
  <c r="H14" s="1"/>
  <c r="H15" s="1"/>
  <c r="H16" s="1"/>
  <c r="H17" s="1"/>
  <c r="H18" s="1"/>
  <c r="H19" s="1"/>
  <c r="H20" s="1"/>
  <c r="H21" s="1"/>
  <c r="H22" s="1"/>
  <c r="H23" s="1"/>
  <c r="H24" s="1"/>
  <c r="H25" s="1"/>
  <c r="H26" s="1"/>
  <c r="H27" s="1"/>
  <c r="H28" s="1"/>
  <c r="H29" s="1"/>
  <c r="H30" s="1"/>
  <c r="H31" s="1"/>
  <c r="H32" s="1"/>
  <c r="H33" s="1"/>
  <c r="H34" s="1"/>
  <c r="H35" s="1"/>
  <c r="H36" s="1"/>
  <c r="H37" s="1"/>
  <c r="H38" s="1"/>
  <c r="H39" s="1"/>
  <c r="H40" s="1"/>
  <c r="H41" s="1"/>
  <c r="H42" s="1"/>
  <c r="H43" s="1"/>
  <c r="H44" s="1"/>
  <c r="H45" s="1"/>
  <c r="H46" s="1"/>
  <c r="H47" s="1"/>
  <c r="H48" s="1"/>
  <c r="H49" s="1"/>
  <c r="H50" s="1"/>
  <c r="H51" s="1"/>
  <c r="H52" s="1"/>
  <c r="H53" s="1"/>
  <c r="H54" s="1"/>
  <c r="H55" s="1"/>
  <c r="H56" s="1"/>
  <c r="H57" s="1"/>
  <c r="H58" s="1"/>
  <c r="H59" s="1"/>
  <c r="H60" s="1"/>
  <c r="H61" s="1"/>
  <c r="H62" s="1"/>
  <c r="H63" s="1"/>
  <c r="H64" s="1"/>
  <c r="H65" s="1"/>
  <c r="H66" s="1"/>
  <c r="H67" s="1"/>
  <c r="H68" s="1"/>
  <c r="H69" s="1"/>
  <c r="H70" s="1"/>
  <c r="H71" s="1"/>
  <c r="H72" s="1"/>
  <c r="H73" s="1"/>
  <c r="H74" s="1"/>
  <c r="H75" s="1"/>
  <c r="H76" s="1"/>
  <c r="H77" s="1"/>
  <c r="H78" s="1"/>
  <c r="H79" s="1"/>
  <c r="H80" s="1"/>
  <c r="L3"/>
  <c r="K3"/>
  <c r="H6" i="5" s="1"/>
  <c r="J3" i="7"/>
  <c r="G6" i="5" s="1"/>
  <c r="I3" i="7"/>
  <c r="F6" i="5" s="1"/>
  <c r="G3" i="7"/>
  <c r="D6" i="5" s="1"/>
  <c r="F3" i="7"/>
  <c r="C6" i="5" s="1"/>
  <c r="H5"/>
  <c r="I3" i="6"/>
  <c r="G5" i="5" s="1"/>
  <c r="F3" i="6"/>
  <c r="D5" i="5" s="1"/>
  <c r="E3" i="6"/>
  <c r="P80" i="3"/>
  <c r="O80"/>
  <c r="P79"/>
  <c r="O79"/>
  <c r="P78"/>
  <c r="O78"/>
  <c r="P77"/>
  <c r="O77"/>
  <c r="P76"/>
  <c r="O76"/>
  <c r="P75"/>
  <c r="O75"/>
  <c r="P74"/>
  <c r="O74"/>
  <c r="P73"/>
  <c r="O73"/>
  <c r="P72"/>
  <c r="O72"/>
  <c r="P71"/>
  <c r="O71"/>
  <c r="P70"/>
  <c r="O70"/>
  <c r="P69"/>
  <c r="O69"/>
  <c r="P68"/>
  <c r="O68"/>
  <c r="P67"/>
  <c r="O67"/>
  <c r="P66"/>
  <c r="O66"/>
  <c r="P65"/>
  <c r="O65"/>
  <c r="P64"/>
  <c r="O64"/>
  <c r="P63"/>
  <c r="O63"/>
  <c r="P62"/>
  <c r="O62"/>
  <c r="P61"/>
  <c r="O61"/>
  <c r="P60"/>
  <c r="O60"/>
  <c r="P59"/>
  <c r="O59"/>
  <c r="P58"/>
  <c r="O58"/>
  <c r="P57"/>
  <c r="O57"/>
  <c r="P56"/>
  <c r="O56"/>
  <c r="P55"/>
  <c r="O55"/>
  <c r="P54"/>
  <c r="O54"/>
  <c r="P53"/>
  <c r="O53"/>
  <c r="P52"/>
  <c r="O52"/>
  <c r="P51"/>
  <c r="O51"/>
  <c r="P50"/>
  <c r="O50"/>
  <c r="P49"/>
  <c r="O49"/>
  <c r="P48"/>
  <c r="O48"/>
  <c r="P47"/>
  <c r="O47"/>
  <c r="P46"/>
  <c r="O46"/>
  <c r="P45"/>
  <c r="O45"/>
  <c r="P44"/>
  <c r="O44"/>
  <c r="P43"/>
  <c r="O43"/>
  <c r="P42"/>
  <c r="O42"/>
  <c r="P41"/>
  <c r="O41"/>
  <c r="P40"/>
  <c r="O40"/>
  <c r="P39"/>
  <c r="O39"/>
  <c r="P38"/>
  <c r="O38"/>
  <c r="P37"/>
  <c r="O37"/>
  <c r="P36"/>
  <c r="O36"/>
  <c r="P35"/>
  <c r="O35"/>
  <c r="P34"/>
  <c r="O34"/>
  <c r="P33"/>
  <c r="O33"/>
  <c r="P32"/>
  <c r="O32"/>
  <c r="P31"/>
  <c r="O31"/>
  <c r="P30"/>
  <c r="O30"/>
  <c r="P29"/>
  <c r="O29"/>
  <c r="P28"/>
  <c r="O28"/>
  <c r="P27"/>
  <c r="O27"/>
  <c r="P26"/>
  <c r="O26"/>
  <c r="P25"/>
  <c r="O25"/>
  <c r="P24"/>
  <c r="O24"/>
  <c r="P23"/>
  <c r="O23"/>
  <c r="P22"/>
  <c r="O22"/>
  <c r="P21"/>
  <c r="O21"/>
  <c r="P20"/>
  <c r="O20"/>
  <c r="P19"/>
  <c r="O19"/>
  <c r="P18"/>
  <c r="O18"/>
  <c r="P17"/>
  <c r="O17"/>
  <c r="P16"/>
  <c r="O16"/>
  <c r="P15"/>
  <c r="O15"/>
  <c r="P14"/>
  <c r="O14"/>
  <c r="P13"/>
  <c r="O13"/>
  <c r="P12"/>
  <c r="O12"/>
  <c r="P11"/>
  <c r="O11"/>
  <c r="P10"/>
  <c r="O10"/>
  <c r="P9"/>
  <c r="O9"/>
  <c r="P8"/>
  <c r="O8"/>
  <c r="P7"/>
  <c r="O7"/>
  <c r="P6"/>
  <c r="O6"/>
  <c r="P5"/>
  <c r="O5"/>
  <c r="H5"/>
  <c r="H6" s="1"/>
  <c r="H7" s="1"/>
  <c r="H8" s="1"/>
  <c r="H9" s="1"/>
  <c r="H10" s="1"/>
  <c r="H11" s="1"/>
  <c r="H12" s="1"/>
  <c r="H13" s="1"/>
  <c r="H14" s="1"/>
  <c r="H15" s="1"/>
  <c r="H16" s="1"/>
  <c r="H17" s="1"/>
  <c r="H18" s="1"/>
  <c r="H19" s="1"/>
  <c r="H20" s="1"/>
  <c r="H21" s="1"/>
  <c r="H22" s="1"/>
  <c r="H23" s="1"/>
  <c r="H24" s="1"/>
  <c r="H25" s="1"/>
  <c r="H26" s="1"/>
  <c r="H27" s="1"/>
  <c r="H28" s="1"/>
  <c r="H29" s="1"/>
  <c r="H30" s="1"/>
  <c r="H31" s="1"/>
  <c r="H32" s="1"/>
  <c r="H33" s="1"/>
  <c r="H34" s="1"/>
  <c r="H35" s="1"/>
  <c r="H36" s="1"/>
  <c r="H37" s="1"/>
  <c r="H38" s="1"/>
  <c r="H39" s="1"/>
  <c r="H40" s="1"/>
  <c r="H41" s="1"/>
  <c r="H42" s="1"/>
  <c r="H43" s="1"/>
  <c r="H44" s="1"/>
  <c r="H45" s="1"/>
  <c r="H46" s="1"/>
  <c r="H47" s="1"/>
  <c r="H48" s="1"/>
  <c r="H49" s="1"/>
  <c r="H50" s="1"/>
  <c r="H51" s="1"/>
  <c r="H52" s="1"/>
  <c r="H53" s="1"/>
  <c r="H54" s="1"/>
  <c r="H55" s="1"/>
  <c r="H56" s="1"/>
  <c r="H57" s="1"/>
  <c r="H58" s="1"/>
  <c r="H59" s="1"/>
  <c r="H60" s="1"/>
  <c r="H61" s="1"/>
  <c r="H62" s="1"/>
  <c r="H63" s="1"/>
  <c r="H64" s="1"/>
  <c r="H65" s="1"/>
  <c r="H66" s="1"/>
  <c r="H67" s="1"/>
  <c r="H68" s="1"/>
  <c r="H69" s="1"/>
  <c r="H70" s="1"/>
  <c r="H71" s="1"/>
  <c r="H72" s="1"/>
  <c r="H73" s="1"/>
  <c r="H74" s="1"/>
  <c r="H75" s="1"/>
  <c r="H76" s="1"/>
  <c r="H77" s="1"/>
  <c r="H78" s="1"/>
  <c r="H79" s="1"/>
  <c r="H80" s="1"/>
  <c r="L3"/>
  <c r="I4" i="5" s="1"/>
  <c r="K3" i="3"/>
  <c r="H4" i="5" s="1"/>
  <c r="J3" i="3"/>
  <c r="G4" i="5" s="1"/>
  <c r="I3" i="3"/>
  <c r="F4" i="5" s="1"/>
  <c r="G3" i="3"/>
  <c r="D4" i="5" s="1"/>
  <c r="F3" i="3"/>
  <c r="C4" i="5" s="1"/>
  <c r="O76" i="1"/>
  <c r="O75"/>
  <c r="O74"/>
  <c r="O73"/>
  <c r="O72"/>
  <c r="O71"/>
  <c r="O70"/>
  <c r="O69"/>
  <c r="O68"/>
  <c r="O67"/>
  <c r="O66"/>
  <c r="O65"/>
  <c r="O64"/>
  <c r="O63"/>
  <c r="O62"/>
  <c r="O61"/>
  <c r="O60"/>
  <c r="O59"/>
  <c r="O58"/>
  <c r="O57"/>
  <c r="O56"/>
  <c r="O55"/>
  <c r="O54"/>
  <c r="O53"/>
  <c r="O52"/>
  <c r="O51"/>
  <c r="O50"/>
  <c r="O49"/>
  <c r="O48"/>
  <c r="O47"/>
  <c r="O46"/>
  <c r="O45"/>
  <c r="O44"/>
  <c r="O43"/>
  <c r="O42"/>
  <c r="O41"/>
  <c r="O40"/>
  <c r="O39"/>
  <c r="O38"/>
  <c r="O37"/>
  <c r="O36"/>
  <c r="O35"/>
  <c r="O34"/>
  <c r="O33"/>
  <c r="O32"/>
  <c r="O31"/>
  <c r="O30"/>
  <c r="O29"/>
  <c r="O28"/>
  <c r="O27"/>
  <c r="O26"/>
  <c r="O25"/>
  <c r="O24"/>
  <c r="O23"/>
  <c r="O22"/>
  <c r="O21"/>
  <c r="O20"/>
  <c r="O19"/>
  <c r="O18"/>
  <c r="O17"/>
  <c r="O16"/>
  <c r="O15"/>
  <c r="O14"/>
  <c r="O13"/>
  <c r="O12"/>
  <c r="O11"/>
  <c r="O10"/>
  <c r="O9"/>
  <c r="O8"/>
  <c r="O7"/>
  <c r="O6"/>
  <c r="O5"/>
  <c r="G5"/>
  <c r="G6" s="1"/>
  <c r="G7" s="1"/>
  <c r="G8" s="1"/>
  <c r="G9" s="1"/>
  <c r="G10" s="1"/>
  <c r="G11" s="1"/>
  <c r="G12" s="1"/>
  <c r="G13" s="1"/>
  <c r="G14" s="1"/>
  <c r="G15" s="1"/>
  <c r="G16" s="1"/>
  <c r="G17" s="1"/>
  <c r="G18" s="1"/>
  <c r="G19" s="1"/>
  <c r="G20" s="1"/>
  <c r="G21" s="1"/>
  <c r="G22" s="1"/>
  <c r="G23" s="1"/>
  <c r="G24" s="1"/>
  <c r="G25" s="1"/>
  <c r="G26" s="1"/>
  <c r="G27" s="1"/>
  <c r="G28" s="1"/>
  <c r="G29" s="1"/>
  <c r="G30" s="1"/>
  <c r="G31" s="1"/>
  <c r="G32" s="1"/>
  <c r="G33" s="1"/>
  <c r="G34" s="1"/>
  <c r="G35" s="1"/>
  <c r="G36" s="1"/>
  <c r="G37" s="1"/>
  <c r="G38" s="1"/>
  <c r="G39" s="1"/>
  <c r="G40" s="1"/>
  <c r="G41" s="1"/>
  <c r="G42" s="1"/>
  <c r="G43" s="1"/>
  <c r="G44" s="1"/>
  <c r="G45" s="1"/>
  <c r="G46" s="1"/>
  <c r="G47" s="1"/>
  <c r="G48" s="1"/>
  <c r="G49" s="1"/>
  <c r="G50" s="1"/>
  <c r="G51" s="1"/>
  <c r="G52" s="1"/>
  <c r="G53" s="1"/>
  <c r="G54" s="1"/>
  <c r="G55" s="1"/>
  <c r="G56" s="1"/>
  <c r="G57" s="1"/>
  <c r="G58" s="1"/>
  <c r="G59" s="1"/>
  <c r="G60" s="1"/>
  <c r="G61" s="1"/>
  <c r="G62" s="1"/>
  <c r="G63" s="1"/>
  <c r="G64" s="1"/>
  <c r="G65" s="1"/>
  <c r="G66" s="1"/>
  <c r="G67" s="1"/>
  <c r="G68" s="1"/>
  <c r="G69" s="1"/>
  <c r="G70" s="1"/>
  <c r="G71" s="1"/>
  <c r="G72" s="1"/>
  <c r="G73" s="1"/>
  <c r="G74" s="1"/>
  <c r="G75" s="1"/>
  <c r="G76" s="1"/>
  <c r="G77" s="1"/>
  <c r="G78" s="1"/>
  <c r="G79" s="1"/>
  <c r="G80" s="1"/>
  <c r="K3"/>
  <c r="I3" i="5" s="1"/>
  <c r="I3" i="1"/>
  <c r="G3" i="5" s="1"/>
  <c r="F3" i="1"/>
  <c r="D3" i="5" s="1"/>
  <c r="E3" i="1"/>
  <c r="C3" i="5" s="1"/>
  <c r="B13"/>
  <c r="B12"/>
  <c r="A12"/>
  <c r="I11"/>
  <c r="B11"/>
  <c r="A11"/>
  <c r="B10"/>
  <c r="A10"/>
  <c r="I9"/>
  <c r="B9"/>
  <c r="A9"/>
  <c r="I8"/>
  <c r="B8"/>
  <c r="A8"/>
  <c r="D7"/>
  <c r="B7"/>
  <c r="A7"/>
  <c r="I6"/>
  <c r="B6"/>
  <c r="A6"/>
  <c r="I5"/>
  <c r="B5"/>
  <c r="A5"/>
  <c r="B4"/>
  <c r="A4"/>
  <c r="B3"/>
  <c r="A3"/>
  <c r="C7" l="1"/>
  <c r="K3" i="8"/>
  <c r="N76"/>
  <c r="O80"/>
  <c r="H3" s="1"/>
  <c r="F7" i="5" s="1"/>
  <c r="N79" i="8"/>
  <c r="K3" i="11"/>
  <c r="I10" i="5" s="1"/>
  <c r="N76" i="11"/>
  <c r="O77"/>
  <c r="O79"/>
  <c r="G11" i="9"/>
  <c r="G12" s="1"/>
  <c r="G13" s="1"/>
  <c r="G14" s="1"/>
  <c r="G15" s="1"/>
  <c r="G16" s="1"/>
  <c r="G17" s="1"/>
  <c r="G18" s="1"/>
  <c r="G19" s="1"/>
  <c r="G20" s="1"/>
  <c r="G21" s="1"/>
  <c r="G22" s="1"/>
  <c r="G23" s="1"/>
  <c r="G24" s="1"/>
  <c r="G25" s="1"/>
  <c r="G26" s="1"/>
  <c r="G27" s="1"/>
  <c r="G28" s="1"/>
  <c r="G29" s="1"/>
  <c r="G30" s="1"/>
  <c r="G31" s="1"/>
  <c r="G32" s="1"/>
  <c r="G33" s="1"/>
  <c r="G34" s="1"/>
  <c r="G35" s="1"/>
  <c r="G36" s="1"/>
  <c r="G37" s="1"/>
  <c r="G38" s="1"/>
  <c r="G39" s="1"/>
  <c r="G40" s="1"/>
  <c r="G41" s="1"/>
  <c r="G42" s="1"/>
  <c r="G43" s="1"/>
  <c r="G44" s="1"/>
  <c r="G45" s="1"/>
  <c r="G46" s="1"/>
  <c r="G47" s="1"/>
  <c r="G48" s="1"/>
  <c r="G49" s="1"/>
  <c r="G50" s="1"/>
  <c r="G51" s="1"/>
  <c r="G52" s="1"/>
  <c r="G53" s="1"/>
  <c r="G54" s="1"/>
  <c r="G55" s="1"/>
  <c r="G56" s="1"/>
  <c r="G57" s="1"/>
  <c r="G58" s="1"/>
  <c r="G59" s="1"/>
  <c r="G60" s="1"/>
  <c r="G61" s="1"/>
  <c r="G62" s="1"/>
  <c r="G63" s="1"/>
  <c r="G64" s="1"/>
  <c r="G65" s="1"/>
  <c r="G66" s="1"/>
  <c r="G67" s="1"/>
  <c r="G68" s="1"/>
  <c r="G69" s="1"/>
  <c r="G70" s="1"/>
  <c r="G71" s="1"/>
  <c r="G72" s="1"/>
  <c r="G73" s="1"/>
  <c r="G74" s="1"/>
  <c r="G75" s="1"/>
  <c r="G76" s="1"/>
  <c r="G77" s="1"/>
  <c r="G78" s="1"/>
  <c r="G79" s="1"/>
  <c r="G80" s="1"/>
  <c r="G14" i="5"/>
  <c r="G16" s="1"/>
  <c r="G151" i="14"/>
  <c r="G152" s="1"/>
  <c r="G153" s="1"/>
  <c r="G154" s="1"/>
  <c r="G155" s="1"/>
  <c r="G156" s="1"/>
  <c r="G157" s="1"/>
  <c r="G158" s="1"/>
  <c r="G159" s="1"/>
  <c r="G160" s="1"/>
  <c r="G161" s="1"/>
  <c r="G162" s="1"/>
  <c r="G163" s="1"/>
  <c r="G164" s="1"/>
  <c r="G165" s="1"/>
  <c r="G166" s="1"/>
  <c r="G167" s="1"/>
  <c r="G168" s="1"/>
  <c r="G169" s="1"/>
  <c r="G170" s="1"/>
  <c r="G171" s="1"/>
  <c r="G172" s="1"/>
  <c r="G173" s="1"/>
  <c r="G174" s="1"/>
  <c r="G175" s="1"/>
  <c r="G176" s="1"/>
  <c r="G177" s="1"/>
  <c r="G178" s="1"/>
  <c r="G179" s="1"/>
  <c r="G180" s="1"/>
  <c r="G181" s="1"/>
  <c r="G182" s="1"/>
  <c r="G183" s="1"/>
  <c r="G184" s="1"/>
  <c r="G185" s="1"/>
  <c r="G186" s="1"/>
  <c r="G187" s="1"/>
  <c r="G188" s="1"/>
  <c r="G189" s="1"/>
  <c r="G190" s="1"/>
  <c r="G191" s="1"/>
  <c r="G192" s="1"/>
  <c r="G193" s="1"/>
  <c r="G194" s="1"/>
  <c r="G195" s="1"/>
  <c r="G196" s="1"/>
  <c r="G197" s="1"/>
  <c r="G198" s="1"/>
  <c r="G199" s="1"/>
  <c r="G200" s="1"/>
  <c r="G201" s="1"/>
  <c r="G202" s="1"/>
  <c r="G203" s="1"/>
  <c r="G204" s="1"/>
  <c r="G205" s="1"/>
  <c r="G206" s="1"/>
  <c r="G207" s="1"/>
  <c r="G208" s="1"/>
  <c r="G209" s="1"/>
  <c r="G210" s="1"/>
  <c r="G211" s="1"/>
  <c r="G212" s="1"/>
  <c r="G213" s="1"/>
  <c r="G214" s="1"/>
  <c r="G215" s="1"/>
  <c r="G216" s="1"/>
  <c r="G217" s="1"/>
  <c r="G218" s="1"/>
  <c r="G219" s="1"/>
  <c r="G220" s="1"/>
  <c r="G221" s="1"/>
  <c r="G222" s="1"/>
  <c r="G223" s="1"/>
  <c r="G224" s="1"/>
  <c r="G225" s="1"/>
  <c r="G226" s="1"/>
  <c r="G227" s="1"/>
  <c r="G228" s="1"/>
  <c r="G229" s="1"/>
  <c r="G230" s="1"/>
  <c r="G231" s="1"/>
  <c r="G232" s="1"/>
  <c r="G233" s="1"/>
  <c r="G234" s="1"/>
  <c r="G235" s="1"/>
  <c r="G236" s="1"/>
  <c r="G237" s="1"/>
  <c r="G238" s="1"/>
  <c r="G239" s="1"/>
  <c r="G240" s="1"/>
  <c r="G241" s="1"/>
  <c r="G242" s="1"/>
  <c r="G243" s="1"/>
  <c r="G244" s="1"/>
  <c r="G245" s="1"/>
  <c r="G246" s="1"/>
  <c r="G247" s="1"/>
  <c r="G248" s="1"/>
  <c r="G249" s="1"/>
  <c r="G250" s="1"/>
  <c r="G251" s="1"/>
  <c r="G252" s="1"/>
  <c r="G253" s="1"/>
  <c r="G254" s="1"/>
  <c r="G255" s="1"/>
  <c r="G256" s="1"/>
  <c r="G257" s="1"/>
  <c r="G258" s="1"/>
  <c r="G259" s="1"/>
  <c r="G260" s="1"/>
  <c r="G261" s="1"/>
  <c r="G262" s="1"/>
  <c r="G263" s="1"/>
  <c r="G264" s="1"/>
  <c r="G265" s="1"/>
  <c r="G266" s="1"/>
  <c r="G267" s="1"/>
  <c r="G268" s="1"/>
  <c r="G269" s="1"/>
  <c r="G270" s="1"/>
  <c r="G271" s="1"/>
  <c r="G272" s="1"/>
  <c r="G273" s="1"/>
  <c r="G274" s="1"/>
  <c r="G275" s="1"/>
  <c r="G276" s="1"/>
  <c r="G277" s="1"/>
  <c r="G278" s="1"/>
  <c r="G279" s="1"/>
  <c r="G280" s="1"/>
  <c r="G281" s="1"/>
  <c r="G282" s="1"/>
  <c r="G283" s="1"/>
  <c r="G284" s="1"/>
  <c r="G285" s="1"/>
  <c r="G286" s="1"/>
  <c r="G287" s="1"/>
  <c r="G288" s="1"/>
  <c r="G289" s="1"/>
  <c r="G290" s="1"/>
  <c r="G291" s="1"/>
  <c r="G292" s="1"/>
  <c r="G293" s="1"/>
  <c r="G294" s="1"/>
  <c r="G295" s="1"/>
  <c r="G296" s="1"/>
  <c r="G297" s="1"/>
  <c r="G298" s="1"/>
  <c r="G299" s="1"/>
  <c r="G300" s="1"/>
  <c r="G301" s="1"/>
  <c r="G302" s="1"/>
  <c r="G303" s="1"/>
  <c r="G304" s="1"/>
  <c r="G305" s="1"/>
  <c r="G306" s="1"/>
  <c r="G307" s="1"/>
  <c r="G308" s="1"/>
  <c r="G309" s="1"/>
  <c r="G310" s="1"/>
  <c r="G311" s="1"/>
  <c r="G312" s="1"/>
  <c r="G313" s="1"/>
  <c r="G314" s="1"/>
  <c r="G315" s="1"/>
  <c r="G316" s="1"/>
  <c r="G317" s="1"/>
  <c r="G318" s="1"/>
  <c r="G319" s="1"/>
  <c r="G320" s="1"/>
  <c r="G321" s="1"/>
  <c r="G322" s="1"/>
  <c r="G323" s="1"/>
  <c r="G324" s="1"/>
  <c r="G325" s="1"/>
  <c r="G326" s="1"/>
  <c r="G327" s="1"/>
  <c r="G328" s="1"/>
  <c r="G329" s="1"/>
  <c r="G330" s="1"/>
  <c r="G331" s="1"/>
  <c r="G332" s="1"/>
  <c r="G333" s="1"/>
  <c r="G334" s="1"/>
  <c r="G335" s="1"/>
  <c r="G336" s="1"/>
  <c r="G337" s="1"/>
  <c r="G338" s="1"/>
  <c r="G339" s="1"/>
  <c r="G340" s="1"/>
  <c r="G341" s="1"/>
  <c r="G342" s="1"/>
  <c r="G343" s="1"/>
  <c r="G344" s="1"/>
  <c r="G345" s="1"/>
  <c r="G346" s="1"/>
  <c r="G347" s="1"/>
  <c r="G348" s="1"/>
  <c r="G349" s="1"/>
  <c r="G350" s="1"/>
  <c r="G351" s="1"/>
  <c r="G352" s="1"/>
  <c r="G353" s="1"/>
  <c r="G354" s="1"/>
  <c r="G355" s="1"/>
  <c r="G356" s="1"/>
  <c r="G357" s="1"/>
  <c r="G358" s="1"/>
  <c r="G359" s="1"/>
  <c r="G360" s="1"/>
  <c r="G361" s="1"/>
  <c r="G362" s="1"/>
  <c r="G363" s="1"/>
  <c r="G364" s="1"/>
  <c r="G365" s="1"/>
  <c r="G366" s="1"/>
  <c r="G367" s="1"/>
  <c r="G368" s="1"/>
  <c r="G369" s="1"/>
  <c r="G370" s="1"/>
  <c r="G371" s="1"/>
  <c r="G372" s="1"/>
  <c r="G373" s="1"/>
  <c r="G374" s="1"/>
  <c r="G375" s="1"/>
  <c r="G376" s="1"/>
  <c r="G377" s="1"/>
  <c r="G378" s="1"/>
  <c r="G379" s="1"/>
  <c r="G380" s="1"/>
  <c r="G381" s="1"/>
  <c r="G382" s="1"/>
  <c r="G383" s="1"/>
  <c r="G384" s="1"/>
  <c r="G385" s="1"/>
  <c r="G386" s="1"/>
  <c r="G387" s="1"/>
  <c r="G388" s="1"/>
  <c r="G389" s="1"/>
  <c r="G390" s="1"/>
  <c r="G391" s="1"/>
  <c r="G392" s="1"/>
  <c r="G393" s="1"/>
  <c r="G394" s="1"/>
  <c r="G395" s="1"/>
  <c r="G396" s="1"/>
  <c r="G397" s="1"/>
  <c r="G398" s="1"/>
  <c r="G399" s="1"/>
  <c r="G400" s="1"/>
  <c r="G401" s="1"/>
  <c r="G402" s="1"/>
  <c r="G403" s="1"/>
  <c r="G404" s="1"/>
  <c r="G405" s="1"/>
  <c r="G406" s="1"/>
  <c r="G407" s="1"/>
  <c r="G408" s="1"/>
  <c r="G409" s="1"/>
  <c r="G410" s="1"/>
  <c r="G411" s="1"/>
  <c r="G412" s="1"/>
  <c r="G413" s="1"/>
  <c r="G414" s="1"/>
  <c r="G415" s="1"/>
  <c r="G416" s="1"/>
  <c r="G417" s="1"/>
  <c r="G418" s="1"/>
  <c r="G419" s="1"/>
  <c r="G420" s="1"/>
  <c r="G421" s="1"/>
  <c r="G422" s="1"/>
  <c r="G423" s="1"/>
  <c r="G424" s="1"/>
  <c r="G425" s="1"/>
  <c r="G426" s="1"/>
  <c r="G427" s="1"/>
  <c r="G428" s="1"/>
  <c r="G429" s="1"/>
  <c r="G430" s="1"/>
  <c r="G431" s="1"/>
  <c r="G432" s="1"/>
  <c r="G433" s="1"/>
  <c r="G434" s="1"/>
  <c r="G435" s="1"/>
  <c r="G436" s="1"/>
  <c r="G437" s="1"/>
  <c r="G438" s="1"/>
  <c r="G439" s="1"/>
  <c r="G440" s="1"/>
  <c r="G441" s="1"/>
  <c r="G442" s="1"/>
  <c r="G443" s="1"/>
  <c r="G444" s="1"/>
  <c r="G445" s="1"/>
  <c r="G446" s="1"/>
  <c r="G447" s="1"/>
  <c r="G448" s="1"/>
  <c r="G449" s="1"/>
  <c r="G450" s="1"/>
  <c r="G451" s="1"/>
  <c r="G452" s="1"/>
  <c r="G453" s="1"/>
  <c r="G454" s="1"/>
  <c r="G455" s="1"/>
  <c r="G456" s="1"/>
  <c r="G457" s="1"/>
  <c r="G458" s="1"/>
  <c r="G459" s="1"/>
  <c r="G460" s="1"/>
  <c r="G461" s="1"/>
  <c r="G462" s="1"/>
  <c r="G463" s="1"/>
  <c r="G464" s="1"/>
  <c r="G465" s="1"/>
  <c r="G466" s="1"/>
  <c r="G467" s="1"/>
  <c r="G468" s="1"/>
  <c r="G469" s="1"/>
  <c r="G470" s="1"/>
  <c r="G471" s="1"/>
  <c r="G472" s="1"/>
  <c r="G473" s="1"/>
  <c r="G474" s="1"/>
  <c r="G475" s="1"/>
  <c r="G476" s="1"/>
  <c r="G477" s="1"/>
  <c r="G478" s="1"/>
  <c r="G479" s="1"/>
  <c r="G480" s="1"/>
  <c r="G481" s="1"/>
  <c r="G482" s="1"/>
  <c r="G483" s="1"/>
  <c r="G484" s="1"/>
  <c r="G485" s="1"/>
  <c r="G486" s="1"/>
  <c r="G487" s="1"/>
  <c r="G488" s="1"/>
  <c r="G489" s="1"/>
  <c r="G490" s="1"/>
  <c r="G491" s="1"/>
  <c r="G492" s="1"/>
  <c r="G493" s="1"/>
  <c r="G494" s="1"/>
  <c r="G495" s="1"/>
  <c r="G496" s="1"/>
  <c r="G497" s="1"/>
  <c r="G498" s="1"/>
  <c r="G499" s="1"/>
  <c r="G500" s="1"/>
  <c r="G501" s="1"/>
  <c r="G502" s="1"/>
  <c r="G503" s="1"/>
  <c r="G504" s="1"/>
  <c r="G505" s="1"/>
  <c r="G506" s="1"/>
  <c r="G507" s="1"/>
  <c r="G508" s="1"/>
  <c r="G509" s="1"/>
  <c r="G510" s="1"/>
  <c r="G511" s="1"/>
  <c r="G512" s="1"/>
  <c r="G513" s="1"/>
  <c r="G514" s="1"/>
  <c r="G515" s="1"/>
  <c r="G516" s="1"/>
  <c r="G517" s="1"/>
  <c r="G518" s="1"/>
  <c r="G519" s="1"/>
  <c r="G520" s="1"/>
  <c r="G521" s="1"/>
  <c r="G522" s="1"/>
  <c r="G523" s="1"/>
  <c r="G524" s="1"/>
  <c r="G525" s="1"/>
  <c r="G526" s="1"/>
  <c r="G527" s="1"/>
  <c r="G528" s="1"/>
  <c r="G529" s="1"/>
  <c r="G530" s="1"/>
  <c r="G531" s="1"/>
  <c r="G532" s="1"/>
  <c r="G533" s="1"/>
  <c r="G534" s="1"/>
  <c r="G535" s="1"/>
  <c r="G536" s="1"/>
  <c r="G537" s="1"/>
  <c r="G538" s="1"/>
  <c r="G539" s="1"/>
  <c r="G540" s="1"/>
  <c r="G541" s="1"/>
  <c r="G542" s="1"/>
  <c r="G543" s="1"/>
  <c r="G544" s="1"/>
  <c r="G545" s="1"/>
  <c r="G546" s="1"/>
  <c r="G547" s="1"/>
  <c r="G548" s="1"/>
  <c r="G549" s="1"/>
  <c r="G550" s="1"/>
  <c r="G551" s="1"/>
  <c r="G552" s="1"/>
  <c r="G553" s="1"/>
  <c r="G554" s="1"/>
  <c r="G555" s="1"/>
  <c r="G556" s="1"/>
  <c r="G557" s="1"/>
  <c r="G558" s="1"/>
  <c r="G559" s="1"/>
  <c r="G560" s="1"/>
  <c r="G561" s="1"/>
  <c r="G562" s="1"/>
  <c r="G563" s="1"/>
  <c r="G564" s="1"/>
  <c r="G565" s="1"/>
  <c r="G566" s="1"/>
  <c r="G567" s="1"/>
  <c r="G568" s="1"/>
  <c r="G569" s="1"/>
  <c r="G570" s="1"/>
  <c r="G571" s="1"/>
  <c r="G572" s="1"/>
  <c r="G573" s="1"/>
  <c r="G574" s="1"/>
  <c r="G575" s="1"/>
  <c r="G576" s="1"/>
  <c r="G577" s="1"/>
  <c r="G578" s="1"/>
  <c r="G579" s="1"/>
  <c r="G580" s="1"/>
  <c r="G581" s="1"/>
  <c r="G582" s="1"/>
  <c r="G583" s="1"/>
  <c r="G584" s="1"/>
  <c r="G585" s="1"/>
  <c r="G586" s="1"/>
  <c r="G587" s="1"/>
  <c r="G588" s="1"/>
  <c r="G589" s="1"/>
  <c r="G590" s="1"/>
  <c r="G591" s="1"/>
  <c r="G592" s="1"/>
  <c r="G593" s="1"/>
  <c r="G594" s="1"/>
  <c r="G595" s="1"/>
  <c r="G596" s="1"/>
  <c r="G597" s="1"/>
  <c r="G598" s="1"/>
  <c r="G599" s="1"/>
  <c r="G600" s="1"/>
  <c r="G601" s="1"/>
  <c r="G602" s="1"/>
  <c r="G603" s="1"/>
  <c r="G604" s="1"/>
  <c r="G605" s="1"/>
  <c r="G606" s="1"/>
  <c r="G607" s="1"/>
  <c r="G608" s="1"/>
  <c r="G609" s="1"/>
  <c r="G610" s="1"/>
  <c r="G611" s="1"/>
  <c r="G612" s="1"/>
  <c r="G613" s="1"/>
  <c r="G614" s="1"/>
  <c r="G615" s="1"/>
  <c r="F9" i="5"/>
  <c r="C5"/>
  <c r="C14" s="1"/>
  <c r="G3" i="6"/>
  <c r="E5" i="5" s="1"/>
  <c r="N77" i="11"/>
  <c r="N78"/>
  <c r="N79"/>
  <c r="N80"/>
  <c r="G3" i="10"/>
  <c r="E9" i="5" s="1"/>
  <c r="F11"/>
  <c r="F12"/>
  <c r="G71" i="13"/>
  <c r="G72" s="1"/>
  <c r="G73" s="1"/>
  <c r="G74" s="1"/>
  <c r="G75" s="1"/>
  <c r="G76" s="1"/>
  <c r="G77" s="1"/>
  <c r="G78" s="1"/>
  <c r="G79" s="1"/>
  <c r="G80" s="1"/>
  <c r="G81" s="1"/>
  <c r="G82" s="1"/>
  <c r="G83" s="1"/>
  <c r="G84" s="1"/>
  <c r="G85" s="1"/>
  <c r="G86" s="1"/>
  <c r="G87" s="1"/>
  <c r="G88" s="1"/>
  <c r="G89" s="1"/>
  <c r="G90" s="1"/>
  <c r="G91" s="1"/>
  <c r="G92" s="1"/>
  <c r="G93" s="1"/>
  <c r="G94" s="1"/>
  <c r="G95" s="1"/>
  <c r="G96" s="1"/>
  <c r="G97" s="1"/>
  <c r="G98" s="1"/>
  <c r="G99" s="1"/>
  <c r="G100" s="1"/>
  <c r="G101" s="1"/>
  <c r="G102" s="1"/>
  <c r="G103" s="1"/>
  <c r="G104" s="1"/>
  <c r="G105" s="1"/>
  <c r="G106" s="1"/>
  <c r="G107" s="1"/>
  <c r="G108" s="1"/>
  <c r="G109" s="1"/>
  <c r="G110" s="1"/>
  <c r="G111" s="1"/>
  <c r="G112" s="1"/>
  <c r="G113" s="1"/>
  <c r="G114" s="1"/>
  <c r="G115" s="1"/>
  <c r="G116" s="1"/>
  <c r="G117" s="1"/>
  <c r="G118" s="1"/>
  <c r="G119" s="1"/>
  <c r="G120" s="1"/>
  <c r="G121" s="1"/>
  <c r="G122" s="1"/>
  <c r="G123" s="1"/>
  <c r="G124" s="1"/>
  <c r="G125" s="1"/>
  <c r="G126" s="1"/>
  <c r="G127" s="1"/>
  <c r="G128" s="1"/>
  <c r="G129" s="1"/>
  <c r="G130" s="1"/>
  <c r="G131" s="1"/>
  <c r="G132" s="1"/>
  <c r="G133" s="1"/>
  <c r="G134" s="1"/>
  <c r="G135" s="1"/>
  <c r="G136" s="1"/>
  <c r="G137" s="1"/>
  <c r="G138" s="1"/>
  <c r="G139" s="1"/>
  <c r="G140" s="1"/>
  <c r="G141" s="1"/>
  <c r="G142" s="1"/>
  <c r="G143" s="1"/>
  <c r="G144" s="1"/>
  <c r="G145" s="1"/>
  <c r="G146" s="1"/>
  <c r="G147" s="1"/>
  <c r="G148" s="1"/>
  <c r="G149" s="1"/>
  <c r="G150" s="1"/>
  <c r="G151" s="1"/>
  <c r="G152" s="1"/>
  <c r="G153" s="1"/>
  <c r="G154" s="1"/>
  <c r="G155" s="1"/>
  <c r="G156" s="1"/>
  <c r="G157" s="1"/>
  <c r="G158" s="1"/>
  <c r="G159" s="1"/>
  <c r="G160" s="1"/>
  <c r="G161" s="1"/>
  <c r="G162" s="1"/>
  <c r="G163" s="1"/>
  <c r="G164" s="1"/>
  <c r="G165" s="1"/>
  <c r="G166" s="1"/>
  <c r="G167" s="1"/>
  <c r="G168" s="1"/>
  <c r="G169" s="1"/>
  <c r="G170" s="1"/>
  <c r="G171" s="1"/>
  <c r="G172" s="1"/>
  <c r="G173" s="1"/>
  <c r="G174" s="1"/>
  <c r="G175" s="1"/>
  <c r="G176" s="1"/>
  <c r="G177" s="1"/>
  <c r="G178" s="1"/>
  <c r="G179" s="1"/>
  <c r="G180" s="1"/>
  <c r="G181" s="1"/>
  <c r="G182" s="1"/>
  <c r="G183" s="1"/>
  <c r="G184" s="1"/>
  <c r="G185" s="1"/>
  <c r="G186" s="1"/>
  <c r="G187" s="1"/>
  <c r="G188" s="1"/>
  <c r="G189" s="1"/>
  <c r="G190" s="1"/>
  <c r="G191" s="1"/>
  <c r="G192" s="1"/>
  <c r="G193" s="1"/>
  <c r="G194" s="1"/>
  <c r="G195" s="1"/>
  <c r="G196" s="1"/>
  <c r="G197" s="1"/>
  <c r="G198" s="1"/>
  <c r="G199" s="1"/>
  <c r="G200" s="1"/>
  <c r="G201" s="1"/>
  <c r="G202" s="1"/>
  <c r="G203" s="1"/>
  <c r="G204" s="1"/>
  <c r="G205" s="1"/>
  <c r="G206" s="1"/>
  <c r="G207" s="1"/>
  <c r="G208" s="1"/>
  <c r="G209" s="1"/>
  <c r="G210" s="1"/>
  <c r="G211" s="1"/>
  <c r="G212" s="1"/>
  <c r="G213" s="1"/>
  <c r="G214" s="1"/>
  <c r="G215" s="1"/>
  <c r="G216" s="1"/>
  <c r="G217" s="1"/>
  <c r="G218" s="1"/>
  <c r="G219" s="1"/>
  <c r="G220" s="1"/>
  <c r="G221" s="1"/>
  <c r="G222" s="1"/>
  <c r="G223" s="1"/>
  <c r="G224" s="1"/>
  <c r="G225" s="1"/>
  <c r="G226" s="1"/>
  <c r="G227" s="1"/>
  <c r="G228" s="1"/>
  <c r="G229" s="1"/>
  <c r="G230" s="1"/>
  <c r="G231" s="1"/>
  <c r="G232" s="1"/>
  <c r="G233" s="1"/>
  <c r="G234" s="1"/>
  <c r="G235" s="1"/>
  <c r="G236" s="1"/>
  <c r="G237" s="1"/>
  <c r="G238" s="1"/>
  <c r="G239" s="1"/>
  <c r="G240" s="1"/>
  <c r="G241" s="1"/>
  <c r="G242" s="1"/>
  <c r="G243" s="1"/>
  <c r="G244" s="1"/>
  <c r="G245" s="1"/>
  <c r="G246" s="1"/>
  <c r="G247" s="1"/>
  <c r="G248" s="1"/>
  <c r="G249" s="1"/>
  <c r="G250" s="1"/>
  <c r="G251" s="1"/>
  <c r="G252" s="1"/>
  <c r="G253" s="1"/>
  <c r="G254" s="1"/>
  <c r="G255" s="1"/>
  <c r="G256" s="1"/>
  <c r="G257" s="1"/>
  <c r="G258" s="1"/>
  <c r="G3" i="9"/>
  <c r="E8" i="5" s="1"/>
  <c r="J8"/>
  <c r="J13"/>
  <c r="G3" i="11"/>
  <c r="E10" i="5" s="1"/>
  <c r="J6"/>
  <c r="H3" i="7"/>
  <c r="E6" i="5" s="1"/>
  <c r="G3" i="13"/>
  <c r="J9" i="5"/>
  <c r="G3" i="1"/>
  <c r="E3" i="5" s="1"/>
  <c r="J5"/>
  <c r="G3" i="14"/>
  <c r="E13" i="5" s="1"/>
  <c r="H3" i="3"/>
  <c r="E4" i="5" s="1"/>
  <c r="J12"/>
  <c r="J11"/>
  <c r="D14"/>
  <c r="G3" i="12"/>
  <c r="E11" i="5" s="1"/>
  <c r="J4"/>
  <c r="F8"/>
  <c r="B3" i="8"/>
  <c r="E7" i="5"/>
  <c r="O77" i="1"/>
  <c r="O79"/>
  <c r="O80"/>
  <c r="F5" i="5"/>
  <c r="O78" i="1"/>
  <c r="J3"/>
  <c r="H3" i="5" s="1"/>
  <c r="J3" i="8"/>
  <c r="N77"/>
  <c r="J3" i="11"/>
  <c r="H10" i="5" s="1"/>
  <c r="J10" s="1"/>
  <c r="O78" i="11"/>
  <c r="H3" s="1"/>
  <c r="F10" i="5" s="1"/>
  <c r="O80" i="11"/>
  <c r="B3" i="6" l="1"/>
  <c r="H3" i="1"/>
  <c r="F3" i="5" s="1"/>
  <c r="J3" s="1"/>
  <c r="E12"/>
  <c r="E14" s="1"/>
  <c r="H7"/>
  <c r="H14" s="1"/>
  <c r="H16" s="1"/>
  <c r="I7"/>
  <c r="I14" s="1"/>
  <c r="F14" l="1"/>
  <c r="J7"/>
  <c r="J14" s="1"/>
</calcChain>
</file>

<file path=xl/sharedStrings.xml><?xml version="1.0" encoding="utf-8"?>
<sst xmlns="http://schemas.openxmlformats.org/spreadsheetml/2006/main" count="2368" uniqueCount="128">
  <si>
    <t>FECHA</t>
  </si>
  <si>
    <t>REF</t>
  </si>
  <si>
    <t>BANCO</t>
  </si>
  <si>
    <t xml:space="preserve">SALDO INICIAL </t>
  </si>
  <si>
    <t>ARQUEO</t>
  </si>
  <si>
    <t>CAJA SALDO</t>
  </si>
  <si>
    <t>BANCOS</t>
  </si>
  <si>
    <t>SALDO A LA FECHA</t>
  </si>
  <si>
    <t>EFECTIVO</t>
  </si>
  <si>
    <t>RECARGAS</t>
  </si>
  <si>
    <t>VENTAS</t>
  </si>
  <si>
    <t>LOTE</t>
  </si>
  <si>
    <t>RECLAMO</t>
  </si>
  <si>
    <t>SALDO</t>
  </si>
  <si>
    <t>CAJERO</t>
  </si>
  <si>
    <t>TURNO</t>
  </si>
  <si>
    <t>OPERACIÓN</t>
  </si>
  <si>
    <t xml:space="preserve">NUMERO </t>
  </si>
  <si>
    <t>SALDO FINAL</t>
  </si>
  <si>
    <t>PUNTO</t>
  </si>
  <si>
    <t>TOTAL</t>
  </si>
  <si>
    <t xml:space="preserve">PUNTO </t>
  </si>
  <si>
    <t>TOTALES</t>
  </si>
  <si>
    <t>FALT/SOB</t>
  </si>
  <si>
    <t>NRO. CAJA</t>
  </si>
  <si>
    <t>CANTIDAD</t>
  </si>
  <si>
    <t>CONCEPTO</t>
  </si>
  <si>
    <t>Total</t>
  </si>
  <si>
    <t>NOTA</t>
  </si>
  <si>
    <t xml:space="preserve"> </t>
  </si>
  <si>
    <t xml:space="preserve">  </t>
  </si>
  <si>
    <t>venta de saldo</t>
  </si>
  <si>
    <t>Inv y Valores</t>
  </si>
  <si>
    <t>recarga</t>
  </si>
  <si>
    <t>RELACION DE RECARGAS TELEFONICAS</t>
  </si>
  <si>
    <t>PUNTO DE VENTA</t>
  </si>
  <si>
    <t>DOLARES $</t>
  </si>
  <si>
    <t>1$</t>
  </si>
  <si>
    <t>2$</t>
  </si>
  <si>
    <t>vale realizado</t>
  </si>
  <si>
    <t xml:space="preserve">                </t>
  </si>
  <si>
    <t xml:space="preserve">mañana </t>
  </si>
  <si>
    <t>marilyn roa</t>
  </si>
  <si>
    <t>mañana</t>
  </si>
  <si>
    <t>keila bastidas</t>
  </si>
  <si>
    <t>tarde</t>
  </si>
  <si>
    <t>jonathan diaz</t>
  </si>
  <si>
    <t>yulitza guerra</t>
  </si>
  <si>
    <t>4$</t>
  </si>
  <si>
    <t>javier martinez</t>
  </si>
  <si>
    <t>inocente taly</t>
  </si>
  <si>
    <t>jesus toyo</t>
  </si>
  <si>
    <t>clem corredor</t>
  </si>
  <si>
    <t xml:space="preserve">ohamdra suarez </t>
  </si>
  <si>
    <t>5$</t>
  </si>
  <si>
    <t>elica franco</t>
  </si>
  <si>
    <t>anita da silva</t>
  </si>
  <si>
    <t>inocente</t>
  </si>
  <si>
    <t>kelly salcedo</t>
  </si>
  <si>
    <t>geraldine torres</t>
  </si>
  <si>
    <t>jhonatan diaz</t>
  </si>
  <si>
    <t>8$</t>
  </si>
  <si>
    <t>ivan villalba</t>
  </si>
  <si>
    <t>MAÑANA</t>
  </si>
  <si>
    <t>TARDE</t>
  </si>
  <si>
    <t>CARMEN SALAS</t>
  </si>
  <si>
    <t>6$</t>
  </si>
  <si>
    <t>noche</t>
  </si>
  <si>
    <t>3$</t>
  </si>
  <si>
    <t>kairuby corro</t>
  </si>
  <si>
    <r>
      <t>1</t>
    </r>
    <r>
      <rPr>
        <b/>
        <u/>
        <sz val="11"/>
        <color theme="1"/>
        <rFont val="Calibri"/>
        <family val="2"/>
        <scheme val="minor"/>
      </rPr>
      <t>$</t>
    </r>
  </si>
  <si>
    <t>ahambra suarez</t>
  </si>
  <si>
    <t>pablito</t>
  </si>
  <si>
    <t>BRISNEYDY</t>
  </si>
  <si>
    <t>ohambra suarez</t>
  </si>
  <si>
    <t>brisneidy uzcategui</t>
  </si>
  <si>
    <t xml:space="preserve">brisneidy </t>
  </si>
  <si>
    <t>G</t>
  </si>
  <si>
    <t>10$</t>
  </si>
  <si>
    <t>jnathan diaz</t>
  </si>
  <si>
    <t>javier</t>
  </si>
  <si>
    <t>natalia mora</t>
  </si>
  <si>
    <t>maria flores</t>
  </si>
  <si>
    <t>Darwin peña</t>
  </si>
  <si>
    <t>darwin</t>
  </si>
  <si>
    <t>tade</t>
  </si>
  <si>
    <t>manana</t>
  </si>
  <si>
    <t>brisneydy</t>
  </si>
  <si>
    <t>jonaiker hernandez</t>
  </si>
  <si>
    <t>darwin peña</t>
  </si>
  <si>
    <t>ohambre suarez</t>
  </si>
  <si>
    <t>.</t>
  </si>
  <si>
    <t>geraldine</t>
  </si>
  <si>
    <t xml:space="preserve">javier </t>
  </si>
  <si>
    <t>maña</t>
  </si>
  <si>
    <t>VALE REALIZADO</t>
  </si>
  <si>
    <t>JESUS TOYO</t>
  </si>
  <si>
    <t>karen ramirez</t>
  </si>
  <si>
    <t>mariana castro</t>
  </si>
  <si>
    <t>andreina ramirez</t>
  </si>
  <si>
    <t>luz rios</t>
  </si>
  <si>
    <t>daisvel ramirez</t>
  </si>
  <si>
    <t>daisvel</t>
  </si>
  <si>
    <t xml:space="preserve">anita </t>
  </si>
  <si>
    <t>MAÑA</t>
  </si>
  <si>
    <t>alejandro</t>
  </si>
  <si>
    <t xml:space="preserve">daisvel  </t>
  </si>
  <si>
    <t>Mañana</t>
  </si>
  <si>
    <t>SR PABLO</t>
  </si>
  <si>
    <r>
      <t>3</t>
    </r>
    <r>
      <rPr>
        <b/>
        <u/>
        <sz val="11"/>
        <color theme="1"/>
        <rFont val="Calibri"/>
        <family val="2"/>
        <scheme val="minor"/>
      </rPr>
      <t>$</t>
    </r>
  </si>
  <si>
    <t>ma</t>
  </si>
  <si>
    <t>jistan baroin</t>
  </si>
  <si>
    <t>diana</t>
  </si>
  <si>
    <t>4$ 2*66y2*60</t>
  </si>
  <si>
    <t xml:space="preserve"> 5$=2*60,1*63y2*70</t>
  </si>
  <si>
    <t>3$=1*,2*82</t>
  </si>
  <si>
    <t>diana bermudez</t>
  </si>
  <si>
    <t>marilin roa</t>
  </si>
  <si>
    <t>12$</t>
  </si>
  <si>
    <t>m</t>
  </si>
  <si>
    <t xml:space="preserve">maria elena </t>
  </si>
  <si>
    <t>marielena</t>
  </si>
  <si>
    <t>8$=4*70y4*75</t>
  </si>
  <si>
    <t>MARIA LEON</t>
  </si>
  <si>
    <t xml:space="preserve"> 4$ =2*76Y2*75</t>
  </si>
  <si>
    <t>M</t>
  </si>
  <si>
    <t>MARILIN</t>
  </si>
  <si>
    <t>3$*76000</t>
  </si>
</sst>
</file>

<file path=xl/styles.xml><?xml version="1.0" encoding="utf-8"?>
<styleSheet xmlns="http://schemas.openxmlformats.org/spreadsheetml/2006/main">
  <numFmts count="1">
    <numFmt numFmtId="43" formatCode="_ * #,##0.00_ ;_ * \-#,##0.00_ ;_ * &quot;-&quot;??_ ;_ @_ "/>
  </numFmts>
  <fonts count="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71">
    <xf numFmtId="0" fontId="0" fillId="0" borderId="0" xfId="0"/>
    <xf numFmtId="0" fontId="0" fillId="0" borderId="1" xfId="0" applyBorder="1" applyProtection="1">
      <protection locked="0"/>
    </xf>
    <xf numFmtId="4" fontId="0" fillId="0" borderId="1" xfId="0" applyNumberFormat="1" applyBorder="1" applyProtection="1"/>
    <xf numFmtId="4" fontId="0" fillId="3" borderId="1" xfId="0" applyNumberFormat="1" applyFont="1" applyFill="1" applyBorder="1" applyProtection="1"/>
    <xf numFmtId="0" fontId="2" fillId="0" borderId="0" xfId="0" applyFont="1" applyProtection="1">
      <protection locked="0"/>
    </xf>
    <xf numFmtId="4" fontId="0" fillId="0" borderId="0" xfId="0" applyNumberFormat="1" applyFont="1" applyProtection="1">
      <protection locked="0"/>
    </xf>
    <xf numFmtId="0" fontId="1" fillId="2" borderId="3" xfId="0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2" borderId="0" xfId="0" applyFont="1" applyFill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14" fontId="0" fillId="0" borderId="1" xfId="0" applyNumberFormat="1" applyBorder="1" applyProtection="1">
      <protection locked="0"/>
    </xf>
    <xf numFmtId="4" fontId="0" fillId="0" borderId="1" xfId="0" applyNumberFormat="1" applyBorder="1" applyProtection="1">
      <protection locked="0"/>
    </xf>
    <xf numFmtId="0" fontId="1" fillId="2" borderId="2" xfId="0" applyFont="1" applyFill="1" applyBorder="1" applyAlignment="1" applyProtection="1">
      <alignment horizontal="center"/>
    </xf>
    <xf numFmtId="4" fontId="0" fillId="0" borderId="0" xfId="0" applyNumberFormat="1" applyFont="1" applyProtection="1"/>
    <xf numFmtId="0" fontId="1" fillId="2" borderId="1" xfId="0" applyFont="1" applyFill="1" applyBorder="1" applyAlignment="1" applyProtection="1">
      <alignment horizontal="center"/>
    </xf>
    <xf numFmtId="4" fontId="0" fillId="0" borderId="0" xfId="0" applyNumberFormat="1" applyProtection="1"/>
    <xf numFmtId="4" fontId="0" fillId="0" borderId="1" xfId="0" applyNumberFormat="1" applyFont="1" applyBorder="1" applyProtection="1"/>
    <xf numFmtId="14" fontId="0" fillId="3" borderId="1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4" fontId="0" fillId="3" borderId="1" xfId="0" applyNumberFormat="1" applyFill="1" applyBorder="1" applyProtection="1">
      <protection locked="0"/>
    </xf>
    <xf numFmtId="4" fontId="0" fillId="3" borderId="1" xfId="0" applyNumberFormat="1" applyFill="1" applyBorder="1" applyProtection="1"/>
    <xf numFmtId="0" fontId="0" fillId="3" borderId="0" xfId="0" applyFill="1" applyProtection="1">
      <protection locked="0"/>
    </xf>
    <xf numFmtId="4" fontId="1" fillId="0" borderId="1" xfId="0" applyNumberFormat="1" applyFont="1" applyBorder="1" applyAlignment="1" applyProtection="1">
      <alignment horizontal="left"/>
      <protection locked="0"/>
    </xf>
    <xf numFmtId="4" fontId="1" fillId="0" borderId="3" xfId="0" applyNumberFormat="1" applyFont="1" applyBorder="1" applyAlignment="1" applyProtection="1">
      <alignment horizontal="left"/>
    </xf>
    <xf numFmtId="0" fontId="0" fillId="0" borderId="1" xfId="0" applyBorder="1" applyAlignment="1" applyProtection="1">
      <alignment horizontal="left"/>
      <protection locked="0"/>
    </xf>
    <xf numFmtId="0" fontId="0" fillId="3" borderId="1" xfId="0" applyFill="1" applyBorder="1" applyAlignment="1" applyProtection="1">
      <alignment horizontal="left"/>
      <protection locked="0"/>
    </xf>
    <xf numFmtId="4" fontId="0" fillId="0" borderId="0" xfId="0" applyNumberFormat="1" applyFont="1" applyBorder="1" applyProtection="1"/>
    <xf numFmtId="4" fontId="0" fillId="0" borderId="1" xfId="0" applyNumberFormat="1" applyFont="1" applyBorder="1" applyProtection="1">
      <protection locked="0"/>
    </xf>
    <xf numFmtId="4" fontId="1" fillId="0" borderId="1" xfId="0" applyNumberFormat="1" applyFont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center"/>
    </xf>
    <xf numFmtId="0" fontId="1" fillId="4" borderId="0" xfId="0" applyFont="1" applyFill="1" applyProtection="1">
      <protection locked="0"/>
    </xf>
    <xf numFmtId="4" fontId="1" fillId="3" borderId="1" xfId="0" applyNumberFormat="1" applyFont="1" applyFill="1" applyBorder="1" applyAlignment="1" applyProtection="1">
      <alignment horizontal="center"/>
    </xf>
    <xf numFmtId="0" fontId="1" fillId="0" borderId="1" xfId="0" applyFont="1" applyBorder="1" applyProtection="1">
      <protection locked="0"/>
    </xf>
    <xf numFmtId="4" fontId="1" fillId="0" borderId="1" xfId="0" applyNumberFormat="1" applyFont="1" applyBorder="1"/>
    <xf numFmtId="4" fontId="1" fillId="3" borderId="1" xfId="0" applyNumberFormat="1" applyFont="1" applyFill="1" applyBorder="1"/>
    <xf numFmtId="4" fontId="1" fillId="0" borderId="1" xfId="0" applyNumberFormat="1" applyFont="1" applyBorder="1" applyProtection="1">
      <protection locked="0"/>
    </xf>
    <xf numFmtId="14" fontId="0" fillId="0" borderId="1" xfId="0" applyNumberFormat="1" applyFill="1" applyBorder="1" applyProtection="1">
      <protection locked="0"/>
    </xf>
    <xf numFmtId="0" fontId="0" fillId="0" borderId="1" xfId="0" applyFill="1" applyBorder="1" applyAlignment="1" applyProtection="1">
      <alignment horizontal="left"/>
      <protection locked="0"/>
    </xf>
    <xf numFmtId="0" fontId="0" fillId="0" borderId="1" xfId="0" applyFill="1" applyBorder="1" applyProtection="1">
      <protection locked="0"/>
    </xf>
    <xf numFmtId="4" fontId="0" fillId="0" borderId="1" xfId="0" applyNumberFormat="1" applyFill="1" applyBorder="1" applyProtection="1">
      <protection locked="0"/>
    </xf>
    <xf numFmtId="4" fontId="0" fillId="0" borderId="1" xfId="0" applyNumberFormat="1" applyFill="1" applyBorder="1" applyProtection="1"/>
    <xf numFmtId="4" fontId="0" fillId="0" borderId="1" xfId="0" applyNumberFormat="1" applyFont="1" applyFill="1" applyBorder="1" applyProtection="1">
      <protection locked="0"/>
    </xf>
    <xf numFmtId="4" fontId="1" fillId="0" borderId="1" xfId="0" applyNumberFormat="1" applyFont="1" applyBorder="1" applyAlignment="1" applyProtection="1">
      <alignment horizontal="center"/>
    </xf>
    <xf numFmtId="43" fontId="0" fillId="0" borderId="1" xfId="1" applyFont="1" applyBorder="1" applyProtection="1">
      <protection locked="0"/>
    </xf>
    <xf numFmtId="0" fontId="1" fillId="0" borderId="0" xfId="0" applyFont="1" applyBorder="1"/>
    <xf numFmtId="4" fontId="1" fillId="0" borderId="0" xfId="0" applyNumberFormat="1" applyFont="1" applyBorder="1"/>
    <xf numFmtId="0" fontId="0" fillId="0" borderId="8" xfId="0" applyBorder="1" applyProtection="1"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0" borderId="6" xfId="0" applyFont="1" applyBorder="1" applyAlignment="1" applyProtection="1">
      <alignment horizontal="center"/>
      <protection locked="0"/>
    </xf>
    <xf numFmtId="0" fontId="0" fillId="0" borderId="0" xfId="0" applyAlignment="1"/>
    <xf numFmtId="0" fontId="1" fillId="0" borderId="1" xfId="0" applyFont="1" applyBorder="1" applyAlignment="1" applyProtection="1">
      <alignment horizontal="center"/>
      <protection locked="0"/>
    </xf>
    <xf numFmtId="0" fontId="0" fillId="0" borderId="1" xfId="0" applyFont="1" applyBorder="1"/>
    <xf numFmtId="4" fontId="0" fillId="0" borderId="1" xfId="0" applyNumberFormat="1" applyFont="1" applyBorder="1"/>
    <xf numFmtId="4" fontId="0" fillId="3" borderId="1" xfId="0" applyNumberFormat="1" applyFont="1" applyFill="1" applyBorder="1"/>
    <xf numFmtId="4" fontId="0" fillId="0" borderId="1" xfId="0" applyNumberFormat="1" applyFont="1" applyFill="1" applyBorder="1"/>
    <xf numFmtId="0" fontId="0" fillId="0" borderId="8" xfId="0" applyBorder="1"/>
    <xf numFmtId="4" fontId="0" fillId="0" borderId="0" xfId="0" applyNumberFormat="1" applyBorder="1" applyProtection="1"/>
    <xf numFmtId="43" fontId="0" fillId="0" borderId="1" xfId="1" applyFont="1" applyFill="1" applyBorder="1" applyProtection="1">
      <protection locked="0"/>
    </xf>
    <xf numFmtId="0" fontId="1" fillId="0" borderId="2" xfId="0" applyFont="1" applyBorder="1" applyAlignment="1">
      <alignment horizontal="center"/>
    </xf>
    <xf numFmtId="43" fontId="0" fillId="0" borderId="1" xfId="1" applyFont="1" applyFill="1" applyBorder="1"/>
    <xf numFmtId="0" fontId="0" fillId="0" borderId="0" xfId="0" applyBorder="1" applyAlignment="1" applyProtection="1">
      <protection locked="0"/>
    </xf>
    <xf numFmtId="0" fontId="0" fillId="0" borderId="0" xfId="0" applyBorder="1"/>
    <xf numFmtId="4" fontId="1" fillId="0" borderId="0" xfId="0" applyNumberFormat="1" applyFont="1" applyFill="1" applyBorder="1"/>
    <xf numFmtId="0" fontId="0" fillId="0" borderId="0" xfId="0" applyFill="1" applyBorder="1"/>
    <xf numFmtId="0" fontId="0" fillId="0" borderId="0" xfId="0" applyFill="1"/>
    <xf numFmtId="0" fontId="1" fillId="0" borderId="2" xfId="0" applyFont="1" applyFill="1" applyBorder="1" applyAlignment="1">
      <alignment horizontal="center"/>
    </xf>
    <xf numFmtId="0" fontId="1" fillId="0" borderId="0" xfId="0" applyFont="1" applyFill="1" applyBorder="1"/>
    <xf numFmtId="0" fontId="1" fillId="0" borderId="8" xfId="0" applyFont="1" applyFill="1" applyBorder="1"/>
    <xf numFmtId="0" fontId="1" fillId="0" borderId="7" xfId="0" applyFont="1" applyFill="1" applyBorder="1" applyAlignment="1"/>
    <xf numFmtId="0" fontId="1" fillId="0" borderId="8" xfId="0" applyFont="1" applyFill="1" applyBorder="1" applyAlignment="1"/>
    <xf numFmtId="0" fontId="0" fillId="0" borderId="7" xfId="0" applyFill="1" applyBorder="1"/>
    <xf numFmtId="0" fontId="0" fillId="0" borderId="8" xfId="0" applyFill="1" applyBorder="1"/>
    <xf numFmtId="43" fontId="0" fillId="5" borderId="1" xfId="1" applyFont="1" applyFill="1" applyBorder="1" applyProtection="1">
      <protection locked="0"/>
    </xf>
    <xf numFmtId="16" fontId="1" fillId="0" borderId="1" xfId="0" applyNumberFormat="1" applyFont="1" applyFill="1" applyBorder="1" applyProtection="1">
      <protection locked="0"/>
    </xf>
    <xf numFmtId="16" fontId="1" fillId="0" borderId="1" xfId="0" applyNumberFormat="1" applyFont="1" applyFill="1" applyBorder="1"/>
    <xf numFmtId="16" fontId="5" fillId="0" borderId="1" xfId="0" applyNumberFormat="1" applyFont="1" applyFill="1" applyBorder="1" applyProtection="1">
      <protection locked="0"/>
    </xf>
    <xf numFmtId="16" fontId="5" fillId="3" borderId="1" xfId="0" applyNumberFormat="1" applyFont="1" applyFill="1" applyBorder="1" applyProtection="1">
      <protection locked="0"/>
    </xf>
    <xf numFmtId="43" fontId="0" fillId="0" borderId="1" xfId="1" applyFont="1" applyFill="1" applyBorder="1" applyProtection="1"/>
    <xf numFmtId="43" fontId="0" fillId="0" borderId="1" xfId="1" applyFont="1" applyBorder="1" applyProtection="1"/>
    <xf numFmtId="43" fontId="0" fillId="3" borderId="1" xfId="1" applyFont="1" applyFill="1" applyBorder="1" applyProtection="1"/>
    <xf numFmtId="43" fontId="0" fillId="3" borderId="1" xfId="1" applyFont="1" applyFill="1" applyBorder="1" applyProtection="1">
      <protection locked="0"/>
    </xf>
    <xf numFmtId="43" fontId="0" fillId="5" borderId="1" xfId="1" applyFont="1" applyFill="1" applyBorder="1" applyProtection="1"/>
    <xf numFmtId="43" fontId="0" fillId="0" borderId="1" xfId="1" applyFont="1" applyBorder="1"/>
    <xf numFmtId="43" fontId="0" fillId="0" borderId="0" xfId="1" applyFont="1"/>
    <xf numFmtId="16" fontId="5" fillId="0" borderId="7" xfId="0" applyNumberFormat="1" applyFont="1" applyFill="1" applyBorder="1" applyProtection="1">
      <protection locked="0"/>
    </xf>
    <xf numFmtId="16" fontId="5" fillId="0" borderId="8" xfId="0" applyNumberFormat="1" applyFont="1" applyFill="1" applyBorder="1" applyProtection="1">
      <protection locked="0"/>
    </xf>
    <xf numFmtId="16" fontId="5" fillId="0" borderId="12" xfId="0" applyNumberFormat="1" applyFont="1" applyFill="1" applyBorder="1" applyProtection="1">
      <protection locked="0"/>
    </xf>
    <xf numFmtId="16" fontId="5" fillId="0" borderId="11" xfId="0" applyNumberFormat="1" applyFont="1" applyFill="1" applyBorder="1" applyProtection="1">
      <protection locked="0"/>
    </xf>
    <xf numFmtId="16" fontId="1" fillId="0" borderId="0" xfId="0" applyNumberFormat="1" applyFont="1" applyBorder="1"/>
    <xf numFmtId="16" fontId="1" fillId="0" borderId="13" xfId="0" applyNumberFormat="1" applyFont="1" applyBorder="1"/>
    <xf numFmtId="0" fontId="0" fillId="0" borderId="14" xfId="0" applyBorder="1"/>
    <xf numFmtId="43" fontId="1" fillId="0" borderId="1" xfId="1" applyFont="1" applyBorder="1" applyAlignment="1" applyProtection="1">
      <alignment horizontal="center"/>
      <protection locked="0"/>
    </xf>
    <xf numFmtId="43" fontId="1" fillId="2" borderId="2" xfId="1" applyFont="1" applyFill="1" applyBorder="1" applyAlignment="1" applyProtection="1">
      <alignment horizontal="center"/>
      <protection locked="0"/>
    </xf>
    <xf numFmtId="0" fontId="0" fillId="0" borderId="0" xfId="0" applyBorder="1" applyProtection="1">
      <protection locked="0"/>
    </xf>
    <xf numFmtId="4" fontId="0" fillId="0" borderId="1" xfId="0" applyNumberFormat="1" applyFont="1" applyBorder="1" applyAlignment="1">
      <alignment horizontal="center"/>
    </xf>
    <xf numFmtId="4" fontId="0" fillId="3" borderId="1" xfId="0" applyNumberFormat="1" applyFont="1" applyFill="1" applyBorder="1" applyAlignment="1">
      <alignment horizontal="center"/>
    </xf>
    <xf numFmtId="4" fontId="0" fillId="0" borderId="1" xfId="0" applyNumberFormat="1" applyFont="1" applyFill="1" applyBorder="1" applyAlignment="1">
      <alignment horizontal="center"/>
    </xf>
    <xf numFmtId="4" fontId="1" fillId="0" borderId="1" xfId="0" applyNumberFormat="1" applyFont="1" applyBorder="1" applyAlignment="1">
      <alignment horizontal="center"/>
    </xf>
    <xf numFmtId="4" fontId="1" fillId="0" borderId="0" xfId="0" applyNumberFormat="1" applyFont="1" applyBorder="1" applyAlignment="1">
      <alignment horizontal="center"/>
    </xf>
    <xf numFmtId="4" fontId="0" fillId="0" borderId="0" xfId="0" applyNumberFormat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0" xfId="0" applyAlignment="1">
      <alignment horizontal="center"/>
    </xf>
    <xf numFmtId="4" fontId="0" fillId="0" borderId="3" xfId="0" applyNumberFormat="1" applyBorder="1" applyProtection="1"/>
    <xf numFmtId="43" fontId="0" fillId="0" borderId="3" xfId="1" applyFont="1" applyBorder="1" applyProtection="1">
      <protection locked="0"/>
    </xf>
    <xf numFmtId="4" fontId="0" fillId="0" borderId="3" xfId="0" applyNumberFormat="1" applyBorder="1" applyProtection="1">
      <protection locked="0"/>
    </xf>
    <xf numFmtId="4" fontId="0" fillId="0" borderId="14" xfId="0" applyNumberFormat="1" applyBorder="1" applyProtection="1"/>
    <xf numFmtId="43" fontId="0" fillId="0" borderId="14" xfId="1" applyFont="1" applyBorder="1"/>
    <xf numFmtId="16" fontId="5" fillId="0" borderId="0" xfId="0" applyNumberFormat="1" applyFont="1" applyFill="1" applyBorder="1" applyProtection="1">
      <protection locked="0"/>
    </xf>
    <xf numFmtId="43" fontId="0" fillId="5" borderId="3" xfId="1" applyFont="1" applyFill="1" applyBorder="1" applyProtection="1">
      <protection locked="0"/>
    </xf>
    <xf numFmtId="0" fontId="0" fillId="0" borderId="0" xfId="0" applyAlignment="1">
      <alignment horizontal="left"/>
    </xf>
    <xf numFmtId="0" fontId="1" fillId="2" borderId="3" xfId="0" applyFont="1" applyFill="1" applyBorder="1" applyAlignment="1" applyProtection="1">
      <alignment horizontal="left"/>
      <protection locked="0"/>
    </xf>
    <xf numFmtId="14" fontId="0" fillId="0" borderId="1" xfId="0" applyNumberFormat="1" applyBorder="1" applyAlignment="1" applyProtection="1">
      <alignment horizontal="left"/>
      <protection locked="0"/>
    </xf>
    <xf numFmtId="4" fontId="0" fillId="0" borderId="10" xfId="0" applyNumberFormat="1" applyFont="1" applyBorder="1" applyProtection="1"/>
    <xf numFmtId="0" fontId="0" fillId="0" borderId="8" xfId="0" applyFill="1" applyBorder="1" applyAlignment="1"/>
    <xf numFmtId="0" fontId="0" fillId="0" borderId="0" xfId="0" applyFill="1" applyAlignment="1"/>
    <xf numFmtId="0" fontId="1" fillId="0" borderId="8" xfId="0" applyFont="1" applyFill="1" applyBorder="1" applyAlignment="1">
      <alignment horizontal="center"/>
    </xf>
    <xf numFmtId="0" fontId="1" fillId="0" borderId="1" xfId="0" applyFont="1" applyFill="1" applyBorder="1" applyProtection="1">
      <protection locked="0"/>
    </xf>
    <xf numFmtId="0" fontId="1" fillId="0" borderId="1" xfId="0" applyFont="1" applyFill="1" applyBorder="1"/>
    <xf numFmtId="0" fontId="1" fillId="0" borderId="4" xfId="0" applyFont="1" applyFill="1" applyBorder="1"/>
    <xf numFmtId="0" fontId="1" fillId="0" borderId="4" xfId="0" applyFont="1" applyBorder="1"/>
    <xf numFmtId="0" fontId="3" fillId="0" borderId="1" xfId="0" applyFont="1" applyBorder="1" applyAlignment="1">
      <alignment horizontal="right"/>
    </xf>
    <xf numFmtId="0" fontId="3" fillId="3" borderId="1" xfId="0" applyFont="1" applyFill="1" applyBorder="1" applyAlignment="1">
      <alignment horizontal="right"/>
    </xf>
    <xf numFmtId="0" fontId="0" fillId="0" borderId="0" xfId="0" applyAlignment="1">
      <alignment horizontal="right"/>
    </xf>
    <xf numFmtId="16" fontId="1" fillId="4" borderId="1" xfId="0" applyNumberFormat="1" applyFont="1" applyFill="1" applyBorder="1" applyProtection="1">
      <protection locked="0"/>
    </xf>
    <xf numFmtId="43" fontId="0" fillId="4" borderId="1" xfId="1" applyFont="1" applyFill="1" applyBorder="1"/>
    <xf numFmtId="0" fontId="1" fillId="4" borderId="1" xfId="0" applyFont="1" applyFill="1" applyBorder="1" applyProtection="1">
      <protection locked="0"/>
    </xf>
    <xf numFmtId="0" fontId="1" fillId="4" borderId="2" xfId="0" applyFont="1" applyFill="1" applyBorder="1" applyAlignment="1">
      <alignment horizontal="center"/>
    </xf>
    <xf numFmtId="16" fontId="1" fillId="4" borderId="1" xfId="0" applyNumberFormat="1" applyFont="1" applyFill="1" applyBorder="1"/>
    <xf numFmtId="0" fontId="1" fillId="4" borderId="1" xfId="0" applyFont="1" applyFill="1" applyBorder="1"/>
    <xf numFmtId="43" fontId="0" fillId="4" borderId="1" xfId="1" applyFont="1" applyFill="1" applyBorder="1" applyProtection="1">
      <protection locked="0"/>
    </xf>
    <xf numFmtId="16" fontId="5" fillId="0" borderId="7" xfId="0" applyNumberFormat="1" applyFont="1" applyFill="1" applyBorder="1" applyAlignment="1" applyProtection="1">
      <protection locked="0"/>
    </xf>
    <xf numFmtId="16" fontId="5" fillId="0" borderId="8" xfId="0" applyNumberFormat="1" applyFont="1" applyFill="1" applyBorder="1" applyAlignment="1" applyProtection="1">
      <protection locked="0"/>
    </xf>
    <xf numFmtId="0" fontId="0" fillId="0" borderId="7" xfId="0" applyFill="1" applyBorder="1" applyAlignment="1"/>
    <xf numFmtId="0" fontId="1" fillId="5" borderId="1" xfId="0" applyFont="1" applyFill="1" applyBorder="1"/>
    <xf numFmtId="0" fontId="0" fillId="0" borderId="2" xfId="0" applyFill="1" applyBorder="1" applyAlignment="1" applyProtection="1">
      <alignment horizontal="left"/>
      <protection locked="0"/>
    </xf>
    <xf numFmtId="0" fontId="0" fillId="0" borderId="2" xfId="0" applyFill="1" applyBorder="1" applyProtection="1">
      <protection locked="0"/>
    </xf>
    <xf numFmtId="0" fontId="1" fillId="4" borderId="8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16" fontId="5" fillId="4" borderId="1" xfId="0" applyNumberFormat="1" applyFont="1" applyFill="1" applyBorder="1" applyProtection="1">
      <protection locked="0"/>
    </xf>
    <xf numFmtId="0" fontId="1" fillId="4" borderId="8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0" xfId="0" applyAlignment="1">
      <alignment horizontal="center"/>
    </xf>
    <xf numFmtId="4" fontId="0" fillId="0" borderId="0" xfId="0" applyNumberFormat="1" applyFont="1" applyAlignment="1" applyProtection="1">
      <alignment horizontal="center"/>
    </xf>
    <xf numFmtId="0" fontId="0" fillId="0" borderId="0" xfId="0" applyFill="1" applyAlignment="1">
      <alignment horizontal="center"/>
    </xf>
    <xf numFmtId="0" fontId="2" fillId="0" borderId="0" xfId="0" applyFont="1" applyFill="1" applyAlignment="1">
      <alignment horizontal="center"/>
    </xf>
    <xf numFmtId="0" fontId="0" fillId="0" borderId="0" xfId="0" applyBorder="1" applyAlignment="1">
      <alignment horizontal="center"/>
    </xf>
    <xf numFmtId="0" fontId="0" fillId="0" borderId="7" xfId="0" applyBorder="1" applyAlignment="1"/>
    <xf numFmtId="4" fontId="0" fillId="0" borderId="0" xfId="0" applyNumberFormat="1" applyFont="1" applyAlignment="1" applyProtection="1">
      <alignment horizontal="left"/>
      <protection locked="0"/>
    </xf>
    <xf numFmtId="0" fontId="1" fillId="4" borderId="4" xfId="0" applyFont="1" applyFill="1" applyBorder="1"/>
    <xf numFmtId="16" fontId="5" fillId="4" borderId="1" xfId="0" applyNumberFormat="1" applyFont="1" applyFill="1" applyBorder="1"/>
    <xf numFmtId="43" fontId="7" fillId="4" borderId="1" xfId="1" applyFont="1" applyFill="1" applyBorder="1"/>
    <xf numFmtId="0" fontId="5" fillId="4" borderId="2" xfId="0" applyFont="1" applyFill="1" applyBorder="1" applyAlignment="1">
      <alignment horizontal="center"/>
    </xf>
    <xf numFmtId="4" fontId="1" fillId="5" borderId="1" xfId="0" applyNumberFormat="1" applyFont="1" applyFill="1" applyBorder="1"/>
    <xf numFmtId="0" fontId="0" fillId="4" borderId="7" xfId="0" applyFill="1" applyBorder="1" applyAlignment="1">
      <alignment horizontal="center"/>
    </xf>
    <xf numFmtId="0" fontId="0" fillId="4" borderId="8" xfId="0" applyFill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9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 applyProtection="1">
      <alignment horizontal="center"/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FFCCFF"/>
      <color rgb="FFFF99FF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79"/>
  <sheetViews>
    <sheetView tabSelected="1" topLeftCell="A141" workbookViewId="0">
      <selection activeCell="B163" sqref="B163"/>
    </sheetView>
  </sheetViews>
  <sheetFormatPr baseColWidth="10" defaultRowHeight="15"/>
  <cols>
    <col min="1" max="1" width="12" customWidth="1"/>
    <col min="2" max="2" width="14.28515625" customWidth="1"/>
    <col min="3" max="3" width="14.7109375" customWidth="1"/>
    <col min="4" max="4" width="18.5703125" style="102" customWidth="1"/>
    <col min="5" max="5" width="15.42578125" customWidth="1"/>
    <col min="6" max="6" width="14.28515625" customWidth="1"/>
    <col min="7" max="7" width="14.5703125" customWidth="1"/>
    <col min="8" max="8" width="17.85546875" customWidth="1"/>
    <col min="10" max="10" width="16.85546875" customWidth="1"/>
    <col min="11" max="11" width="12.28515625" customWidth="1"/>
    <col min="12" max="12" width="11.5703125" customWidth="1"/>
    <col min="13" max="13" width="12.7109375" customWidth="1"/>
  </cols>
  <sheetData>
    <row r="1" spans="1:10" ht="24.75" customHeight="1">
      <c r="A1" s="161" t="s">
        <v>34</v>
      </c>
      <c r="B1" s="161"/>
      <c r="C1" s="161"/>
      <c r="D1" s="161"/>
      <c r="E1" s="161"/>
      <c r="F1" s="161"/>
      <c r="G1" s="161"/>
      <c r="H1" s="161"/>
      <c r="I1" s="161"/>
      <c r="J1" s="161"/>
    </row>
    <row r="2" spans="1:10" s="123" customFormat="1">
      <c r="A2" s="121" t="s">
        <v>17</v>
      </c>
      <c r="B2" s="121" t="s">
        <v>3</v>
      </c>
      <c r="C2" s="121" t="s">
        <v>9</v>
      </c>
      <c r="D2" s="121" t="s">
        <v>10</v>
      </c>
      <c r="E2" s="121" t="s">
        <v>18</v>
      </c>
      <c r="F2" s="121" t="s">
        <v>4</v>
      </c>
      <c r="G2" s="121" t="s">
        <v>8</v>
      </c>
      <c r="H2" s="121" t="s">
        <v>19</v>
      </c>
      <c r="I2" s="121" t="s">
        <v>12</v>
      </c>
      <c r="J2" s="122" t="s">
        <v>20</v>
      </c>
    </row>
    <row r="3" spans="1:10" ht="16.5" customHeight="1">
      <c r="A3" s="134">
        <f>'04241102899'!A1</f>
        <v>4241102899</v>
      </c>
      <c r="B3" s="158">
        <f>'04241102899'!B2</f>
        <v>18599.29</v>
      </c>
      <c r="C3" s="53">
        <f>'04241102899'!E3</f>
        <v>0</v>
      </c>
      <c r="D3" s="95">
        <f>'04241102899'!F3</f>
        <v>0</v>
      </c>
      <c r="E3" s="53">
        <f>'04241102899'!G3</f>
        <v>18599.29</v>
      </c>
      <c r="F3" s="53">
        <f>'04241102899'!H3</f>
        <v>0</v>
      </c>
      <c r="G3" s="53">
        <f>'04241102899'!I3</f>
        <v>0</v>
      </c>
      <c r="H3" s="53">
        <f>'04241102899'!J3</f>
        <v>0</v>
      </c>
      <c r="I3" s="53">
        <f>'04241102899'!K3</f>
        <v>0</v>
      </c>
      <c r="J3" s="54">
        <f>G3+H3+I3-F3</f>
        <v>0</v>
      </c>
    </row>
    <row r="4" spans="1:10" ht="17.25" customHeight="1">
      <c r="A4" s="134">
        <f>'04143192117'!A1</f>
        <v>4143192117</v>
      </c>
      <c r="B4" s="158">
        <f>'04143192117'!B2</f>
        <v>8248.99</v>
      </c>
      <c r="C4" s="53">
        <f>'04143192117'!F3</f>
        <v>0</v>
      </c>
      <c r="D4" s="95">
        <f>'04143192117'!G3</f>
        <v>0</v>
      </c>
      <c r="E4" s="53">
        <f>'04143192117'!H3</f>
        <v>8248.99</v>
      </c>
      <c r="F4" s="55">
        <f>'04143192117'!I3</f>
        <v>0</v>
      </c>
      <c r="G4" s="53">
        <f>'04143192117'!J3</f>
        <v>0</v>
      </c>
      <c r="H4" s="53">
        <f>'04143192117'!K3</f>
        <v>0</v>
      </c>
      <c r="I4" s="53">
        <f>'04143192117'!L3</f>
        <v>0</v>
      </c>
      <c r="J4" s="54">
        <f>G4+H4+I4</f>
        <v>0</v>
      </c>
    </row>
    <row r="5" spans="1:10" ht="17.25" customHeight="1">
      <c r="A5" s="134">
        <f>'04242099286'!A1</f>
        <v>4242099286</v>
      </c>
      <c r="B5" s="158">
        <f>'04242099286'!B2</f>
        <v>1221.73</v>
      </c>
      <c r="C5" s="53">
        <f>'04242099286'!E3</f>
        <v>0</v>
      </c>
      <c r="D5" s="95">
        <f>'04242099286'!F3</f>
        <v>0</v>
      </c>
      <c r="E5" s="53">
        <f>'04242099286'!G3</f>
        <v>1221.73</v>
      </c>
      <c r="F5" s="53">
        <f>'04242099286'!H3</f>
        <v>0</v>
      </c>
      <c r="G5" s="53">
        <f>'04242099286'!I3</f>
        <v>0</v>
      </c>
      <c r="H5" s="53">
        <f>'04242099286'!J3</f>
        <v>0</v>
      </c>
      <c r="I5" s="53">
        <f>'04242099286'!K3</f>
        <v>0</v>
      </c>
      <c r="J5" s="54">
        <f t="shared" ref="J5:J13" si="0">G5+H5+I5</f>
        <v>0</v>
      </c>
    </row>
    <row r="6" spans="1:10" ht="15" customHeight="1">
      <c r="A6" s="134">
        <f>'04143182190'!A1</f>
        <v>4143182190</v>
      </c>
      <c r="B6" s="158">
        <f>'04143182190'!B2</f>
        <v>9839.31</v>
      </c>
      <c r="C6" s="53">
        <f>'04143182190'!F3</f>
        <v>0</v>
      </c>
      <c r="D6" s="95">
        <f>'04143182190'!G3</f>
        <v>0</v>
      </c>
      <c r="E6" s="53">
        <f>'04143182190'!H3</f>
        <v>9839.31</v>
      </c>
      <c r="F6" s="53">
        <f>'04143182190'!I3</f>
        <v>0</v>
      </c>
      <c r="G6" s="53">
        <f>'04143182190'!J3</f>
        <v>0</v>
      </c>
      <c r="H6" s="53">
        <f>'04143182190'!K3</f>
        <v>0</v>
      </c>
      <c r="I6" s="53">
        <f>'04143182190'!L3</f>
        <v>0</v>
      </c>
      <c r="J6" s="54">
        <f t="shared" si="0"/>
        <v>0</v>
      </c>
    </row>
    <row r="7" spans="1:10" ht="15.75" customHeight="1">
      <c r="A7" s="134">
        <f>'04242061519'!A1</f>
        <v>4242061519</v>
      </c>
      <c r="B7" s="158">
        <f>'04242061519'!B2</f>
        <v>0</v>
      </c>
      <c r="C7" s="54">
        <f>'04242061519'!E3</f>
        <v>0</v>
      </c>
      <c r="D7" s="96">
        <f>'04242061519'!F3</f>
        <v>0</v>
      </c>
      <c r="E7" s="54">
        <f>'04242061519'!G3</f>
        <v>0</v>
      </c>
      <c r="F7" s="54">
        <f>+'04242061519'!H3</f>
        <v>0</v>
      </c>
      <c r="G7" s="54">
        <f>'04242061519'!I3</f>
        <v>0</v>
      </c>
      <c r="H7" s="54">
        <f>'04242061519'!J3</f>
        <v>0</v>
      </c>
      <c r="I7" s="54">
        <f>'04242061519'!J3</f>
        <v>0</v>
      </c>
      <c r="J7" s="54">
        <f t="shared" si="0"/>
        <v>0</v>
      </c>
    </row>
    <row r="8" spans="1:10">
      <c r="A8" s="134">
        <f>'04241083350'!A1</f>
        <v>4241083350</v>
      </c>
      <c r="B8" s="158">
        <f>'04241083350'!B2</f>
        <v>179.01</v>
      </c>
      <c r="C8" s="54">
        <f>'04241083350'!E3</f>
        <v>0</v>
      </c>
      <c r="D8" s="96">
        <f>'04241083350'!F3</f>
        <v>0</v>
      </c>
      <c r="E8" s="54">
        <f>'04241083350'!G3</f>
        <v>179.01</v>
      </c>
      <c r="F8" s="54">
        <f>'04241083350'!H3</f>
        <v>0</v>
      </c>
      <c r="G8" s="54">
        <f>'04241083350'!I3</f>
        <v>0</v>
      </c>
      <c r="H8" s="54">
        <f>'04241083350'!J3</f>
        <v>0</v>
      </c>
      <c r="I8" s="54">
        <f>'04241083350'!K3</f>
        <v>0</v>
      </c>
      <c r="J8" s="54">
        <f t="shared" si="0"/>
        <v>0</v>
      </c>
    </row>
    <row r="9" spans="1:10">
      <c r="A9" s="134">
        <f>'04241815693'!A1</f>
        <v>4241815693</v>
      </c>
      <c r="B9" s="158">
        <f>'04241815693'!B2</f>
        <v>179250.4</v>
      </c>
      <c r="C9" s="54">
        <f>'04241815693'!E3</f>
        <v>0</v>
      </c>
      <c r="D9" s="96">
        <f>'04241815693'!F3</f>
        <v>85000</v>
      </c>
      <c r="E9" s="54">
        <f>'04241815693'!G3</f>
        <v>94250.4</v>
      </c>
      <c r="F9" s="54">
        <f>'04241815693'!H3</f>
        <v>0</v>
      </c>
      <c r="G9" s="54">
        <f>'04241815693'!I3</f>
        <v>85000</v>
      </c>
      <c r="H9" s="54">
        <f>'04241815693'!J3</f>
        <v>0</v>
      </c>
      <c r="I9" s="54">
        <f>'04241815693'!K3</f>
        <v>0</v>
      </c>
      <c r="J9" s="54">
        <f t="shared" si="0"/>
        <v>85000</v>
      </c>
    </row>
    <row r="10" spans="1:10" ht="15" customHeight="1">
      <c r="A10" s="134">
        <f>'04242099312'!A1</f>
        <v>4242099312</v>
      </c>
      <c r="B10" s="158">
        <f>'04242099312'!B2</f>
        <v>9000.07</v>
      </c>
      <c r="C10" s="55">
        <f>'04242099312'!E3</f>
        <v>0</v>
      </c>
      <c r="D10" s="97">
        <f>'04242099312'!F3</f>
        <v>0</v>
      </c>
      <c r="E10" s="55">
        <f>'04242099312'!G3</f>
        <v>9000.07</v>
      </c>
      <c r="F10" s="55">
        <f>'04242099312'!H3</f>
        <v>0</v>
      </c>
      <c r="G10" s="55">
        <f>'04242099312'!I3</f>
        <v>0</v>
      </c>
      <c r="H10" s="55">
        <f>'04242099312'!J3</f>
        <v>0</v>
      </c>
      <c r="I10" s="55">
        <f>'04242099312'!K3</f>
        <v>0</v>
      </c>
      <c r="J10" s="55">
        <f t="shared" si="0"/>
        <v>0</v>
      </c>
    </row>
    <row r="11" spans="1:10">
      <c r="A11" s="52">
        <f>'04128128014'!A1</f>
        <v>4128128014</v>
      </c>
      <c r="B11" s="53">
        <f>'04128128014'!B2</f>
        <v>1674780</v>
      </c>
      <c r="C11" s="53">
        <f>'04128128014'!E3</f>
        <v>30800000</v>
      </c>
      <c r="D11" s="95">
        <f>'04128128014'!F3</f>
        <v>28098000</v>
      </c>
      <c r="E11" s="53">
        <f>'04128128014'!G3</f>
        <v>4376780</v>
      </c>
      <c r="F11" s="53">
        <f>'04128128014'!H3</f>
        <v>231000</v>
      </c>
      <c r="G11" s="53">
        <f>'04128128014'!I3</f>
        <v>16160000</v>
      </c>
      <c r="H11" s="53">
        <f>'04128128014'!J3</f>
        <v>40048000</v>
      </c>
      <c r="I11" s="53">
        <f>'04128128014'!K3</f>
        <v>25000</v>
      </c>
      <c r="J11" s="54">
        <f t="shared" si="0"/>
        <v>56233000</v>
      </c>
    </row>
    <row r="12" spans="1:10">
      <c r="A12" s="52">
        <f>'04128124511'!A1</f>
        <v>4128124511</v>
      </c>
      <c r="B12" s="53">
        <f>'04128124511'!B2</f>
        <v>327</v>
      </c>
      <c r="C12" s="53">
        <f>'04128124511'!E3</f>
        <v>35200000</v>
      </c>
      <c r="D12" s="95">
        <f>'04128124511'!F3</f>
        <v>29096000</v>
      </c>
      <c r="E12" s="53">
        <f>'04128124511'!G3</f>
        <v>6104327</v>
      </c>
      <c r="F12" s="53">
        <f>'04128124511'!H3</f>
        <v>50000</v>
      </c>
      <c r="G12" s="53">
        <f>'04128124511'!I3</f>
        <v>12000000</v>
      </c>
      <c r="H12" s="53">
        <f>'04128124511'!J3</f>
        <v>20768000</v>
      </c>
      <c r="I12" s="53">
        <f>'04128124511'!K3</f>
        <v>70000</v>
      </c>
      <c r="J12" s="54">
        <f t="shared" si="0"/>
        <v>32838000</v>
      </c>
    </row>
    <row r="13" spans="1:10">
      <c r="A13" s="52">
        <f>'04128113024'!A1</f>
        <v>4128113024</v>
      </c>
      <c r="B13" s="53">
        <f>'04128113024'!B2</f>
        <v>498137</v>
      </c>
      <c r="C13" s="53">
        <f>'04128113024'!E3</f>
        <v>30800000</v>
      </c>
      <c r="D13" s="95">
        <f>'04128113024'!F3</f>
        <v>24556000</v>
      </c>
      <c r="E13" s="53">
        <f>'04128113024'!G3</f>
        <v>6742137</v>
      </c>
      <c r="F13" s="53">
        <f>'04128113024'!H3</f>
        <v>281500</v>
      </c>
      <c r="G13" s="53">
        <f>'04128113024'!I3</f>
        <v>16712200</v>
      </c>
      <c r="H13" s="53">
        <f>'04128113024'!J3</f>
        <v>37651300</v>
      </c>
      <c r="I13" s="53">
        <f>'04128113024'!K3</f>
        <v>0</v>
      </c>
      <c r="J13" s="54">
        <f t="shared" si="0"/>
        <v>54363500</v>
      </c>
    </row>
    <row r="14" spans="1:10">
      <c r="A14" s="167" t="s">
        <v>22</v>
      </c>
      <c r="B14" s="168"/>
      <c r="C14" s="34">
        <f t="shared" ref="C14:J14" si="1">SUM(C3:C13)</f>
        <v>96800000</v>
      </c>
      <c r="D14" s="98">
        <f t="shared" si="1"/>
        <v>81835000</v>
      </c>
      <c r="E14" s="34">
        <f t="shared" si="1"/>
        <v>17364582.800000001</v>
      </c>
      <c r="F14" s="34">
        <f t="shared" si="1"/>
        <v>562500</v>
      </c>
      <c r="G14" s="34">
        <f t="shared" si="1"/>
        <v>44957200</v>
      </c>
      <c r="H14" s="34">
        <f t="shared" si="1"/>
        <v>98467300</v>
      </c>
      <c r="I14" s="34">
        <f t="shared" si="1"/>
        <v>95000</v>
      </c>
      <c r="J14" s="35">
        <f t="shared" si="1"/>
        <v>143519500</v>
      </c>
    </row>
    <row r="15" spans="1:10">
      <c r="A15" s="45"/>
      <c r="B15" s="45"/>
      <c r="C15" s="46"/>
      <c r="D15" s="99"/>
      <c r="E15" s="46"/>
      <c r="F15" s="46"/>
      <c r="G15" s="46">
        <f>SUM(B20:B276)</f>
        <v>44957200</v>
      </c>
      <c r="H15" s="46">
        <f>SUM(G20:G276)</f>
        <v>98467300</v>
      </c>
      <c r="I15" s="46"/>
      <c r="J15" s="63" t="s">
        <v>29</v>
      </c>
    </row>
    <row r="16" spans="1:10">
      <c r="A16" s="45"/>
      <c r="B16" s="45"/>
      <c r="C16" s="46"/>
      <c r="D16" s="99"/>
      <c r="E16" s="46"/>
      <c r="F16" s="46"/>
      <c r="G16" s="46">
        <f>G14-G15</f>
        <v>0</v>
      </c>
      <c r="H16" s="46">
        <f>H14-H15</f>
        <v>0</v>
      </c>
      <c r="I16" s="46" t="s">
        <v>29</v>
      </c>
      <c r="J16" s="63" t="s">
        <v>29</v>
      </c>
    </row>
    <row r="17" spans="1:10">
      <c r="D17" s="100" t="s">
        <v>29</v>
      </c>
      <c r="J17" s="64" t="s">
        <v>29</v>
      </c>
    </row>
    <row r="18" spans="1:10">
      <c r="A18" s="162" t="s">
        <v>8</v>
      </c>
      <c r="B18" s="163"/>
      <c r="C18" s="163"/>
      <c r="D18" s="164"/>
      <c r="E18" s="47"/>
      <c r="F18" s="162" t="s">
        <v>35</v>
      </c>
      <c r="G18" s="163"/>
      <c r="H18" s="163"/>
      <c r="I18" s="164"/>
      <c r="J18" s="61"/>
    </row>
    <row r="19" spans="1:10">
      <c r="A19" s="49" t="s">
        <v>0</v>
      </c>
      <c r="B19" s="49" t="s">
        <v>25</v>
      </c>
      <c r="C19" s="51" t="s">
        <v>26</v>
      </c>
      <c r="D19" s="51" t="s">
        <v>36</v>
      </c>
      <c r="E19" s="47"/>
      <c r="F19" s="49" t="s">
        <v>0</v>
      </c>
      <c r="G19" s="49" t="s">
        <v>27</v>
      </c>
      <c r="H19" s="165" t="s">
        <v>28</v>
      </c>
      <c r="I19" s="166"/>
      <c r="J19" s="62"/>
    </row>
    <row r="20" spans="1:10">
      <c r="A20" s="124">
        <v>43770</v>
      </c>
      <c r="B20" s="130">
        <v>82000</v>
      </c>
      <c r="C20" s="126" t="s">
        <v>32</v>
      </c>
      <c r="D20" s="127" t="s">
        <v>48</v>
      </c>
      <c r="F20" s="74">
        <v>43770</v>
      </c>
      <c r="G20" s="58">
        <v>1453000</v>
      </c>
      <c r="H20" s="67"/>
      <c r="I20" s="68"/>
      <c r="J20" s="65"/>
    </row>
    <row r="21" spans="1:10">
      <c r="A21" s="74">
        <v>43770</v>
      </c>
      <c r="B21" s="60">
        <v>254500</v>
      </c>
      <c r="C21" s="117" t="s">
        <v>32</v>
      </c>
      <c r="D21" s="66"/>
      <c r="E21" s="65"/>
      <c r="F21" s="74">
        <v>43771</v>
      </c>
      <c r="G21" s="58">
        <v>1764000</v>
      </c>
      <c r="H21" s="69"/>
      <c r="I21" s="70"/>
      <c r="J21" s="65"/>
    </row>
    <row r="22" spans="1:10">
      <c r="A22" s="124">
        <v>43771</v>
      </c>
      <c r="B22" s="125">
        <v>41000</v>
      </c>
      <c r="C22" s="126" t="s">
        <v>32</v>
      </c>
      <c r="D22" s="127" t="s">
        <v>38</v>
      </c>
      <c r="E22" s="65"/>
      <c r="F22" s="74">
        <v>43772</v>
      </c>
      <c r="G22" s="58">
        <v>1402000</v>
      </c>
      <c r="H22" s="67"/>
      <c r="I22" s="68"/>
      <c r="J22" s="65"/>
    </row>
    <row r="23" spans="1:10">
      <c r="A23" s="75">
        <v>43771</v>
      </c>
      <c r="B23" s="60">
        <v>161500</v>
      </c>
      <c r="C23" s="117" t="s">
        <v>32</v>
      </c>
      <c r="D23" s="66"/>
      <c r="E23" s="65"/>
      <c r="F23" s="74">
        <v>43773</v>
      </c>
      <c r="G23" s="58">
        <v>851000</v>
      </c>
      <c r="H23" s="67"/>
      <c r="I23" s="68"/>
      <c r="J23" s="65"/>
    </row>
    <row r="24" spans="1:10">
      <c r="A24" s="74">
        <v>43772</v>
      </c>
      <c r="B24" s="60">
        <v>262000</v>
      </c>
      <c r="C24" s="117" t="s">
        <v>32</v>
      </c>
      <c r="D24" s="66"/>
      <c r="E24" s="65"/>
      <c r="F24" s="74">
        <v>43774</v>
      </c>
      <c r="G24" s="58">
        <v>509000</v>
      </c>
      <c r="H24" s="67"/>
      <c r="I24" s="68"/>
      <c r="J24" s="65"/>
    </row>
    <row r="25" spans="1:10">
      <c r="A25" s="128">
        <v>43772</v>
      </c>
      <c r="B25" s="125">
        <v>82000</v>
      </c>
      <c r="C25" s="129" t="s">
        <v>32</v>
      </c>
      <c r="D25" s="127" t="s">
        <v>48</v>
      </c>
      <c r="E25" s="65"/>
      <c r="F25" s="124">
        <v>43774</v>
      </c>
      <c r="G25" s="130">
        <v>250000</v>
      </c>
      <c r="H25" s="169" t="s">
        <v>56</v>
      </c>
      <c r="I25" s="170"/>
      <c r="J25" s="65"/>
    </row>
    <row r="26" spans="1:10">
      <c r="A26" s="124">
        <v>43773</v>
      </c>
      <c r="B26" s="125">
        <v>305500</v>
      </c>
      <c r="C26" s="126" t="s">
        <v>32</v>
      </c>
      <c r="D26" s="127" t="s">
        <v>54</v>
      </c>
      <c r="E26" s="65"/>
      <c r="F26" s="74">
        <v>43775</v>
      </c>
      <c r="G26" s="58">
        <v>1752000</v>
      </c>
      <c r="H26" s="67"/>
      <c r="I26" s="68"/>
      <c r="J26" s="65"/>
    </row>
    <row r="27" spans="1:10">
      <c r="A27" s="75">
        <v>43774</v>
      </c>
      <c r="B27" s="60">
        <v>157000</v>
      </c>
      <c r="C27" s="118" t="s">
        <v>32</v>
      </c>
      <c r="D27" s="66"/>
      <c r="E27" s="65"/>
      <c r="F27" s="74">
        <v>7</v>
      </c>
      <c r="G27" s="58">
        <v>1371000</v>
      </c>
      <c r="H27" s="71"/>
      <c r="I27" s="72"/>
      <c r="J27" s="65"/>
    </row>
    <row r="28" spans="1:10">
      <c r="A28" s="74">
        <v>43775</v>
      </c>
      <c r="B28" s="60">
        <v>107000</v>
      </c>
      <c r="C28" s="117" t="s">
        <v>32</v>
      </c>
      <c r="D28" s="66"/>
      <c r="E28" s="65"/>
      <c r="F28" s="74">
        <v>8</v>
      </c>
      <c r="G28" s="58">
        <v>1103000</v>
      </c>
      <c r="H28" s="71"/>
      <c r="I28" s="72"/>
      <c r="J28" s="65"/>
    </row>
    <row r="29" spans="1:10">
      <c r="A29" s="128">
        <v>43775</v>
      </c>
      <c r="B29" s="125">
        <v>188000</v>
      </c>
      <c r="C29" s="126" t="s">
        <v>32</v>
      </c>
      <c r="D29" s="127" t="s">
        <v>61</v>
      </c>
      <c r="E29" s="65"/>
      <c r="F29" s="74">
        <v>43778</v>
      </c>
      <c r="G29" s="58">
        <v>1313000</v>
      </c>
      <c r="H29" s="71"/>
      <c r="I29" s="72"/>
      <c r="J29" s="65"/>
    </row>
    <row r="30" spans="1:10">
      <c r="A30" s="74">
        <v>43776</v>
      </c>
      <c r="B30" s="60">
        <v>222000</v>
      </c>
      <c r="C30" s="117" t="s">
        <v>32</v>
      </c>
      <c r="D30" s="66"/>
      <c r="E30" s="65"/>
      <c r="F30" s="74">
        <v>43779</v>
      </c>
      <c r="G30" s="58">
        <v>635000</v>
      </c>
      <c r="H30" s="71"/>
      <c r="I30" s="72"/>
      <c r="J30" s="65"/>
    </row>
    <row r="31" spans="1:10">
      <c r="A31" s="128">
        <v>43777</v>
      </c>
      <c r="B31" s="125">
        <v>162000</v>
      </c>
      <c r="C31" s="129" t="s">
        <v>32</v>
      </c>
      <c r="D31" s="127" t="s">
        <v>66</v>
      </c>
      <c r="E31" s="65"/>
      <c r="F31" s="74">
        <v>43780</v>
      </c>
      <c r="G31" s="58">
        <v>1140000</v>
      </c>
      <c r="H31" s="71"/>
      <c r="I31" s="72"/>
      <c r="J31" s="65"/>
    </row>
    <row r="32" spans="1:10">
      <c r="A32" s="74">
        <v>43777</v>
      </c>
      <c r="B32" s="60">
        <v>434000</v>
      </c>
      <c r="C32" s="117" t="s">
        <v>32</v>
      </c>
      <c r="D32" s="66"/>
      <c r="E32" s="65"/>
      <c r="F32" s="74">
        <v>43781</v>
      </c>
      <c r="G32" s="58">
        <v>806000</v>
      </c>
      <c r="H32" s="71"/>
      <c r="I32" s="72"/>
      <c r="J32" s="65"/>
    </row>
    <row r="33" spans="1:10">
      <c r="A33" s="124">
        <v>43778</v>
      </c>
      <c r="B33" s="125">
        <v>245000</v>
      </c>
      <c r="C33" s="126" t="s">
        <v>32</v>
      </c>
      <c r="D33" s="127" t="s">
        <v>37</v>
      </c>
      <c r="E33" s="65"/>
      <c r="F33" s="74">
        <v>43782</v>
      </c>
      <c r="G33" s="58">
        <v>841000</v>
      </c>
      <c r="H33" s="71"/>
      <c r="I33" s="72"/>
      <c r="J33" s="65"/>
    </row>
    <row r="34" spans="1:10">
      <c r="A34" s="124">
        <v>43779</v>
      </c>
      <c r="B34" s="125">
        <v>81000</v>
      </c>
      <c r="C34" s="126" t="s">
        <v>32</v>
      </c>
      <c r="D34" s="127" t="s">
        <v>68</v>
      </c>
      <c r="E34" s="65"/>
      <c r="F34" s="124">
        <v>43782</v>
      </c>
      <c r="G34" s="130">
        <v>400000</v>
      </c>
      <c r="H34" s="169" t="s">
        <v>72</v>
      </c>
      <c r="I34" s="170"/>
      <c r="J34" s="65"/>
    </row>
    <row r="35" spans="1:10">
      <c r="A35" s="74">
        <v>43779</v>
      </c>
      <c r="B35" s="60">
        <v>210000</v>
      </c>
      <c r="C35" s="117" t="s">
        <v>32</v>
      </c>
      <c r="D35" s="66"/>
      <c r="E35" s="65"/>
      <c r="F35" s="74">
        <v>43783</v>
      </c>
      <c r="G35" s="58">
        <v>1049000</v>
      </c>
      <c r="H35" s="71"/>
      <c r="I35" s="72"/>
      <c r="J35" s="65"/>
    </row>
    <row r="36" spans="1:10">
      <c r="A36" s="124">
        <v>43780</v>
      </c>
      <c r="B36" s="125">
        <v>81000</v>
      </c>
      <c r="C36" s="126" t="s">
        <v>32</v>
      </c>
      <c r="D36" s="127" t="s">
        <v>68</v>
      </c>
      <c r="E36" s="65"/>
      <c r="F36" s="74">
        <v>43784</v>
      </c>
      <c r="G36" s="58">
        <v>1292000</v>
      </c>
      <c r="H36" s="71"/>
      <c r="I36" s="72"/>
      <c r="J36" s="65"/>
    </row>
    <row r="37" spans="1:10">
      <c r="A37" s="74">
        <v>43780</v>
      </c>
      <c r="B37" s="60">
        <v>316000</v>
      </c>
      <c r="C37" s="117" t="s">
        <v>32</v>
      </c>
      <c r="D37" s="66"/>
      <c r="E37" s="65"/>
      <c r="F37" s="74">
        <v>43785</v>
      </c>
      <c r="G37" s="58">
        <v>1110000</v>
      </c>
      <c r="H37" s="71"/>
      <c r="I37" s="72"/>
      <c r="J37" s="65"/>
    </row>
    <row r="38" spans="1:10">
      <c r="A38" s="124">
        <v>43781</v>
      </c>
      <c r="B38" s="125">
        <v>30000</v>
      </c>
      <c r="C38" s="126" t="s">
        <v>32</v>
      </c>
      <c r="D38" s="127" t="s">
        <v>70</v>
      </c>
      <c r="E38" s="65"/>
      <c r="F38" s="74">
        <v>43786</v>
      </c>
      <c r="G38" s="58">
        <v>1730500</v>
      </c>
      <c r="H38" s="71"/>
      <c r="I38" s="72"/>
      <c r="J38" s="65"/>
    </row>
    <row r="39" spans="1:10">
      <c r="A39" s="74">
        <v>43781</v>
      </c>
      <c r="B39" s="60">
        <v>312000</v>
      </c>
      <c r="C39" s="117" t="s">
        <v>32</v>
      </c>
      <c r="D39" s="66"/>
      <c r="E39" s="65"/>
      <c r="F39" s="74">
        <v>43787</v>
      </c>
      <c r="G39" s="58">
        <v>1068000</v>
      </c>
      <c r="H39" s="71"/>
      <c r="I39" s="72"/>
      <c r="J39" s="65"/>
    </row>
    <row r="40" spans="1:10">
      <c r="A40" s="74">
        <v>43782</v>
      </c>
      <c r="B40" s="60">
        <v>403000</v>
      </c>
      <c r="C40" s="117" t="s">
        <v>32</v>
      </c>
      <c r="D40" s="66"/>
      <c r="E40" s="65"/>
      <c r="F40" s="124">
        <v>43788</v>
      </c>
      <c r="G40" s="130">
        <v>200000</v>
      </c>
      <c r="H40" s="169" t="s">
        <v>56</v>
      </c>
      <c r="I40" s="170"/>
      <c r="J40" s="65"/>
    </row>
    <row r="41" spans="1:10">
      <c r="A41" s="124">
        <v>43782</v>
      </c>
      <c r="B41" s="125">
        <v>93000</v>
      </c>
      <c r="C41" s="126" t="s">
        <v>32</v>
      </c>
      <c r="D41" s="127" t="s">
        <v>68</v>
      </c>
      <c r="E41" s="65"/>
      <c r="F41" s="74">
        <v>43788</v>
      </c>
      <c r="G41" s="58">
        <v>1144000</v>
      </c>
      <c r="H41" s="69"/>
      <c r="I41" s="70"/>
      <c r="J41" s="65"/>
    </row>
    <row r="42" spans="1:10">
      <c r="A42" s="124">
        <v>43783</v>
      </c>
      <c r="B42" s="125">
        <v>29500</v>
      </c>
      <c r="C42" s="126" t="s">
        <v>32</v>
      </c>
      <c r="D42" s="127" t="s">
        <v>37</v>
      </c>
      <c r="E42" s="65"/>
      <c r="F42" s="74">
        <v>43789</v>
      </c>
      <c r="G42" s="58">
        <v>1272000</v>
      </c>
      <c r="H42" s="71"/>
      <c r="I42" s="72"/>
      <c r="J42" s="65"/>
    </row>
    <row r="43" spans="1:10">
      <c r="A43" s="74">
        <v>43783</v>
      </c>
      <c r="B43" s="60">
        <v>336500</v>
      </c>
      <c r="C43" s="117" t="s">
        <v>32</v>
      </c>
      <c r="D43" s="66"/>
      <c r="E43" s="65"/>
      <c r="F43" s="74">
        <v>43790</v>
      </c>
      <c r="G43" s="58">
        <v>952000</v>
      </c>
      <c r="H43" s="71"/>
      <c r="I43" s="72"/>
      <c r="J43" s="65"/>
    </row>
    <row r="44" spans="1:10">
      <c r="A44" s="74">
        <v>43784</v>
      </c>
      <c r="B44" s="60">
        <v>202000</v>
      </c>
      <c r="C44" s="117" t="s">
        <v>32</v>
      </c>
      <c r="D44" s="66"/>
      <c r="E44" s="65"/>
      <c r="F44" s="74">
        <v>43791</v>
      </c>
      <c r="G44" s="58">
        <v>1109000</v>
      </c>
      <c r="H44" s="71"/>
      <c r="I44" s="72"/>
      <c r="J44" s="65"/>
    </row>
    <row r="45" spans="1:10">
      <c r="A45" s="124">
        <v>43785</v>
      </c>
      <c r="B45" s="125">
        <v>142500</v>
      </c>
      <c r="C45" s="126" t="s">
        <v>32</v>
      </c>
      <c r="D45" s="127" t="s">
        <v>54</v>
      </c>
      <c r="E45" s="65"/>
      <c r="F45" s="74">
        <v>43792</v>
      </c>
      <c r="G45" s="58">
        <v>1726000</v>
      </c>
      <c r="H45" s="71"/>
      <c r="I45" s="72"/>
      <c r="J45" s="65"/>
    </row>
    <row r="46" spans="1:10">
      <c r="A46" s="74">
        <v>43785</v>
      </c>
      <c r="B46" s="60">
        <v>409500</v>
      </c>
      <c r="C46" s="117" t="s">
        <v>32</v>
      </c>
      <c r="D46" s="66"/>
      <c r="E46" s="65"/>
      <c r="F46" s="74">
        <v>43793</v>
      </c>
      <c r="G46" s="58">
        <v>997000</v>
      </c>
      <c r="H46" s="71"/>
      <c r="I46" s="72"/>
      <c r="J46" s="65"/>
    </row>
    <row r="47" spans="1:10">
      <c r="A47" s="124">
        <v>43786</v>
      </c>
      <c r="B47" s="125">
        <v>28500</v>
      </c>
      <c r="C47" s="126" t="s">
        <v>32</v>
      </c>
      <c r="D47" s="127" t="s">
        <v>37</v>
      </c>
      <c r="E47" s="65"/>
      <c r="F47" s="76">
        <v>43794</v>
      </c>
      <c r="G47" s="58">
        <v>1468800</v>
      </c>
      <c r="H47" s="71"/>
      <c r="I47" s="72"/>
      <c r="J47" s="65"/>
    </row>
    <row r="48" spans="1:10">
      <c r="A48" s="74">
        <v>43786</v>
      </c>
      <c r="B48" s="60">
        <v>396000</v>
      </c>
      <c r="C48" s="117" t="s">
        <v>32</v>
      </c>
      <c r="D48" s="66"/>
      <c r="E48" s="65"/>
      <c r="F48" s="76">
        <v>43795</v>
      </c>
      <c r="G48" s="58">
        <v>1117000</v>
      </c>
      <c r="H48" s="71"/>
      <c r="I48" s="72"/>
      <c r="J48" s="65"/>
    </row>
    <row r="49" spans="1:10">
      <c r="A49" s="74">
        <v>43787</v>
      </c>
      <c r="B49" s="60">
        <v>326000</v>
      </c>
      <c r="C49" s="117" t="s">
        <v>32</v>
      </c>
      <c r="D49" s="66"/>
      <c r="E49" s="65"/>
      <c r="F49" s="76">
        <v>43796</v>
      </c>
      <c r="G49" s="58">
        <v>1074000</v>
      </c>
      <c r="H49" s="71"/>
      <c r="I49" s="72"/>
      <c r="J49" s="65"/>
    </row>
    <row r="50" spans="1:10">
      <c r="A50" s="124">
        <v>43787</v>
      </c>
      <c r="B50" s="125">
        <v>174000</v>
      </c>
      <c r="C50" s="126" t="s">
        <v>32</v>
      </c>
      <c r="D50" s="127" t="s">
        <v>66</v>
      </c>
      <c r="E50" s="65"/>
      <c r="F50" s="76">
        <v>43797</v>
      </c>
      <c r="G50" s="58">
        <v>1029000</v>
      </c>
      <c r="H50" s="71"/>
      <c r="I50" s="72"/>
      <c r="J50" s="65"/>
    </row>
    <row r="51" spans="1:10">
      <c r="A51" s="124">
        <v>43788</v>
      </c>
      <c r="B51" s="125">
        <v>31000</v>
      </c>
      <c r="C51" s="126" t="s">
        <v>32</v>
      </c>
      <c r="D51" s="127" t="s">
        <v>37</v>
      </c>
      <c r="E51" s="65"/>
      <c r="F51" s="76">
        <v>43798</v>
      </c>
      <c r="G51" s="58">
        <v>1089000</v>
      </c>
      <c r="H51" s="71"/>
      <c r="I51" s="72"/>
      <c r="J51" s="65"/>
    </row>
    <row r="52" spans="1:10">
      <c r="A52" s="74">
        <v>43788</v>
      </c>
      <c r="B52" s="60">
        <v>354400</v>
      </c>
      <c r="C52" s="117" t="s">
        <v>32</v>
      </c>
      <c r="D52" s="66"/>
      <c r="E52" s="65"/>
      <c r="F52" s="76">
        <v>43799</v>
      </c>
      <c r="G52" s="58">
        <v>1577000</v>
      </c>
      <c r="H52" s="71"/>
      <c r="I52" s="72"/>
      <c r="J52" s="65"/>
    </row>
    <row r="53" spans="1:10">
      <c r="A53" s="74">
        <v>43789</v>
      </c>
      <c r="B53" s="60">
        <v>388100</v>
      </c>
      <c r="C53" s="117" t="s">
        <v>32</v>
      </c>
      <c r="D53" s="66"/>
      <c r="E53" s="65"/>
      <c r="F53" s="76">
        <v>43800</v>
      </c>
      <c r="G53" s="58">
        <v>1684000</v>
      </c>
      <c r="H53" s="71"/>
      <c r="I53" s="72"/>
      <c r="J53" s="65"/>
    </row>
    <row r="54" spans="1:10">
      <c r="A54" s="124">
        <v>43789</v>
      </c>
      <c r="B54" s="125">
        <v>320000</v>
      </c>
      <c r="C54" s="126" t="s">
        <v>32</v>
      </c>
      <c r="D54" s="127" t="s">
        <v>78</v>
      </c>
      <c r="E54" s="65"/>
      <c r="F54" s="76">
        <v>43801</v>
      </c>
      <c r="G54" s="58">
        <v>973000</v>
      </c>
      <c r="H54" s="71"/>
      <c r="I54" s="72"/>
      <c r="J54" s="65"/>
    </row>
    <row r="55" spans="1:10">
      <c r="A55" s="74">
        <v>43790</v>
      </c>
      <c r="B55" s="60">
        <v>253000</v>
      </c>
      <c r="C55" s="117" t="s">
        <v>32</v>
      </c>
      <c r="D55" s="66"/>
      <c r="E55" s="65"/>
      <c r="F55" s="76">
        <v>43802</v>
      </c>
      <c r="G55" s="58">
        <v>1317000</v>
      </c>
      <c r="H55" s="71"/>
      <c r="I55" s="72"/>
      <c r="J55" s="65"/>
    </row>
    <row r="56" spans="1:10">
      <c r="A56" s="124">
        <v>43791</v>
      </c>
      <c r="B56" s="125">
        <v>33000</v>
      </c>
      <c r="C56" s="126" t="s">
        <v>32</v>
      </c>
      <c r="D56" s="127" t="s">
        <v>37</v>
      </c>
      <c r="E56" s="65"/>
      <c r="F56" s="76">
        <v>43803</v>
      </c>
      <c r="G56" s="58">
        <v>1306000</v>
      </c>
      <c r="H56" s="71"/>
      <c r="I56" s="72"/>
      <c r="J56" s="65"/>
    </row>
    <row r="57" spans="1:10">
      <c r="A57" s="74">
        <v>43791</v>
      </c>
      <c r="B57" s="60">
        <v>107500</v>
      </c>
      <c r="C57" s="117" t="s">
        <v>32</v>
      </c>
      <c r="D57" s="66"/>
      <c r="E57" s="65"/>
      <c r="F57" s="76">
        <v>43804</v>
      </c>
      <c r="G57" s="58">
        <v>1090500</v>
      </c>
      <c r="H57" s="71"/>
      <c r="I57" s="72"/>
      <c r="J57" s="65"/>
    </row>
    <row r="58" spans="1:10">
      <c r="A58" s="124">
        <v>43792</v>
      </c>
      <c r="B58" s="125">
        <v>99000</v>
      </c>
      <c r="C58" s="126" t="s">
        <v>32</v>
      </c>
      <c r="D58" s="127" t="s">
        <v>68</v>
      </c>
      <c r="E58" s="65"/>
      <c r="F58" s="76">
        <v>43805</v>
      </c>
      <c r="G58" s="58">
        <v>1224000</v>
      </c>
      <c r="H58" s="71"/>
      <c r="I58" s="72"/>
      <c r="J58" s="65"/>
    </row>
    <row r="59" spans="1:10">
      <c r="A59" s="74">
        <v>43792</v>
      </c>
      <c r="B59" s="60">
        <v>232000</v>
      </c>
      <c r="C59" s="117" t="s">
        <v>32</v>
      </c>
      <c r="D59" s="66"/>
      <c r="E59" s="65"/>
      <c r="F59" s="76">
        <v>43806</v>
      </c>
      <c r="G59" s="58">
        <v>1047000</v>
      </c>
      <c r="H59" s="133"/>
      <c r="I59" s="114"/>
      <c r="J59" s="65"/>
    </row>
    <row r="60" spans="1:10">
      <c r="A60" s="74">
        <v>43793</v>
      </c>
      <c r="B60" s="60">
        <v>322000</v>
      </c>
      <c r="C60" s="117" t="s">
        <v>32</v>
      </c>
      <c r="D60" s="66"/>
      <c r="E60" s="65"/>
      <c r="F60" s="76">
        <v>43807</v>
      </c>
      <c r="G60" s="58">
        <v>1844000</v>
      </c>
      <c r="H60" s="71"/>
      <c r="I60" s="72"/>
      <c r="J60" s="65"/>
    </row>
    <row r="61" spans="1:10">
      <c r="A61" s="124">
        <v>43794</v>
      </c>
      <c r="B61" s="125">
        <v>67000</v>
      </c>
      <c r="C61" s="126" t="s">
        <v>32</v>
      </c>
      <c r="D61" s="127" t="s">
        <v>38</v>
      </c>
      <c r="E61" s="65"/>
      <c r="F61" s="76">
        <v>43805</v>
      </c>
      <c r="G61" s="58">
        <v>10000</v>
      </c>
      <c r="H61" s="71"/>
      <c r="I61" s="72"/>
      <c r="J61" s="65"/>
    </row>
    <row r="62" spans="1:10">
      <c r="A62" s="74">
        <v>43794</v>
      </c>
      <c r="B62" s="60">
        <v>199200</v>
      </c>
      <c r="C62" s="117" t="s">
        <v>32</v>
      </c>
      <c r="D62" s="66"/>
      <c r="E62" s="65"/>
      <c r="F62" s="141">
        <v>43808</v>
      </c>
      <c r="G62" s="130">
        <v>350000</v>
      </c>
      <c r="H62" s="169" t="s">
        <v>56</v>
      </c>
      <c r="I62" s="170"/>
      <c r="J62" s="65"/>
    </row>
    <row r="63" spans="1:10">
      <c r="A63" s="124">
        <v>43795</v>
      </c>
      <c r="B63" s="125">
        <v>105000</v>
      </c>
      <c r="C63" s="126" t="s">
        <v>32</v>
      </c>
      <c r="D63" s="127" t="s">
        <v>68</v>
      </c>
      <c r="E63" s="65"/>
      <c r="F63" s="76">
        <v>43808</v>
      </c>
      <c r="G63" s="58">
        <v>1407000</v>
      </c>
      <c r="H63" s="71"/>
      <c r="I63" s="72"/>
      <c r="J63" s="65"/>
    </row>
    <row r="64" spans="1:10">
      <c r="A64" s="74">
        <v>43795</v>
      </c>
      <c r="B64" s="60">
        <v>225000</v>
      </c>
      <c r="C64" s="117" t="s">
        <v>32</v>
      </c>
      <c r="D64" s="66"/>
      <c r="E64" s="65"/>
      <c r="F64" s="76">
        <v>43809</v>
      </c>
      <c r="G64" s="58">
        <v>1074000</v>
      </c>
      <c r="H64" s="71"/>
      <c r="I64" s="72"/>
      <c r="J64" s="65"/>
    </row>
    <row r="65" spans="1:12">
      <c r="A65" s="74">
        <v>43796</v>
      </c>
      <c r="B65" s="60">
        <v>376000</v>
      </c>
      <c r="C65" s="117" t="s">
        <v>32</v>
      </c>
      <c r="D65" s="66"/>
      <c r="E65" s="65"/>
      <c r="F65" s="76">
        <v>43810</v>
      </c>
      <c r="G65" s="58">
        <v>1430000</v>
      </c>
      <c r="H65" s="71"/>
      <c r="I65" s="72"/>
      <c r="J65" s="65"/>
    </row>
    <row r="66" spans="1:12">
      <c r="A66" s="124">
        <v>43796</v>
      </c>
      <c r="B66" s="125">
        <v>76000</v>
      </c>
      <c r="C66" s="126" t="s">
        <v>32</v>
      </c>
      <c r="D66" s="127" t="s">
        <v>38</v>
      </c>
      <c r="E66" s="65"/>
      <c r="F66" s="76">
        <v>43811</v>
      </c>
      <c r="G66" s="58">
        <v>952000</v>
      </c>
      <c r="H66" s="71"/>
      <c r="I66" s="72"/>
      <c r="J66" s="65"/>
    </row>
    <row r="67" spans="1:12">
      <c r="A67" s="74">
        <v>43797</v>
      </c>
      <c r="B67" s="60">
        <v>198000</v>
      </c>
      <c r="C67" s="117" t="s">
        <v>32</v>
      </c>
      <c r="D67" s="66"/>
      <c r="E67" s="65"/>
      <c r="F67" s="76">
        <v>43812</v>
      </c>
      <c r="G67" s="58">
        <v>1125000</v>
      </c>
      <c r="H67" s="71"/>
      <c r="I67" s="72"/>
      <c r="J67" s="65"/>
    </row>
    <row r="68" spans="1:12">
      <c r="A68" s="124">
        <v>43797</v>
      </c>
      <c r="B68" s="125">
        <v>114000</v>
      </c>
      <c r="C68" s="126" t="s">
        <v>32</v>
      </c>
      <c r="D68" s="127" t="s">
        <v>68</v>
      </c>
      <c r="E68" s="65"/>
      <c r="F68" s="76">
        <v>43813</v>
      </c>
      <c r="G68" s="58">
        <v>1254000</v>
      </c>
      <c r="H68" s="71"/>
      <c r="I68" s="72"/>
      <c r="J68" s="65"/>
    </row>
    <row r="69" spans="1:12">
      <c r="A69" s="124">
        <v>43798</v>
      </c>
      <c r="B69" s="125">
        <v>40000</v>
      </c>
      <c r="C69" s="126" t="s">
        <v>32</v>
      </c>
      <c r="D69" s="127" t="s">
        <v>37</v>
      </c>
      <c r="E69" s="65"/>
      <c r="F69" s="76">
        <v>43814</v>
      </c>
      <c r="G69" s="58">
        <v>1577000</v>
      </c>
      <c r="H69" s="71"/>
      <c r="I69" s="72"/>
      <c r="J69" s="65"/>
    </row>
    <row r="70" spans="1:12">
      <c r="A70" s="74">
        <v>43798</v>
      </c>
      <c r="B70" s="60">
        <v>111000</v>
      </c>
      <c r="C70" s="117" t="s">
        <v>32</v>
      </c>
      <c r="D70" s="66"/>
      <c r="E70" s="65"/>
      <c r="F70" s="76">
        <v>43815</v>
      </c>
      <c r="G70" s="58">
        <v>703000</v>
      </c>
      <c r="H70" s="71"/>
      <c r="I70" s="72"/>
      <c r="J70" s="65"/>
    </row>
    <row r="71" spans="1:12">
      <c r="A71" s="124">
        <v>43799</v>
      </c>
      <c r="B71" s="125">
        <v>117000</v>
      </c>
      <c r="C71" s="126" t="s">
        <v>32</v>
      </c>
      <c r="D71" s="127" t="s">
        <v>68</v>
      </c>
      <c r="E71" s="65"/>
      <c r="F71" s="76">
        <v>43816</v>
      </c>
      <c r="G71" s="58">
        <v>1675500</v>
      </c>
      <c r="H71" s="71"/>
      <c r="I71" s="72"/>
      <c r="J71" s="65"/>
    </row>
    <row r="72" spans="1:12">
      <c r="A72" s="74">
        <v>43799</v>
      </c>
      <c r="B72" s="60">
        <v>429000</v>
      </c>
      <c r="C72" s="117" t="s">
        <v>32</v>
      </c>
      <c r="D72" s="66"/>
      <c r="E72" s="65"/>
      <c r="F72" s="141">
        <v>43816</v>
      </c>
      <c r="G72" s="130">
        <v>400000</v>
      </c>
      <c r="H72" s="159" t="s">
        <v>103</v>
      </c>
      <c r="I72" s="160"/>
      <c r="J72" s="65"/>
    </row>
    <row r="73" spans="1:12">
      <c r="A73" s="74">
        <v>43800</v>
      </c>
      <c r="B73" s="60">
        <v>226000</v>
      </c>
      <c r="C73" s="117" t="s">
        <v>32</v>
      </c>
      <c r="D73" s="66"/>
      <c r="E73" s="65"/>
      <c r="F73" s="76">
        <v>43817</v>
      </c>
      <c r="G73" s="58">
        <v>1067000</v>
      </c>
      <c r="H73" s="71"/>
      <c r="I73" s="114"/>
      <c r="J73" s="115"/>
    </row>
    <row r="74" spans="1:12">
      <c r="A74" s="124">
        <v>43800</v>
      </c>
      <c r="B74" s="125">
        <v>78000</v>
      </c>
      <c r="C74" s="126" t="s">
        <v>32</v>
      </c>
      <c r="D74" s="127" t="s">
        <v>38</v>
      </c>
      <c r="E74" s="65"/>
      <c r="F74" s="76">
        <v>43818</v>
      </c>
      <c r="G74" s="58">
        <v>838000</v>
      </c>
      <c r="H74" s="71"/>
      <c r="I74" s="114"/>
      <c r="J74" s="115"/>
      <c r="K74" s="50"/>
      <c r="L74" s="50"/>
    </row>
    <row r="75" spans="1:12">
      <c r="A75" s="124">
        <v>43801</v>
      </c>
      <c r="B75" s="125">
        <v>488000</v>
      </c>
      <c r="C75" s="126" t="s">
        <v>32</v>
      </c>
      <c r="D75" s="127" t="s">
        <v>66</v>
      </c>
      <c r="E75" s="65"/>
      <c r="F75" s="76">
        <v>43819</v>
      </c>
      <c r="G75" s="58">
        <v>373000</v>
      </c>
      <c r="H75" s="71"/>
      <c r="I75" s="114"/>
      <c r="J75" s="115"/>
      <c r="K75" s="50"/>
      <c r="L75" s="50"/>
    </row>
    <row r="76" spans="1:12">
      <c r="A76" s="74">
        <v>43801</v>
      </c>
      <c r="B76" s="60">
        <v>253000</v>
      </c>
      <c r="C76" s="117" t="s">
        <v>32</v>
      </c>
      <c r="D76" s="66"/>
      <c r="E76" s="65"/>
      <c r="F76" s="76">
        <v>43820</v>
      </c>
      <c r="G76" s="58">
        <v>1470500</v>
      </c>
      <c r="H76" s="71"/>
      <c r="I76" s="114"/>
      <c r="J76" s="115"/>
      <c r="K76" s="50"/>
      <c r="L76" s="50"/>
    </row>
    <row r="77" spans="1:12">
      <c r="A77" s="74">
        <v>43802</v>
      </c>
      <c r="B77" s="60">
        <v>394000</v>
      </c>
      <c r="C77" s="117" t="s">
        <v>32</v>
      </c>
      <c r="D77" s="66"/>
      <c r="E77" s="65"/>
      <c r="F77" s="76">
        <v>43821</v>
      </c>
      <c r="G77" s="58">
        <v>1292000</v>
      </c>
      <c r="H77" s="71"/>
      <c r="I77" s="114"/>
      <c r="J77" s="115"/>
      <c r="K77" s="50"/>
      <c r="L77" s="50"/>
    </row>
    <row r="78" spans="1:12">
      <c r="A78" s="124">
        <v>43802</v>
      </c>
      <c r="B78" s="125">
        <v>38000</v>
      </c>
      <c r="C78" s="126" t="s">
        <v>32</v>
      </c>
      <c r="D78" s="127" t="s">
        <v>91</v>
      </c>
      <c r="E78" s="65"/>
      <c r="F78" s="76">
        <v>43822</v>
      </c>
      <c r="G78" s="58">
        <v>1512000</v>
      </c>
      <c r="H78" s="71"/>
      <c r="I78" s="114"/>
      <c r="J78" s="115"/>
      <c r="K78" s="50"/>
      <c r="L78" s="50"/>
    </row>
    <row r="79" spans="1:12">
      <c r="A79" s="124">
        <v>43803</v>
      </c>
      <c r="B79" s="125">
        <v>41000</v>
      </c>
      <c r="C79" s="126" t="s">
        <v>32</v>
      </c>
      <c r="D79" s="127" t="s">
        <v>37</v>
      </c>
      <c r="E79" s="115"/>
      <c r="F79" s="76">
        <v>43823</v>
      </c>
      <c r="G79" s="58">
        <v>856000</v>
      </c>
      <c r="H79" s="71"/>
      <c r="I79" s="72"/>
      <c r="J79" s="65"/>
      <c r="K79" s="50"/>
      <c r="L79" s="50"/>
    </row>
    <row r="80" spans="1:12" ht="15.75" customHeight="1">
      <c r="A80" s="74">
        <v>43803</v>
      </c>
      <c r="B80" s="60">
        <v>407000</v>
      </c>
      <c r="C80" s="117" t="s">
        <v>32</v>
      </c>
      <c r="D80" s="116"/>
      <c r="E80" s="115"/>
      <c r="F80" s="141">
        <v>43824</v>
      </c>
      <c r="G80" s="130">
        <v>200000</v>
      </c>
      <c r="H80" s="159" t="s">
        <v>72</v>
      </c>
      <c r="I80" s="160"/>
      <c r="J80" s="65"/>
    </row>
    <row r="81" spans="1:10">
      <c r="A81" s="74">
        <v>43804</v>
      </c>
      <c r="B81" s="60">
        <v>362500</v>
      </c>
      <c r="C81" s="117" t="s">
        <v>32</v>
      </c>
      <c r="D81" s="116"/>
      <c r="E81" s="115"/>
      <c r="F81" s="76">
        <v>43824</v>
      </c>
      <c r="G81" s="58">
        <v>1257000</v>
      </c>
      <c r="H81" s="71"/>
      <c r="I81" s="72"/>
      <c r="J81" s="65"/>
    </row>
    <row r="82" spans="1:10">
      <c r="A82" s="124">
        <v>43805</v>
      </c>
      <c r="B82" s="125">
        <v>43000</v>
      </c>
      <c r="C82" s="126" t="s">
        <v>32</v>
      </c>
      <c r="D82" s="137" t="s">
        <v>37</v>
      </c>
      <c r="E82" s="115"/>
      <c r="F82" s="76">
        <v>43825</v>
      </c>
      <c r="G82" s="58">
        <v>846000</v>
      </c>
      <c r="H82" s="71"/>
      <c r="I82" s="72"/>
      <c r="J82" s="65"/>
    </row>
    <row r="83" spans="1:10">
      <c r="A83" s="74">
        <v>43805</v>
      </c>
      <c r="B83" s="60">
        <v>270000</v>
      </c>
      <c r="C83" s="117" t="s">
        <v>32</v>
      </c>
      <c r="D83" s="116"/>
      <c r="E83" s="115"/>
      <c r="F83" s="76">
        <v>43826</v>
      </c>
      <c r="G83" s="58">
        <v>586500</v>
      </c>
      <c r="H83" s="71"/>
      <c r="I83" s="72"/>
      <c r="J83" s="65"/>
    </row>
    <row r="84" spans="1:10">
      <c r="A84" s="74">
        <v>43806</v>
      </c>
      <c r="B84" s="60">
        <v>471000</v>
      </c>
      <c r="C84" s="117" t="s">
        <v>32</v>
      </c>
      <c r="D84" s="116"/>
      <c r="E84" s="115"/>
      <c r="F84" s="76">
        <v>43827</v>
      </c>
      <c r="G84" s="58">
        <v>770000</v>
      </c>
      <c r="H84" s="71"/>
      <c r="I84" s="72"/>
      <c r="J84" s="65"/>
    </row>
    <row r="85" spans="1:10">
      <c r="A85" s="124">
        <v>43806</v>
      </c>
      <c r="B85" s="125">
        <v>43000</v>
      </c>
      <c r="C85" s="126" t="s">
        <v>32</v>
      </c>
      <c r="D85" s="138" t="s">
        <v>37</v>
      </c>
      <c r="E85" s="115"/>
      <c r="F85" s="76">
        <v>43828</v>
      </c>
      <c r="G85" s="58">
        <v>950000</v>
      </c>
      <c r="H85" s="71"/>
      <c r="I85" s="72"/>
      <c r="J85" s="65"/>
    </row>
    <row r="86" spans="1:10">
      <c r="A86" s="74">
        <v>43807</v>
      </c>
      <c r="B86" s="60">
        <v>777000</v>
      </c>
      <c r="C86" s="117" t="s">
        <v>32</v>
      </c>
      <c r="D86" s="116"/>
      <c r="E86" s="115"/>
      <c r="F86" s="76">
        <v>43829</v>
      </c>
      <c r="G86" s="58">
        <v>2151000</v>
      </c>
      <c r="H86" s="71"/>
      <c r="I86" s="72"/>
      <c r="J86" s="65"/>
    </row>
    <row r="87" spans="1:10">
      <c r="A87" s="124">
        <v>43807</v>
      </c>
      <c r="B87" s="125">
        <v>172000</v>
      </c>
      <c r="C87" s="126" t="s">
        <v>32</v>
      </c>
      <c r="D87" s="139" t="s">
        <v>48</v>
      </c>
      <c r="E87" s="65"/>
      <c r="F87" s="76">
        <v>44196</v>
      </c>
      <c r="G87" s="58">
        <v>1042000</v>
      </c>
      <c r="H87" s="71"/>
      <c r="I87" s="72"/>
      <c r="J87" s="65"/>
    </row>
    <row r="88" spans="1:10">
      <c r="A88" s="74">
        <v>43808</v>
      </c>
      <c r="B88" s="60">
        <v>272000</v>
      </c>
      <c r="C88" s="117" t="s">
        <v>32</v>
      </c>
      <c r="D88" s="116"/>
      <c r="E88" s="65"/>
      <c r="F88" s="76">
        <v>43832</v>
      </c>
      <c r="G88" s="58">
        <v>875000</v>
      </c>
      <c r="H88" s="71"/>
      <c r="I88" s="72"/>
      <c r="J88" s="65"/>
    </row>
    <row r="89" spans="1:10">
      <c r="A89" s="124">
        <v>43808</v>
      </c>
      <c r="B89" s="125">
        <v>45000</v>
      </c>
      <c r="C89" s="126" t="s">
        <v>32</v>
      </c>
      <c r="D89" s="140" t="s">
        <v>37</v>
      </c>
      <c r="E89" s="65"/>
      <c r="F89" s="76">
        <v>43831</v>
      </c>
      <c r="G89" s="58">
        <v>487000</v>
      </c>
      <c r="H89" s="71"/>
      <c r="I89" s="72"/>
      <c r="J89" s="65"/>
    </row>
    <row r="90" spans="1:10">
      <c r="A90" s="74">
        <v>43809</v>
      </c>
      <c r="B90" s="60">
        <v>331000</v>
      </c>
      <c r="C90" s="117" t="s">
        <v>32</v>
      </c>
      <c r="D90" s="116"/>
      <c r="E90" s="65"/>
      <c r="F90" s="76">
        <v>43833</v>
      </c>
      <c r="G90" s="58">
        <v>786000</v>
      </c>
      <c r="H90" s="71"/>
      <c r="I90" s="72"/>
      <c r="J90" s="65"/>
    </row>
    <row r="91" spans="1:10">
      <c r="A91" s="124">
        <v>43809</v>
      </c>
      <c r="B91" s="125">
        <v>46000</v>
      </c>
      <c r="C91" s="126" t="s">
        <v>32</v>
      </c>
      <c r="D91" s="142" t="s">
        <v>37</v>
      </c>
      <c r="E91" s="65"/>
      <c r="F91" s="76">
        <v>43834</v>
      </c>
      <c r="G91" s="58">
        <v>1289000</v>
      </c>
      <c r="H91" s="71"/>
      <c r="I91" s="72"/>
      <c r="J91" s="65"/>
    </row>
    <row r="92" spans="1:10">
      <c r="A92" s="74">
        <v>43810</v>
      </c>
      <c r="B92" s="60">
        <v>210000</v>
      </c>
      <c r="C92" s="117" t="s">
        <v>32</v>
      </c>
      <c r="D92" s="116"/>
      <c r="E92" s="65"/>
      <c r="F92" s="141">
        <v>43834</v>
      </c>
      <c r="G92" s="130">
        <v>400000</v>
      </c>
      <c r="H92" s="159" t="s">
        <v>108</v>
      </c>
      <c r="I92" s="160"/>
      <c r="J92" s="65"/>
    </row>
    <row r="93" spans="1:10">
      <c r="A93" s="124">
        <v>43810</v>
      </c>
      <c r="B93" s="125">
        <v>188000</v>
      </c>
      <c r="C93" s="126" t="s">
        <v>32</v>
      </c>
      <c r="D93" s="143" t="s">
        <v>48</v>
      </c>
      <c r="E93" s="65"/>
      <c r="F93" s="76">
        <v>43835</v>
      </c>
      <c r="G93" s="58">
        <v>1867000</v>
      </c>
      <c r="H93" s="71"/>
      <c r="I93" s="72"/>
      <c r="J93" s="65"/>
    </row>
    <row r="94" spans="1:10">
      <c r="A94" s="74">
        <v>43811</v>
      </c>
      <c r="B94" s="60">
        <v>226000</v>
      </c>
      <c r="C94" s="117" t="s">
        <v>32</v>
      </c>
      <c r="D94" s="116"/>
      <c r="E94" s="65"/>
      <c r="F94" s="76">
        <v>43836</v>
      </c>
      <c r="G94" s="58">
        <v>1125000</v>
      </c>
      <c r="H94" s="71"/>
      <c r="I94" s="72"/>
      <c r="J94" s="65"/>
    </row>
    <row r="95" spans="1:10">
      <c r="A95" s="74">
        <v>43812</v>
      </c>
      <c r="B95" s="60">
        <v>290000</v>
      </c>
      <c r="C95" s="117" t="s">
        <v>32</v>
      </c>
      <c r="D95" s="116"/>
      <c r="E95" s="65"/>
      <c r="F95" s="76">
        <v>7</v>
      </c>
      <c r="G95" s="58">
        <v>1333000</v>
      </c>
      <c r="H95" s="133"/>
      <c r="I95" s="114"/>
      <c r="J95" s="65"/>
    </row>
    <row r="96" spans="1:10">
      <c r="A96" s="124">
        <v>43812</v>
      </c>
      <c r="B96" s="125">
        <v>282000</v>
      </c>
      <c r="C96" s="126" t="s">
        <v>32</v>
      </c>
      <c r="D96" s="144" t="s">
        <v>66</v>
      </c>
      <c r="E96" s="65"/>
      <c r="F96" s="76">
        <v>43838</v>
      </c>
      <c r="G96" s="58">
        <v>1627000</v>
      </c>
      <c r="H96" s="71"/>
      <c r="I96" s="72"/>
      <c r="J96" s="65"/>
    </row>
    <row r="97" spans="1:10">
      <c r="A97" s="74">
        <v>43813</v>
      </c>
      <c r="B97" s="60">
        <v>173000</v>
      </c>
      <c r="C97" s="117" t="s">
        <v>32</v>
      </c>
      <c r="D97" s="116"/>
      <c r="E97" s="65"/>
      <c r="F97" s="76">
        <v>43839</v>
      </c>
      <c r="G97" s="58">
        <v>1209000</v>
      </c>
      <c r="H97" s="71"/>
      <c r="I97" s="72"/>
      <c r="J97" s="65"/>
    </row>
    <row r="98" spans="1:10">
      <c r="A98" s="74">
        <v>43814</v>
      </c>
      <c r="B98" s="60">
        <v>450000</v>
      </c>
      <c r="C98" s="117" t="s">
        <v>32</v>
      </c>
      <c r="D98" s="116"/>
      <c r="E98" s="65"/>
      <c r="F98" s="76">
        <v>43840</v>
      </c>
      <c r="G98" s="58">
        <v>1212000</v>
      </c>
      <c r="H98" s="71"/>
      <c r="I98" s="72"/>
      <c r="J98" s="65"/>
    </row>
    <row r="99" spans="1:10">
      <c r="A99" s="124">
        <v>43814</v>
      </c>
      <c r="B99" s="125">
        <v>282000</v>
      </c>
      <c r="C99" s="126" t="s">
        <v>32</v>
      </c>
      <c r="D99" s="145" t="s">
        <v>66</v>
      </c>
      <c r="E99" s="65"/>
      <c r="F99" s="76">
        <v>43841</v>
      </c>
      <c r="G99" s="58">
        <v>1732000</v>
      </c>
      <c r="H99" s="71"/>
      <c r="I99" s="72"/>
      <c r="J99" s="65"/>
    </row>
    <row r="100" spans="1:10">
      <c r="A100" s="124">
        <v>43815</v>
      </c>
      <c r="B100" s="125">
        <v>188000</v>
      </c>
      <c r="C100" s="126" t="s">
        <v>32</v>
      </c>
      <c r="D100" s="127" t="s">
        <v>48</v>
      </c>
      <c r="E100" s="65"/>
      <c r="F100" s="76">
        <v>43842</v>
      </c>
      <c r="G100" s="58">
        <v>2069000</v>
      </c>
      <c r="H100" s="71"/>
      <c r="I100" s="72"/>
      <c r="J100" s="65"/>
    </row>
    <row r="101" spans="1:10">
      <c r="A101" s="74">
        <v>43815</v>
      </c>
      <c r="B101" s="60">
        <v>218000</v>
      </c>
      <c r="C101" s="117" t="s">
        <v>32</v>
      </c>
      <c r="D101" s="66"/>
      <c r="E101" s="65"/>
      <c r="F101" s="76">
        <v>43843</v>
      </c>
      <c r="G101" s="58">
        <v>1467000</v>
      </c>
      <c r="H101" s="71"/>
      <c r="I101" s="114"/>
      <c r="J101" s="65"/>
    </row>
    <row r="102" spans="1:10">
      <c r="A102" s="124">
        <v>43816</v>
      </c>
      <c r="B102" s="125">
        <v>145500</v>
      </c>
      <c r="C102" s="126" t="s">
        <v>32</v>
      </c>
      <c r="D102" s="127" t="s">
        <v>68</v>
      </c>
      <c r="E102" s="65"/>
      <c r="F102" s="76">
        <v>43844</v>
      </c>
      <c r="G102" s="58">
        <v>1432000</v>
      </c>
      <c r="H102" s="71"/>
      <c r="I102" s="72"/>
      <c r="J102" s="65"/>
    </row>
    <row r="103" spans="1:10">
      <c r="A103" s="74">
        <v>43816</v>
      </c>
      <c r="B103" s="60">
        <v>264000</v>
      </c>
      <c r="C103" s="117" t="s">
        <v>32</v>
      </c>
      <c r="D103" s="66"/>
      <c r="E103" s="65"/>
      <c r="F103" s="76">
        <v>43845</v>
      </c>
      <c r="G103" s="58">
        <v>1394000</v>
      </c>
      <c r="H103" s="71"/>
      <c r="I103" s="72"/>
      <c r="J103" s="65"/>
    </row>
    <row r="104" spans="1:10">
      <c r="A104" s="74">
        <v>43817</v>
      </c>
      <c r="B104" s="60">
        <v>379000</v>
      </c>
      <c r="C104" s="117" t="s">
        <v>32</v>
      </c>
      <c r="D104" s="66"/>
      <c r="E104" s="65"/>
      <c r="F104" s="76">
        <v>43846</v>
      </c>
      <c r="G104" s="58">
        <v>1940000</v>
      </c>
      <c r="H104" s="71"/>
      <c r="I104" s="72"/>
      <c r="J104" s="65"/>
    </row>
    <row r="105" spans="1:10">
      <c r="A105" s="124">
        <v>43817</v>
      </c>
      <c r="B105" s="125">
        <v>48500</v>
      </c>
      <c r="C105" s="126" t="s">
        <v>32</v>
      </c>
      <c r="D105" s="127" t="s">
        <v>37</v>
      </c>
      <c r="E105" s="65"/>
      <c r="F105" s="76">
        <v>43847</v>
      </c>
      <c r="G105" s="58">
        <v>1975000</v>
      </c>
      <c r="H105" s="71"/>
      <c r="I105" s="72"/>
      <c r="J105" s="65"/>
    </row>
    <row r="106" spans="1:10">
      <c r="A106" s="74">
        <v>43818</v>
      </c>
      <c r="B106" s="60">
        <v>456000</v>
      </c>
      <c r="C106" s="117" t="s">
        <v>32</v>
      </c>
      <c r="D106" s="66"/>
      <c r="E106" s="65"/>
      <c r="F106" s="76"/>
      <c r="G106" s="58">
        <v>0</v>
      </c>
      <c r="H106" s="71"/>
      <c r="I106" s="72"/>
      <c r="J106" s="65"/>
    </row>
    <row r="107" spans="1:10">
      <c r="A107" s="124">
        <v>43818</v>
      </c>
      <c r="B107" s="125">
        <v>145500</v>
      </c>
      <c r="C107" s="126" t="s">
        <v>32</v>
      </c>
      <c r="D107" s="127" t="s">
        <v>68</v>
      </c>
      <c r="E107" s="65"/>
      <c r="F107" s="76"/>
      <c r="G107" s="58">
        <v>0</v>
      </c>
      <c r="H107" s="71"/>
      <c r="I107" s="72"/>
      <c r="J107" s="65"/>
    </row>
    <row r="108" spans="1:10">
      <c r="A108" s="124">
        <v>43819</v>
      </c>
      <c r="B108" s="125">
        <v>279000</v>
      </c>
      <c r="C108" s="126" t="s">
        <v>32</v>
      </c>
      <c r="D108" s="127" t="s">
        <v>66</v>
      </c>
      <c r="E108" s="65"/>
      <c r="F108" s="76"/>
      <c r="G108" s="58">
        <v>0</v>
      </c>
      <c r="H108" s="71"/>
      <c r="I108" s="72"/>
      <c r="J108" s="65"/>
    </row>
    <row r="109" spans="1:10">
      <c r="A109" s="74">
        <v>43819</v>
      </c>
      <c r="B109" s="60">
        <v>747300</v>
      </c>
      <c r="C109" s="117" t="s">
        <v>32</v>
      </c>
      <c r="D109" s="66"/>
      <c r="E109" s="65"/>
      <c r="F109" s="76"/>
      <c r="G109" s="58">
        <v>0</v>
      </c>
      <c r="H109" s="71"/>
      <c r="I109" s="72"/>
      <c r="J109" s="65"/>
    </row>
    <row r="110" spans="1:10">
      <c r="A110" s="74">
        <v>43820</v>
      </c>
      <c r="B110" s="60">
        <v>557500</v>
      </c>
      <c r="C110" s="117" t="s">
        <v>32</v>
      </c>
      <c r="D110" s="66"/>
      <c r="E110" s="65"/>
      <c r="F110" s="76"/>
      <c r="G110" s="58">
        <v>0</v>
      </c>
      <c r="H110" s="71"/>
      <c r="I110" s="72"/>
      <c r="J110" s="65"/>
    </row>
    <row r="111" spans="1:10">
      <c r="A111" s="124">
        <v>43820</v>
      </c>
      <c r="B111" s="125">
        <v>139500</v>
      </c>
      <c r="C111" s="126" t="s">
        <v>32</v>
      </c>
      <c r="D111" s="127" t="s">
        <v>68</v>
      </c>
      <c r="E111" s="65"/>
      <c r="F111" s="76"/>
      <c r="G111" s="58">
        <v>0</v>
      </c>
      <c r="H111" s="71"/>
      <c r="I111" s="72"/>
      <c r="J111" s="65"/>
    </row>
    <row r="112" spans="1:10">
      <c r="A112" s="124">
        <v>43821</v>
      </c>
      <c r="B112" s="125">
        <v>139500</v>
      </c>
      <c r="C112" s="126" t="s">
        <v>32</v>
      </c>
      <c r="D112" s="127" t="s">
        <v>68</v>
      </c>
      <c r="E112" s="65"/>
      <c r="F112" s="76"/>
      <c r="G112" s="58">
        <v>0</v>
      </c>
      <c r="H112" s="71"/>
      <c r="I112" s="72"/>
      <c r="J112" s="65"/>
    </row>
    <row r="113" spans="1:11">
      <c r="A113" s="74">
        <v>43821</v>
      </c>
      <c r="B113" s="60">
        <v>272000</v>
      </c>
      <c r="C113" s="117" t="s">
        <v>32</v>
      </c>
      <c r="D113" s="66"/>
      <c r="E113" s="65"/>
      <c r="F113" s="76"/>
      <c r="G113" s="58">
        <v>0</v>
      </c>
      <c r="H113" s="71"/>
      <c r="I113" s="72"/>
      <c r="J113" s="65"/>
    </row>
    <row r="114" spans="1:11">
      <c r="A114" s="74">
        <v>43822</v>
      </c>
      <c r="B114" s="60">
        <v>566000</v>
      </c>
      <c r="C114" s="117" t="s">
        <v>32</v>
      </c>
      <c r="D114" s="66"/>
      <c r="E114" s="65"/>
      <c r="F114" s="76"/>
      <c r="G114" s="58">
        <v>0</v>
      </c>
      <c r="H114" s="71"/>
      <c r="I114" s="72"/>
      <c r="J114" s="65"/>
    </row>
    <row r="115" spans="1:11">
      <c r="A115" s="124">
        <v>43822</v>
      </c>
      <c r="B115" s="125">
        <v>45000</v>
      </c>
      <c r="C115" s="126" t="s">
        <v>32</v>
      </c>
      <c r="D115" s="127" t="s">
        <v>37</v>
      </c>
      <c r="E115" s="65"/>
      <c r="F115" s="76"/>
      <c r="G115" s="58">
        <v>0</v>
      </c>
      <c r="H115" s="71"/>
      <c r="I115" s="72"/>
      <c r="J115" s="65"/>
    </row>
    <row r="116" spans="1:11">
      <c r="A116" s="75">
        <v>43823</v>
      </c>
      <c r="B116" s="60">
        <v>671000</v>
      </c>
      <c r="C116" s="117" t="s">
        <v>32</v>
      </c>
      <c r="D116" s="66"/>
      <c r="E116" s="65"/>
      <c r="F116" s="76"/>
      <c r="G116" s="58">
        <v>0</v>
      </c>
      <c r="H116" s="71"/>
      <c r="I116" s="72"/>
      <c r="J116" s="65"/>
    </row>
    <row r="117" spans="1:11">
      <c r="A117" s="128">
        <v>43823</v>
      </c>
      <c r="B117" s="125">
        <v>135000</v>
      </c>
      <c r="C117" s="129" t="s">
        <v>32</v>
      </c>
      <c r="D117" s="127" t="s">
        <v>68</v>
      </c>
      <c r="E117" s="65"/>
      <c r="F117" s="76"/>
      <c r="G117" s="58">
        <v>0</v>
      </c>
      <c r="H117" s="71"/>
      <c r="I117" s="72"/>
      <c r="J117" s="65"/>
    </row>
    <row r="118" spans="1:11">
      <c r="A118" s="128">
        <v>43824</v>
      </c>
      <c r="B118" s="125">
        <v>90000</v>
      </c>
      <c r="C118" s="129" t="s">
        <v>32</v>
      </c>
      <c r="D118" s="127" t="s">
        <v>38</v>
      </c>
      <c r="E118" s="65"/>
      <c r="F118" s="76"/>
      <c r="G118" s="58">
        <v>0</v>
      </c>
      <c r="H118" s="71"/>
      <c r="I118" s="72"/>
      <c r="J118" s="65"/>
    </row>
    <row r="119" spans="1:11">
      <c r="A119" s="75">
        <v>43824</v>
      </c>
      <c r="B119" s="60">
        <v>331000</v>
      </c>
      <c r="C119" s="118" t="s">
        <v>32</v>
      </c>
      <c r="D119" s="66"/>
      <c r="E119" s="65"/>
      <c r="F119" s="76"/>
      <c r="G119" s="58">
        <v>0</v>
      </c>
      <c r="H119" s="71"/>
      <c r="I119" s="72"/>
      <c r="J119" s="65"/>
    </row>
    <row r="120" spans="1:11">
      <c r="A120" s="128">
        <v>43825</v>
      </c>
      <c r="B120" s="125">
        <v>90000</v>
      </c>
      <c r="C120" s="129" t="s">
        <v>32</v>
      </c>
      <c r="D120" s="127" t="s">
        <v>38</v>
      </c>
      <c r="E120" s="65"/>
      <c r="F120" s="76"/>
      <c r="G120" s="58">
        <v>0</v>
      </c>
      <c r="H120" s="71"/>
      <c r="I120" s="72"/>
      <c r="J120" s="65"/>
    </row>
    <row r="121" spans="1:11">
      <c r="A121" s="75">
        <v>43825</v>
      </c>
      <c r="B121" s="60">
        <v>410000</v>
      </c>
      <c r="C121" s="118" t="s">
        <v>32</v>
      </c>
      <c r="D121" s="66"/>
      <c r="E121" s="65"/>
      <c r="F121" s="76"/>
      <c r="G121" s="58">
        <v>0</v>
      </c>
      <c r="H121" s="71"/>
      <c r="I121" s="72"/>
      <c r="J121" s="65"/>
    </row>
    <row r="122" spans="1:11">
      <c r="A122" s="75">
        <v>43826</v>
      </c>
      <c r="B122" s="60">
        <v>562000</v>
      </c>
      <c r="C122" s="118" t="s">
        <v>32</v>
      </c>
      <c r="D122" s="66"/>
      <c r="E122" s="65"/>
      <c r="F122" s="76"/>
      <c r="G122" s="58">
        <v>0</v>
      </c>
      <c r="H122" s="71"/>
      <c r="I122" s="72"/>
      <c r="J122" s="65"/>
      <c r="K122" s="84"/>
    </row>
    <row r="123" spans="1:11">
      <c r="A123" s="128">
        <v>43826</v>
      </c>
      <c r="B123" s="125">
        <v>48500</v>
      </c>
      <c r="C123" s="129" t="s">
        <v>32</v>
      </c>
      <c r="D123" s="127" t="s">
        <v>37</v>
      </c>
      <c r="E123" s="65"/>
      <c r="F123" s="76"/>
      <c r="G123" s="58">
        <v>0</v>
      </c>
      <c r="H123" s="71"/>
      <c r="I123" s="72"/>
      <c r="J123" s="65"/>
      <c r="K123" s="84"/>
    </row>
    <row r="124" spans="1:11">
      <c r="A124" s="75">
        <v>43827</v>
      </c>
      <c r="B124" s="60">
        <v>324000</v>
      </c>
      <c r="C124" s="118" t="s">
        <v>32</v>
      </c>
      <c r="D124" s="66"/>
      <c r="E124" s="65"/>
      <c r="F124" s="76"/>
      <c r="G124" s="58">
        <v>0</v>
      </c>
      <c r="H124" s="71"/>
      <c r="I124" s="72"/>
      <c r="J124" s="65"/>
      <c r="K124" s="84"/>
    </row>
    <row r="125" spans="1:11">
      <c r="A125" s="75">
        <v>43828</v>
      </c>
      <c r="B125" s="60">
        <v>437000</v>
      </c>
      <c r="C125" s="119" t="s">
        <v>32</v>
      </c>
      <c r="D125" s="66"/>
      <c r="E125" s="65"/>
      <c r="F125" s="76"/>
      <c r="G125" s="58">
        <v>0</v>
      </c>
      <c r="H125" s="85"/>
      <c r="I125" s="86"/>
      <c r="J125" s="65"/>
      <c r="K125" s="84"/>
    </row>
    <row r="126" spans="1:11">
      <c r="A126" s="128">
        <v>43829</v>
      </c>
      <c r="B126" s="125">
        <v>53000</v>
      </c>
      <c r="C126" s="154" t="s">
        <v>32</v>
      </c>
      <c r="D126" s="127" t="s">
        <v>37</v>
      </c>
      <c r="E126" s="65"/>
      <c r="F126" s="76"/>
      <c r="G126" s="58">
        <v>0</v>
      </c>
      <c r="H126" s="85"/>
      <c r="I126" s="86"/>
      <c r="J126" s="65"/>
      <c r="K126" s="84"/>
    </row>
    <row r="127" spans="1:11">
      <c r="A127" s="75">
        <v>43829</v>
      </c>
      <c r="B127" s="60">
        <v>328000</v>
      </c>
      <c r="C127" s="119" t="s">
        <v>32</v>
      </c>
      <c r="D127" s="66"/>
      <c r="E127" s="65"/>
      <c r="F127" s="76"/>
      <c r="G127" s="58">
        <v>0</v>
      </c>
      <c r="H127" s="85"/>
      <c r="I127" s="86"/>
      <c r="J127" s="65"/>
      <c r="K127" s="84"/>
    </row>
    <row r="128" spans="1:11">
      <c r="A128" s="128">
        <v>44196</v>
      </c>
      <c r="B128" s="125">
        <v>106000</v>
      </c>
      <c r="C128" s="154" t="s">
        <v>32</v>
      </c>
      <c r="D128" s="127" t="s">
        <v>38</v>
      </c>
      <c r="E128" s="65"/>
      <c r="F128" s="76"/>
      <c r="G128" s="58">
        <v>0</v>
      </c>
      <c r="H128" s="85"/>
      <c r="I128" s="86"/>
      <c r="J128" s="65"/>
      <c r="K128" s="84"/>
    </row>
    <row r="129" spans="1:11">
      <c r="A129" s="75">
        <v>44196</v>
      </c>
      <c r="B129" s="60">
        <v>618000</v>
      </c>
      <c r="C129" s="119" t="s">
        <v>32</v>
      </c>
      <c r="D129" s="66"/>
      <c r="E129" s="65"/>
      <c r="F129" s="76"/>
      <c r="G129" s="58">
        <v>0</v>
      </c>
      <c r="H129" s="85"/>
      <c r="I129" s="86"/>
      <c r="J129" s="65"/>
      <c r="K129" s="84"/>
    </row>
    <row r="130" spans="1:11">
      <c r="A130" s="128">
        <v>43831</v>
      </c>
      <c r="B130" s="125">
        <v>212000</v>
      </c>
      <c r="C130" s="154" t="s">
        <v>32</v>
      </c>
      <c r="D130" s="127" t="s">
        <v>48</v>
      </c>
      <c r="E130" s="65"/>
      <c r="F130" s="76"/>
      <c r="G130" s="58">
        <v>0</v>
      </c>
      <c r="H130" s="85"/>
      <c r="I130" s="86"/>
      <c r="J130" s="65"/>
      <c r="K130" s="84"/>
    </row>
    <row r="131" spans="1:11">
      <c r="A131" s="75">
        <v>43831</v>
      </c>
      <c r="B131" s="60">
        <v>204000</v>
      </c>
      <c r="C131" s="119" t="s">
        <v>32</v>
      </c>
      <c r="D131" s="66"/>
      <c r="E131" s="65"/>
      <c r="F131" s="76"/>
      <c r="G131" s="58">
        <v>0</v>
      </c>
      <c r="H131" s="85"/>
      <c r="I131" s="86"/>
      <c r="J131" s="65"/>
    </row>
    <row r="132" spans="1:11">
      <c r="A132" s="75">
        <v>43832</v>
      </c>
      <c r="B132" s="60">
        <v>649000</v>
      </c>
      <c r="C132" s="119" t="s">
        <v>32</v>
      </c>
      <c r="D132" s="66"/>
      <c r="E132" s="65"/>
      <c r="F132" s="76"/>
      <c r="G132" s="58">
        <v>0</v>
      </c>
      <c r="H132" s="85"/>
      <c r="I132" s="86"/>
      <c r="J132" s="65"/>
    </row>
    <row r="133" spans="1:11">
      <c r="A133" s="128">
        <v>43832</v>
      </c>
      <c r="B133" s="125">
        <v>114000</v>
      </c>
      <c r="C133" s="154" t="s">
        <v>32</v>
      </c>
      <c r="D133" s="127" t="s">
        <v>38</v>
      </c>
      <c r="E133" s="65"/>
      <c r="F133" s="76"/>
      <c r="G133" s="58">
        <v>0</v>
      </c>
      <c r="H133" s="85"/>
      <c r="I133" s="86"/>
      <c r="J133" s="65"/>
    </row>
    <row r="134" spans="1:11">
      <c r="A134" s="128">
        <v>43833</v>
      </c>
      <c r="B134" s="125">
        <v>189000</v>
      </c>
      <c r="C134" s="154" t="s">
        <v>32</v>
      </c>
      <c r="D134" s="127" t="s">
        <v>68</v>
      </c>
      <c r="E134" s="65"/>
      <c r="F134" s="76"/>
      <c r="G134" s="58">
        <v>0</v>
      </c>
      <c r="H134" s="131"/>
      <c r="I134" s="132"/>
      <c r="J134" s="65"/>
    </row>
    <row r="135" spans="1:11">
      <c r="A135" s="75">
        <v>43833</v>
      </c>
      <c r="B135" s="60">
        <v>713000</v>
      </c>
      <c r="C135" s="119" t="s">
        <v>32</v>
      </c>
      <c r="D135" s="66"/>
      <c r="E135" s="65"/>
      <c r="F135" s="76"/>
      <c r="G135" s="58">
        <v>0</v>
      </c>
      <c r="H135" s="85"/>
      <c r="I135" s="86"/>
      <c r="J135" s="65"/>
    </row>
    <row r="136" spans="1:11">
      <c r="A136" s="75">
        <v>43834</v>
      </c>
      <c r="B136" s="60">
        <v>591000</v>
      </c>
      <c r="C136" s="119" t="s">
        <v>32</v>
      </c>
      <c r="D136" s="66"/>
      <c r="E136" s="65"/>
      <c r="F136" s="76"/>
      <c r="G136" s="58">
        <v>0</v>
      </c>
      <c r="H136" s="85"/>
      <c r="I136" s="86"/>
      <c r="J136" s="65"/>
    </row>
    <row r="137" spans="1:11">
      <c r="A137" s="128">
        <v>43834</v>
      </c>
      <c r="B137" s="125">
        <v>140000</v>
      </c>
      <c r="C137" s="154" t="s">
        <v>32</v>
      </c>
      <c r="D137" s="127" t="s">
        <v>38</v>
      </c>
      <c r="E137" s="65"/>
      <c r="F137" s="76"/>
      <c r="G137" s="58">
        <v>0</v>
      </c>
      <c r="H137" s="85"/>
      <c r="I137" s="86"/>
      <c r="J137" s="65"/>
    </row>
    <row r="138" spans="1:11">
      <c r="A138" s="75">
        <v>43835</v>
      </c>
      <c r="B138" s="60">
        <v>1054000</v>
      </c>
      <c r="C138" s="119" t="s">
        <v>32</v>
      </c>
      <c r="D138" s="66"/>
      <c r="E138" s="65"/>
      <c r="F138" s="76"/>
      <c r="G138" s="58">
        <v>0</v>
      </c>
      <c r="H138" s="85"/>
      <c r="I138" s="86"/>
      <c r="J138" s="65"/>
    </row>
    <row r="139" spans="1:11">
      <c r="A139" s="128">
        <v>43835</v>
      </c>
      <c r="B139" s="125">
        <v>210000</v>
      </c>
      <c r="C139" s="154" t="s">
        <v>32</v>
      </c>
      <c r="D139" s="127" t="s">
        <v>109</v>
      </c>
      <c r="E139" s="65"/>
      <c r="F139" s="76"/>
      <c r="G139" s="58">
        <v>0</v>
      </c>
      <c r="H139" s="85"/>
      <c r="I139" s="86"/>
      <c r="J139" s="65"/>
    </row>
    <row r="140" spans="1:11">
      <c r="A140" s="75">
        <v>43836</v>
      </c>
      <c r="B140" s="60">
        <v>1039000</v>
      </c>
      <c r="C140" s="119" t="s">
        <v>32</v>
      </c>
      <c r="D140" s="66"/>
      <c r="E140" s="65"/>
      <c r="F140" s="76"/>
      <c r="G140" s="58">
        <v>0</v>
      </c>
      <c r="H140" s="85"/>
      <c r="I140" s="86"/>
      <c r="J140" s="65"/>
    </row>
    <row r="141" spans="1:11">
      <c r="A141" s="128">
        <v>43836</v>
      </c>
      <c r="B141" s="125">
        <v>228000</v>
      </c>
      <c r="C141" s="154" t="s">
        <v>32</v>
      </c>
      <c r="D141" s="127" t="s">
        <v>68</v>
      </c>
      <c r="E141" s="65"/>
      <c r="F141" s="76"/>
      <c r="G141" s="58">
        <v>0</v>
      </c>
      <c r="H141" s="85"/>
      <c r="I141" s="86"/>
      <c r="J141" s="65"/>
    </row>
    <row r="142" spans="1:11">
      <c r="A142" s="75">
        <v>43837</v>
      </c>
      <c r="B142" s="60">
        <v>809000</v>
      </c>
      <c r="C142" s="119" t="s">
        <v>32</v>
      </c>
      <c r="D142" s="66"/>
      <c r="E142" s="65"/>
      <c r="F142" s="76"/>
      <c r="G142" s="58">
        <v>0</v>
      </c>
      <c r="H142" s="85"/>
      <c r="I142" s="86"/>
      <c r="J142" s="65"/>
    </row>
    <row r="143" spans="1:11">
      <c r="A143" s="75">
        <v>43837</v>
      </c>
      <c r="B143" s="60">
        <v>437000</v>
      </c>
      <c r="C143" s="119" t="s">
        <v>32</v>
      </c>
      <c r="D143" s="66"/>
      <c r="E143" s="65"/>
      <c r="F143" s="76"/>
      <c r="G143" s="58">
        <v>0</v>
      </c>
      <c r="H143" s="85"/>
      <c r="I143" s="86"/>
      <c r="J143" s="65"/>
    </row>
    <row r="144" spans="1:11">
      <c r="A144" s="75">
        <v>43838</v>
      </c>
      <c r="B144" s="60">
        <v>918000</v>
      </c>
      <c r="C144" s="119" t="s">
        <v>32</v>
      </c>
      <c r="D144" s="66"/>
      <c r="E144" s="65"/>
      <c r="F144" s="76"/>
      <c r="G144" s="58">
        <v>0</v>
      </c>
      <c r="H144" s="85"/>
      <c r="I144" s="86"/>
      <c r="J144" s="65"/>
    </row>
    <row r="145" spans="1:10">
      <c r="A145" s="155">
        <v>43838</v>
      </c>
      <c r="B145" s="156">
        <v>252000</v>
      </c>
      <c r="C145" s="154" t="s">
        <v>32</v>
      </c>
      <c r="D145" s="157" t="s">
        <v>113</v>
      </c>
      <c r="E145" s="65"/>
      <c r="F145" s="76"/>
      <c r="G145" s="58">
        <v>0</v>
      </c>
      <c r="H145" s="85"/>
      <c r="I145" s="86"/>
      <c r="J145" s="65"/>
    </row>
    <row r="146" spans="1:10">
      <c r="A146" s="75">
        <v>43839</v>
      </c>
      <c r="B146" s="60">
        <v>758000</v>
      </c>
      <c r="C146" s="119" t="s">
        <v>32</v>
      </c>
      <c r="D146" s="66"/>
      <c r="E146" s="65"/>
      <c r="F146" s="76"/>
      <c r="G146" s="58">
        <v>0</v>
      </c>
      <c r="H146" s="85"/>
      <c r="I146" s="86"/>
      <c r="J146" s="65"/>
    </row>
    <row r="147" spans="1:10">
      <c r="A147" s="128">
        <v>43839</v>
      </c>
      <c r="B147" s="125">
        <v>323000</v>
      </c>
      <c r="C147" s="154" t="s">
        <v>32</v>
      </c>
      <c r="D147" s="127" t="s">
        <v>114</v>
      </c>
      <c r="E147" s="65"/>
      <c r="F147" s="76"/>
      <c r="G147" s="58">
        <v>0</v>
      </c>
      <c r="H147" s="85"/>
      <c r="I147" s="86"/>
      <c r="J147" s="65"/>
    </row>
    <row r="148" spans="1:10">
      <c r="A148" s="75">
        <v>43840</v>
      </c>
      <c r="B148" s="60">
        <v>779000</v>
      </c>
      <c r="C148" s="119" t="s">
        <v>32</v>
      </c>
      <c r="D148" s="66"/>
      <c r="E148" s="65"/>
      <c r="F148" s="76"/>
      <c r="G148" s="58">
        <v>0</v>
      </c>
      <c r="H148" s="85"/>
      <c r="I148" s="86"/>
      <c r="J148" s="65"/>
    </row>
    <row r="149" spans="1:10">
      <c r="A149" s="128">
        <v>43840</v>
      </c>
      <c r="B149" s="125">
        <v>239000</v>
      </c>
      <c r="C149" s="154" t="s">
        <v>32</v>
      </c>
      <c r="D149" s="127" t="s">
        <v>115</v>
      </c>
      <c r="E149" s="65"/>
      <c r="F149" s="76"/>
      <c r="G149" s="58">
        <v>0</v>
      </c>
      <c r="H149" s="85"/>
      <c r="I149" s="86"/>
      <c r="J149" s="65"/>
    </row>
    <row r="150" spans="1:10">
      <c r="A150" s="75">
        <v>43841</v>
      </c>
      <c r="B150" s="60">
        <v>1040200</v>
      </c>
      <c r="C150" s="119" t="s">
        <v>32</v>
      </c>
      <c r="D150" s="66"/>
      <c r="E150" s="65"/>
      <c r="F150" s="76"/>
      <c r="G150" s="58">
        <v>0</v>
      </c>
      <c r="H150" s="131"/>
      <c r="I150" s="132"/>
      <c r="J150" s="65"/>
    </row>
    <row r="151" spans="1:10">
      <c r="A151" s="128">
        <v>43841</v>
      </c>
      <c r="B151" s="125">
        <v>984000</v>
      </c>
      <c r="C151" s="154" t="s">
        <v>32</v>
      </c>
      <c r="D151" s="127" t="s">
        <v>118</v>
      </c>
      <c r="E151" s="65"/>
      <c r="F151" s="76"/>
      <c r="G151" s="58">
        <v>0</v>
      </c>
      <c r="H151" s="85"/>
      <c r="I151" s="86"/>
      <c r="J151" s="65"/>
    </row>
    <row r="152" spans="1:10">
      <c r="A152" s="75">
        <v>43842</v>
      </c>
      <c r="B152" s="60">
        <v>1078000</v>
      </c>
      <c r="C152" s="119" t="s">
        <v>32</v>
      </c>
      <c r="D152" s="66"/>
      <c r="E152" s="65"/>
      <c r="F152" s="76"/>
      <c r="G152" s="58">
        <v>0</v>
      </c>
      <c r="H152" s="85"/>
      <c r="I152" s="86"/>
      <c r="J152" s="65"/>
    </row>
    <row r="153" spans="1:10">
      <c r="A153" s="128">
        <v>43842</v>
      </c>
      <c r="B153" s="125">
        <v>656000</v>
      </c>
      <c r="C153" s="154" t="s">
        <v>32</v>
      </c>
      <c r="D153" s="127" t="s">
        <v>61</v>
      </c>
      <c r="E153" s="65"/>
      <c r="F153" s="76"/>
      <c r="G153" s="58">
        <v>0</v>
      </c>
      <c r="H153" s="85"/>
      <c r="I153" s="86"/>
      <c r="J153" s="65"/>
    </row>
    <row r="154" spans="1:10">
      <c r="A154" s="75">
        <v>43843</v>
      </c>
      <c r="B154" s="60">
        <v>664000</v>
      </c>
      <c r="C154" s="119" t="s">
        <v>32</v>
      </c>
      <c r="D154" s="66"/>
      <c r="E154" s="65"/>
      <c r="F154" s="76"/>
      <c r="G154" s="58">
        <v>0</v>
      </c>
      <c r="H154" s="85"/>
      <c r="I154" s="86"/>
      <c r="J154" s="65"/>
    </row>
    <row r="155" spans="1:10">
      <c r="A155" s="128">
        <v>43843</v>
      </c>
      <c r="B155" s="125">
        <v>328000</v>
      </c>
      <c r="C155" s="154" t="s">
        <v>32</v>
      </c>
      <c r="D155" s="127" t="s">
        <v>48</v>
      </c>
      <c r="E155" s="65"/>
      <c r="F155" s="76"/>
      <c r="G155" s="58">
        <v>0</v>
      </c>
      <c r="H155" s="85"/>
      <c r="I155" s="86"/>
      <c r="J155" s="65"/>
    </row>
    <row r="156" spans="1:10">
      <c r="A156" s="128">
        <v>43844</v>
      </c>
      <c r="B156" s="125">
        <v>382000</v>
      </c>
      <c r="C156" s="154" t="s">
        <v>32</v>
      </c>
      <c r="D156" s="127" t="s">
        <v>54</v>
      </c>
      <c r="E156" s="65"/>
      <c r="F156" s="76"/>
      <c r="G156" s="58">
        <v>0</v>
      </c>
      <c r="H156" s="131"/>
      <c r="I156" s="132"/>
      <c r="J156" s="65"/>
    </row>
    <row r="157" spans="1:10">
      <c r="A157" s="75">
        <v>43844</v>
      </c>
      <c r="B157" s="60">
        <v>870000</v>
      </c>
      <c r="C157" s="119" t="s">
        <v>32</v>
      </c>
      <c r="D157" s="66"/>
      <c r="E157" s="65"/>
      <c r="F157" s="76"/>
      <c r="G157" s="58">
        <v>0</v>
      </c>
      <c r="H157" s="85"/>
      <c r="I157" s="86"/>
      <c r="J157" s="65"/>
    </row>
    <row r="158" spans="1:10">
      <c r="A158" s="75">
        <v>43845</v>
      </c>
      <c r="B158" s="60">
        <v>529000</v>
      </c>
      <c r="C158" s="119" t="s">
        <v>32</v>
      </c>
      <c r="D158" s="66"/>
      <c r="E158" s="65"/>
      <c r="F158" s="76"/>
      <c r="G158" s="58">
        <v>0</v>
      </c>
      <c r="H158" s="85"/>
      <c r="I158" s="86"/>
      <c r="J158" s="65"/>
    </row>
    <row r="159" spans="1:10">
      <c r="A159" s="128">
        <v>43845</v>
      </c>
      <c r="B159" s="125">
        <v>580000</v>
      </c>
      <c r="C159" s="154" t="s">
        <v>32</v>
      </c>
      <c r="D159" s="127" t="s">
        <v>122</v>
      </c>
      <c r="E159" s="65"/>
      <c r="F159" s="76"/>
      <c r="G159" s="58">
        <v>0</v>
      </c>
      <c r="H159" s="85"/>
      <c r="I159" s="86"/>
      <c r="J159" s="65"/>
    </row>
    <row r="160" spans="1:10">
      <c r="A160" s="75">
        <v>43846</v>
      </c>
      <c r="B160" s="60">
        <v>831500</v>
      </c>
      <c r="C160" s="119" t="s">
        <v>32</v>
      </c>
      <c r="D160" s="66"/>
      <c r="E160" s="65"/>
      <c r="F160" s="76"/>
      <c r="G160" s="58">
        <v>0</v>
      </c>
      <c r="H160" s="85"/>
      <c r="I160" s="86"/>
      <c r="J160" s="65"/>
    </row>
    <row r="161" spans="1:10">
      <c r="A161" s="128">
        <v>43846</v>
      </c>
      <c r="B161" s="125">
        <v>302000</v>
      </c>
      <c r="C161" s="154" t="s">
        <v>32</v>
      </c>
      <c r="D161" s="127" t="s">
        <v>124</v>
      </c>
      <c r="E161" s="65"/>
      <c r="F161" s="76"/>
      <c r="G161" s="58">
        <v>0</v>
      </c>
      <c r="H161" s="85"/>
      <c r="I161" s="86"/>
      <c r="J161" s="65"/>
    </row>
    <row r="162" spans="1:10">
      <c r="A162" s="75">
        <v>43847</v>
      </c>
      <c r="B162" s="60">
        <v>503000</v>
      </c>
      <c r="C162" s="119" t="s">
        <v>32</v>
      </c>
      <c r="D162" s="66"/>
      <c r="E162" s="65"/>
      <c r="F162" s="76"/>
      <c r="G162" s="58">
        <v>0</v>
      </c>
      <c r="H162" s="85"/>
      <c r="I162" s="86"/>
      <c r="J162" s="65"/>
    </row>
    <row r="163" spans="1:10">
      <c r="A163" s="128">
        <v>43847</v>
      </c>
      <c r="B163" s="125">
        <v>228000</v>
      </c>
      <c r="C163" s="154" t="s">
        <v>32</v>
      </c>
      <c r="D163" s="127" t="s">
        <v>127</v>
      </c>
      <c r="E163" s="65"/>
      <c r="F163" s="76"/>
      <c r="G163" s="58">
        <v>0</v>
      </c>
      <c r="H163" s="85"/>
      <c r="I163" s="86"/>
      <c r="J163" s="65"/>
    </row>
    <row r="164" spans="1:10">
      <c r="A164" s="75"/>
      <c r="B164" s="60">
        <v>0</v>
      </c>
      <c r="C164" s="119" t="s">
        <v>32</v>
      </c>
      <c r="D164" s="66"/>
      <c r="E164" s="65"/>
      <c r="F164" s="76"/>
      <c r="G164" s="58">
        <v>0</v>
      </c>
      <c r="H164" s="85"/>
      <c r="I164" s="86"/>
      <c r="J164" s="65"/>
    </row>
    <row r="165" spans="1:10">
      <c r="A165" s="75"/>
      <c r="B165" s="60">
        <v>0</v>
      </c>
      <c r="C165" s="119" t="s">
        <v>32</v>
      </c>
      <c r="D165" s="66"/>
      <c r="E165" s="65"/>
      <c r="F165" s="76"/>
      <c r="G165" s="58">
        <v>0</v>
      </c>
      <c r="H165" s="85"/>
      <c r="I165" s="86"/>
      <c r="J165" s="65"/>
    </row>
    <row r="166" spans="1:10">
      <c r="A166" s="75"/>
      <c r="B166" s="60">
        <v>0</v>
      </c>
      <c r="C166" s="119" t="s">
        <v>32</v>
      </c>
      <c r="D166" s="66"/>
      <c r="E166" s="65"/>
      <c r="F166" s="76"/>
      <c r="G166" s="58">
        <v>0</v>
      </c>
      <c r="H166" s="85"/>
      <c r="I166" s="86"/>
      <c r="J166" s="65"/>
    </row>
    <row r="167" spans="1:10">
      <c r="A167" s="75"/>
      <c r="B167" s="60">
        <v>0</v>
      </c>
      <c r="C167" s="119" t="s">
        <v>32</v>
      </c>
      <c r="D167" s="66"/>
      <c r="E167" s="65"/>
      <c r="F167" s="76"/>
      <c r="G167" s="58">
        <v>0</v>
      </c>
      <c r="H167" s="85"/>
      <c r="I167" s="86"/>
      <c r="J167" s="65"/>
    </row>
    <row r="168" spans="1:10">
      <c r="A168" s="75"/>
      <c r="B168" s="60">
        <v>0</v>
      </c>
      <c r="C168" s="119" t="s">
        <v>32</v>
      </c>
      <c r="D168" s="66"/>
      <c r="E168" s="65"/>
      <c r="F168" s="76"/>
      <c r="G168" s="58">
        <v>0</v>
      </c>
      <c r="H168" s="85"/>
      <c r="I168" s="86"/>
      <c r="J168" s="65"/>
    </row>
    <row r="169" spans="1:10">
      <c r="A169" s="75"/>
      <c r="B169" s="60">
        <v>0</v>
      </c>
      <c r="C169" s="119" t="s">
        <v>32</v>
      </c>
      <c r="D169" s="66"/>
      <c r="E169" s="65"/>
      <c r="F169" s="76"/>
      <c r="G169" s="58">
        <v>0</v>
      </c>
      <c r="H169" s="85"/>
      <c r="I169" s="86"/>
      <c r="J169" s="65"/>
    </row>
    <row r="170" spans="1:10">
      <c r="A170" s="75"/>
      <c r="B170" s="60">
        <v>0</v>
      </c>
      <c r="C170" s="119" t="s">
        <v>32</v>
      </c>
      <c r="D170" s="66"/>
      <c r="E170" s="65"/>
      <c r="F170" s="76"/>
      <c r="G170" s="58">
        <v>0</v>
      </c>
      <c r="H170" s="85"/>
      <c r="I170" s="86"/>
      <c r="J170" s="65"/>
    </row>
    <row r="171" spans="1:10">
      <c r="A171" s="75"/>
      <c r="B171" s="60">
        <v>0</v>
      </c>
      <c r="C171" s="119" t="s">
        <v>32</v>
      </c>
      <c r="D171" s="66"/>
      <c r="E171" s="65"/>
      <c r="F171" s="76"/>
      <c r="G171" s="58">
        <v>0</v>
      </c>
      <c r="H171" s="85"/>
      <c r="I171" s="86"/>
      <c r="J171" s="65"/>
    </row>
    <row r="172" spans="1:10">
      <c r="A172" s="75"/>
      <c r="B172" s="60">
        <v>0</v>
      </c>
      <c r="C172" s="119" t="s">
        <v>32</v>
      </c>
      <c r="D172" s="66"/>
      <c r="E172" s="65"/>
      <c r="F172" s="76"/>
      <c r="G172" s="58">
        <v>0</v>
      </c>
      <c r="H172" s="85"/>
      <c r="I172" s="86"/>
      <c r="J172" s="65"/>
    </row>
    <row r="173" spans="1:10">
      <c r="A173" s="75"/>
      <c r="B173" s="60">
        <v>0</v>
      </c>
      <c r="C173" s="119" t="s">
        <v>32</v>
      </c>
      <c r="D173" s="66"/>
      <c r="E173" s="65"/>
      <c r="F173" s="76" t="s">
        <v>29</v>
      </c>
      <c r="G173" s="58">
        <v>0</v>
      </c>
      <c r="H173" s="85" t="s">
        <v>29</v>
      </c>
      <c r="I173" s="86" t="s">
        <v>29</v>
      </c>
      <c r="J173" s="65"/>
    </row>
    <row r="174" spans="1:10">
      <c r="A174" s="75"/>
      <c r="B174" s="60">
        <v>0</v>
      </c>
      <c r="C174" s="119" t="s">
        <v>32</v>
      </c>
      <c r="D174" s="66"/>
      <c r="E174" s="65"/>
      <c r="F174" s="76" t="s">
        <v>29</v>
      </c>
      <c r="G174" s="58">
        <v>0</v>
      </c>
      <c r="H174" s="85" t="s">
        <v>29</v>
      </c>
      <c r="I174" s="86" t="s">
        <v>29</v>
      </c>
      <c r="J174" s="65"/>
    </row>
    <row r="175" spans="1:10">
      <c r="A175" s="75"/>
      <c r="B175" s="60">
        <v>0</v>
      </c>
      <c r="C175" s="119" t="s">
        <v>32</v>
      </c>
      <c r="D175" s="66"/>
      <c r="E175" s="65"/>
      <c r="F175" s="76" t="s">
        <v>29</v>
      </c>
      <c r="G175" s="58">
        <v>0</v>
      </c>
      <c r="H175" s="85" t="s">
        <v>29</v>
      </c>
      <c r="I175" s="86" t="s">
        <v>29</v>
      </c>
      <c r="J175" s="65"/>
    </row>
    <row r="176" spans="1:10">
      <c r="A176" s="75"/>
      <c r="B176" s="60">
        <v>0</v>
      </c>
      <c r="C176" s="119" t="s">
        <v>32</v>
      </c>
      <c r="D176" s="66"/>
      <c r="E176" s="65"/>
      <c r="F176" s="76" t="s">
        <v>29</v>
      </c>
      <c r="G176" s="58">
        <v>0</v>
      </c>
      <c r="H176" s="85" t="s">
        <v>29</v>
      </c>
      <c r="I176" s="86" t="s">
        <v>29</v>
      </c>
      <c r="J176" s="65"/>
    </row>
    <row r="177" spans="1:10">
      <c r="A177" s="75"/>
      <c r="B177" s="60">
        <v>0</v>
      </c>
      <c r="C177" s="119" t="s">
        <v>32</v>
      </c>
      <c r="D177" s="66"/>
      <c r="E177" s="65"/>
      <c r="F177" s="76" t="s">
        <v>29</v>
      </c>
      <c r="G177" s="58">
        <v>0</v>
      </c>
      <c r="H177" s="85" t="s">
        <v>29</v>
      </c>
      <c r="I177" s="86" t="s">
        <v>29</v>
      </c>
      <c r="J177" s="65"/>
    </row>
    <row r="178" spans="1:10">
      <c r="A178" s="75"/>
      <c r="B178" s="60">
        <v>0</v>
      </c>
      <c r="C178" s="119" t="s">
        <v>32</v>
      </c>
      <c r="D178" s="66"/>
      <c r="E178" s="65" t="s">
        <v>40</v>
      </c>
      <c r="F178" s="76" t="s">
        <v>29</v>
      </c>
      <c r="G178" s="58">
        <v>0</v>
      </c>
      <c r="H178" s="85" t="s">
        <v>29</v>
      </c>
      <c r="I178" s="86" t="s">
        <v>29</v>
      </c>
      <c r="J178" s="65"/>
    </row>
    <row r="179" spans="1:10">
      <c r="A179" s="75"/>
      <c r="B179" s="60">
        <v>0</v>
      </c>
      <c r="C179" s="119" t="s">
        <v>32</v>
      </c>
      <c r="D179" s="66"/>
      <c r="E179" s="65"/>
      <c r="F179" s="76" t="s">
        <v>29</v>
      </c>
      <c r="G179" s="58">
        <v>0</v>
      </c>
      <c r="H179" s="85" t="s">
        <v>29</v>
      </c>
      <c r="I179" s="86" t="s">
        <v>29</v>
      </c>
      <c r="J179" s="65"/>
    </row>
    <row r="180" spans="1:10">
      <c r="A180" s="75"/>
      <c r="B180" s="60">
        <v>0</v>
      </c>
      <c r="C180" s="119" t="s">
        <v>32</v>
      </c>
      <c r="D180" s="66"/>
      <c r="E180" s="65"/>
      <c r="F180" s="76" t="s">
        <v>29</v>
      </c>
      <c r="G180" s="58">
        <v>0</v>
      </c>
      <c r="H180" s="85" t="s">
        <v>29</v>
      </c>
      <c r="I180" s="86" t="s">
        <v>29</v>
      </c>
      <c r="J180" s="65"/>
    </row>
    <row r="181" spans="1:10">
      <c r="A181" s="75"/>
      <c r="B181" s="60">
        <v>0</v>
      </c>
      <c r="C181" s="119" t="s">
        <v>32</v>
      </c>
      <c r="D181" s="66"/>
      <c r="E181" s="65"/>
      <c r="F181" s="76" t="s">
        <v>29</v>
      </c>
      <c r="G181" s="58">
        <v>0</v>
      </c>
      <c r="H181" s="85" t="s">
        <v>29</v>
      </c>
      <c r="I181" s="86" t="s">
        <v>29</v>
      </c>
      <c r="J181" s="65"/>
    </row>
    <row r="182" spans="1:10">
      <c r="A182" s="75"/>
      <c r="B182" s="60">
        <v>0</v>
      </c>
      <c r="C182" s="119" t="s">
        <v>32</v>
      </c>
      <c r="D182" s="66"/>
      <c r="E182" s="65"/>
      <c r="F182" s="76" t="s">
        <v>29</v>
      </c>
      <c r="G182" s="58">
        <v>0</v>
      </c>
      <c r="H182" s="85" t="s">
        <v>29</v>
      </c>
      <c r="I182" s="86" t="s">
        <v>29</v>
      </c>
      <c r="J182" s="65"/>
    </row>
    <row r="183" spans="1:10">
      <c r="A183" s="75"/>
      <c r="B183" s="60">
        <v>0</v>
      </c>
      <c r="C183" s="119" t="s">
        <v>32</v>
      </c>
      <c r="D183" s="66"/>
      <c r="E183" s="65"/>
      <c r="F183" s="76" t="s">
        <v>29</v>
      </c>
      <c r="G183" s="58">
        <v>0</v>
      </c>
      <c r="H183" s="85" t="s">
        <v>29</v>
      </c>
      <c r="I183" s="86" t="s">
        <v>29</v>
      </c>
      <c r="J183" s="65"/>
    </row>
    <row r="184" spans="1:10">
      <c r="A184" s="75"/>
      <c r="B184" s="60">
        <v>0</v>
      </c>
      <c r="C184" s="119" t="s">
        <v>32</v>
      </c>
      <c r="D184" s="66"/>
      <c r="E184" s="65"/>
      <c r="F184" s="76" t="s">
        <v>29</v>
      </c>
      <c r="G184" s="58">
        <v>0</v>
      </c>
      <c r="H184" s="85" t="s">
        <v>29</v>
      </c>
      <c r="I184" s="86" t="s">
        <v>29</v>
      </c>
      <c r="J184" s="65"/>
    </row>
    <row r="185" spans="1:10">
      <c r="A185" s="75"/>
      <c r="B185" s="60">
        <v>0</v>
      </c>
      <c r="C185" s="119" t="s">
        <v>32</v>
      </c>
      <c r="D185" s="66"/>
      <c r="E185" s="65"/>
      <c r="F185" s="76" t="s">
        <v>29</v>
      </c>
      <c r="G185" s="58">
        <v>0</v>
      </c>
      <c r="H185" s="85" t="s">
        <v>29</v>
      </c>
      <c r="I185" s="86" t="s">
        <v>29</v>
      </c>
      <c r="J185" s="65"/>
    </row>
    <row r="186" spans="1:10">
      <c r="A186" s="75"/>
      <c r="B186" s="60">
        <v>0</v>
      </c>
      <c r="C186" s="119" t="s">
        <v>32</v>
      </c>
      <c r="D186" s="66"/>
      <c r="E186" s="65"/>
      <c r="F186" s="76" t="s">
        <v>29</v>
      </c>
      <c r="G186" s="58">
        <v>0</v>
      </c>
      <c r="H186" s="85" t="s">
        <v>29</v>
      </c>
      <c r="I186" s="86" t="s">
        <v>29</v>
      </c>
      <c r="J186" s="65"/>
    </row>
    <row r="187" spans="1:10">
      <c r="A187" s="75"/>
      <c r="B187" s="60">
        <v>0</v>
      </c>
      <c r="C187" s="119" t="s">
        <v>32</v>
      </c>
      <c r="D187" s="66"/>
      <c r="E187" s="65"/>
      <c r="F187" s="76" t="s">
        <v>29</v>
      </c>
      <c r="G187" s="58">
        <v>0</v>
      </c>
      <c r="H187" s="85" t="s">
        <v>29</v>
      </c>
      <c r="I187" s="86" t="s">
        <v>29</v>
      </c>
      <c r="J187" s="65"/>
    </row>
    <row r="188" spans="1:10">
      <c r="A188" s="75"/>
      <c r="B188" s="60">
        <v>0</v>
      </c>
      <c r="C188" s="119" t="s">
        <v>32</v>
      </c>
      <c r="D188" s="66"/>
      <c r="E188" s="65"/>
      <c r="F188" s="76" t="s">
        <v>29</v>
      </c>
      <c r="G188" s="58">
        <v>0</v>
      </c>
      <c r="H188" s="85" t="s">
        <v>29</v>
      </c>
      <c r="I188" s="86" t="s">
        <v>29</v>
      </c>
      <c r="J188" s="65"/>
    </row>
    <row r="189" spans="1:10">
      <c r="A189" s="75"/>
      <c r="B189" s="60">
        <v>0</v>
      </c>
      <c r="C189" s="119" t="s">
        <v>32</v>
      </c>
      <c r="D189" s="66"/>
      <c r="E189" s="65"/>
      <c r="F189" s="76" t="s">
        <v>29</v>
      </c>
      <c r="G189" s="58">
        <v>0</v>
      </c>
      <c r="H189" s="85" t="s">
        <v>29</v>
      </c>
      <c r="I189" s="86" t="s">
        <v>29</v>
      </c>
      <c r="J189" s="65"/>
    </row>
    <row r="190" spans="1:10">
      <c r="A190" s="75"/>
      <c r="B190" s="60">
        <v>0</v>
      </c>
      <c r="C190" s="119" t="s">
        <v>32</v>
      </c>
      <c r="D190" s="66"/>
      <c r="E190" s="65"/>
      <c r="F190" s="76" t="s">
        <v>29</v>
      </c>
      <c r="G190" s="58">
        <v>0</v>
      </c>
      <c r="H190" s="85" t="s">
        <v>29</v>
      </c>
      <c r="I190" s="86" t="s">
        <v>29</v>
      </c>
      <c r="J190" s="65"/>
    </row>
    <row r="191" spans="1:10">
      <c r="A191" s="75"/>
      <c r="B191" s="60">
        <v>0</v>
      </c>
      <c r="C191" s="119" t="s">
        <v>32</v>
      </c>
      <c r="D191" s="66"/>
      <c r="E191" s="65"/>
      <c r="F191" s="76" t="s">
        <v>29</v>
      </c>
      <c r="G191" s="58">
        <v>0</v>
      </c>
      <c r="H191" s="85" t="s">
        <v>29</v>
      </c>
      <c r="I191" s="86" t="s">
        <v>29</v>
      </c>
      <c r="J191" s="65"/>
    </row>
    <row r="192" spans="1:10">
      <c r="A192" s="75"/>
      <c r="B192" s="60">
        <v>0</v>
      </c>
      <c r="C192" s="119" t="s">
        <v>32</v>
      </c>
      <c r="D192" s="66"/>
      <c r="E192" s="65"/>
      <c r="F192" s="76" t="s">
        <v>29</v>
      </c>
      <c r="G192" s="58">
        <v>0</v>
      </c>
      <c r="H192" s="85" t="s">
        <v>29</v>
      </c>
      <c r="I192" s="86" t="s">
        <v>29</v>
      </c>
      <c r="J192" s="65"/>
    </row>
    <row r="193" spans="1:10">
      <c r="A193" s="75"/>
      <c r="B193" s="60">
        <v>0</v>
      </c>
      <c r="C193" s="119" t="s">
        <v>32</v>
      </c>
      <c r="D193" s="66"/>
      <c r="E193" s="65"/>
      <c r="F193" s="76" t="s">
        <v>29</v>
      </c>
      <c r="G193" s="58">
        <v>0</v>
      </c>
      <c r="H193" s="85" t="s">
        <v>29</v>
      </c>
      <c r="I193" s="86" t="s">
        <v>29</v>
      </c>
      <c r="J193" s="65"/>
    </row>
    <row r="194" spans="1:10">
      <c r="A194" s="75"/>
      <c r="B194" s="60">
        <v>0</v>
      </c>
      <c r="C194" s="119" t="s">
        <v>32</v>
      </c>
      <c r="D194" s="66"/>
      <c r="E194" s="65"/>
      <c r="F194" s="76" t="s">
        <v>29</v>
      </c>
      <c r="G194" s="58">
        <v>0</v>
      </c>
      <c r="H194" s="85" t="s">
        <v>29</v>
      </c>
      <c r="I194" s="86" t="s">
        <v>29</v>
      </c>
      <c r="J194" s="65"/>
    </row>
    <row r="195" spans="1:10">
      <c r="A195" s="75"/>
      <c r="B195" s="60">
        <v>0</v>
      </c>
      <c r="C195" s="119" t="s">
        <v>32</v>
      </c>
      <c r="D195" s="66"/>
      <c r="E195" s="65"/>
      <c r="F195" s="76" t="s">
        <v>29</v>
      </c>
      <c r="G195" s="58">
        <v>0</v>
      </c>
      <c r="H195" s="85" t="s">
        <v>29</v>
      </c>
      <c r="I195" s="86" t="s">
        <v>29</v>
      </c>
      <c r="J195" s="65"/>
    </row>
    <row r="196" spans="1:10">
      <c r="A196" s="75"/>
      <c r="B196" s="60">
        <v>0</v>
      </c>
      <c r="C196" s="119" t="s">
        <v>32</v>
      </c>
      <c r="D196" s="66"/>
      <c r="E196" s="65"/>
      <c r="F196" s="76" t="s">
        <v>29</v>
      </c>
      <c r="G196" s="58">
        <v>0</v>
      </c>
      <c r="H196" s="85" t="s">
        <v>29</v>
      </c>
      <c r="I196" s="86" t="s">
        <v>29</v>
      </c>
      <c r="J196" s="65"/>
    </row>
    <row r="197" spans="1:10">
      <c r="A197" s="75"/>
      <c r="B197" s="60">
        <v>0</v>
      </c>
      <c r="C197" s="119" t="s">
        <v>32</v>
      </c>
      <c r="D197" s="66"/>
      <c r="E197" s="65"/>
      <c r="F197" s="76" t="s">
        <v>29</v>
      </c>
      <c r="G197" s="58">
        <v>0</v>
      </c>
      <c r="H197" s="85" t="s">
        <v>29</v>
      </c>
      <c r="I197" s="86" t="s">
        <v>29</v>
      </c>
      <c r="J197" s="65"/>
    </row>
    <row r="198" spans="1:10">
      <c r="A198" s="75"/>
      <c r="B198" s="60">
        <v>0</v>
      </c>
      <c r="C198" s="119" t="s">
        <v>32</v>
      </c>
      <c r="D198" s="66"/>
      <c r="E198" s="65"/>
      <c r="F198" s="76" t="s">
        <v>29</v>
      </c>
      <c r="G198" s="58">
        <v>0</v>
      </c>
      <c r="H198" s="85" t="s">
        <v>29</v>
      </c>
      <c r="I198" s="86" t="s">
        <v>29</v>
      </c>
      <c r="J198" s="65"/>
    </row>
    <row r="199" spans="1:10">
      <c r="A199" s="75"/>
      <c r="B199" s="60">
        <v>0</v>
      </c>
      <c r="C199" s="119" t="s">
        <v>32</v>
      </c>
      <c r="D199" s="66"/>
      <c r="E199" s="65"/>
      <c r="F199" s="76" t="s">
        <v>29</v>
      </c>
      <c r="G199" s="58">
        <v>0</v>
      </c>
      <c r="H199" s="85" t="s">
        <v>29</v>
      </c>
      <c r="I199" s="86" t="s">
        <v>29</v>
      </c>
      <c r="J199" s="65"/>
    </row>
    <row r="200" spans="1:10">
      <c r="A200" s="75"/>
      <c r="B200" s="60">
        <v>0</v>
      </c>
      <c r="C200" s="119" t="s">
        <v>32</v>
      </c>
      <c r="D200" s="66"/>
      <c r="E200" s="65"/>
      <c r="F200" s="76" t="s">
        <v>29</v>
      </c>
      <c r="G200" s="58">
        <v>0</v>
      </c>
      <c r="H200" s="85" t="s">
        <v>29</v>
      </c>
      <c r="I200" s="86" t="s">
        <v>29</v>
      </c>
      <c r="J200" s="65"/>
    </row>
    <row r="201" spans="1:10">
      <c r="A201" s="75"/>
      <c r="B201" s="60">
        <v>0</v>
      </c>
      <c r="C201" s="119" t="s">
        <v>32</v>
      </c>
      <c r="D201" s="66"/>
      <c r="E201" s="65"/>
      <c r="F201" s="76" t="s">
        <v>29</v>
      </c>
      <c r="G201" s="58">
        <v>0</v>
      </c>
      <c r="H201" s="85" t="s">
        <v>29</v>
      </c>
      <c r="I201" s="86" t="s">
        <v>29</v>
      </c>
      <c r="J201" s="65"/>
    </row>
    <row r="202" spans="1:10">
      <c r="A202" s="75"/>
      <c r="B202" s="60">
        <v>0</v>
      </c>
      <c r="C202" s="119" t="s">
        <v>32</v>
      </c>
      <c r="D202" s="66"/>
      <c r="E202" s="65"/>
      <c r="F202" s="76" t="s">
        <v>29</v>
      </c>
      <c r="G202" s="58">
        <v>0</v>
      </c>
      <c r="H202" s="85" t="s">
        <v>29</v>
      </c>
      <c r="I202" s="86" t="s">
        <v>29</v>
      </c>
      <c r="J202" s="65"/>
    </row>
    <row r="203" spans="1:10">
      <c r="A203" s="75"/>
      <c r="B203" s="60">
        <v>0</v>
      </c>
      <c r="C203" s="119" t="s">
        <v>32</v>
      </c>
      <c r="D203" s="66"/>
      <c r="E203" s="65"/>
      <c r="F203" s="76" t="s">
        <v>29</v>
      </c>
      <c r="G203" s="58">
        <v>0</v>
      </c>
      <c r="H203" s="85" t="s">
        <v>29</v>
      </c>
      <c r="I203" s="86" t="s">
        <v>29</v>
      </c>
      <c r="J203" s="65"/>
    </row>
    <row r="204" spans="1:10">
      <c r="A204" s="75"/>
      <c r="B204" s="60">
        <v>0</v>
      </c>
      <c r="C204" s="119" t="s">
        <v>32</v>
      </c>
      <c r="D204" s="66"/>
      <c r="E204" s="65"/>
      <c r="F204" s="76" t="s">
        <v>29</v>
      </c>
      <c r="G204" s="58">
        <v>0</v>
      </c>
      <c r="H204" s="85" t="s">
        <v>29</v>
      </c>
      <c r="I204" s="86" t="s">
        <v>29</v>
      </c>
      <c r="J204" s="65"/>
    </row>
    <row r="205" spans="1:10">
      <c r="A205" s="75"/>
      <c r="B205" s="60">
        <v>0</v>
      </c>
      <c r="C205" s="119" t="s">
        <v>32</v>
      </c>
      <c r="D205" s="66"/>
      <c r="E205" s="65"/>
      <c r="F205" s="76" t="s">
        <v>29</v>
      </c>
      <c r="G205" s="58">
        <v>0</v>
      </c>
      <c r="H205" s="85" t="s">
        <v>29</v>
      </c>
      <c r="I205" s="86" t="s">
        <v>29</v>
      </c>
      <c r="J205" s="65"/>
    </row>
    <row r="206" spans="1:10">
      <c r="A206" s="75"/>
      <c r="B206" s="60">
        <v>0</v>
      </c>
      <c r="C206" s="119" t="s">
        <v>32</v>
      </c>
      <c r="D206" s="66"/>
      <c r="E206" s="65"/>
      <c r="F206" s="76" t="s">
        <v>29</v>
      </c>
      <c r="G206" s="58">
        <v>0</v>
      </c>
      <c r="H206" s="85" t="s">
        <v>29</v>
      </c>
      <c r="I206" s="86" t="s">
        <v>29</v>
      </c>
      <c r="J206" s="65"/>
    </row>
    <row r="207" spans="1:10">
      <c r="A207" s="75"/>
      <c r="B207" s="60">
        <v>0</v>
      </c>
      <c r="C207" s="119" t="s">
        <v>32</v>
      </c>
      <c r="D207" s="66"/>
      <c r="E207" s="65"/>
      <c r="F207" s="76" t="s">
        <v>29</v>
      </c>
      <c r="G207" s="58">
        <v>0</v>
      </c>
      <c r="H207" s="85" t="s">
        <v>29</v>
      </c>
      <c r="I207" s="86" t="s">
        <v>29</v>
      </c>
      <c r="J207" s="65"/>
    </row>
    <row r="208" spans="1:10">
      <c r="A208" s="75"/>
      <c r="B208" s="60">
        <v>0</v>
      </c>
      <c r="C208" s="119" t="s">
        <v>32</v>
      </c>
      <c r="D208" s="66"/>
      <c r="E208" s="65"/>
      <c r="F208" s="76" t="s">
        <v>29</v>
      </c>
      <c r="G208" s="58">
        <v>0</v>
      </c>
      <c r="H208" s="85" t="s">
        <v>29</v>
      </c>
      <c r="I208" s="86" t="s">
        <v>29</v>
      </c>
      <c r="J208" s="65"/>
    </row>
    <row r="209" spans="1:10">
      <c r="A209" s="75"/>
      <c r="B209" s="60">
        <v>0</v>
      </c>
      <c r="C209" s="119" t="s">
        <v>32</v>
      </c>
      <c r="D209" s="66"/>
      <c r="E209" s="65"/>
      <c r="F209" s="76" t="s">
        <v>29</v>
      </c>
      <c r="G209" s="58">
        <v>0</v>
      </c>
      <c r="H209" s="85" t="s">
        <v>29</v>
      </c>
      <c r="I209" s="86" t="s">
        <v>29</v>
      </c>
      <c r="J209" s="65"/>
    </row>
    <row r="210" spans="1:10">
      <c r="A210" s="75"/>
      <c r="B210" s="60">
        <v>0</v>
      </c>
      <c r="C210" s="119" t="s">
        <v>32</v>
      </c>
      <c r="D210" s="66"/>
      <c r="E210" s="65"/>
      <c r="F210" s="76" t="s">
        <v>29</v>
      </c>
      <c r="G210" s="58">
        <v>0</v>
      </c>
      <c r="H210" s="85" t="s">
        <v>29</v>
      </c>
      <c r="I210" s="86" t="s">
        <v>29</v>
      </c>
      <c r="J210" s="65"/>
    </row>
    <row r="211" spans="1:10">
      <c r="A211" s="75"/>
      <c r="B211" s="60">
        <v>0</v>
      </c>
      <c r="C211" s="119" t="s">
        <v>32</v>
      </c>
      <c r="D211" s="66"/>
      <c r="E211" s="65"/>
      <c r="F211" s="76" t="s">
        <v>29</v>
      </c>
      <c r="G211" s="58">
        <v>0</v>
      </c>
      <c r="H211" s="85" t="s">
        <v>29</v>
      </c>
      <c r="I211" s="86" t="s">
        <v>29</v>
      </c>
      <c r="J211" s="65"/>
    </row>
    <row r="212" spans="1:10">
      <c r="A212" s="75"/>
      <c r="B212" s="60">
        <v>0</v>
      </c>
      <c r="C212" s="119" t="s">
        <v>32</v>
      </c>
      <c r="D212" s="66"/>
      <c r="E212" s="65"/>
      <c r="F212" s="76" t="s">
        <v>29</v>
      </c>
      <c r="G212" s="58">
        <v>0</v>
      </c>
      <c r="H212" s="85" t="s">
        <v>29</v>
      </c>
      <c r="I212" s="86" t="s">
        <v>29</v>
      </c>
      <c r="J212" s="65"/>
    </row>
    <row r="213" spans="1:10">
      <c r="A213" s="75"/>
      <c r="B213" s="60">
        <v>0</v>
      </c>
      <c r="C213" s="119" t="s">
        <v>32</v>
      </c>
      <c r="D213" s="66"/>
      <c r="E213" s="65"/>
      <c r="F213" s="76" t="s">
        <v>29</v>
      </c>
      <c r="G213" s="58">
        <v>0</v>
      </c>
      <c r="H213" s="85" t="s">
        <v>29</v>
      </c>
      <c r="I213" s="86" t="s">
        <v>29</v>
      </c>
      <c r="J213" s="65"/>
    </row>
    <row r="214" spans="1:10">
      <c r="A214" s="75"/>
      <c r="B214" s="60">
        <v>0</v>
      </c>
      <c r="C214" s="119" t="s">
        <v>32</v>
      </c>
      <c r="D214" s="66"/>
      <c r="E214" s="65"/>
      <c r="F214" s="76" t="s">
        <v>29</v>
      </c>
      <c r="G214" s="58">
        <v>0</v>
      </c>
      <c r="H214" s="85" t="s">
        <v>29</v>
      </c>
      <c r="I214" s="86" t="s">
        <v>29</v>
      </c>
      <c r="J214" s="65"/>
    </row>
    <row r="215" spans="1:10">
      <c r="A215" s="75"/>
      <c r="B215" s="60">
        <v>0</v>
      </c>
      <c r="C215" s="119" t="s">
        <v>32</v>
      </c>
      <c r="D215" s="66"/>
      <c r="E215" s="65"/>
      <c r="F215" s="76" t="s">
        <v>29</v>
      </c>
      <c r="G215" s="58">
        <v>0</v>
      </c>
      <c r="H215" s="85" t="s">
        <v>29</v>
      </c>
      <c r="I215" s="86" t="s">
        <v>29</v>
      </c>
      <c r="J215" s="65"/>
    </row>
    <row r="216" spans="1:10">
      <c r="A216" s="75"/>
      <c r="B216" s="60">
        <v>0</v>
      </c>
      <c r="C216" s="119" t="s">
        <v>32</v>
      </c>
      <c r="D216" s="66"/>
      <c r="E216" s="65"/>
      <c r="F216" s="76" t="s">
        <v>29</v>
      </c>
      <c r="G216" s="58">
        <v>0</v>
      </c>
      <c r="H216" s="85" t="s">
        <v>29</v>
      </c>
      <c r="I216" s="86" t="s">
        <v>29</v>
      </c>
      <c r="J216" s="65"/>
    </row>
    <row r="217" spans="1:10">
      <c r="A217" s="75"/>
      <c r="B217" s="60">
        <v>0</v>
      </c>
      <c r="C217" s="119" t="s">
        <v>32</v>
      </c>
      <c r="D217" s="66"/>
      <c r="E217" s="65"/>
      <c r="F217" s="76" t="s">
        <v>29</v>
      </c>
      <c r="G217" s="58">
        <v>0</v>
      </c>
      <c r="H217" s="85" t="s">
        <v>29</v>
      </c>
      <c r="I217" s="86" t="s">
        <v>29</v>
      </c>
      <c r="J217" s="65"/>
    </row>
    <row r="218" spans="1:10">
      <c r="A218" s="75"/>
      <c r="B218" s="60">
        <v>0</v>
      </c>
      <c r="C218" s="119" t="s">
        <v>32</v>
      </c>
      <c r="D218" s="66"/>
      <c r="E218" s="65"/>
      <c r="F218" s="76" t="s">
        <v>29</v>
      </c>
      <c r="G218" s="58">
        <v>0</v>
      </c>
      <c r="H218" s="85" t="s">
        <v>29</v>
      </c>
      <c r="I218" s="86" t="s">
        <v>29</v>
      </c>
      <c r="J218" s="65"/>
    </row>
    <row r="219" spans="1:10">
      <c r="A219" s="75"/>
      <c r="B219" s="60">
        <v>0</v>
      </c>
      <c r="C219" s="119" t="s">
        <v>32</v>
      </c>
      <c r="D219" s="66"/>
      <c r="E219" s="65"/>
      <c r="F219" s="76" t="s">
        <v>29</v>
      </c>
      <c r="G219" s="58">
        <v>0</v>
      </c>
      <c r="H219" s="85" t="s">
        <v>29</v>
      </c>
      <c r="I219" s="86" t="s">
        <v>29</v>
      </c>
      <c r="J219" s="65"/>
    </row>
    <row r="220" spans="1:10">
      <c r="A220" s="75"/>
      <c r="B220" s="60">
        <v>0</v>
      </c>
      <c r="C220" s="119" t="s">
        <v>32</v>
      </c>
      <c r="D220" s="66"/>
      <c r="E220" s="65"/>
      <c r="F220" s="76" t="s">
        <v>29</v>
      </c>
      <c r="G220" s="58">
        <v>0</v>
      </c>
      <c r="H220" s="85" t="s">
        <v>29</v>
      </c>
      <c r="I220" s="86" t="s">
        <v>29</v>
      </c>
      <c r="J220" s="65"/>
    </row>
    <row r="221" spans="1:10">
      <c r="A221" s="75"/>
      <c r="B221" s="60">
        <v>0</v>
      </c>
      <c r="C221" s="119" t="s">
        <v>32</v>
      </c>
      <c r="D221" s="66"/>
      <c r="E221" s="65"/>
      <c r="F221" s="76" t="s">
        <v>29</v>
      </c>
      <c r="G221" s="58">
        <v>0</v>
      </c>
      <c r="H221" s="85" t="s">
        <v>29</v>
      </c>
      <c r="I221" s="86" t="s">
        <v>29</v>
      </c>
      <c r="J221" s="65"/>
    </row>
    <row r="222" spans="1:10">
      <c r="A222" s="75"/>
      <c r="B222" s="60">
        <v>0</v>
      </c>
      <c r="C222" s="119" t="s">
        <v>32</v>
      </c>
      <c r="D222" s="66"/>
      <c r="E222" s="65"/>
      <c r="F222" s="76" t="s">
        <v>29</v>
      </c>
      <c r="G222" s="58">
        <v>0</v>
      </c>
      <c r="H222" s="85" t="s">
        <v>29</v>
      </c>
      <c r="I222" s="86" t="s">
        <v>29</v>
      </c>
      <c r="J222" s="65"/>
    </row>
    <row r="223" spans="1:10">
      <c r="A223" s="75"/>
      <c r="B223" s="60">
        <v>0</v>
      </c>
      <c r="C223" s="119" t="s">
        <v>32</v>
      </c>
      <c r="D223" s="66"/>
      <c r="E223" s="65"/>
      <c r="F223" s="76" t="s">
        <v>29</v>
      </c>
      <c r="G223" s="58">
        <v>0</v>
      </c>
      <c r="H223" s="85" t="s">
        <v>29</v>
      </c>
      <c r="I223" s="86" t="s">
        <v>29</v>
      </c>
      <c r="J223" s="65"/>
    </row>
    <row r="224" spans="1:10">
      <c r="A224" s="75"/>
      <c r="B224" s="60">
        <v>0</v>
      </c>
      <c r="C224" s="119" t="s">
        <v>32</v>
      </c>
      <c r="D224" s="66"/>
      <c r="E224" s="65"/>
      <c r="F224" s="76" t="s">
        <v>29</v>
      </c>
      <c r="G224" s="58">
        <v>0</v>
      </c>
      <c r="H224" s="85" t="s">
        <v>29</v>
      </c>
      <c r="I224" s="86" t="s">
        <v>29</v>
      </c>
      <c r="J224" s="65"/>
    </row>
    <row r="225" spans="1:14">
      <c r="A225" s="75"/>
      <c r="B225" s="60">
        <v>0</v>
      </c>
      <c r="C225" s="119" t="s">
        <v>32</v>
      </c>
      <c r="D225" s="66"/>
      <c r="E225" s="65"/>
      <c r="F225" s="76" t="s">
        <v>29</v>
      </c>
      <c r="G225" s="58">
        <v>0</v>
      </c>
      <c r="H225" s="85" t="s">
        <v>29</v>
      </c>
      <c r="I225" s="86" t="s">
        <v>29</v>
      </c>
      <c r="J225" s="65"/>
    </row>
    <row r="226" spans="1:14">
      <c r="A226" s="75"/>
      <c r="B226" s="60">
        <v>0</v>
      </c>
      <c r="C226" s="119" t="s">
        <v>32</v>
      </c>
      <c r="D226" s="66"/>
      <c r="E226" s="65"/>
      <c r="F226" s="76" t="s">
        <v>29</v>
      </c>
      <c r="G226" s="58">
        <v>0</v>
      </c>
      <c r="H226" s="85" t="s">
        <v>29</v>
      </c>
      <c r="I226" s="86" t="s">
        <v>29</v>
      </c>
      <c r="J226" s="65"/>
    </row>
    <row r="227" spans="1:14">
      <c r="A227" s="75"/>
      <c r="B227" s="60">
        <v>0</v>
      </c>
      <c r="C227" s="119" t="s">
        <v>32</v>
      </c>
      <c r="D227" s="66"/>
      <c r="E227" s="65"/>
      <c r="F227" s="76" t="s">
        <v>29</v>
      </c>
      <c r="G227" s="58">
        <v>0</v>
      </c>
      <c r="H227" s="85" t="s">
        <v>29</v>
      </c>
      <c r="I227" s="86" t="s">
        <v>29</v>
      </c>
      <c r="J227" s="65"/>
    </row>
    <row r="228" spans="1:14">
      <c r="A228" s="75"/>
      <c r="B228" s="60">
        <v>0</v>
      </c>
      <c r="C228" s="119" t="s">
        <v>32</v>
      </c>
      <c r="D228" s="66"/>
      <c r="E228" s="65"/>
      <c r="F228" s="76" t="s">
        <v>29</v>
      </c>
      <c r="G228" s="58">
        <v>0</v>
      </c>
      <c r="H228" s="85" t="s">
        <v>29</v>
      </c>
      <c r="I228" s="86" t="s">
        <v>29</v>
      </c>
      <c r="J228" s="65"/>
    </row>
    <row r="229" spans="1:14">
      <c r="A229" s="75"/>
      <c r="B229" s="60">
        <v>0</v>
      </c>
      <c r="C229" s="119" t="s">
        <v>32</v>
      </c>
      <c r="D229" s="66"/>
      <c r="E229" s="65"/>
      <c r="F229" s="76" t="s">
        <v>29</v>
      </c>
      <c r="G229" s="58">
        <v>0</v>
      </c>
      <c r="H229" s="85" t="s">
        <v>29</v>
      </c>
      <c r="I229" s="86" t="s">
        <v>29</v>
      </c>
      <c r="J229" s="65"/>
    </row>
    <row r="230" spans="1:14">
      <c r="A230" s="75"/>
      <c r="B230" s="60">
        <v>0</v>
      </c>
      <c r="C230" s="119" t="s">
        <v>32</v>
      </c>
      <c r="D230" s="66"/>
      <c r="E230" s="65"/>
      <c r="F230" s="76" t="s">
        <v>29</v>
      </c>
      <c r="G230" s="58">
        <v>0</v>
      </c>
      <c r="H230" s="85" t="s">
        <v>29</v>
      </c>
      <c r="I230" s="86" t="s">
        <v>29</v>
      </c>
      <c r="J230" s="65"/>
    </row>
    <row r="231" spans="1:14">
      <c r="A231" s="75"/>
      <c r="B231" s="60">
        <v>0</v>
      </c>
      <c r="C231" s="119" t="s">
        <v>32</v>
      </c>
      <c r="D231" s="66"/>
      <c r="E231" s="65"/>
      <c r="F231" s="76" t="s">
        <v>29</v>
      </c>
      <c r="G231" s="58">
        <v>0</v>
      </c>
      <c r="H231" s="85" t="s">
        <v>29</v>
      </c>
      <c r="I231" s="86" t="s">
        <v>29</v>
      </c>
      <c r="J231" s="65"/>
    </row>
    <row r="232" spans="1:14">
      <c r="A232" s="75"/>
      <c r="B232" s="60">
        <v>0</v>
      </c>
      <c r="C232" s="119" t="s">
        <v>32</v>
      </c>
      <c r="D232" s="66"/>
      <c r="E232" s="65"/>
      <c r="F232" s="76" t="s">
        <v>29</v>
      </c>
      <c r="G232" s="58">
        <v>0</v>
      </c>
      <c r="H232" s="85" t="s">
        <v>29</v>
      </c>
      <c r="I232" s="86" t="s">
        <v>29</v>
      </c>
      <c r="J232" s="65"/>
    </row>
    <row r="233" spans="1:14">
      <c r="A233" s="75"/>
      <c r="B233" s="60">
        <v>0</v>
      </c>
      <c r="C233" s="119" t="s">
        <v>32</v>
      </c>
      <c r="D233" s="66"/>
      <c r="E233" s="65"/>
      <c r="F233" s="76" t="s">
        <v>29</v>
      </c>
      <c r="G233" s="58">
        <v>0</v>
      </c>
      <c r="H233" s="85" t="s">
        <v>29</v>
      </c>
      <c r="I233" s="108" t="s">
        <v>29</v>
      </c>
      <c r="J233" s="71"/>
      <c r="K233" s="64"/>
      <c r="L233" s="64"/>
      <c r="M233" s="64"/>
      <c r="N233" s="64"/>
    </row>
    <row r="234" spans="1:14">
      <c r="A234" s="75"/>
      <c r="B234" s="60">
        <v>0</v>
      </c>
      <c r="C234" s="119" t="s">
        <v>32</v>
      </c>
      <c r="D234" s="66"/>
      <c r="E234" s="65"/>
      <c r="F234" s="76" t="s">
        <v>29</v>
      </c>
      <c r="G234" s="58">
        <v>0</v>
      </c>
      <c r="H234" s="85" t="s">
        <v>29</v>
      </c>
      <c r="I234" s="108" t="s">
        <v>29</v>
      </c>
      <c r="J234" s="71"/>
      <c r="K234" s="64"/>
      <c r="L234" s="64"/>
      <c r="M234" s="64"/>
      <c r="N234" s="64"/>
    </row>
    <row r="235" spans="1:14">
      <c r="A235" s="75"/>
      <c r="B235" s="60">
        <v>0</v>
      </c>
      <c r="C235" s="119" t="s">
        <v>32</v>
      </c>
      <c r="D235" s="66"/>
      <c r="E235" s="65"/>
      <c r="F235" s="76" t="s">
        <v>29</v>
      </c>
      <c r="G235" s="58">
        <v>0</v>
      </c>
      <c r="H235" s="85" t="s">
        <v>29</v>
      </c>
      <c r="I235" s="108" t="s">
        <v>29</v>
      </c>
      <c r="J235" s="71"/>
      <c r="K235" s="64"/>
      <c r="L235" s="64"/>
      <c r="M235" s="64"/>
      <c r="N235" s="64"/>
    </row>
    <row r="236" spans="1:14">
      <c r="A236" s="75"/>
      <c r="B236" s="60">
        <v>0</v>
      </c>
      <c r="C236" s="119" t="s">
        <v>32</v>
      </c>
      <c r="D236" s="66"/>
      <c r="E236" s="65"/>
      <c r="F236" s="76" t="s">
        <v>29</v>
      </c>
      <c r="G236" s="58">
        <v>0</v>
      </c>
      <c r="H236" s="85" t="s">
        <v>29</v>
      </c>
      <c r="I236" s="108" t="s">
        <v>29</v>
      </c>
      <c r="J236" s="71"/>
      <c r="K236" s="64"/>
      <c r="L236" s="64"/>
      <c r="M236" s="64"/>
      <c r="N236" s="64"/>
    </row>
    <row r="237" spans="1:14">
      <c r="A237" s="75"/>
      <c r="B237" s="60">
        <v>0</v>
      </c>
      <c r="C237" s="119" t="s">
        <v>32</v>
      </c>
      <c r="D237" s="66"/>
      <c r="E237" s="65"/>
      <c r="F237" s="76" t="s">
        <v>29</v>
      </c>
      <c r="G237" s="58">
        <v>0</v>
      </c>
      <c r="H237" s="85" t="s">
        <v>29</v>
      </c>
      <c r="I237" s="108" t="s">
        <v>29</v>
      </c>
      <c r="J237" s="71"/>
      <c r="K237" s="64"/>
      <c r="L237" s="64"/>
      <c r="M237" s="64"/>
      <c r="N237" s="64"/>
    </row>
    <row r="238" spans="1:14">
      <c r="A238" s="75"/>
      <c r="B238" s="60">
        <v>0</v>
      </c>
      <c r="C238" s="119" t="s">
        <v>32</v>
      </c>
      <c r="D238" s="66"/>
      <c r="E238" s="65"/>
      <c r="F238" s="76" t="s">
        <v>29</v>
      </c>
      <c r="G238" s="58">
        <v>0</v>
      </c>
      <c r="H238" s="85" t="s">
        <v>29</v>
      </c>
      <c r="I238" s="108" t="s">
        <v>29</v>
      </c>
      <c r="J238" s="71"/>
      <c r="K238" s="64"/>
      <c r="L238" s="64"/>
      <c r="M238" s="64"/>
      <c r="N238" s="64"/>
    </row>
    <row r="239" spans="1:14">
      <c r="A239" s="75"/>
      <c r="B239" s="60">
        <v>0</v>
      </c>
      <c r="C239" s="119" t="s">
        <v>32</v>
      </c>
      <c r="D239" s="66"/>
      <c r="E239" s="65"/>
      <c r="F239" s="76" t="s">
        <v>29</v>
      </c>
      <c r="G239" s="58">
        <v>0</v>
      </c>
      <c r="H239" s="85" t="s">
        <v>29</v>
      </c>
      <c r="I239" s="108" t="s">
        <v>29</v>
      </c>
      <c r="J239" s="71"/>
      <c r="K239" s="64"/>
      <c r="L239" s="64"/>
      <c r="M239" s="64"/>
      <c r="N239" s="64"/>
    </row>
    <row r="240" spans="1:14">
      <c r="A240" s="75"/>
      <c r="B240" s="60">
        <v>0</v>
      </c>
      <c r="C240" s="119" t="s">
        <v>32</v>
      </c>
      <c r="D240" s="66"/>
      <c r="E240" s="65"/>
      <c r="F240" s="76" t="s">
        <v>29</v>
      </c>
      <c r="G240" s="58">
        <v>0</v>
      </c>
      <c r="H240" s="85" t="s">
        <v>29</v>
      </c>
      <c r="I240" s="108" t="s">
        <v>29</v>
      </c>
      <c r="J240" s="71"/>
      <c r="K240" s="64"/>
      <c r="L240" s="64"/>
      <c r="M240" s="64"/>
      <c r="N240" s="64"/>
    </row>
    <row r="241" spans="1:10">
      <c r="A241" s="75"/>
      <c r="B241" s="60">
        <v>0</v>
      </c>
      <c r="C241" s="119" t="s">
        <v>32</v>
      </c>
      <c r="D241" s="66"/>
      <c r="E241" s="65"/>
      <c r="F241" s="76" t="s">
        <v>29</v>
      </c>
      <c r="G241" s="58">
        <v>0</v>
      </c>
      <c r="H241" s="85" t="s">
        <v>29</v>
      </c>
      <c r="I241" s="86" t="s">
        <v>29</v>
      </c>
      <c r="J241" s="65"/>
    </row>
    <row r="242" spans="1:10">
      <c r="A242" s="75"/>
      <c r="B242" s="60">
        <v>0</v>
      </c>
      <c r="C242" s="119" t="s">
        <v>32</v>
      </c>
      <c r="D242" s="66"/>
      <c r="E242" s="65"/>
      <c r="F242" s="76" t="s">
        <v>29</v>
      </c>
      <c r="G242" s="58">
        <v>0</v>
      </c>
      <c r="H242" s="85" t="s">
        <v>29</v>
      </c>
      <c r="I242" s="86" t="s">
        <v>29</v>
      </c>
      <c r="J242" s="65"/>
    </row>
    <row r="243" spans="1:10">
      <c r="A243" s="75"/>
      <c r="B243" s="60">
        <v>0</v>
      </c>
      <c r="C243" s="119" t="s">
        <v>32</v>
      </c>
      <c r="D243" s="66"/>
      <c r="E243" s="65"/>
      <c r="F243" s="76" t="s">
        <v>29</v>
      </c>
      <c r="G243" s="58">
        <v>0</v>
      </c>
      <c r="H243" s="85" t="s">
        <v>29</v>
      </c>
      <c r="I243" s="86" t="s">
        <v>29</v>
      </c>
      <c r="J243" s="65"/>
    </row>
    <row r="244" spans="1:10">
      <c r="A244" s="75"/>
      <c r="B244" s="60">
        <v>0</v>
      </c>
      <c r="C244" s="119" t="s">
        <v>32</v>
      </c>
      <c r="D244" s="66"/>
      <c r="E244" s="65"/>
      <c r="F244" s="76" t="s">
        <v>29</v>
      </c>
      <c r="G244" s="58">
        <v>0</v>
      </c>
      <c r="H244" s="85" t="s">
        <v>29</v>
      </c>
      <c r="I244" s="86" t="s">
        <v>29</v>
      </c>
      <c r="J244" s="65"/>
    </row>
    <row r="245" spans="1:10">
      <c r="A245" s="75"/>
      <c r="B245" s="60">
        <v>0</v>
      </c>
      <c r="C245" s="119" t="s">
        <v>32</v>
      </c>
      <c r="D245" s="66"/>
      <c r="E245" s="65"/>
      <c r="F245" s="76" t="s">
        <v>29</v>
      </c>
      <c r="G245" s="58">
        <v>0</v>
      </c>
      <c r="H245" s="85" t="s">
        <v>29</v>
      </c>
      <c r="I245" s="86" t="s">
        <v>29</v>
      </c>
      <c r="J245" s="65"/>
    </row>
    <row r="246" spans="1:10">
      <c r="A246" s="75"/>
      <c r="B246" s="60">
        <v>0</v>
      </c>
      <c r="C246" s="119" t="s">
        <v>32</v>
      </c>
      <c r="D246" s="66"/>
      <c r="E246" s="65"/>
      <c r="F246" s="76" t="s">
        <v>29</v>
      </c>
      <c r="G246" s="58">
        <v>0</v>
      </c>
      <c r="H246" s="85" t="s">
        <v>29</v>
      </c>
      <c r="I246" s="86" t="s">
        <v>29</v>
      </c>
      <c r="J246" s="65"/>
    </row>
    <row r="247" spans="1:10">
      <c r="A247" s="75"/>
      <c r="B247" s="60">
        <v>0</v>
      </c>
      <c r="C247" s="119" t="s">
        <v>32</v>
      </c>
      <c r="D247" s="66"/>
      <c r="E247" s="65"/>
      <c r="F247" s="76" t="s">
        <v>29</v>
      </c>
      <c r="G247" s="58">
        <v>0</v>
      </c>
      <c r="H247" s="85" t="s">
        <v>29</v>
      </c>
      <c r="I247" s="86" t="s">
        <v>29</v>
      </c>
      <c r="J247" s="65"/>
    </row>
    <row r="248" spans="1:10">
      <c r="A248" s="75"/>
      <c r="B248" s="60">
        <v>0</v>
      </c>
      <c r="C248" s="119" t="s">
        <v>32</v>
      </c>
      <c r="D248" s="66"/>
      <c r="E248" s="65"/>
      <c r="F248" s="76" t="s">
        <v>29</v>
      </c>
      <c r="G248" s="58">
        <v>0</v>
      </c>
      <c r="H248" s="85" t="s">
        <v>29</v>
      </c>
      <c r="I248" s="86" t="s">
        <v>29</v>
      </c>
      <c r="J248" s="65"/>
    </row>
    <row r="249" spans="1:10">
      <c r="A249" s="75"/>
      <c r="B249" s="60">
        <v>0</v>
      </c>
      <c r="C249" s="119" t="s">
        <v>32</v>
      </c>
      <c r="D249" s="66"/>
      <c r="E249" s="65"/>
      <c r="F249" s="76" t="s">
        <v>29</v>
      </c>
      <c r="G249" s="58">
        <v>0</v>
      </c>
      <c r="H249" s="85" t="s">
        <v>29</v>
      </c>
      <c r="I249" s="86" t="s">
        <v>29</v>
      </c>
      <c r="J249" s="65"/>
    </row>
    <row r="250" spans="1:10">
      <c r="A250" s="75"/>
      <c r="B250" s="60">
        <v>0</v>
      </c>
      <c r="C250" s="119" t="s">
        <v>32</v>
      </c>
      <c r="D250" s="66"/>
      <c r="E250" s="65"/>
      <c r="F250" s="76" t="s">
        <v>29</v>
      </c>
      <c r="G250" s="58">
        <v>0</v>
      </c>
      <c r="H250" s="85" t="s">
        <v>29</v>
      </c>
      <c r="I250" s="86" t="s">
        <v>29</v>
      </c>
      <c r="J250" s="65"/>
    </row>
    <row r="251" spans="1:10">
      <c r="A251" s="75"/>
      <c r="B251" s="60">
        <v>0</v>
      </c>
      <c r="C251" s="119" t="s">
        <v>32</v>
      </c>
      <c r="D251" s="66"/>
      <c r="E251" s="65"/>
      <c r="F251" s="76" t="s">
        <v>29</v>
      </c>
      <c r="G251" s="58">
        <v>0</v>
      </c>
      <c r="H251" s="85" t="s">
        <v>29</v>
      </c>
      <c r="I251" s="86" t="s">
        <v>29</v>
      </c>
      <c r="J251" s="65"/>
    </row>
    <row r="252" spans="1:10">
      <c r="A252" s="75"/>
      <c r="B252" s="60">
        <v>0</v>
      </c>
      <c r="C252" s="119" t="s">
        <v>32</v>
      </c>
      <c r="D252" s="66"/>
      <c r="E252" s="65"/>
      <c r="F252" s="76" t="s">
        <v>29</v>
      </c>
      <c r="G252" s="58">
        <v>0</v>
      </c>
      <c r="H252" s="85" t="s">
        <v>29</v>
      </c>
      <c r="I252" s="86" t="s">
        <v>29</v>
      </c>
      <c r="J252" s="65"/>
    </row>
    <row r="253" spans="1:10">
      <c r="A253" s="75"/>
      <c r="B253" s="60">
        <v>0</v>
      </c>
      <c r="C253" s="119" t="s">
        <v>32</v>
      </c>
      <c r="D253" s="66"/>
      <c r="E253" s="65"/>
      <c r="F253" s="76" t="s">
        <v>29</v>
      </c>
      <c r="G253" s="58">
        <v>0</v>
      </c>
      <c r="H253" s="85" t="s">
        <v>29</v>
      </c>
      <c r="I253" s="86" t="s">
        <v>29</v>
      </c>
      <c r="J253" s="65"/>
    </row>
    <row r="254" spans="1:10">
      <c r="A254" s="75"/>
      <c r="B254" s="60">
        <v>0</v>
      </c>
      <c r="C254" s="119" t="s">
        <v>32</v>
      </c>
      <c r="D254" s="66"/>
      <c r="E254" s="65"/>
      <c r="F254" s="76" t="s">
        <v>29</v>
      </c>
      <c r="G254" s="58">
        <v>0</v>
      </c>
      <c r="H254" s="85" t="s">
        <v>29</v>
      </c>
      <c r="I254" s="86" t="s">
        <v>29</v>
      </c>
      <c r="J254" s="65"/>
    </row>
    <row r="255" spans="1:10">
      <c r="A255" s="75"/>
      <c r="B255" s="60">
        <v>0</v>
      </c>
      <c r="C255" s="119" t="s">
        <v>32</v>
      </c>
      <c r="D255" s="66"/>
      <c r="E255" s="65"/>
      <c r="F255" s="76" t="s">
        <v>29</v>
      </c>
      <c r="G255" s="58">
        <v>0</v>
      </c>
      <c r="H255" s="85" t="s">
        <v>29</v>
      </c>
      <c r="I255" s="86" t="s">
        <v>29</v>
      </c>
      <c r="J255" s="65"/>
    </row>
    <row r="256" spans="1:10">
      <c r="A256" s="75"/>
      <c r="B256" s="60">
        <v>0</v>
      </c>
      <c r="C256" s="119" t="s">
        <v>32</v>
      </c>
      <c r="D256" s="66"/>
      <c r="E256" s="65"/>
      <c r="F256" s="76" t="s">
        <v>29</v>
      </c>
      <c r="G256" s="58">
        <v>0</v>
      </c>
      <c r="H256" s="85" t="s">
        <v>29</v>
      </c>
      <c r="I256" s="86" t="s">
        <v>29</v>
      </c>
      <c r="J256" s="65"/>
    </row>
    <row r="257" spans="1:10">
      <c r="A257" s="75"/>
      <c r="B257" s="60">
        <v>0</v>
      </c>
      <c r="C257" s="119" t="s">
        <v>32</v>
      </c>
      <c r="D257" s="66"/>
      <c r="E257" s="65"/>
      <c r="F257" s="76" t="s">
        <v>29</v>
      </c>
      <c r="G257" s="58">
        <v>0</v>
      </c>
      <c r="H257" s="85" t="s">
        <v>29</v>
      </c>
      <c r="I257" s="86" t="s">
        <v>29</v>
      </c>
      <c r="J257" s="65"/>
    </row>
    <row r="258" spans="1:10">
      <c r="A258" s="75"/>
      <c r="B258" s="60">
        <v>0</v>
      </c>
      <c r="C258" s="119" t="s">
        <v>32</v>
      </c>
      <c r="D258" s="66"/>
      <c r="E258" s="65"/>
      <c r="F258" s="76" t="s">
        <v>29</v>
      </c>
      <c r="G258" s="58">
        <v>0</v>
      </c>
      <c r="H258" s="85" t="s">
        <v>29</v>
      </c>
      <c r="I258" s="86" t="s">
        <v>29</v>
      </c>
      <c r="J258" s="65"/>
    </row>
    <row r="259" spans="1:10">
      <c r="A259" s="75"/>
      <c r="B259" s="60">
        <v>0</v>
      </c>
      <c r="C259" s="119" t="s">
        <v>32</v>
      </c>
      <c r="D259" s="66"/>
      <c r="E259" s="65"/>
      <c r="F259" s="76" t="s">
        <v>29</v>
      </c>
      <c r="G259" s="58">
        <v>0</v>
      </c>
      <c r="H259" s="85" t="s">
        <v>29</v>
      </c>
      <c r="I259" s="86" t="s">
        <v>29</v>
      </c>
      <c r="J259" s="65"/>
    </row>
    <row r="260" spans="1:10">
      <c r="A260" s="75"/>
      <c r="B260" s="60">
        <v>0</v>
      </c>
      <c r="C260" s="119" t="s">
        <v>32</v>
      </c>
      <c r="D260" s="66"/>
      <c r="E260" s="65"/>
      <c r="F260" s="76" t="s">
        <v>29</v>
      </c>
      <c r="G260" s="58">
        <v>0</v>
      </c>
      <c r="H260" s="85" t="s">
        <v>29</v>
      </c>
      <c r="I260" s="86" t="s">
        <v>29</v>
      </c>
      <c r="J260" s="65"/>
    </row>
    <row r="261" spans="1:10">
      <c r="A261" s="75"/>
      <c r="B261" s="60">
        <v>0</v>
      </c>
      <c r="C261" s="119" t="s">
        <v>32</v>
      </c>
      <c r="D261" s="66"/>
      <c r="E261" s="65"/>
      <c r="F261" s="76" t="s">
        <v>29</v>
      </c>
      <c r="G261" s="58">
        <v>0</v>
      </c>
      <c r="H261" s="85" t="s">
        <v>29</v>
      </c>
      <c r="I261" s="86" t="s">
        <v>29</v>
      </c>
      <c r="J261" s="65"/>
    </row>
    <row r="262" spans="1:10">
      <c r="A262" s="75"/>
      <c r="B262" s="60">
        <v>0</v>
      </c>
      <c r="C262" s="119" t="s">
        <v>32</v>
      </c>
      <c r="D262" s="66"/>
      <c r="E262" s="65"/>
      <c r="F262" s="76" t="s">
        <v>29</v>
      </c>
      <c r="G262" s="58">
        <v>0</v>
      </c>
      <c r="H262" s="85" t="s">
        <v>29</v>
      </c>
      <c r="I262" s="86" t="s">
        <v>29</v>
      </c>
      <c r="J262" s="65"/>
    </row>
    <row r="263" spans="1:10">
      <c r="A263" s="75"/>
      <c r="B263" s="60">
        <v>0</v>
      </c>
      <c r="C263" s="119" t="s">
        <v>32</v>
      </c>
      <c r="D263" s="66"/>
      <c r="E263" s="65"/>
      <c r="F263" s="76" t="s">
        <v>29</v>
      </c>
      <c r="G263" s="58">
        <v>0</v>
      </c>
      <c r="H263" s="85" t="s">
        <v>29</v>
      </c>
      <c r="I263" s="86" t="s">
        <v>29</v>
      </c>
      <c r="J263" s="65"/>
    </row>
    <row r="264" spans="1:10">
      <c r="A264" s="75"/>
      <c r="B264" s="60">
        <v>0</v>
      </c>
      <c r="C264" s="119" t="s">
        <v>32</v>
      </c>
      <c r="D264" s="66"/>
      <c r="E264" s="65"/>
      <c r="F264" s="76" t="s">
        <v>29</v>
      </c>
      <c r="G264" s="58">
        <v>0</v>
      </c>
      <c r="H264" s="85" t="s">
        <v>29</v>
      </c>
      <c r="I264" s="86" t="s">
        <v>29</v>
      </c>
      <c r="J264" s="65"/>
    </row>
    <row r="265" spans="1:10">
      <c r="A265" s="75"/>
      <c r="B265" s="60">
        <v>0</v>
      </c>
      <c r="C265" s="119" t="s">
        <v>32</v>
      </c>
      <c r="D265" s="66"/>
      <c r="E265" s="65"/>
      <c r="F265" s="76" t="s">
        <v>29</v>
      </c>
      <c r="G265" s="58">
        <v>0</v>
      </c>
      <c r="H265" s="85" t="s">
        <v>29</v>
      </c>
      <c r="I265" s="86" t="s">
        <v>29</v>
      </c>
      <c r="J265" s="65"/>
    </row>
    <row r="266" spans="1:10">
      <c r="A266" s="75"/>
      <c r="B266" s="60">
        <v>0</v>
      </c>
      <c r="C266" s="119" t="s">
        <v>32</v>
      </c>
      <c r="D266" s="66"/>
      <c r="E266" s="65"/>
      <c r="F266" s="76" t="s">
        <v>29</v>
      </c>
      <c r="G266" s="58">
        <v>0</v>
      </c>
      <c r="H266" s="85" t="s">
        <v>29</v>
      </c>
      <c r="I266" s="86" t="s">
        <v>29</v>
      </c>
      <c r="J266" s="65"/>
    </row>
    <row r="267" spans="1:10">
      <c r="A267" s="75"/>
      <c r="B267" s="60">
        <v>0</v>
      </c>
      <c r="C267" s="119" t="s">
        <v>32</v>
      </c>
      <c r="D267" s="66"/>
      <c r="E267" s="65"/>
      <c r="F267" s="76" t="s">
        <v>29</v>
      </c>
      <c r="G267" s="58">
        <v>0</v>
      </c>
      <c r="H267" s="85" t="s">
        <v>29</v>
      </c>
      <c r="I267" s="86" t="s">
        <v>29</v>
      </c>
      <c r="J267" s="65"/>
    </row>
    <row r="268" spans="1:10">
      <c r="A268" s="75"/>
      <c r="B268" s="60">
        <v>0</v>
      </c>
      <c r="C268" s="119" t="s">
        <v>32</v>
      </c>
      <c r="D268" s="66"/>
      <c r="E268" s="65"/>
      <c r="F268" s="76" t="s">
        <v>29</v>
      </c>
      <c r="G268" s="58">
        <v>0</v>
      </c>
      <c r="H268" s="85" t="s">
        <v>29</v>
      </c>
      <c r="I268" s="86" t="s">
        <v>29</v>
      </c>
      <c r="J268" s="65"/>
    </row>
    <row r="269" spans="1:10">
      <c r="A269" s="75"/>
      <c r="B269" s="60">
        <v>0</v>
      </c>
      <c r="C269" s="119" t="s">
        <v>32</v>
      </c>
      <c r="D269" s="66"/>
      <c r="E269" s="65"/>
      <c r="F269" s="76" t="s">
        <v>29</v>
      </c>
      <c r="G269" s="58">
        <v>0</v>
      </c>
      <c r="H269" s="85" t="s">
        <v>29</v>
      </c>
      <c r="I269" s="86" t="s">
        <v>29</v>
      </c>
      <c r="J269" s="65"/>
    </row>
    <row r="270" spans="1:10">
      <c r="A270" s="75"/>
      <c r="B270" s="60">
        <v>0</v>
      </c>
      <c r="C270" s="119" t="s">
        <v>32</v>
      </c>
      <c r="D270" s="66"/>
      <c r="E270" s="65"/>
      <c r="F270" s="76" t="s">
        <v>29</v>
      </c>
      <c r="G270" s="58">
        <v>0</v>
      </c>
      <c r="H270" s="85" t="s">
        <v>29</v>
      </c>
      <c r="I270" s="86" t="s">
        <v>29</v>
      </c>
      <c r="J270" s="65"/>
    </row>
    <row r="271" spans="1:10">
      <c r="A271" s="75"/>
      <c r="B271" s="60">
        <v>0</v>
      </c>
      <c r="C271" s="119" t="s">
        <v>32</v>
      </c>
      <c r="D271" s="66"/>
      <c r="E271" s="65"/>
      <c r="F271" s="76" t="s">
        <v>29</v>
      </c>
      <c r="G271" s="58">
        <v>0</v>
      </c>
      <c r="H271" s="85" t="s">
        <v>29</v>
      </c>
      <c r="I271" s="86" t="s">
        <v>29</v>
      </c>
      <c r="J271" s="65"/>
    </row>
    <row r="272" spans="1:10">
      <c r="A272" s="75"/>
      <c r="B272" s="83">
        <v>0</v>
      </c>
      <c r="C272" s="120" t="s">
        <v>32</v>
      </c>
      <c r="D272" s="59"/>
      <c r="F272" s="77" t="s">
        <v>29</v>
      </c>
      <c r="G272" s="58">
        <v>0</v>
      </c>
      <c r="H272" s="85" t="s">
        <v>29</v>
      </c>
      <c r="I272" s="86" t="s">
        <v>29</v>
      </c>
    </row>
    <row r="273" spans="1:9">
      <c r="A273" s="75"/>
      <c r="B273" s="83">
        <v>0</v>
      </c>
      <c r="C273" s="120" t="s">
        <v>32</v>
      </c>
      <c r="D273" s="59"/>
      <c r="F273" s="77" t="s">
        <v>29</v>
      </c>
      <c r="G273" s="58">
        <v>0</v>
      </c>
      <c r="H273" s="85" t="s">
        <v>29</v>
      </c>
      <c r="I273" s="86" t="s">
        <v>29</v>
      </c>
    </row>
    <row r="274" spans="1:9">
      <c r="A274" s="75"/>
      <c r="B274" s="83">
        <v>0</v>
      </c>
      <c r="C274" s="120" t="s">
        <v>32</v>
      </c>
      <c r="D274" s="59"/>
      <c r="F274" s="77" t="s">
        <v>29</v>
      </c>
      <c r="G274" s="58">
        <v>0</v>
      </c>
      <c r="H274" s="85" t="s">
        <v>29</v>
      </c>
      <c r="I274" s="86" t="s">
        <v>29</v>
      </c>
    </row>
    <row r="275" spans="1:9">
      <c r="A275" s="75"/>
      <c r="B275" s="83">
        <v>0</v>
      </c>
      <c r="C275" s="120" t="s">
        <v>32</v>
      </c>
      <c r="D275" s="59"/>
      <c r="F275" s="77" t="s">
        <v>29</v>
      </c>
      <c r="G275" s="58">
        <v>0</v>
      </c>
      <c r="H275" s="85" t="s">
        <v>29</v>
      </c>
      <c r="I275" s="86" t="s">
        <v>29</v>
      </c>
    </row>
    <row r="276" spans="1:9">
      <c r="A276" s="75"/>
      <c r="B276" s="83">
        <v>0</v>
      </c>
      <c r="C276" s="120" t="s">
        <v>32</v>
      </c>
      <c r="D276" s="101"/>
      <c r="F276" s="77" t="s">
        <v>29</v>
      </c>
      <c r="G276" s="58">
        <v>0</v>
      </c>
      <c r="H276" s="87" t="s">
        <v>29</v>
      </c>
      <c r="I276" s="88" t="s">
        <v>29</v>
      </c>
    </row>
    <row r="277" spans="1:9">
      <c r="A277" s="90"/>
      <c r="B277" s="91"/>
    </row>
    <row r="278" spans="1:9">
      <c r="A278" s="89"/>
    </row>
    <row r="279" spans="1:9">
      <c r="A279" s="89"/>
    </row>
  </sheetData>
  <mergeCells count="12">
    <mergeCell ref="H92:I92"/>
    <mergeCell ref="H80:I80"/>
    <mergeCell ref="A1:J1"/>
    <mergeCell ref="A18:D18"/>
    <mergeCell ref="F18:I18"/>
    <mergeCell ref="H19:I19"/>
    <mergeCell ref="A14:B14"/>
    <mergeCell ref="H25:I25"/>
    <mergeCell ref="H40:I40"/>
    <mergeCell ref="H34:I34"/>
    <mergeCell ref="H62:I62"/>
    <mergeCell ref="H72:I72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O324"/>
  <sheetViews>
    <sheetView topLeftCell="A133" zoomScaleNormal="100" workbookViewId="0">
      <selection activeCell="I154" sqref="I154"/>
    </sheetView>
  </sheetViews>
  <sheetFormatPr baseColWidth="10" defaultRowHeight="15"/>
  <cols>
    <col min="2" max="2" width="11.7109375" bestFit="1" customWidth="1"/>
    <col min="3" max="3" width="14.5703125" customWidth="1"/>
    <col min="4" max="4" width="26.85546875" customWidth="1"/>
    <col min="5" max="5" width="14.42578125" customWidth="1"/>
    <col min="6" max="6" width="15.5703125" customWidth="1"/>
    <col min="7" max="7" width="13.42578125" customWidth="1"/>
    <col min="8" max="9" width="12.5703125" bestFit="1" customWidth="1"/>
    <col min="10" max="10" width="14.42578125" customWidth="1"/>
    <col min="12" max="12" width="11.42578125" style="56"/>
    <col min="13" max="13" width="16.85546875" customWidth="1"/>
  </cols>
  <sheetData>
    <row r="1" spans="1:15">
      <c r="A1" s="31">
        <v>4128128014</v>
      </c>
      <c r="L1" s="62"/>
    </row>
    <row r="2" spans="1:15">
      <c r="A2" s="4" t="s">
        <v>3</v>
      </c>
      <c r="B2" s="22">
        <v>1674780</v>
      </c>
      <c r="E2" s="28" t="s">
        <v>9</v>
      </c>
      <c r="F2" s="29" t="s">
        <v>10</v>
      </c>
      <c r="G2" s="30" t="s">
        <v>13</v>
      </c>
      <c r="H2" s="30" t="s">
        <v>4</v>
      </c>
      <c r="I2" s="51" t="s">
        <v>8</v>
      </c>
      <c r="J2" s="51" t="s">
        <v>19</v>
      </c>
      <c r="K2" s="33" t="s">
        <v>12</v>
      </c>
      <c r="L2" s="26"/>
      <c r="M2" s="26"/>
    </row>
    <row r="3" spans="1:15">
      <c r="A3" s="4" t="s">
        <v>7</v>
      </c>
      <c r="B3" s="23">
        <v>8</v>
      </c>
      <c r="C3" s="5"/>
      <c r="D3" s="5"/>
      <c r="E3" s="3">
        <f>SUM(E5:E80)</f>
        <v>30800000</v>
      </c>
      <c r="F3" s="3">
        <f>SUM(F5:F80)</f>
        <v>28098000</v>
      </c>
      <c r="G3" s="3">
        <f>B2+E3-F3</f>
        <v>4376780</v>
      </c>
      <c r="H3" s="16">
        <f>SUM(L5:L120)</f>
        <v>231000</v>
      </c>
      <c r="I3" s="27">
        <f>SUM(H5:H323)</f>
        <v>16160000</v>
      </c>
      <c r="J3" s="27">
        <f>SUM(I5:I323)</f>
        <v>40048000</v>
      </c>
      <c r="K3" s="27">
        <f>SUM(J4:J323)</f>
        <v>25000</v>
      </c>
      <c r="L3" s="113"/>
    </row>
    <row r="4" spans="1:15">
      <c r="A4" s="6" t="s">
        <v>0</v>
      </c>
      <c r="B4" s="6" t="s">
        <v>15</v>
      </c>
      <c r="C4" s="6" t="s">
        <v>16</v>
      </c>
      <c r="D4" s="6" t="s">
        <v>14</v>
      </c>
      <c r="E4" s="7" t="s">
        <v>9</v>
      </c>
      <c r="F4" s="7" t="s">
        <v>10</v>
      </c>
      <c r="G4" s="12" t="s">
        <v>5</v>
      </c>
      <c r="H4" s="12" t="s">
        <v>8</v>
      </c>
      <c r="I4" s="7" t="s">
        <v>19</v>
      </c>
      <c r="J4" s="7" t="s">
        <v>12</v>
      </c>
      <c r="K4" s="7" t="s">
        <v>13</v>
      </c>
      <c r="L4" s="48" t="s">
        <v>4</v>
      </c>
    </row>
    <row r="5" spans="1:15">
      <c r="A5" s="37">
        <v>43770</v>
      </c>
      <c r="B5" s="38" t="s">
        <v>41</v>
      </c>
      <c r="C5" s="39" t="s">
        <v>31</v>
      </c>
      <c r="D5" s="39" t="s">
        <v>42</v>
      </c>
      <c r="E5" s="40"/>
      <c r="F5" s="40">
        <v>400000</v>
      </c>
      <c r="G5" s="41">
        <f>B2+E5-F5</f>
        <v>1274780</v>
      </c>
      <c r="H5" s="78">
        <v>30000</v>
      </c>
      <c r="I5" s="78">
        <v>370000</v>
      </c>
      <c r="J5" s="82"/>
      <c r="K5" s="40">
        <f>H5+I5-J5</f>
        <v>400000</v>
      </c>
      <c r="L5" s="41">
        <f>H5+I5+J5-F5</f>
        <v>0</v>
      </c>
      <c r="M5" s="65" t="s">
        <v>29</v>
      </c>
      <c r="N5" s="65"/>
      <c r="O5" s="65"/>
    </row>
    <row r="6" spans="1:15">
      <c r="A6" s="37">
        <v>43770</v>
      </c>
      <c r="B6" s="38"/>
      <c r="C6" s="39" t="s">
        <v>33</v>
      </c>
      <c r="D6" s="39"/>
      <c r="E6" s="40">
        <v>2200000</v>
      </c>
      <c r="F6" s="40"/>
      <c r="G6" s="41">
        <f>G5+E6-F6</f>
        <v>3474780</v>
      </c>
      <c r="H6" s="78"/>
      <c r="I6" s="78"/>
      <c r="J6" s="82"/>
      <c r="K6" s="40">
        <f t="shared" ref="K6:K69" si="0">H6+I6-J6</f>
        <v>0</v>
      </c>
      <c r="L6" s="41">
        <f t="shared" ref="L6:L69" si="1">H6+I6+J6-F6</f>
        <v>0</v>
      </c>
      <c r="M6" s="65"/>
      <c r="N6" s="65"/>
      <c r="O6" s="65"/>
    </row>
    <row r="7" spans="1:15">
      <c r="A7" s="37">
        <v>43770</v>
      </c>
      <c r="B7" s="38" t="s">
        <v>45</v>
      </c>
      <c r="C7" s="39" t="s">
        <v>31</v>
      </c>
      <c r="D7" s="39" t="s">
        <v>46</v>
      </c>
      <c r="E7" s="40"/>
      <c r="F7" s="40">
        <v>522000</v>
      </c>
      <c r="G7" s="41">
        <f t="shared" ref="G7:G70" si="2">G6+E7-F7</f>
        <v>2952780</v>
      </c>
      <c r="H7" s="78">
        <v>105000</v>
      </c>
      <c r="I7" s="78">
        <v>419000</v>
      </c>
      <c r="J7" s="82"/>
      <c r="K7" s="40">
        <f t="shared" si="0"/>
        <v>524000</v>
      </c>
      <c r="L7" s="41">
        <f t="shared" si="1"/>
        <v>2000</v>
      </c>
      <c r="M7" s="65"/>
      <c r="N7" s="65"/>
      <c r="O7" s="65"/>
    </row>
    <row r="8" spans="1:15">
      <c r="A8" s="37">
        <v>43771</v>
      </c>
      <c r="B8" s="38" t="s">
        <v>41</v>
      </c>
      <c r="C8" s="39" t="s">
        <v>31</v>
      </c>
      <c r="D8" s="39" t="s">
        <v>50</v>
      </c>
      <c r="E8" s="40"/>
      <c r="F8" s="40">
        <v>434000</v>
      </c>
      <c r="G8" s="41">
        <f t="shared" si="2"/>
        <v>2518780</v>
      </c>
      <c r="H8" s="78">
        <v>35000</v>
      </c>
      <c r="I8" s="78">
        <v>399000</v>
      </c>
      <c r="J8" s="82"/>
      <c r="K8" s="40">
        <f t="shared" si="0"/>
        <v>434000</v>
      </c>
      <c r="L8" s="41">
        <f t="shared" si="1"/>
        <v>0</v>
      </c>
      <c r="M8" s="65"/>
      <c r="N8" s="65"/>
      <c r="O8" s="65"/>
    </row>
    <row r="9" spans="1:15">
      <c r="A9" s="37">
        <v>43771</v>
      </c>
      <c r="B9" s="38" t="s">
        <v>45</v>
      </c>
      <c r="C9" s="39" t="s">
        <v>31</v>
      </c>
      <c r="D9" s="39" t="s">
        <v>47</v>
      </c>
      <c r="E9" s="40"/>
      <c r="F9" s="40">
        <v>519000</v>
      </c>
      <c r="G9" s="41">
        <f t="shared" si="2"/>
        <v>1999780</v>
      </c>
      <c r="H9" s="78">
        <v>30000</v>
      </c>
      <c r="I9" s="78">
        <v>539000</v>
      </c>
      <c r="J9" s="82"/>
      <c r="K9" s="40">
        <f t="shared" si="0"/>
        <v>569000</v>
      </c>
      <c r="L9" s="41">
        <f t="shared" si="1"/>
        <v>50000</v>
      </c>
      <c r="M9" s="65"/>
      <c r="N9" s="65"/>
      <c r="O9" s="65"/>
    </row>
    <row r="10" spans="1:15">
      <c r="A10" s="37">
        <v>43772</v>
      </c>
      <c r="B10" s="38" t="s">
        <v>41</v>
      </c>
      <c r="C10" s="39" t="s">
        <v>31</v>
      </c>
      <c r="D10" s="39" t="s">
        <v>53</v>
      </c>
      <c r="E10" s="40"/>
      <c r="F10" s="40">
        <v>266000</v>
      </c>
      <c r="G10" s="41">
        <f t="shared" si="2"/>
        <v>1733780</v>
      </c>
      <c r="H10" s="78">
        <v>16000</v>
      </c>
      <c r="I10" s="78">
        <v>250000</v>
      </c>
      <c r="J10" s="82"/>
      <c r="K10" s="40">
        <f t="shared" si="0"/>
        <v>266000</v>
      </c>
      <c r="L10" s="41">
        <f t="shared" si="1"/>
        <v>0</v>
      </c>
      <c r="M10" s="65"/>
      <c r="N10" s="65"/>
      <c r="O10" s="65"/>
    </row>
    <row r="11" spans="1:15">
      <c r="A11" s="37">
        <v>43772</v>
      </c>
      <c r="B11" s="38" t="s">
        <v>45</v>
      </c>
      <c r="C11" s="39" t="s">
        <v>31</v>
      </c>
      <c r="D11" s="39" t="s">
        <v>47</v>
      </c>
      <c r="E11" s="40"/>
      <c r="F11" s="40">
        <v>580000</v>
      </c>
      <c r="G11" s="41">
        <f>G10+E11-F11</f>
        <v>1153780</v>
      </c>
      <c r="H11" s="78">
        <v>170000</v>
      </c>
      <c r="I11" s="78">
        <v>411000</v>
      </c>
      <c r="J11" s="82"/>
      <c r="K11" s="40">
        <f t="shared" si="0"/>
        <v>581000</v>
      </c>
      <c r="L11" s="41">
        <f t="shared" si="1"/>
        <v>1000</v>
      </c>
      <c r="M11" s="65"/>
      <c r="N11" s="65"/>
      <c r="O11" s="65"/>
    </row>
    <row r="12" spans="1:15">
      <c r="A12" s="37">
        <v>43773</v>
      </c>
      <c r="B12" s="38" t="s">
        <v>41</v>
      </c>
      <c r="C12" s="39" t="s">
        <v>31</v>
      </c>
      <c r="D12" s="39"/>
      <c r="E12" s="40"/>
      <c r="F12" s="40">
        <v>985000</v>
      </c>
      <c r="G12" s="41">
        <f t="shared" si="2"/>
        <v>168780</v>
      </c>
      <c r="H12" s="78">
        <v>254000</v>
      </c>
      <c r="I12" s="78">
        <v>731000</v>
      </c>
      <c r="J12" s="82"/>
      <c r="K12" s="40">
        <f t="shared" si="0"/>
        <v>985000</v>
      </c>
      <c r="L12" s="41">
        <f t="shared" si="1"/>
        <v>0</v>
      </c>
      <c r="M12" s="65"/>
      <c r="N12" s="65"/>
      <c r="O12" s="65"/>
    </row>
    <row r="13" spans="1:15">
      <c r="A13" s="37">
        <v>43773</v>
      </c>
      <c r="B13" s="38" t="s">
        <v>45</v>
      </c>
      <c r="C13" s="39" t="s">
        <v>31</v>
      </c>
      <c r="D13" s="39" t="s">
        <v>47</v>
      </c>
      <c r="E13" s="40"/>
      <c r="F13" s="40">
        <v>167000</v>
      </c>
      <c r="G13" s="41">
        <f t="shared" si="2"/>
        <v>1780</v>
      </c>
      <c r="H13" s="78">
        <v>49500</v>
      </c>
      <c r="I13" s="58">
        <v>120000</v>
      </c>
      <c r="J13" s="73"/>
      <c r="K13" s="40">
        <f t="shared" si="0"/>
        <v>169500</v>
      </c>
      <c r="L13" s="41">
        <f t="shared" si="1"/>
        <v>2500</v>
      </c>
      <c r="M13" s="65"/>
      <c r="N13" s="65"/>
      <c r="O13" s="65"/>
    </row>
    <row r="14" spans="1:15">
      <c r="A14" s="37">
        <v>43774</v>
      </c>
      <c r="B14" s="38" t="s">
        <v>45</v>
      </c>
      <c r="C14" s="39" t="s">
        <v>33</v>
      </c>
      <c r="D14" s="39"/>
      <c r="E14" s="40">
        <v>2200000</v>
      </c>
      <c r="F14" s="40"/>
      <c r="G14" s="41">
        <f t="shared" si="2"/>
        <v>2201780</v>
      </c>
      <c r="H14" s="78"/>
      <c r="I14" s="58"/>
      <c r="J14" s="73"/>
      <c r="K14" s="40">
        <f t="shared" si="0"/>
        <v>0</v>
      </c>
      <c r="L14" s="41">
        <f t="shared" si="1"/>
        <v>0</v>
      </c>
      <c r="M14" s="65"/>
      <c r="N14" s="65"/>
      <c r="O14" s="65"/>
    </row>
    <row r="15" spans="1:15">
      <c r="A15" s="37">
        <v>43774</v>
      </c>
      <c r="B15" s="38" t="s">
        <v>45</v>
      </c>
      <c r="C15" s="39" t="s">
        <v>31</v>
      </c>
      <c r="D15" s="39" t="s">
        <v>51</v>
      </c>
      <c r="E15" s="40"/>
      <c r="F15" s="40">
        <v>451000</v>
      </c>
      <c r="G15" s="41">
        <f t="shared" si="2"/>
        <v>1750780</v>
      </c>
      <c r="H15" s="78">
        <v>35000</v>
      </c>
      <c r="I15" s="58">
        <v>416000</v>
      </c>
      <c r="J15" s="73"/>
      <c r="K15" s="40">
        <f t="shared" si="0"/>
        <v>451000</v>
      </c>
      <c r="L15" s="41">
        <f t="shared" si="1"/>
        <v>0</v>
      </c>
      <c r="M15" s="65"/>
      <c r="N15" s="65"/>
      <c r="O15" s="65"/>
    </row>
    <row r="16" spans="1:15">
      <c r="A16" s="37">
        <v>43775</v>
      </c>
      <c r="B16" s="38" t="s">
        <v>41</v>
      </c>
      <c r="C16" s="39" t="s">
        <v>31</v>
      </c>
      <c r="D16" s="39" t="s">
        <v>58</v>
      </c>
      <c r="E16" s="40"/>
      <c r="F16" s="40">
        <v>420000</v>
      </c>
      <c r="G16" s="41">
        <f t="shared" si="2"/>
        <v>1330780</v>
      </c>
      <c r="H16" s="78">
        <v>3000</v>
      </c>
      <c r="I16" s="58">
        <v>417000</v>
      </c>
      <c r="J16" s="73"/>
      <c r="K16" s="40">
        <f t="shared" si="0"/>
        <v>420000</v>
      </c>
      <c r="L16" s="41">
        <f t="shared" si="1"/>
        <v>0</v>
      </c>
      <c r="M16" s="65"/>
      <c r="N16" s="65"/>
      <c r="O16" s="65"/>
    </row>
    <row r="17" spans="1:15">
      <c r="A17" s="37">
        <v>43775</v>
      </c>
      <c r="B17" s="38" t="s">
        <v>45</v>
      </c>
      <c r="C17" s="39" t="s">
        <v>31</v>
      </c>
      <c r="D17" s="39" t="s">
        <v>59</v>
      </c>
      <c r="E17" s="40"/>
      <c r="F17" s="40">
        <v>845000</v>
      </c>
      <c r="G17" s="41">
        <f t="shared" si="2"/>
        <v>485780</v>
      </c>
      <c r="H17" s="78">
        <v>126000</v>
      </c>
      <c r="I17" s="58">
        <v>719000</v>
      </c>
      <c r="J17" s="73"/>
      <c r="K17" s="40">
        <f t="shared" si="0"/>
        <v>845000</v>
      </c>
      <c r="L17" s="41">
        <f t="shared" si="1"/>
        <v>0</v>
      </c>
      <c r="M17" s="65"/>
      <c r="N17" s="65"/>
      <c r="O17" s="65"/>
    </row>
    <row r="18" spans="1:15">
      <c r="A18" s="10">
        <v>43776</v>
      </c>
      <c r="B18" s="24" t="s">
        <v>33</v>
      </c>
      <c r="C18" s="39"/>
      <c r="D18" s="1"/>
      <c r="E18" s="11">
        <v>2200000</v>
      </c>
      <c r="F18" s="11"/>
      <c r="G18" s="2">
        <f t="shared" si="2"/>
        <v>2685780</v>
      </c>
      <c r="H18" s="79"/>
      <c r="I18" s="44"/>
      <c r="J18" s="73"/>
      <c r="K18" s="11">
        <f t="shared" si="0"/>
        <v>0</v>
      </c>
      <c r="L18" s="2">
        <f t="shared" si="1"/>
        <v>0</v>
      </c>
    </row>
    <row r="19" spans="1:15">
      <c r="A19" s="10">
        <v>43776</v>
      </c>
      <c r="B19" s="24" t="s">
        <v>41</v>
      </c>
      <c r="C19" s="39" t="s">
        <v>31</v>
      </c>
      <c r="D19" s="1" t="s">
        <v>58</v>
      </c>
      <c r="E19" s="11">
        <v>0</v>
      </c>
      <c r="F19" s="11">
        <v>598000</v>
      </c>
      <c r="G19" s="2">
        <f t="shared" si="2"/>
        <v>2087780</v>
      </c>
      <c r="H19" s="79">
        <v>69000</v>
      </c>
      <c r="I19" s="44">
        <v>529000</v>
      </c>
      <c r="J19" s="73"/>
      <c r="K19" s="11">
        <f t="shared" si="0"/>
        <v>598000</v>
      </c>
      <c r="L19" s="2">
        <f t="shared" si="1"/>
        <v>0</v>
      </c>
    </row>
    <row r="20" spans="1:15">
      <c r="A20" s="10">
        <v>43776</v>
      </c>
      <c r="B20" s="24" t="s">
        <v>45</v>
      </c>
      <c r="C20" s="39" t="s">
        <v>31</v>
      </c>
      <c r="D20" s="1" t="s">
        <v>59</v>
      </c>
      <c r="E20" s="11"/>
      <c r="F20" s="11">
        <v>146000</v>
      </c>
      <c r="G20" s="2">
        <f t="shared" si="2"/>
        <v>1941780</v>
      </c>
      <c r="H20" s="79">
        <v>44000</v>
      </c>
      <c r="I20" s="44">
        <v>102000</v>
      </c>
      <c r="J20" s="73"/>
      <c r="K20" s="11">
        <f t="shared" si="0"/>
        <v>146000</v>
      </c>
      <c r="L20" s="2">
        <f t="shared" si="1"/>
        <v>0</v>
      </c>
    </row>
    <row r="21" spans="1:15">
      <c r="A21" s="10">
        <v>43777</v>
      </c>
      <c r="B21" s="38" t="s">
        <v>41</v>
      </c>
      <c r="C21" s="39" t="s">
        <v>31</v>
      </c>
      <c r="D21" s="39" t="s">
        <v>58</v>
      </c>
      <c r="E21" s="11"/>
      <c r="F21" s="11">
        <v>491000</v>
      </c>
      <c r="G21" s="2">
        <f t="shared" si="2"/>
        <v>1450780</v>
      </c>
      <c r="H21" s="79">
        <v>179000</v>
      </c>
      <c r="I21" s="44">
        <v>312000</v>
      </c>
      <c r="J21" s="73"/>
      <c r="K21" s="11">
        <f t="shared" si="0"/>
        <v>491000</v>
      </c>
      <c r="L21" s="2">
        <f t="shared" si="1"/>
        <v>0</v>
      </c>
    </row>
    <row r="22" spans="1:15">
      <c r="A22" s="10">
        <v>43777</v>
      </c>
      <c r="B22" s="38" t="s">
        <v>64</v>
      </c>
      <c r="C22" s="39" t="s">
        <v>31</v>
      </c>
      <c r="D22" s="39" t="s">
        <v>59</v>
      </c>
      <c r="E22" s="11"/>
      <c r="F22" s="11">
        <v>438000</v>
      </c>
      <c r="G22" s="2">
        <f t="shared" si="2"/>
        <v>1012780</v>
      </c>
      <c r="H22" s="79">
        <v>98000</v>
      </c>
      <c r="I22" s="44">
        <v>340000</v>
      </c>
      <c r="J22" s="73"/>
      <c r="K22" s="11">
        <f t="shared" si="0"/>
        <v>438000</v>
      </c>
      <c r="L22" s="2">
        <f t="shared" si="1"/>
        <v>0</v>
      </c>
    </row>
    <row r="23" spans="1:15">
      <c r="A23" s="10">
        <v>43777</v>
      </c>
      <c r="B23" s="24" t="s">
        <v>45</v>
      </c>
      <c r="C23" s="39" t="s">
        <v>31</v>
      </c>
      <c r="D23" s="1"/>
      <c r="E23" s="11"/>
      <c r="F23" s="11"/>
      <c r="G23" s="2">
        <f t="shared" si="2"/>
        <v>1012780</v>
      </c>
      <c r="H23" s="79"/>
      <c r="I23" s="44"/>
      <c r="J23" s="73"/>
      <c r="K23" s="11">
        <f t="shared" si="0"/>
        <v>0</v>
      </c>
      <c r="L23" s="2">
        <f t="shared" si="1"/>
        <v>0</v>
      </c>
    </row>
    <row r="24" spans="1:15">
      <c r="A24" s="10">
        <v>43778</v>
      </c>
      <c r="B24" s="24" t="s">
        <v>41</v>
      </c>
      <c r="C24" s="39" t="s">
        <v>31</v>
      </c>
      <c r="D24" s="1" t="s">
        <v>50</v>
      </c>
      <c r="E24" s="11"/>
      <c r="F24" s="11">
        <v>499000</v>
      </c>
      <c r="G24" s="2">
        <f t="shared" si="2"/>
        <v>513780</v>
      </c>
      <c r="H24" s="79">
        <v>90000</v>
      </c>
      <c r="I24" s="44">
        <v>409000</v>
      </c>
      <c r="J24" s="73"/>
      <c r="K24" s="11">
        <f t="shared" si="0"/>
        <v>499000</v>
      </c>
      <c r="L24" s="2">
        <f t="shared" si="1"/>
        <v>0</v>
      </c>
    </row>
    <row r="25" spans="1:15">
      <c r="A25" s="10">
        <v>43778</v>
      </c>
      <c r="B25" s="24" t="s">
        <v>67</v>
      </c>
      <c r="C25" s="39" t="s">
        <v>31</v>
      </c>
      <c r="D25" s="1" t="s">
        <v>59</v>
      </c>
      <c r="E25" s="11"/>
      <c r="F25" s="11">
        <v>408000</v>
      </c>
      <c r="G25" s="2">
        <f t="shared" si="2"/>
        <v>105780</v>
      </c>
      <c r="H25" s="79">
        <v>54000</v>
      </c>
      <c r="I25" s="44">
        <v>354000</v>
      </c>
      <c r="J25" s="73"/>
      <c r="K25" s="11">
        <f t="shared" si="0"/>
        <v>408000</v>
      </c>
      <c r="L25" s="2">
        <f t="shared" si="1"/>
        <v>0</v>
      </c>
    </row>
    <row r="26" spans="1:15">
      <c r="A26" s="10">
        <v>43779</v>
      </c>
      <c r="B26" s="24" t="s">
        <v>41</v>
      </c>
      <c r="C26" s="39" t="s">
        <v>31</v>
      </c>
      <c r="D26" s="1" t="s">
        <v>50</v>
      </c>
      <c r="E26" s="11"/>
      <c r="F26" s="11">
        <v>102000</v>
      </c>
      <c r="G26" s="2">
        <f t="shared" si="2"/>
        <v>3780</v>
      </c>
      <c r="H26" s="79">
        <v>27000</v>
      </c>
      <c r="I26" s="44">
        <v>75000</v>
      </c>
      <c r="J26" s="73"/>
      <c r="K26" s="11">
        <f t="shared" si="0"/>
        <v>102000</v>
      </c>
      <c r="L26" s="2">
        <f t="shared" si="1"/>
        <v>0</v>
      </c>
    </row>
    <row r="27" spans="1:15">
      <c r="A27" s="10">
        <v>43780</v>
      </c>
      <c r="B27" s="24"/>
      <c r="C27" s="39" t="s">
        <v>33</v>
      </c>
      <c r="D27" s="1"/>
      <c r="E27" s="11">
        <v>2200000</v>
      </c>
      <c r="F27" s="11"/>
      <c r="G27" s="2">
        <f t="shared" si="2"/>
        <v>2203780</v>
      </c>
      <c r="H27" s="79"/>
      <c r="I27" s="44"/>
      <c r="J27" s="73"/>
      <c r="K27" s="11">
        <f t="shared" si="0"/>
        <v>0</v>
      </c>
      <c r="L27" s="2">
        <f t="shared" si="1"/>
        <v>0</v>
      </c>
    </row>
    <row r="28" spans="1:15">
      <c r="A28" s="10">
        <v>43780</v>
      </c>
      <c r="B28" s="24" t="s">
        <v>45</v>
      </c>
      <c r="C28" s="39" t="s">
        <v>31</v>
      </c>
      <c r="D28" s="1" t="s">
        <v>69</v>
      </c>
      <c r="E28" s="11"/>
      <c r="F28" s="11">
        <v>507000</v>
      </c>
      <c r="G28" s="2">
        <f t="shared" si="2"/>
        <v>1696780</v>
      </c>
      <c r="H28" s="79">
        <v>238000</v>
      </c>
      <c r="I28" s="44">
        <v>269000</v>
      </c>
      <c r="J28" s="73"/>
      <c r="K28" s="11">
        <f t="shared" si="0"/>
        <v>507000</v>
      </c>
      <c r="L28" s="2">
        <f t="shared" si="1"/>
        <v>0</v>
      </c>
    </row>
    <row r="29" spans="1:15">
      <c r="A29" s="10">
        <v>43781</v>
      </c>
      <c r="B29" s="24" t="s">
        <v>41</v>
      </c>
      <c r="C29" s="39" t="s">
        <v>31</v>
      </c>
      <c r="D29" s="1" t="s">
        <v>42</v>
      </c>
      <c r="E29" s="11"/>
      <c r="F29" s="11">
        <v>443000</v>
      </c>
      <c r="G29" s="2">
        <f t="shared" si="2"/>
        <v>1253780</v>
      </c>
      <c r="H29" s="79">
        <v>71000</v>
      </c>
      <c r="I29" s="44">
        <v>372000</v>
      </c>
      <c r="J29" s="73"/>
      <c r="K29" s="11">
        <f t="shared" si="0"/>
        <v>443000</v>
      </c>
      <c r="L29" s="2">
        <f t="shared" si="1"/>
        <v>0</v>
      </c>
    </row>
    <row r="30" spans="1:15">
      <c r="A30" s="10">
        <v>43781</v>
      </c>
      <c r="B30" s="24" t="s">
        <v>45</v>
      </c>
      <c r="C30" s="39" t="s">
        <v>31</v>
      </c>
      <c r="D30" s="1" t="s">
        <v>51</v>
      </c>
      <c r="E30" s="11"/>
      <c r="F30" s="11">
        <v>120000</v>
      </c>
      <c r="G30" s="2">
        <f t="shared" si="2"/>
        <v>1133780</v>
      </c>
      <c r="H30" s="79">
        <v>46000</v>
      </c>
      <c r="I30" s="44">
        <v>74000</v>
      </c>
      <c r="J30" s="73"/>
      <c r="K30" s="11">
        <f t="shared" si="0"/>
        <v>120000</v>
      </c>
      <c r="L30" s="2">
        <f t="shared" si="1"/>
        <v>0</v>
      </c>
    </row>
    <row r="31" spans="1:15">
      <c r="A31" s="10">
        <v>43782</v>
      </c>
      <c r="B31" s="24" t="s">
        <v>41</v>
      </c>
      <c r="C31" s="39" t="s">
        <v>31</v>
      </c>
      <c r="D31" s="1" t="s">
        <v>71</v>
      </c>
      <c r="E31" s="11"/>
      <c r="F31" s="11">
        <v>167000</v>
      </c>
      <c r="G31" s="2">
        <f t="shared" si="2"/>
        <v>966780</v>
      </c>
      <c r="H31" s="79">
        <v>17000</v>
      </c>
      <c r="I31" s="44">
        <v>150000</v>
      </c>
      <c r="J31" s="73"/>
      <c r="K31" s="11">
        <f t="shared" si="0"/>
        <v>167000</v>
      </c>
      <c r="L31" s="2">
        <f t="shared" si="1"/>
        <v>0</v>
      </c>
    </row>
    <row r="32" spans="1:15">
      <c r="A32" s="10">
        <v>43782</v>
      </c>
      <c r="B32" s="24"/>
      <c r="C32" s="39" t="s">
        <v>33</v>
      </c>
      <c r="D32" s="1"/>
      <c r="E32" s="11">
        <v>2200000</v>
      </c>
      <c r="F32" s="11"/>
      <c r="G32" s="2">
        <f t="shared" si="2"/>
        <v>3166780</v>
      </c>
      <c r="H32" s="79"/>
      <c r="I32" s="44"/>
      <c r="J32" s="73"/>
      <c r="K32" s="11">
        <f t="shared" si="0"/>
        <v>0</v>
      </c>
      <c r="L32" s="2">
        <f t="shared" si="1"/>
        <v>0</v>
      </c>
    </row>
    <row r="33" spans="1:14">
      <c r="A33" s="10">
        <v>43782</v>
      </c>
      <c r="B33" s="24" t="s">
        <v>45</v>
      </c>
      <c r="C33" s="39" t="s">
        <v>31</v>
      </c>
      <c r="D33" s="1" t="s">
        <v>59</v>
      </c>
      <c r="E33" s="11"/>
      <c r="F33" s="11">
        <v>683000</v>
      </c>
      <c r="G33" s="2">
        <f t="shared" si="2"/>
        <v>2483780</v>
      </c>
      <c r="H33" s="79">
        <v>177000</v>
      </c>
      <c r="I33" s="44">
        <v>506000</v>
      </c>
      <c r="J33" s="73"/>
      <c r="K33" s="11">
        <f t="shared" si="0"/>
        <v>683000</v>
      </c>
      <c r="L33" s="2">
        <f t="shared" si="1"/>
        <v>0</v>
      </c>
    </row>
    <row r="34" spans="1:14">
      <c r="A34" s="10">
        <v>43783</v>
      </c>
      <c r="B34" s="24" t="s">
        <v>41</v>
      </c>
      <c r="C34" s="39">
        <v>46900</v>
      </c>
      <c r="D34" s="1" t="s">
        <v>44</v>
      </c>
      <c r="E34" s="11"/>
      <c r="F34" s="11">
        <v>628000</v>
      </c>
      <c r="G34" s="2">
        <f t="shared" si="2"/>
        <v>1855780</v>
      </c>
      <c r="H34" s="79">
        <v>151000</v>
      </c>
      <c r="I34" s="44">
        <v>467000</v>
      </c>
      <c r="J34" s="73"/>
      <c r="K34" s="11">
        <f t="shared" si="0"/>
        <v>618000</v>
      </c>
      <c r="L34" s="2">
        <f t="shared" si="1"/>
        <v>-10000</v>
      </c>
      <c r="M34" s="152" t="s">
        <v>39</v>
      </c>
      <c r="N34" s="50"/>
    </row>
    <row r="35" spans="1:14">
      <c r="A35" s="10">
        <v>43783</v>
      </c>
      <c r="B35" s="24" t="s">
        <v>45</v>
      </c>
      <c r="C35" s="39" t="s">
        <v>31</v>
      </c>
      <c r="D35" s="1" t="s">
        <v>47</v>
      </c>
      <c r="E35" s="11"/>
      <c r="F35" s="11">
        <v>656000</v>
      </c>
      <c r="G35" s="2">
        <f t="shared" si="2"/>
        <v>1199780</v>
      </c>
      <c r="H35" s="79">
        <v>187000</v>
      </c>
      <c r="I35" s="44">
        <v>469000</v>
      </c>
      <c r="J35" s="73"/>
      <c r="K35" s="11">
        <f t="shared" si="0"/>
        <v>656000</v>
      </c>
      <c r="L35" s="2">
        <f t="shared" si="1"/>
        <v>0</v>
      </c>
    </row>
    <row r="36" spans="1:14">
      <c r="A36" s="10">
        <v>43784</v>
      </c>
      <c r="B36" s="24"/>
      <c r="C36" s="39" t="s">
        <v>33</v>
      </c>
      <c r="D36" s="1"/>
      <c r="E36" s="11">
        <v>2200000</v>
      </c>
      <c r="F36" s="11"/>
      <c r="G36" s="2">
        <f t="shared" si="2"/>
        <v>3399780</v>
      </c>
      <c r="H36" s="79"/>
      <c r="I36" s="44"/>
      <c r="J36" s="73"/>
      <c r="K36" s="11">
        <f t="shared" si="0"/>
        <v>0</v>
      </c>
      <c r="L36" s="2">
        <f t="shared" si="1"/>
        <v>0</v>
      </c>
    </row>
    <row r="37" spans="1:14">
      <c r="A37" s="10">
        <v>43784</v>
      </c>
      <c r="B37" s="24" t="s">
        <v>41</v>
      </c>
      <c r="C37" s="39" t="s">
        <v>31</v>
      </c>
      <c r="D37" s="1" t="s">
        <v>58</v>
      </c>
      <c r="E37" s="11"/>
      <c r="F37" s="11">
        <v>549000</v>
      </c>
      <c r="G37" s="2">
        <f t="shared" si="2"/>
        <v>2850780</v>
      </c>
      <c r="H37" s="79">
        <v>51000</v>
      </c>
      <c r="I37" s="44">
        <v>498000</v>
      </c>
      <c r="J37" s="73"/>
      <c r="K37" s="11">
        <f t="shared" si="0"/>
        <v>549000</v>
      </c>
      <c r="L37" s="2">
        <f t="shared" si="1"/>
        <v>0</v>
      </c>
    </row>
    <row r="38" spans="1:14">
      <c r="A38" s="17">
        <v>43784</v>
      </c>
      <c r="B38" s="25" t="s">
        <v>45</v>
      </c>
      <c r="C38" s="39" t="s">
        <v>31</v>
      </c>
      <c r="D38" s="18" t="s">
        <v>51</v>
      </c>
      <c r="E38" s="19"/>
      <c r="F38" s="19">
        <v>147000</v>
      </c>
      <c r="G38" s="20">
        <f t="shared" si="2"/>
        <v>2703780</v>
      </c>
      <c r="H38" s="80">
        <v>25000</v>
      </c>
      <c r="I38" s="81">
        <v>122000</v>
      </c>
      <c r="J38" s="73"/>
      <c r="K38" s="11">
        <f t="shared" si="0"/>
        <v>147000</v>
      </c>
      <c r="L38" s="2">
        <f t="shared" si="1"/>
        <v>0</v>
      </c>
    </row>
    <row r="39" spans="1:14">
      <c r="A39" s="10">
        <v>43785</v>
      </c>
      <c r="B39" s="24" t="s">
        <v>41</v>
      </c>
      <c r="C39" s="39" t="s">
        <v>31</v>
      </c>
      <c r="D39" s="1" t="s">
        <v>50</v>
      </c>
      <c r="E39" s="11"/>
      <c r="F39" s="11">
        <v>599000</v>
      </c>
      <c r="G39" s="2">
        <f t="shared" si="2"/>
        <v>2104780</v>
      </c>
      <c r="H39" s="79">
        <v>119000</v>
      </c>
      <c r="I39" s="44">
        <v>480000</v>
      </c>
      <c r="J39" s="73"/>
      <c r="K39" s="11">
        <f t="shared" si="0"/>
        <v>599000</v>
      </c>
      <c r="L39" s="2">
        <f t="shared" si="1"/>
        <v>0</v>
      </c>
    </row>
    <row r="40" spans="1:14">
      <c r="A40" s="10">
        <v>43785</v>
      </c>
      <c r="B40" s="24" t="s">
        <v>45</v>
      </c>
      <c r="C40" s="39" t="s">
        <v>31</v>
      </c>
      <c r="D40" s="1" t="s">
        <v>51</v>
      </c>
      <c r="E40" s="11"/>
      <c r="F40" s="11">
        <v>234000</v>
      </c>
      <c r="G40" s="2">
        <f t="shared" si="2"/>
        <v>1870780</v>
      </c>
      <c r="H40" s="79">
        <v>85000</v>
      </c>
      <c r="I40" s="44">
        <v>149000</v>
      </c>
      <c r="J40" s="73"/>
      <c r="K40" s="11">
        <f t="shared" si="0"/>
        <v>234000</v>
      </c>
      <c r="L40" s="2">
        <f t="shared" si="1"/>
        <v>0</v>
      </c>
    </row>
    <row r="41" spans="1:14">
      <c r="A41" s="10">
        <v>43786</v>
      </c>
      <c r="B41" s="24" t="s">
        <v>41</v>
      </c>
      <c r="C41" s="39" t="s">
        <v>31</v>
      </c>
      <c r="D41" s="1" t="s">
        <v>75</v>
      </c>
      <c r="E41" s="11"/>
      <c r="F41" s="11">
        <v>952000</v>
      </c>
      <c r="G41" s="2">
        <f t="shared" si="2"/>
        <v>918780</v>
      </c>
      <c r="H41" s="79">
        <v>174000</v>
      </c>
      <c r="I41" s="44">
        <v>778000</v>
      </c>
      <c r="J41" s="73"/>
      <c r="K41" s="11">
        <f t="shared" si="0"/>
        <v>952000</v>
      </c>
      <c r="L41" s="2">
        <f t="shared" si="1"/>
        <v>0</v>
      </c>
    </row>
    <row r="42" spans="1:14">
      <c r="A42" s="10">
        <v>43786</v>
      </c>
      <c r="B42" s="24" t="s">
        <v>45</v>
      </c>
      <c r="C42" s="39" t="s">
        <v>31</v>
      </c>
      <c r="D42" s="1" t="s">
        <v>59</v>
      </c>
      <c r="E42" s="11"/>
      <c r="F42" s="11">
        <v>457000</v>
      </c>
      <c r="G42" s="2">
        <f t="shared" si="2"/>
        <v>461780</v>
      </c>
      <c r="H42" s="79">
        <v>95500</v>
      </c>
      <c r="I42" s="44">
        <v>361500</v>
      </c>
      <c r="J42" s="73"/>
      <c r="K42" s="11">
        <f t="shared" si="0"/>
        <v>457000</v>
      </c>
      <c r="L42" s="2">
        <f t="shared" si="1"/>
        <v>0</v>
      </c>
    </row>
    <row r="43" spans="1:14">
      <c r="A43" s="10">
        <v>43787</v>
      </c>
      <c r="B43" s="24" t="s">
        <v>41</v>
      </c>
      <c r="C43" s="39" t="s">
        <v>31</v>
      </c>
      <c r="D43" s="1" t="s">
        <v>50</v>
      </c>
      <c r="E43" s="11"/>
      <c r="F43" s="11">
        <v>422000</v>
      </c>
      <c r="G43" s="2">
        <f t="shared" si="2"/>
        <v>39780</v>
      </c>
      <c r="H43" s="79">
        <v>71000</v>
      </c>
      <c r="I43" s="44">
        <v>346000</v>
      </c>
      <c r="J43" s="73">
        <v>5000</v>
      </c>
      <c r="K43" s="11">
        <f t="shared" si="0"/>
        <v>412000</v>
      </c>
      <c r="L43" s="2">
        <f t="shared" si="1"/>
        <v>0</v>
      </c>
    </row>
    <row r="44" spans="1:14">
      <c r="A44" s="10">
        <v>43788</v>
      </c>
      <c r="B44" s="24"/>
      <c r="C44" s="1" t="s">
        <v>33</v>
      </c>
      <c r="D44" s="1"/>
      <c r="E44" s="11">
        <v>2200000</v>
      </c>
      <c r="F44" s="11"/>
      <c r="G44" s="2">
        <f t="shared" si="2"/>
        <v>2239780</v>
      </c>
      <c r="H44" s="79"/>
      <c r="I44" s="44"/>
      <c r="J44" s="73"/>
      <c r="K44" s="11">
        <f t="shared" si="0"/>
        <v>0</v>
      </c>
      <c r="L44" s="2">
        <f t="shared" si="1"/>
        <v>0</v>
      </c>
    </row>
    <row r="45" spans="1:14">
      <c r="A45" s="10">
        <v>43788</v>
      </c>
      <c r="B45" s="24" t="s">
        <v>45</v>
      </c>
      <c r="C45" s="39" t="s">
        <v>77</v>
      </c>
      <c r="D45" s="1" t="s">
        <v>51</v>
      </c>
      <c r="E45" s="11"/>
      <c r="F45" s="11">
        <v>564000</v>
      </c>
      <c r="G45" s="2">
        <f t="shared" si="2"/>
        <v>1675780</v>
      </c>
      <c r="H45" s="79">
        <v>179500</v>
      </c>
      <c r="I45" s="44">
        <v>385000</v>
      </c>
      <c r="J45" s="73"/>
      <c r="K45" s="11">
        <f t="shared" si="0"/>
        <v>564500</v>
      </c>
      <c r="L45" s="2">
        <f t="shared" si="1"/>
        <v>500</v>
      </c>
    </row>
    <row r="46" spans="1:14">
      <c r="A46" s="10">
        <v>43789</v>
      </c>
      <c r="B46" s="24"/>
      <c r="C46" s="39" t="s">
        <v>31</v>
      </c>
      <c r="D46" s="1" t="s">
        <v>44</v>
      </c>
      <c r="E46" s="11"/>
      <c r="F46" s="11">
        <v>453000</v>
      </c>
      <c r="G46" s="2">
        <f t="shared" si="2"/>
        <v>1222780</v>
      </c>
      <c r="H46" s="79">
        <v>36000</v>
      </c>
      <c r="I46" s="44">
        <v>417000</v>
      </c>
      <c r="J46" s="73"/>
      <c r="K46" s="11">
        <f t="shared" si="0"/>
        <v>453000</v>
      </c>
      <c r="L46" s="2">
        <f t="shared" si="1"/>
        <v>0</v>
      </c>
    </row>
    <row r="47" spans="1:14">
      <c r="A47" s="10">
        <v>43789</v>
      </c>
      <c r="B47" s="24"/>
      <c r="C47" s="39" t="s">
        <v>31</v>
      </c>
      <c r="D47" s="1" t="s">
        <v>59</v>
      </c>
      <c r="E47" s="11"/>
      <c r="F47" s="11">
        <v>342000</v>
      </c>
      <c r="G47" s="2">
        <f t="shared" si="2"/>
        <v>880780</v>
      </c>
      <c r="H47" s="79">
        <v>267000</v>
      </c>
      <c r="I47" s="44">
        <v>75000</v>
      </c>
      <c r="J47" s="73"/>
      <c r="K47" s="11">
        <f t="shared" si="0"/>
        <v>342000</v>
      </c>
      <c r="L47" s="2">
        <f t="shared" si="1"/>
        <v>0</v>
      </c>
    </row>
    <row r="48" spans="1:14">
      <c r="A48" s="10">
        <v>43790</v>
      </c>
      <c r="B48" s="24" t="s">
        <v>41</v>
      </c>
      <c r="C48" s="39" t="s">
        <v>31</v>
      </c>
      <c r="D48" s="1" t="s">
        <v>71</v>
      </c>
      <c r="E48" s="11"/>
      <c r="F48" s="11">
        <v>427000</v>
      </c>
      <c r="G48" s="2">
        <f t="shared" si="2"/>
        <v>453780</v>
      </c>
      <c r="H48" s="79">
        <v>77000</v>
      </c>
      <c r="I48" s="44">
        <v>350000</v>
      </c>
      <c r="J48" s="73"/>
      <c r="K48" s="11">
        <f t="shared" si="0"/>
        <v>427000</v>
      </c>
      <c r="L48" s="2">
        <f t="shared" si="1"/>
        <v>0</v>
      </c>
    </row>
    <row r="49" spans="1:12">
      <c r="A49" s="10">
        <v>43790</v>
      </c>
      <c r="B49" s="24" t="s">
        <v>41</v>
      </c>
      <c r="C49" s="39" t="s">
        <v>31</v>
      </c>
      <c r="D49" s="1" t="s">
        <v>47</v>
      </c>
      <c r="E49" s="11"/>
      <c r="F49" s="11">
        <v>452000</v>
      </c>
      <c r="G49" s="2">
        <f t="shared" si="2"/>
        <v>1780</v>
      </c>
      <c r="H49" s="79">
        <v>87000</v>
      </c>
      <c r="I49" s="44">
        <v>365000</v>
      </c>
      <c r="J49" s="73"/>
      <c r="K49" s="11">
        <f t="shared" si="0"/>
        <v>452000</v>
      </c>
      <c r="L49" s="2">
        <f t="shared" si="1"/>
        <v>0</v>
      </c>
    </row>
    <row r="50" spans="1:12">
      <c r="A50" s="10">
        <v>43791</v>
      </c>
      <c r="B50" s="24"/>
      <c r="C50" s="39" t="s">
        <v>33</v>
      </c>
      <c r="D50" s="1"/>
      <c r="E50" s="11">
        <v>2200000</v>
      </c>
      <c r="F50" s="11"/>
      <c r="G50" s="2">
        <f t="shared" si="2"/>
        <v>2201780</v>
      </c>
      <c r="H50" s="79"/>
      <c r="I50" s="44"/>
      <c r="J50" s="73"/>
      <c r="K50" s="11">
        <f t="shared" si="0"/>
        <v>0</v>
      </c>
      <c r="L50" s="2">
        <f t="shared" si="1"/>
        <v>0</v>
      </c>
    </row>
    <row r="51" spans="1:12">
      <c r="A51" s="10">
        <v>43791</v>
      </c>
      <c r="B51" s="24" t="s">
        <v>41</v>
      </c>
      <c r="C51" s="39" t="s">
        <v>31</v>
      </c>
      <c r="D51" s="1" t="s">
        <v>75</v>
      </c>
      <c r="E51" s="11"/>
      <c r="F51" s="11">
        <v>300000</v>
      </c>
      <c r="G51" s="2">
        <f t="shared" si="2"/>
        <v>1901780</v>
      </c>
      <c r="H51" s="79">
        <v>25000</v>
      </c>
      <c r="I51" s="44">
        <v>275000</v>
      </c>
      <c r="J51" s="73"/>
      <c r="K51" s="11">
        <f t="shared" si="0"/>
        <v>300000</v>
      </c>
      <c r="L51" s="2">
        <f t="shared" si="1"/>
        <v>0</v>
      </c>
    </row>
    <row r="52" spans="1:12">
      <c r="A52" s="10">
        <v>43791</v>
      </c>
      <c r="B52" s="24" t="s">
        <v>45</v>
      </c>
      <c r="C52" s="39" t="s">
        <v>31</v>
      </c>
      <c r="D52" s="1" t="s">
        <v>79</v>
      </c>
      <c r="E52" s="11"/>
      <c r="F52" s="11">
        <v>527000</v>
      </c>
      <c r="G52" s="2">
        <f t="shared" si="2"/>
        <v>1374780</v>
      </c>
      <c r="H52" s="79">
        <v>48500</v>
      </c>
      <c r="I52" s="44">
        <v>480000</v>
      </c>
      <c r="J52" s="73"/>
      <c r="K52" s="11">
        <f t="shared" si="0"/>
        <v>528500</v>
      </c>
      <c r="L52" s="2">
        <f t="shared" si="1"/>
        <v>1500</v>
      </c>
    </row>
    <row r="53" spans="1:12">
      <c r="A53" s="10">
        <v>43792</v>
      </c>
      <c r="B53" s="24" t="s">
        <v>41</v>
      </c>
      <c r="C53" s="39" t="s">
        <v>31</v>
      </c>
      <c r="D53" s="1" t="s">
        <v>80</v>
      </c>
      <c r="E53" s="11"/>
      <c r="F53" s="11">
        <v>427000</v>
      </c>
      <c r="G53" s="2">
        <f t="shared" si="2"/>
        <v>947780</v>
      </c>
      <c r="H53" s="79">
        <v>55000</v>
      </c>
      <c r="I53" s="44">
        <v>372000</v>
      </c>
      <c r="J53" s="73"/>
      <c r="K53" s="11">
        <f t="shared" si="0"/>
        <v>427000</v>
      </c>
      <c r="L53" s="2">
        <f t="shared" si="1"/>
        <v>0</v>
      </c>
    </row>
    <row r="54" spans="1:12">
      <c r="A54" s="10">
        <v>43792</v>
      </c>
      <c r="B54" s="24" t="s">
        <v>67</v>
      </c>
      <c r="C54" s="39" t="s">
        <v>31</v>
      </c>
      <c r="D54" s="1" t="s">
        <v>51</v>
      </c>
      <c r="E54" s="11"/>
      <c r="F54" s="11">
        <v>738000</v>
      </c>
      <c r="G54" s="2">
        <f t="shared" si="2"/>
        <v>209780</v>
      </c>
      <c r="H54" s="79">
        <v>177000</v>
      </c>
      <c r="I54" s="44">
        <v>564000</v>
      </c>
      <c r="J54" s="73"/>
      <c r="K54" s="11">
        <f t="shared" si="0"/>
        <v>741000</v>
      </c>
      <c r="L54" s="2">
        <f t="shared" si="1"/>
        <v>3000</v>
      </c>
    </row>
    <row r="55" spans="1:12">
      <c r="A55" s="17">
        <v>43793</v>
      </c>
      <c r="B55" s="25" t="s">
        <v>45</v>
      </c>
      <c r="C55" s="39" t="s">
        <v>31</v>
      </c>
      <c r="D55" s="18" t="s">
        <v>55</v>
      </c>
      <c r="E55" s="19"/>
      <c r="F55" s="19">
        <v>202000</v>
      </c>
      <c r="G55" s="20">
        <f t="shared" si="2"/>
        <v>7780</v>
      </c>
      <c r="H55" s="80">
        <v>22000</v>
      </c>
      <c r="I55" s="81">
        <v>215000</v>
      </c>
      <c r="J55" s="73"/>
      <c r="K55" s="11">
        <f t="shared" si="0"/>
        <v>237000</v>
      </c>
      <c r="L55" s="2">
        <f t="shared" si="1"/>
        <v>35000</v>
      </c>
    </row>
    <row r="56" spans="1:12">
      <c r="A56" s="10">
        <v>43794</v>
      </c>
      <c r="B56" s="24" t="s">
        <v>43</v>
      </c>
      <c r="C56" s="1" t="s">
        <v>33</v>
      </c>
      <c r="D56" s="1"/>
      <c r="E56" s="11">
        <v>4400000</v>
      </c>
      <c r="F56" s="11"/>
      <c r="G56" s="2">
        <f t="shared" si="2"/>
        <v>4407780</v>
      </c>
      <c r="H56" s="79"/>
      <c r="I56" s="44"/>
      <c r="J56" s="73"/>
      <c r="K56" s="11">
        <f t="shared" si="0"/>
        <v>0</v>
      </c>
      <c r="L56" s="2">
        <f t="shared" si="1"/>
        <v>0</v>
      </c>
    </row>
    <row r="57" spans="1:12">
      <c r="A57" s="10">
        <v>43794</v>
      </c>
      <c r="B57" s="24" t="s">
        <v>43</v>
      </c>
      <c r="C57" s="39" t="s">
        <v>31</v>
      </c>
      <c r="D57" s="1" t="s">
        <v>75</v>
      </c>
      <c r="E57" s="11"/>
      <c r="F57" s="11">
        <v>180000</v>
      </c>
      <c r="G57" s="2">
        <f t="shared" si="2"/>
        <v>4227780</v>
      </c>
      <c r="H57" s="79">
        <v>30000</v>
      </c>
      <c r="I57" s="44">
        <v>150000</v>
      </c>
      <c r="J57" s="73"/>
      <c r="K57" s="11">
        <f t="shared" si="0"/>
        <v>180000</v>
      </c>
      <c r="L57" s="2">
        <f t="shared" si="1"/>
        <v>0</v>
      </c>
    </row>
    <row r="58" spans="1:12">
      <c r="A58" s="10">
        <v>43794</v>
      </c>
      <c r="B58" s="24" t="s">
        <v>45</v>
      </c>
      <c r="C58" s="39" t="s">
        <v>31</v>
      </c>
      <c r="D58" s="1" t="s">
        <v>47</v>
      </c>
      <c r="E58" s="11"/>
      <c r="F58" s="11">
        <v>599000</v>
      </c>
      <c r="G58" s="2">
        <f t="shared" si="2"/>
        <v>3628780</v>
      </c>
      <c r="H58" s="79">
        <v>74000</v>
      </c>
      <c r="I58" s="44">
        <v>525000</v>
      </c>
      <c r="J58" s="73"/>
      <c r="K58" s="11">
        <f t="shared" si="0"/>
        <v>599000</v>
      </c>
      <c r="L58" s="2">
        <f t="shared" si="1"/>
        <v>0</v>
      </c>
    </row>
    <row r="59" spans="1:12">
      <c r="A59" s="10">
        <v>43795</v>
      </c>
      <c r="B59" s="24" t="s">
        <v>43</v>
      </c>
      <c r="C59" s="39" t="s">
        <v>31</v>
      </c>
      <c r="D59" s="1" t="s">
        <v>42</v>
      </c>
      <c r="E59" s="11"/>
      <c r="F59" s="11">
        <v>437000</v>
      </c>
      <c r="G59" s="2">
        <f t="shared" si="2"/>
        <v>3191780</v>
      </c>
      <c r="H59" s="79">
        <v>129000</v>
      </c>
      <c r="I59" s="44">
        <v>310000</v>
      </c>
      <c r="J59" s="73"/>
      <c r="K59" s="11">
        <f t="shared" si="0"/>
        <v>439000</v>
      </c>
      <c r="L59" s="2">
        <f t="shared" si="1"/>
        <v>2000</v>
      </c>
    </row>
    <row r="60" spans="1:12">
      <c r="A60" s="10">
        <v>43795</v>
      </c>
      <c r="B60" s="24" t="s">
        <v>45</v>
      </c>
      <c r="C60" s="39" t="s">
        <v>31</v>
      </c>
      <c r="D60" s="1" t="s">
        <v>82</v>
      </c>
      <c r="E60" s="11"/>
      <c r="F60" s="11">
        <v>174000</v>
      </c>
      <c r="G60" s="2">
        <f t="shared" si="2"/>
        <v>3017780</v>
      </c>
      <c r="H60" s="79">
        <v>40000</v>
      </c>
      <c r="I60" s="44">
        <v>114000</v>
      </c>
      <c r="J60" s="73">
        <v>20000</v>
      </c>
      <c r="K60" s="11">
        <f t="shared" si="0"/>
        <v>134000</v>
      </c>
      <c r="L60" s="2">
        <f t="shared" si="1"/>
        <v>0</v>
      </c>
    </row>
    <row r="61" spans="1:12">
      <c r="A61" s="10">
        <v>43796</v>
      </c>
      <c r="B61" s="24" t="s">
        <v>43</v>
      </c>
      <c r="C61" s="39" t="s">
        <v>31</v>
      </c>
      <c r="D61" s="1" t="s">
        <v>53</v>
      </c>
      <c r="E61" s="11"/>
      <c r="F61" s="11">
        <v>311000</v>
      </c>
      <c r="G61" s="2">
        <f t="shared" si="2"/>
        <v>2706780</v>
      </c>
      <c r="H61" s="79">
        <v>81000</v>
      </c>
      <c r="I61" s="44">
        <v>230000</v>
      </c>
      <c r="J61" s="73"/>
      <c r="K61" s="11">
        <f t="shared" si="0"/>
        <v>311000</v>
      </c>
      <c r="L61" s="2">
        <f t="shared" si="1"/>
        <v>0</v>
      </c>
    </row>
    <row r="62" spans="1:12">
      <c r="A62" s="17">
        <v>43796</v>
      </c>
      <c r="B62" s="25" t="s">
        <v>45</v>
      </c>
      <c r="C62" s="39" t="s">
        <v>31</v>
      </c>
      <c r="D62" s="18" t="s">
        <v>62</v>
      </c>
      <c r="E62" s="19"/>
      <c r="F62" s="19">
        <v>115000</v>
      </c>
      <c r="G62" s="20">
        <f t="shared" si="2"/>
        <v>2591780</v>
      </c>
      <c r="H62" s="80">
        <v>25000</v>
      </c>
      <c r="I62" s="81">
        <v>90000</v>
      </c>
      <c r="J62" s="73"/>
      <c r="K62" s="11">
        <f t="shared" si="0"/>
        <v>115000</v>
      </c>
      <c r="L62" s="2">
        <f t="shared" si="1"/>
        <v>0</v>
      </c>
    </row>
    <row r="63" spans="1:12">
      <c r="A63" s="10">
        <v>43797</v>
      </c>
      <c r="B63" s="24" t="s">
        <v>43</v>
      </c>
      <c r="C63" s="39" t="s">
        <v>31</v>
      </c>
      <c r="D63" s="1" t="s">
        <v>50</v>
      </c>
      <c r="E63" s="11"/>
      <c r="F63" s="11">
        <v>552000</v>
      </c>
      <c r="G63" s="2">
        <f t="shared" si="2"/>
        <v>2039780</v>
      </c>
      <c r="H63" s="79">
        <v>182000</v>
      </c>
      <c r="I63" s="44">
        <v>370000</v>
      </c>
      <c r="J63" s="73"/>
      <c r="K63" s="11">
        <f t="shared" si="0"/>
        <v>552000</v>
      </c>
      <c r="L63" s="2">
        <f t="shared" si="1"/>
        <v>0</v>
      </c>
    </row>
    <row r="64" spans="1:12">
      <c r="A64" s="10">
        <v>43797</v>
      </c>
      <c r="B64" s="24" t="s">
        <v>45</v>
      </c>
      <c r="C64" s="39" t="s">
        <v>31</v>
      </c>
      <c r="D64" s="1" t="s">
        <v>59</v>
      </c>
      <c r="E64" s="11"/>
      <c r="F64" s="11">
        <v>47000</v>
      </c>
      <c r="G64" s="2">
        <f t="shared" si="2"/>
        <v>1992780</v>
      </c>
      <c r="H64" s="79"/>
      <c r="I64" s="44">
        <v>47000</v>
      </c>
      <c r="J64" s="73"/>
      <c r="K64" s="11">
        <f t="shared" si="0"/>
        <v>47000</v>
      </c>
      <c r="L64" s="2">
        <f t="shared" si="1"/>
        <v>0</v>
      </c>
    </row>
    <row r="65" spans="1:12">
      <c r="A65" s="10">
        <v>43798</v>
      </c>
      <c r="B65" s="24" t="s">
        <v>43</v>
      </c>
      <c r="C65" s="39" t="s">
        <v>33</v>
      </c>
      <c r="D65" s="1"/>
      <c r="E65" s="11">
        <v>4400000</v>
      </c>
      <c r="F65" s="11"/>
      <c r="G65" s="2">
        <f t="shared" si="2"/>
        <v>6392780</v>
      </c>
      <c r="H65" s="79">
        <v>0</v>
      </c>
      <c r="I65" s="44">
        <v>0</v>
      </c>
      <c r="J65" s="73"/>
      <c r="K65" s="11">
        <f t="shared" si="0"/>
        <v>0</v>
      </c>
      <c r="L65" s="2">
        <f t="shared" si="1"/>
        <v>0</v>
      </c>
    </row>
    <row r="66" spans="1:12">
      <c r="A66" s="10">
        <v>43798</v>
      </c>
      <c r="B66" s="24" t="s">
        <v>43</v>
      </c>
      <c r="C66" s="39" t="s">
        <v>31</v>
      </c>
      <c r="D66" s="1" t="s">
        <v>53</v>
      </c>
      <c r="E66" s="11"/>
      <c r="F66" s="11">
        <v>284000</v>
      </c>
      <c r="G66" s="2">
        <f t="shared" si="2"/>
        <v>6108780</v>
      </c>
      <c r="H66" s="79">
        <v>35000</v>
      </c>
      <c r="I66" s="44">
        <v>249000</v>
      </c>
      <c r="J66" s="73"/>
      <c r="K66" s="11">
        <f t="shared" si="0"/>
        <v>284000</v>
      </c>
      <c r="L66" s="2">
        <f t="shared" si="1"/>
        <v>0</v>
      </c>
    </row>
    <row r="67" spans="1:12">
      <c r="A67" s="10">
        <v>43798</v>
      </c>
      <c r="B67" s="24" t="s">
        <v>45</v>
      </c>
      <c r="C67" s="39" t="s">
        <v>31</v>
      </c>
      <c r="D67" s="1" t="s">
        <v>47</v>
      </c>
      <c r="E67" s="11"/>
      <c r="F67" s="11">
        <v>42000</v>
      </c>
      <c r="G67" s="2">
        <f t="shared" si="2"/>
        <v>6066780</v>
      </c>
      <c r="H67" s="79">
        <v>0</v>
      </c>
      <c r="I67" s="44">
        <v>42000</v>
      </c>
      <c r="J67" s="73"/>
      <c r="K67" s="11">
        <f t="shared" si="0"/>
        <v>42000</v>
      </c>
      <c r="L67" s="2">
        <f t="shared" si="1"/>
        <v>0</v>
      </c>
    </row>
    <row r="68" spans="1:12">
      <c r="A68" s="37">
        <v>43799</v>
      </c>
      <c r="B68" s="38" t="s">
        <v>43</v>
      </c>
      <c r="C68" s="39" t="s">
        <v>31</v>
      </c>
      <c r="D68" s="39" t="s">
        <v>53</v>
      </c>
      <c r="E68" s="40"/>
      <c r="F68" s="40">
        <v>702000</v>
      </c>
      <c r="G68" s="41">
        <f t="shared" si="2"/>
        <v>5364780</v>
      </c>
      <c r="H68" s="78">
        <v>180000</v>
      </c>
      <c r="I68" s="58">
        <v>522000</v>
      </c>
      <c r="J68" s="73"/>
      <c r="K68" s="11">
        <f t="shared" si="0"/>
        <v>702000</v>
      </c>
      <c r="L68" s="2">
        <f t="shared" si="1"/>
        <v>0</v>
      </c>
    </row>
    <row r="69" spans="1:12">
      <c r="A69" s="37">
        <v>43799</v>
      </c>
      <c r="B69" s="38" t="s">
        <v>85</v>
      </c>
      <c r="C69" s="39" t="s">
        <v>31</v>
      </c>
      <c r="D69" s="39" t="s">
        <v>62</v>
      </c>
      <c r="E69" s="40"/>
      <c r="F69" s="40">
        <v>470000</v>
      </c>
      <c r="G69" s="41">
        <f t="shared" si="2"/>
        <v>4894780</v>
      </c>
      <c r="H69" s="78">
        <v>109000</v>
      </c>
      <c r="I69" s="58">
        <v>365000</v>
      </c>
      <c r="J69" s="73"/>
      <c r="K69" s="11">
        <f t="shared" si="0"/>
        <v>474000</v>
      </c>
      <c r="L69" s="2">
        <f t="shared" si="1"/>
        <v>4000</v>
      </c>
    </row>
    <row r="70" spans="1:12">
      <c r="A70" s="37">
        <v>43800</v>
      </c>
      <c r="B70" s="38" t="s">
        <v>86</v>
      </c>
      <c r="C70" s="39" t="s">
        <v>31</v>
      </c>
      <c r="D70" s="39" t="s">
        <v>50</v>
      </c>
      <c r="E70" s="40"/>
      <c r="F70" s="40">
        <v>460000</v>
      </c>
      <c r="G70" s="41">
        <f t="shared" si="2"/>
        <v>4434780</v>
      </c>
      <c r="H70" s="78">
        <v>50000</v>
      </c>
      <c r="I70" s="58">
        <v>410000</v>
      </c>
      <c r="J70" s="73"/>
      <c r="K70" s="11">
        <f t="shared" ref="K70:K133" si="3">H70+I70-J70</f>
        <v>460000</v>
      </c>
      <c r="L70" s="2">
        <f t="shared" ref="L70:L133" si="4">H70+I70+J70-F70</f>
        <v>0</v>
      </c>
    </row>
    <row r="71" spans="1:12">
      <c r="A71" s="10">
        <v>43800</v>
      </c>
      <c r="B71" s="24" t="s">
        <v>45</v>
      </c>
      <c r="C71" s="39" t="s">
        <v>31</v>
      </c>
      <c r="D71" s="1" t="s">
        <v>47</v>
      </c>
      <c r="E71" s="11"/>
      <c r="F71" s="11">
        <v>611000</v>
      </c>
      <c r="G71" s="2">
        <f t="shared" ref="G71:G80" si="5">G70+E71-F71</f>
        <v>3823780</v>
      </c>
      <c r="H71" s="79">
        <v>97000</v>
      </c>
      <c r="I71" s="44">
        <v>504000</v>
      </c>
      <c r="J71" s="73"/>
      <c r="K71" s="11">
        <f t="shared" si="3"/>
        <v>601000</v>
      </c>
      <c r="L71" s="2">
        <f t="shared" si="4"/>
        <v>-10000</v>
      </c>
    </row>
    <row r="72" spans="1:12">
      <c r="A72" s="10">
        <v>43801</v>
      </c>
      <c r="B72" s="24" t="s">
        <v>45</v>
      </c>
      <c r="C72" s="39" t="s">
        <v>31</v>
      </c>
      <c r="D72" s="1" t="s">
        <v>81</v>
      </c>
      <c r="E72" s="11"/>
      <c r="F72" s="11">
        <v>395000</v>
      </c>
      <c r="G72" s="2">
        <f t="shared" si="5"/>
        <v>3428780</v>
      </c>
      <c r="H72" s="79">
        <v>286000</v>
      </c>
      <c r="I72" s="44">
        <v>110000</v>
      </c>
      <c r="J72" s="73"/>
      <c r="K72" s="11">
        <f t="shared" si="3"/>
        <v>396000</v>
      </c>
      <c r="L72" s="2">
        <f t="shared" si="4"/>
        <v>1000</v>
      </c>
    </row>
    <row r="73" spans="1:12">
      <c r="A73" s="10">
        <v>43802</v>
      </c>
      <c r="B73" s="24" t="s">
        <v>41</v>
      </c>
      <c r="C73" s="39" t="s">
        <v>31</v>
      </c>
      <c r="D73" s="1" t="s">
        <v>80</v>
      </c>
      <c r="E73" s="11"/>
      <c r="F73" s="11">
        <v>738000</v>
      </c>
      <c r="G73" s="2">
        <f t="shared" si="5"/>
        <v>2690780</v>
      </c>
      <c r="H73" s="79">
        <v>156000</v>
      </c>
      <c r="I73" s="44">
        <v>582000</v>
      </c>
      <c r="J73" s="73"/>
      <c r="K73" s="11">
        <f t="shared" si="3"/>
        <v>738000</v>
      </c>
      <c r="L73" s="2">
        <f t="shared" si="4"/>
        <v>0</v>
      </c>
    </row>
    <row r="74" spans="1:12">
      <c r="A74" s="10">
        <v>43802</v>
      </c>
      <c r="B74" s="135" t="s">
        <v>45</v>
      </c>
      <c r="C74" s="39" t="s">
        <v>31</v>
      </c>
      <c r="D74" s="136" t="s">
        <v>59</v>
      </c>
      <c r="E74" s="11"/>
      <c r="F74" s="11">
        <v>376000</v>
      </c>
      <c r="G74" s="2">
        <f t="shared" si="5"/>
        <v>2314780</v>
      </c>
      <c r="H74" s="79">
        <v>96000</v>
      </c>
      <c r="I74" s="44">
        <v>285000</v>
      </c>
      <c r="J74" s="73"/>
      <c r="K74" s="11">
        <f t="shared" si="3"/>
        <v>381000</v>
      </c>
      <c r="L74" s="2">
        <f t="shared" si="4"/>
        <v>5000</v>
      </c>
    </row>
    <row r="75" spans="1:12">
      <c r="A75" s="10">
        <v>43803</v>
      </c>
      <c r="B75" s="24" t="s">
        <v>45</v>
      </c>
      <c r="C75" s="39" t="s">
        <v>31</v>
      </c>
      <c r="D75" s="1" t="s">
        <v>81</v>
      </c>
      <c r="E75" s="11"/>
      <c r="F75" s="11">
        <v>577000</v>
      </c>
      <c r="G75" s="2">
        <f t="shared" si="5"/>
        <v>1737780</v>
      </c>
      <c r="H75" s="79">
        <v>127000</v>
      </c>
      <c r="I75" s="44">
        <v>450000</v>
      </c>
      <c r="J75" s="73"/>
      <c r="K75" s="11">
        <f t="shared" si="3"/>
        <v>577000</v>
      </c>
      <c r="L75" s="2">
        <f t="shared" si="4"/>
        <v>0</v>
      </c>
    </row>
    <row r="76" spans="1:12">
      <c r="A76" s="10">
        <v>43804</v>
      </c>
      <c r="B76" s="24" t="s">
        <v>43</v>
      </c>
      <c r="C76" s="39" t="s">
        <v>33</v>
      </c>
      <c r="D76" s="1"/>
      <c r="E76" s="11">
        <v>4400000</v>
      </c>
      <c r="F76" s="11"/>
      <c r="G76" s="2">
        <f t="shared" si="5"/>
        <v>6137780</v>
      </c>
      <c r="H76" s="79">
        <v>0</v>
      </c>
      <c r="I76" s="44">
        <v>0</v>
      </c>
      <c r="J76" s="73"/>
      <c r="K76" s="11">
        <f t="shared" si="3"/>
        <v>0</v>
      </c>
      <c r="L76" s="2">
        <f t="shared" si="4"/>
        <v>0</v>
      </c>
    </row>
    <row r="77" spans="1:12">
      <c r="A77" s="10">
        <v>43804</v>
      </c>
      <c r="B77" s="24" t="s">
        <v>43</v>
      </c>
      <c r="C77" s="39" t="s">
        <v>31</v>
      </c>
      <c r="D77" s="1" t="s">
        <v>58</v>
      </c>
      <c r="E77" s="11"/>
      <c r="F77" s="11">
        <v>536000</v>
      </c>
      <c r="G77" s="2">
        <f t="shared" si="5"/>
        <v>5601780</v>
      </c>
      <c r="H77" s="79">
        <v>110000</v>
      </c>
      <c r="I77" s="44">
        <v>426000</v>
      </c>
      <c r="J77" s="73"/>
      <c r="K77" s="11">
        <f t="shared" si="3"/>
        <v>536000</v>
      </c>
      <c r="L77" s="2">
        <f t="shared" si="4"/>
        <v>0</v>
      </c>
    </row>
    <row r="78" spans="1:12">
      <c r="A78" s="10">
        <v>43804</v>
      </c>
      <c r="B78" s="24" t="s">
        <v>45</v>
      </c>
      <c r="C78" s="39" t="s">
        <v>31</v>
      </c>
      <c r="D78" s="1" t="s">
        <v>46</v>
      </c>
      <c r="E78" s="11"/>
      <c r="F78" s="11">
        <v>415000</v>
      </c>
      <c r="G78" s="2">
        <f t="shared" si="5"/>
        <v>5186780</v>
      </c>
      <c r="H78" s="79">
        <v>105500</v>
      </c>
      <c r="I78" s="44">
        <v>309500</v>
      </c>
      <c r="J78" s="73"/>
      <c r="K78" s="11">
        <f t="shared" si="3"/>
        <v>415000</v>
      </c>
      <c r="L78" s="2">
        <f t="shared" si="4"/>
        <v>0</v>
      </c>
    </row>
    <row r="79" spans="1:12">
      <c r="A79" s="10">
        <v>43805</v>
      </c>
      <c r="B79" s="24" t="s">
        <v>43</v>
      </c>
      <c r="C79" s="39" t="s">
        <v>31</v>
      </c>
      <c r="D79" s="1" t="s">
        <v>75</v>
      </c>
      <c r="E79" s="11"/>
      <c r="F79" s="11">
        <v>453000</v>
      </c>
      <c r="G79" s="2">
        <f t="shared" si="5"/>
        <v>4733780</v>
      </c>
      <c r="H79" s="79">
        <v>126000</v>
      </c>
      <c r="I79" s="44">
        <v>327000</v>
      </c>
      <c r="J79" s="73"/>
      <c r="K79" s="11">
        <f t="shared" si="3"/>
        <v>453000</v>
      </c>
      <c r="L79" s="2">
        <f t="shared" si="4"/>
        <v>0</v>
      </c>
    </row>
    <row r="80" spans="1:12">
      <c r="A80" s="10">
        <v>43805</v>
      </c>
      <c r="B80" s="24" t="s">
        <v>45</v>
      </c>
      <c r="C80" s="39" t="s">
        <v>31</v>
      </c>
      <c r="D80" s="1" t="s">
        <v>47</v>
      </c>
      <c r="E80" s="11"/>
      <c r="F80" s="11">
        <v>357000</v>
      </c>
      <c r="G80" s="2">
        <f t="shared" si="5"/>
        <v>4376780</v>
      </c>
      <c r="H80" s="79">
        <v>37000</v>
      </c>
      <c r="I80" s="44">
        <v>320000</v>
      </c>
      <c r="J80" s="73"/>
      <c r="K80" s="11">
        <f t="shared" si="3"/>
        <v>357000</v>
      </c>
      <c r="L80" s="2">
        <f t="shared" si="4"/>
        <v>0</v>
      </c>
    </row>
    <row r="81" spans="1:12">
      <c r="A81" s="10">
        <v>43806</v>
      </c>
      <c r="B81" s="24" t="s">
        <v>41</v>
      </c>
      <c r="C81" s="39" t="s">
        <v>31</v>
      </c>
      <c r="D81" s="1" t="s">
        <v>80</v>
      </c>
      <c r="E81" s="11"/>
      <c r="F81" s="11">
        <v>325000</v>
      </c>
      <c r="G81" s="2">
        <f t="shared" ref="G81:G144" si="6">G80+E81-F81</f>
        <v>4051780</v>
      </c>
      <c r="H81" s="79">
        <v>110000</v>
      </c>
      <c r="I81" s="44">
        <v>215000</v>
      </c>
      <c r="J81" s="73"/>
      <c r="K81" s="11">
        <f t="shared" si="3"/>
        <v>325000</v>
      </c>
      <c r="L81" s="2">
        <f t="shared" si="4"/>
        <v>0</v>
      </c>
    </row>
    <row r="82" spans="1:12">
      <c r="A82" s="10">
        <v>43806</v>
      </c>
      <c r="B82" s="24" t="s">
        <v>45</v>
      </c>
      <c r="C82" s="39" t="s">
        <v>31</v>
      </c>
      <c r="D82" s="1" t="s">
        <v>62</v>
      </c>
      <c r="E82" s="11"/>
      <c r="F82" s="11">
        <v>140000</v>
      </c>
      <c r="G82" s="2">
        <f t="shared" si="6"/>
        <v>3911780</v>
      </c>
      <c r="H82" s="79">
        <v>20000</v>
      </c>
      <c r="I82" s="44">
        <v>120000</v>
      </c>
      <c r="J82" s="73"/>
      <c r="K82" s="11">
        <f t="shared" si="3"/>
        <v>140000</v>
      </c>
      <c r="L82" s="2">
        <f t="shared" si="4"/>
        <v>0</v>
      </c>
    </row>
    <row r="83" spans="1:12">
      <c r="A83" s="10">
        <v>43807</v>
      </c>
      <c r="B83" s="24" t="s">
        <v>45</v>
      </c>
      <c r="C83" s="39" t="s">
        <v>31</v>
      </c>
      <c r="D83" s="1" t="s">
        <v>82</v>
      </c>
      <c r="E83" s="11"/>
      <c r="F83" s="11">
        <v>327000</v>
      </c>
      <c r="G83" s="2">
        <f t="shared" si="6"/>
        <v>3584780</v>
      </c>
      <c r="H83" s="79">
        <v>267000</v>
      </c>
      <c r="I83" s="44">
        <v>160000</v>
      </c>
      <c r="J83" s="73"/>
      <c r="K83" s="11">
        <f t="shared" si="3"/>
        <v>427000</v>
      </c>
      <c r="L83" s="2">
        <f t="shared" si="4"/>
        <v>100000</v>
      </c>
    </row>
    <row r="84" spans="1:12">
      <c r="A84" s="10">
        <v>43808</v>
      </c>
      <c r="B84" s="24" t="s">
        <v>43</v>
      </c>
      <c r="C84" s="39" t="s">
        <v>31</v>
      </c>
      <c r="D84" s="1" t="s">
        <v>80</v>
      </c>
      <c r="E84" s="11"/>
      <c r="F84" s="11">
        <v>894000</v>
      </c>
      <c r="G84" s="2">
        <f t="shared" si="6"/>
        <v>2690780</v>
      </c>
      <c r="H84" s="79">
        <v>22000</v>
      </c>
      <c r="I84" s="44">
        <v>872000</v>
      </c>
      <c r="J84" s="73"/>
      <c r="K84" s="11">
        <f t="shared" si="3"/>
        <v>894000</v>
      </c>
      <c r="L84" s="2">
        <f t="shared" si="4"/>
        <v>0</v>
      </c>
    </row>
    <row r="85" spans="1:12">
      <c r="A85" s="10">
        <v>43808</v>
      </c>
      <c r="B85" s="24"/>
      <c r="C85" s="39" t="s">
        <v>33</v>
      </c>
      <c r="D85" s="1"/>
      <c r="E85" s="11">
        <v>4400000</v>
      </c>
      <c r="F85" s="11"/>
      <c r="G85" s="2">
        <f t="shared" si="6"/>
        <v>7090780</v>
      </c>
      <c r="H85" s="79"/>
      <c r="I85" s="44"/>
      <c r="J85" s="73"/>
      <c r="K85" s="11">
        <f t="shared" si="3"/>
        <v>0</v>
      </c>
      <c r="L85" s="2">
        <f t="shared" si="4"/>
        <v>0</v>
      </c>
    </row>
    <row r="86" spans="1:12">
      <c r="A86" s="10">
        <v>43807</v>
      </c>
      <c r="B86" s="24" t="s">
        <v>45</v>
      </c>
      <c r="C86" s="39" t="s">
        <v>31</v>
      </c>
      <c r="D86" s="1" t="s">
        <v>81</v>
      </c>
      <c r="E86" s="11"/>
      <c r="F86" s="11">
        <v>45000</v>
      </c>
      <c r="G86" s="2">
        <f t="shared" si="6"/>
        <v>7045780</v>
      </c>
      <c r="H86" s="79">
        <v>20000</v>
      </c>
      <c r="I86" s="44">
        <v>25000</v>
      </c>
      <c r="J86" s="73"/>
      <c r="K86" s="11">
        <f t="shared" si="3"/>
        <v>45000</v>
      </c>
      <c r="L86" s="2">
        <f t="shared" si="4"/>
        <v>0</v>
      </c>
    </row>
    <row r="87" spans="1:12">
      <c r="A87" s="10">
        <v>43809</v>
      </c>
      <c r="B87" s="24" t="s">
        <v>45</v>
      </c>
      <c r="C87" s="39" t="s">
        <v>31</v>
      </c>
      <c r="D87" s="1" t="s">
        <v>59</v>
      </c>
      <c r="E87" s="11"/>
      <c r="F87" s="11">
        <v>265000</v>
      </c>
      <c r="G87" s="2">
        <f t="shared" si="6"/>
        <v>6780780</v>
      </c>
      <c r="H87" s="79">
        <v>105000</v>
      </c>
      <c r="I87" s="44">
        <v>160000</v>
      </c>
      <c r="J87" s="73"/>
      <c r="K87" s="11">
        <f t="shared" si="3"/>
        <v>265000</v>
      </c>
      <c r="L87" s="2">
        <f t="shared" si="4"/>
        <v>0</v>
      </c>
    </row>
    <row r="88" spans="1:12">
      <c r="A88" s="10">
        <v>43810</v>
      </c>
      <c r="B88" s="24" t="s">
        <v>94</v>
      </c>
      <c r="C88" s="39" t="s">
        <v>31</v>
      </c>
      <c r="D88" s="1" t="s">
        <v>50</v>
      </c>
      <c r="E88" s="11"/>
      <c r="F88" s="11">
        <v>353000</v>
      </c>
      <c r="G88" s="2">
        <f t="shared" si="6"/>
        <v>6427780</v>
      </c>
      <c r="H88" s="79">
        <v>7000</v>
      </c>
      <c r="I88" s="44">
        <v>346000</v>
      </c>
      <c r="J88" s="73"/>
      <c r="K88" s="11">
        <f t="shared" si="3"/>
        <v>353000</v>
      </c>
      <c r="L88" s="2">
        <f t="shared" si="4"/>
        <v>0</v>
      </c>
    </row>
    <row r="89" spans="1:12">
      <c r="A89" s="10">
        <v>43810</v>
      </c>
      <c r="B89" s="24" t="s">
        <v>45</v>
      </c>
      <c r="C89" s="39" t="s">
        <v>31</v>
      </c>
      <c r="D89" s="1" t="s">
        <v>51</v>
      </c>
      <c r="E89" s="11"/>
      <c r="F89" s="11">
        <v>507000</v>
      </c>
      <c r="G89" s="2">
        <f t="shared" si="6"/>
        <v>5920780</v>
      </c>
      <c r="H89" s="79">
        <v>240000</v>
      </c>
      <c r="I89" s="44">
        <v>267000</v>
      </c>
      <c r="J89" s="73"/>
      <c r="K89" s="11">
        <f t="shared" si="3"/>
        <v>507000</v>
      </c>
      <c r="L89" s="2">
        <f t="shared" si="4"/>
        <v>0</v>
      </c>
    </row>
    <row r="90" spans="1:12">
      <c r="A90" s="10">
        <v>43811</v>
      </c>
      <c r="B90" s="24" t="s">
        <v>45</v>
      </c>
      <c r="C90" s="39" t="s">
        <v>31</v>
      </c>
      <c r="D90" s="1" t="s">
        <v>96</v>
      </c>
      <c r="E90" s="11"/>
      <c r="F90" s="11">
        <v>202000</v>
      </c>
      <c r="G90" s="2">
        <f t="shared" si="6"/>
        <v>5718780</v>
      </c>
      <c r="H90" s="79">
        <v>47000</v>
      </c>
      <c r="I90" s="44">
        <v>155000</v>
      </c>
      <c r="J90" s="73"/>
      <c r="K90" s="11">
        <f t="shared" si="3"/>
        <v>202000</v>
      </c>
      <c r="L90" s="2">
        <f t="shared" si="4"/>
        <v>0</v>
      </c>
    </row>
    <row r="91" spans="1:12">
      <c r="A91" s="10">
        <v>43812</v>
      </c>
      <c r="B91" s="24"/>
      <c r="C91" s="39" t="s">
        <v>33</v>
      </c>
      <c r="D91" s="1"/>
      <c r="E91" s="11">
        <v>4400000</v>
      </c>
      <c r="F91" s="11"/>
      <c r="G91" s="2">
        <f t="shared" si="6"/>
        <v>10118780</v>
      </c>
      <c r="H91" s="79"/>
      <c r="I91" s="44"/>
      <c r="J91" s="73"/>
      <c r="K91" s="11">
        <f t="shared" si="3"/>
        <v>0</v>
      </c>
      <c r="L91" s="2">
        <f t="shared" si="4"/>
        <v>0</v>
      </c>
    </row>
    <row r="92" spans="1:12">
      <c r="A92" s="10">
        <v>43812</v>
      </c>
      <c r="B92" s="24" t="s">
        <v>45</v>
      </c>
      <c r="C92" s="39" t="s">
        <v>31</v>
      </c>
      <c r="D92" s="1" t="s">
        <v>62</v>
      </c>
      <c r="E92" s="11"/>
      <c r="F92" s="11">
        <v>82000</v>
      </c>
      <c r="G92" s="2">
        <f t="shared" si="6"/>
        <v>10036780</v>
      </c>
      <c r="H92" s="79">
        <v>47000</v>
      </c>
      <c r="I92" s="44">
        <v>35000</v>
      </c>
      <c r="J92" s="73"/>
      <c r="K92" s="11">
        <f>H92+I92-J92</f>
        <v>82000</v>
      </c>
      <c r="L92" s="2">
        <f>H92+I92-J92-K92</f>
        <v>0</v>
      </c>
    </row>
    <row r="93" spans="1:12">
      <c r="A93" s="10">
        <v>43813</v>
      </c>
      <c r="B93" s="24" t="s">
        <v>43</v>
      </c>
      <c r="C93" s="39" t="s">
        <v>31</v>
      </c>
      <c r="D93" s="1" t="s">
        <v>52</v>
      </c>
      <c r="E93" s="11"/>
      <c r="F93" s="11">
        <v>410000</v>
      </c>
      <c r="G93" s="2">
        <f t="shared" si="6"/>
        <v>9626780</v>
      </c>
      <c r="H93" s="79">
        <v>15000</v>
      </c>
      <c r="I93" s="44">
        <v>395000</v>
      </c>
      <c r="J93" s="73"/>
      <c r="K93" s="11">
        <f t="shared" si="3"/>
        <v>410000</v>
      </c>
      <c r="L93" s="2">
        <f t="shared" si="4"/>
        <v>0</v>
      </c>
    </row>
    <row r="94" spans="1:12">
      <c r="A94" s="10">
        <v>43813</v>
      </c>
      <c r="B94" s="24" t="s">
        <v>45</v>
      </c>
      <c r="C94" s="39" t="s">
        <v>31</v>
      </c>
      <c r="D94" s="1" t="s">
        <v>47</v>
      </c>
      <c r="E94" s="11"/>
      <c r="F94" s="11">
        <v>157000</v>
      </c>
      <c r="G94" s="2">
        <f t="shared" si="6"/>
        <v>9469780</v>
      </c>
      <c r="H94" s="79">
        <v>10000</v>
      </c>
      <c r="I94" s="44">
        <v>147000</v>
      </c>
      <c r="J94" s="73"/>
      <c r="K94" s="11">
        <f t="shared" si="3"/>
        <v>157000</v>
      </c>
      <c r="L94" s="2">
        <f t="shared" si="4"/>
        <v>0</v>
      </c>
    </row>
    <row r="95" spans="1:12">
      <c r="A95" s="10">
        <v>43814</v>
      </c>
      <c r="B95" s="24" t="s">
        <v>45</v>
      </c>
      <c r="C95" s="39" t="s">
        <v>31</v>
      </c>
      <c r="D95" s="1" t="s">
        <v>51</v>
      </c>
      <c r="E95" s="11"/>
      <c r="F95" s="11">
        <v>485000</v>
      </c>
      <c r="G95" s="2">
        <f t="shared" si="6"/>
        <v>8984780</v>
      </c>
      <c r="H95" s="79">
        <v>190000</v>
      </c>
      <c r="I95" s="44">
        <v>295000</v>
      </c>
      <c r="J95" s="73"/>
      <c r="K95" s="11">
        <f t="shared" si="3"/>
        <v>485000</v>
      </c>
      <c r="L95" s="2">
        <f t="shared" si="4"/>
        <v>0</v>
      </c>
    </row>
    <row r="96" spans="1:12">
      <c r="A96" s="10">
        <v>43815</v>
      </c>
      <c r="B96" s="24" t="s">
        <v>43</v>
      </c>
      <c r="C96" s="39" t="s">
        <v>31</v>
      </c>
      <c r="D96" s="1" t="s">
        <v>75</v>
      </c>
      <c r="E96" s="11"/>
      <c r="F96" s="11">
        <v>331000</v>
      </c>
      <c r="G96" s="2">
        <f t="shared" si="6"/>
        <v>8653780</v>
      </c>
      <c r="H96" s="79">
        <v>115000</v>
      </c>
      <c r="I96" s="44">
        <v>216000</v>
      </c>
      <c r="J96" s="73"/>
      <c r="K96" s="11">
        <f t="shared" si="3"/>
        <v>331000</v>
      </c>
      <c r="L96" s="2">
        <f t="shared" si="4"/>
        <v>0</v>
      </c>
    </row>
    <row r="97" spans="1:12">
      <c r="A97" s="10">
        <v>43815</v>
      </c>
      <c r="B97" s="24" t="s">
        <v>45</v>
      </c>
      <c r="C97" s="39" t="s">
        <v>31</v>
      </c>
      <c r="D97" s="1" t="s">
        <v>82</v>
      </c>
      <c r="E97" s="11"/>
      <c r="F97" s="11">
        <v>335000</v>
      </c>
      <c r="G97" s="2">
        <f t="shared" si="6"/>
        <v>8318780</v>
      </c>
      <c r="H97" s="79">
        <v>142000</v>
      </c>
      <c r="I97" s="44">
        <v>200000</v>
      </c>
      <c r="J97" s="73"/>
      <c r="K97" s="11">
        <f t="shared" si="3"/>
        <v>342000</v>
      </c>
      <c r="L97" s="2">
        <f t="shared" si="4"/>
        <v>7000</v>
      </c>
    </row>
    <row r="98" spans="1:12">
      <c r="A98" s="10">
        <v>43816</v>
      </c>
      <c r="B98" s="24" t="s">
        <v>43</v>
      </c>
      <c r="C98" s="39" t="s">
        <v>31</v>
      </c>
      <c r="D98" s="1" t="s">
        <v>99</v>
      </c>
      <c r="E98" s="11"/>
      <c r="F98" s="11">
        <v>375000</v>
      </c>
      <c r="G98" s="2">
        <f t="shared" si="6"/>
        <v>7943780</v>
      </c>
      <c r="H98" s="79">
        <v>30000</v>
      </c>
      <c r="I98" s="44">
        <v>345000</v>
      </c>
      <c r="J98" s="73"/>
      <c r="K98" s="11">
        <f t="shared" si="3"/>
        <v>375000</v>
      </c>
      <c r="L98" s="2">
        <f t="shared" si="4"/>
        <v>0</v>
      </c>
    </row>
    <row r="99" spans="1:12">
      <c r="A99" s="10">
        <v>43816</v>
      </c>
      <c r="B99" s="24" t="s">
        <v>43</v>
      </c>
      <c r="C99" s="39" t="s">
        <v>31</v>
      </c>
      <c r="D99" s="1" t="s">
        <v>89</v>
      </c>
      <c r="E99" s="11"/>
      <c r="F99" s="11">
        <v>50000</v>
      </c>
      <c r="G99" s="2">
        <f t="shared" si="6"/>
        <v>7893780</v>
      </c>
      <c r="H99" s="79">
        <v>40000</v>
      </c>
      <c r="I99" s="44">
        <v>10000</v>
      </c>
      <c r="J99" s="73"/>
      <c r="K99" s="11">
        <f t="shared" si="3"/>
        <v>50000</v>
      </c>
      <c r="L99" s="2">
        <f t="shared" si="4"/>
        <v>0</v>
      </c>
    </row>
    <row r="100" spans="1:12">
      <c r="A100" s="10">
        <v>43817</v>
      </c>
      <c r="B100" s="24"/>
      <c r="C100" s="39" t="s">
        <v>33</v>
      </c>
      <c r="D100" s="1"/>
      <c r="E100" s="11">
        <v>4400000</v>
      </c>
      <c r="F100" s="11"/>
      <c r="G100" s="2">
        <f t="shared" si="6"/>
        <v>12293780</v>
      </c>
      <c r="H100" s="79"/>
      <c r="I100" s="44">
        <v>0</v>
      </c>
      <c r="J100" s="73"/>
      <c r="K100" s="11">
        <f t="shared" si="3"/>
        <v>0</v>
      </c>
      <c r="L100" s="2">
        <f t="shared" si="4"/>
        <v>0</v>
      </c>
    </row>
    <row r="101" spans="1:12">
      <c r="A101" s="10">
        <v>43817</v>
      </c>
      <c r="B101" s="24" t="s">
        <v>43</v>
      </c>
      <c r="C101" s="39" t="s">
        <v>31</v>
      </c>
      <c r="D101" s="1" t="s">
        <v>50</v>
      </c>
      <c r="E101" s="11"/>
      <c r="F101" s="11">
        <v>177000</v>
      </c>
      <c r="G101" s="2">
        <f t="shared" si="6"/>
        <v>12116780</v>
      </c>
      <c r="H101" s="79">
        <v>42500</v>
      </c>
      <c r="I101" s="44">
        <v>142000</v>
      </c>
      <c r="J101" s="73"/>
      <c r="K101" s="11">
        <f t="shared" si="3"/>
        <v>184500</v>
      </c>
      <c r="L101" s="2">
        <f t="shared" si="4"/>
        <v>7500</v>
      </c>
    </row>
    <row r="102" spans="1:12">
      <c r="A102" s="10">
        <v>43817</v>
      </c>
      <c r="B102" s="24" t="s">
        <v>45</v>
      </c>
      <c r="C102" s="39" t="s">
        <v>31</v>
      </c>
      <c r="D102" s="1" t="s">
        <v>62</v>
      </c>
      <c r="E102" s="11"/>
      <c r="F102" s="11">
        <v>185000</v>
      </c>
      <c r="G102" s="2">
        <f t="shared" si="6"/>
        <v>11931780</v>
      </c>
      <c r="H102" s="79">
        <v>30000</v>
      </c>
      <c r="I102" s="44">
        <v>155000</v>
      </c>
      <c r="J102" s="73"/>
      <c r="K102" s="11">
        <f t="shared" si="3"/>
        <v>185000</v>
      </c>
      <c r="L102" s="2">
        <f t="shared" si="4"/>
        <v>0</v>
      </c>
    </row>
    <row r="103" spans="1:12">
      <c r="A103" s="10">
        <v>43817</v>
      </c>
      <c r="B103" s="24" t="s">
        <v>43</v>
      </c>
      <c r="C103" s="39" t="s">
        <v>31</v>
      </c>
      <c r="D103" s="1" t="s">
        <v>101</v>
      </c>
      <c r="E103" s="11"/>
      <c r="F103" s="11">
        <v>165000</v>
      </c>
      <c r="G103" s="2">
        <f t="shared" si="6"/>
        <v>11766780</v>
      </c>
      <c r="H103" s="79">
        <v>50000</v>
      </c>
      <c r="I103" s="44">
        <v>125000</v>
      </c>
      <c r="J103" s="73"/>
      <c r="K103" s="11">
        <f t="shared" si="3"/>
        <v>175000</v>
      </c>
      <c r="L103" s="2">
        <f t="shared" si="4"/>
        <v>10000</v>
      </c>
    </row>
    <row r="104" spans="1:12">
      <c r="A104" s="10">
        <v>43818</v>
      </c>
      <c r="B104" s="24" t="s">
        <v>45</v>
      </c>
      <c r="C104" s="39" t="s">
        <v>31</v>
      </c>
      <c r="D104" s="1" t="s">
        <v>47</v>
      </c>
      <c r="E104" s="11"/>
      <c r="F104" s="11">
        <v>312000</v>
      </c>
      <c r="G104" s="2">
        <f t="shared" si="6"/>
        <v>11454780</v>
      </c>
      <c r="H104" s="79">
        <v>68000</v>
      </c>
      <c r="I104" s="44">
        <v>244000</v>
      </c>
      <c r="J104" s="73"/>
      <c r="K104" s="11">
        <f t="shared" si="3"/>
        <v>312000</v>
      </c>
      <c r="L104" s="2">
        <f t="shared" si="4"/>
        <v>0</v>
      </c>
    </row>
    <row r="105" spans="1:12">
      <c r="A105" s="10">
        <v>43820</v>
      </c>
      <c r="B105" s="24" t="s">
        <v>45</v>
      </c>
      <c r="C105" s="39" t="s">
        <v>31</v>
      </c>
      <c r="D105" s="1" t="s">
        <v>89</v>
      </c>
      <c r="E105" s="11"/>
      <c r="F105" s="11">
        <v>682000</v>
      </c>
      <c r="G105" s="2">
        <f t="shared" si="6"/>
        <v>10772780</v>
      </c>
      <c r="H105" s="79">
        <v>237000</v>
      </c>
      <c r="I105" s="44">
        <v>445000</v>
      </c>
      <c r="J105" s="73"/>
      <c r="K105" s="11">
        <f t="shared" si="3"/>
        <v>682000</v>
      </c>
      <c r="L105" s="2">
        <f t="shared" si="4"/>
        <v>0</v>
      </c>
    </row>
    <row r="106" spans="1:12">
      <c r="A106" s="10">
        <v>43821</v>
      </c>
      <c r="B106" s="24" t="s">
        <v>43</v>
      </c>
      <c r="C106" s="39" t="s">
        <v>31</v>
      </c>
      <c r="D106" s="1" t="s">
        <v>101</v>
      </c>
      <c r="E106" s="11"/>
      <c r="F106" s="11">
        <v>320000</v>
      </c>
      <c r="G106" s="2">
        <f t="shared" si="6"/>
        <v>10452780</v>
      </c>
      <c r="H106" s="79">
        <v>25000</v>
      </c>
      <c r="I106" s="44">
        <v>295000</v>
      </c>
      <c r="J106" s="73"/>
      <c r="K106" s="11">
        <f t="shared" si="3"/>
        <v>320000</v>
      </c>
      <c r="L106" s="2">
        <f t="shared" si="4"/>
        <v>0</v>
      </c>
    </row>
    <row r="107" spans="1:12">
      <c r="A107" s="10">
        <v>43821</v>
      </c>
      <c r="B107" s="24" t="s">
        <v>45</v>
      </c>
      <c r="C107" s="39" t="s">
        <v>31</v>
      </c>
      <c r="D107" s="1" t="s">
        <v>62</v>
      </c>
      <c r="E107" s="11"/>
      <c r="F107" s="11">
        <v>340000</v>
      </c>
      <c r="G107" s="2">
        <f t="shared" si="6"/>
        <v>10112780</v>
      </c>
      <c r="H107" s="79">
        <v>163000</v>
      </c>
      <c r="I107" s="44">
        <v>180000</v>
      </c>
      <c r="J107" s="73"/>
      <c r="K107" s="11">
        <f t="shared" si="3"/>
        <v>343000</v>
      </c>
      <c r="L107" s="2">
        <f t="shared" si="4"/>
        <v>3000</v>
      </c>
    </row>
    <row r="108" spans="1:12">
      <c r="A108" s="10">
        <v>43822</v>
      </c>
      <c r="B108" s="24" t="s">
        <v>45</v>
      </c>
      <c r="C108" s="39" t="s">
        <v>31</v>
      </c>
      <c r="D108" s="1" t="s">
        <v>81</v>
      </c>
      <c r="E108" s="11"/>
      <c r="F108" s="11">
        <v>896000</v>
      </c>
      <c r="G108" s="2">
        <f t="shared" si="6"/>
        <v>9216780</v>
      </c>
      <c r="H108" s="79">
        <v>362000</v>
      </c>
      <c r="I108" s="44">
        <v>535000</v>
      </c>
      <c r="J108" s="73"/>
      <c r="K108" s="11">
        <f t="shared" si="3"/>
        <v>897000</v>
      </c>
      <c r="L108" s="2">
        <f t="shared" si="4"/>
        <v>1000</v>
      </c>
    </row>
    <row r="109" spans="1:12">
      <c r="A109" s="10">
        <v>43823</v>
      </c>
      <c r="B109" s="24" t="s">
        <v>43</v>
      </c>
      <c r="C109" s="39" t="s">
        <v>31</v>
      </c>
      <c r="D109" s="1" t="s">
        <v>50</v>
      </c>
      <c r="E109" s="11"/>
      <c r="F109" s="11">
        <v>90000</v>
      </c>
      <c r="G109" s="2">
        <f t="shared" si="6"/>
        <v>9126780</v>
      </c>
      <c r="H109" s="79">
        <v>60000</v>
      </c>
      <c r="I109" s="44">
        <v>30000</v>
      </c>
      <c r="J109" s="73"/>
      <c r="K109" s="11">
        <f t="shared" si="3"/>
        <v>90000</v>
      </c>
      <c r="L109" s="2">
        <f t="shared" si="4"/>
        <v>0</v>
      </c>
    </row>
    <row r="110" spans="1:12">
      <c r="A110" s="10">
        <v>43820</v>
      </c>
      <c r="B110" s="24" t="s">
        <v>64</v>
      </c>
      <c r="C110" s="39" t="s">
        <v>31</v>
      </c>
      <c r="D110" s="1" t="s">
        <v>96</v>
      </c>
      <c r="E110" s="11"/>
      <c r="F110" s="11">
        <v>280000</v>
      </c>
      <c r="G110" s="2">
        <f t="shared" si="6"/>
        <v>8846780</v>
      </c>
      <c r="H110" s="79">
        <v>90000</v>
      </c>
      <c r="I110" s="44">
        <v>190000</v>
      </c>
      <c r="J110" s="73"/>
      <c r="K110" s="11">
        <f t="shared" si="3"/>
        <v>280000</v>
      </c>
      <c r="L110" s="2">
        <f t="shared" si="4"/>
        <v>0</v>
      </c>
    </row>
    <row r="111" spans="1:12">
      <c r="A111" s="10">
        <v>43824</v>
      </c>
      <c r="B111" s="24" t="s">
        <v>104</v>
      </c>
      <c r="C111" s="39" t="s">
        <v>31</v>
      </c>
      <c r="D111" s="1" t="s">
        <v>75</v>
      </c>
      <c r="E111" s="11"/>
      <c r="F111" s="11">
        <v>145000</v>
      </c>
      <c r="G111" s="2">
        <f t="shared" si="6"/>
        <v>8701780</v>
      </c>
      <c r="H111" s="79">
        <v>30000</v>
      </c>
      <c r="I111" s="44">
        <v>115000</v>
      </c>
      <c r="J111" s="73"/>
      <c r="K111" s="11">
        <f t="shared" si="3"/>
        <v>145000</v>
      </c>
      <c r="L111" s="2">
        <f t="shared" si="4"/>
        <v>0</v>
      </c>
    </row>
    <row r="112" spans="1:12">
      <c r="A112" s="10">
        <v>43824</v>
      </c>
      <c r="B112" s="24" t="s">
        <v>45</v>
      </c>
      <c r="C112" s="39" t="s">
        <v>31</v>
      </c>
      <c r="D112" s="1" t="s">
        <v>89</v>
      </c>
      <c r="E112" s="11"/>
      <c r="F112" s="11">
        <v>390000</v>
      </c>
      <c r="G112" s="2">
        <f t="shared" si="6"/>
        <v>8311780</v>
      </c>
      <c r="H112" s="79">
        <v>115000</v>
      </c>
      <c r="I112" s="44">
        <v>275000</v>
      </c>
      <c r="J112" s="73"/>
      <c r="K112" s="11">
        <f t="shared" si="3"/>
        <v>390000</v>
      </c>
      <c r="L112" s="2">
        <f t="shared" si="4"/>
        <v>0</v>
      </c>
    </row>
    <row r="113" spans="1:12">
      <c r="A113" s="10">
        <v>43825</v>
      </c>
      <c r="B113" s="24"/>
      <c r="C113" s="39" t="s">
        <v>33</v>
      </c>
      <c r="D113" s="1"/>
      <c r="E113" s="11">
        <v>4400000</v>
      </c>
      <c r="F113" s="11"/>
      <c r="G113" s="2">
        <f t="shared" si="6"/>
        <v>12711780</v>
      </c>
      <c r="H113" s="79"/>
      <c r="I113" s="44"/>
      <c r="J113" s="73"/>
      <c r="K113" s="11">
        <f t="shared" si="3"/>
        <v>0</v>
      </c>
      <c r="L113" s="2">
        <f t="shared" si="4"/>
        <v>0</v>
      </c>
    </row>
    <row r="114" spans="1:12">
      <c r="A114" s="10">
        <v>43825</v>
      </c>
      <c r="B114" s="24" t="s">
        <v>43</v>
      </c>
      <c r="C114" s="39" t="s">
        <v>31</v>
      </c>
      <c r="D114" s="1" t="s">
        <v>50</v>
      </c>
      <c r="E114" s="11"/>
      <c r="F114" s="11">
        <v>629000</v>
      </c>
      <c r="G114" s="2">
        <f t="shared" si="6"/>
        <v>12082780</v>
      </c>
      <c r="H114" s="79">
        <v>305000</v>
      </c>
      <c r="I114" s="44">
        <v>339000</v>
      </c>
      <c r="J114" s="73"/>
      <c r="K114" s="11">
        <f t="shared" si="3"/>
        <v>644000</v>
      </c>
      <c r="L114" s="2">
        <f t="shared" si="4"/>
        <v>15000</v>
      </c>
    </row>
    <row r="115" spans="1:12">
      <c r="A115" s="10">
        <v>43825</v>
      </c>
      <c r="B115" s="24" t="s">
        <v>45</v>
      </c>
      <c r="C115" s="39" t="s">
        <v>31</v>
      </c>
      <c r="D115" s="1" t="s">
        <v>105</v>
      </c>
      <c r="E115" s="11"/>
      <c r="F115" s="11">
        <v>357000</v>
      </c>
      <c r="G115" s="2">
        <f t="shared" si="6"/>
        <v>11725780</v>
      </c>
      <c r="H115" s="79">
        <v>35000</v>
      </c>
      <c r="I115" s="44">
        <v>322000</v>
      </c>
      <c r="J115" s="73"/>
      <c r="K115" s="11">
        <f t="shared" si="3"/>
        <v>357000</v>
      </c>
      <c r="L115" s="2">
        <f t="shared" si="4"/>
        <v>0</v>
      </c>
    </row>
    <row r="116" spans="1:12">
      <c r="A116" s="10">
        <v>43826</v>
      </c>
      <c r="B116" s="24" t="s">
        <v>63</v>
      </c>
      <c r="C116" s="39" t="s">
        <v>31</v>
      </c>
      <c r="D116" s="1" t="s">
        <v>75</v>
      </c>
      <c r="E116" s="11"/>
      <c r="F116" s="11">
        <v>45000</v>
      </c>
      <c r="G116" s="2">
        <f t="shared" si="6"/>
        <v>11680780</v>
      </c>
      <c r="H116" s="79"/>
      <c r="I116" s="44">
        <v>45000</v>
      </c>
      <c r="J116" s="73"/>
      <c r="K116" s="11">
        <f t="shared" si="3"/>
        <v>45000</v>
      </c>
      <c r="L116" s="2">
        <f t="shared" si="4"/>
        <v>0</v>
      </c>
    </row>
    <row r="117" spans="1:12">
      <c r="A117" s="10">
        <v>43826</v>
      </c>
      <c r="B117" s="24" t="s">
        <v>45</v>
      </c>
      <c r="C117" s="39" t="s">
        <v>31</v>
      </c>
      <c r="D117" s="1" t="s">
        <v>89</v>
      </c>
      <c r="E117" s="11"/>
      <c r="F117" s="11">
        <v>265000</v>
      </c>
      <c r="G117" s="2">
        <f t="shared" si="6"/>
        <v>11415780</v>
      </c>
      <c r="H117" s="79">
        <v>240000</v>
      </c>
      <c r="I117" s="44">
        <v>25000</v>
      </c>
      <c r="J117" s="73"/>
      <c r="K117" s="11">
        <f t="shared" si="3"/>
        <v>265000</v>
      </c>
      <c r="L117" s="2">
        <f t="shared" si="4"/>
        <v>0</v>
      </c>
    </row>
    <row r="118" spans="1:12">
      <c r="A118" s="10">
        <v>43827</v>
      </c>
      <c r="B118" s="24" t="s">
        <v>41</v>
      </c>
      <c r="C118" s="39" t="s">
        <v>31</v>
      </c>
      <c r="D118" s="1" t="s">
        <v>42</v>
      </c>
      <c r="E118" s="11"/>
      <c r="F118" s="11">
        <v>230000</v>
      </c>
      <c r="G118" s="2">
        <f t="shared" si="6"/>
        <v>11185780</v>
      </c>
      <c r="H118" s="79">
        <v>45000</v>
      </c>
      <c r="I118" s="44">
        <v>185000</v>
      </c>
      <c r="J118" s="73"/>
      <c r="K118" s="11">
        <f t="shared" si="3"/>
        <v>230000</v>
      </c>
      <c r="L118" s="2">
        <f t="shared" si="4"/>
        <v>0</v>
      </c>
    </row>
    <row r="119" spans="1:12">
      <c r="A119" s="10">
        <v>43827</v>
      </c>
      <c r="B119" s="24" t="s">
        <v>45</v>
      </c>
      <c r="C119" s="39" t="s">
        <v>31</v>
      </c>
      <c r="D119" s="1" t="s">
        <v>89</v>
      </c>
      <c r="E119" s="11"/>
      <c r="F119" s="11">
        <v>50000</v>
      </c>
      <c r="G119" s="2">
        <f t="shared" si="6"/>
        <v>11135780</v>
      </c>
      <c r="H119" s="79"/>
      <c r="I119" s="44">
        <v>50000</v>
      </c>
      <c r="J119" s="73"/>
      <c r="K119" s="11">
        <f t="shared" si="3"/>
        <v>50000</v>
      </c>
      <c r="L119" s="2">
        <f t="shared" si="4"/>
        <v>0</v>
      </c>
    </row>
    <row r="120" spans="1:12">
      <c r="A120" s="10">
        <v>43828</v>
      </c>
      <c r="B120" s="10" t="s">
        <v>43</v>
      </c>
      <c r="C120" s="39" t="s">
        <v>31</v>
      </c>
      <c r="D120" s="10" t="s">
        <v>42</v>
      </c>
      <c r="E120" s="11"/>
      <c r="F120" s="11">
        <v>597000</v>
      </c>
      <c r="G120" s="2">
        <f t="shared" si="6"/>
        <v>10538780</v>
      </c>
      <c r="H120" s="79">
        <v>177000</v>
      </c>
      <c r="I120" s="44">
        <v>420000</v>
      </c>
      <c r="J120" s="73"/>
      <c r="K120" s="11">
        <f t="shared" si="3"/>
        <v>597000</v>
      </c>
      <c r="L120" s="2">
        <f t="shared" si="4"/>
        <v>0</v>
      </c>
    </row>
    <row r="121" spans="1:12">
      <c r="A121" s="10">
        <v>43828</v>
      </c>
      <c r="B121" s="10" t="s">
        <v>45</v>
      </c>
      <c r="C121" s="39" t="s">
        <v>31</v>
      </c>
      <c r="D121" s="10" t="s">
        <v>62</v>
      </c>
      <c r="E121" s="11"/>
      <c r="F121" s="11">
        <v>55000</v>
      </c>
      <c r="G121" s="2">
        <f t="shared" si="6"/>
        <v>10483780</v>
      </c>
      <c r="H121" s="79"/>
      <c r="I121" s="44">
        <v>55000</v>
      </c>
      <c r="J121" s="73"/>
      <c r="K121" s="11">
        <f t="shared" si="3"/>
        <v>55000</v>
      </c>
      <c r="L121" s="2">
        <f t="shared" si="4"/>
        <v>0</v>
      </c>
    </row>
    <row r="122" spans="1:12">
      <c r="A122" s="10">
        <v>43829</v>
      </c>
      <c r="B122" s="10" t="s">
        <v>43</v>
      </c>
      <c r="C122" s="39" t="s">
        <v>31</v>
      </c>
      <c r="D122" s="10" t="s">
        <v>42</v>
      </c>
      <c r="E122" s="11"/>
      <c r="F122" s="11">
        <v>482000</v>
      </c>
      <c r="G122" s="2">
        <f t="shared" si="6"/>
        <v>10001780</v>
      </c>
      <c r="H122" s="79">
        <v>80000</v>
      </c>
      <c r="I122" s="44">
        <v>402000</v>
      </c>
      <c r="J122" s="73"/>
      <c r="K122" s="11">
        <f t="shared" si="3"/>
        <v>482000</v>
      </c>
      <c r="L122" s="2">
        <f t="shared" si="4"/>
        <v>0</v>
      </c>
    </row>
    <row r="123" spans="1:12">
      <c r="A123" s="10">
        <v>43829</v>
      </c>
      <c r="B123" s="10" t="s">
        <v>45</v>
      </c>
      <c r="C123" s="39" t="s">
        <v>31</v>
      </c>
      <c r="D123" s="10" t="s">
        <v>51</v>
      </c>
      <c r="E123" s="11"/>
      <c r="F123" s="11">
        <v>230000</v>
      </c>
      <c r="G123" s="2">
        <f t="shared" si="6"/>
        <v>9771780</v>
      </c>
      <c r="H123" s="79">
        <v>10000</v>
      </c>
      <c r="I123" s="44">
        <v>220000</v>
      </c>
      <c r="J123" s="73"/>
      <c r="K123" s="11">
        <f t="shared" si="3"/>
        <v>230000</v>
      </c>
      <c r="L123" s="2">
        <f t="shared" si="4"/>
        <v>0</v>
      </c>
    </row>
    <row r="124" spans="1:12">
      <c r="A124" s="10">
        <v>43830</v>
      </c>
      <c r="B124" s="10" t="s">
        <v>43</v>
      </c>
      <c r="C124" s="39" t="s">
        <v>31</v>
      </c>
      <c r="D124" s="10" t="s">
        <v>42</v>
      </c>
      <c r="E124" s="11"/>
      <c r="F124" s="11">
        <v>459000</v>
      </c>
      <c r="G124" s="2">
        <f t="shared" si="6"/>
        <v>9312780</v>
      </c>
      <c r="H124" s="79">
        <v>56000</v>
      </c>
      <c r="I124" s="44">
        <v>407000</v>
      </c>
      <c r="J124" s="73"/>
      <c r="K124" s="11">
        <f t="shared" si="3"/>
        <v>463000</v>
      </c>
      <c r="L124" s="2">
        <f t="shared" si="4"/>
        <v>4000</v>
      </c>
    </row>
    <row r="125" spans="1:12">
      <c r="A125" s="10">
        <v>43830</v>
      </c>
      <c r="B125" s="10" t="s">
        <v>45</v>
      </c>
      <c r="C125" s="39" t="s">
        <v>31</v>
      </c>
      <c r="D125" s="10" t="s">
        <v>69</v>
      </c>
      <c r="E125" s="11"/>
      <c r="F125" s="11">
        <v>412000</v>
      </c>
      <c r="G125" s="2">
        <f t="shared" si="6"/>
        <v>8900780</v>
      </c>
      <c r="H125" s="79">
        <v>235000</v>
      </c>
      <c r="I125" s="44">
        <v>180000</v>
      </c>
      <c r="J125" s="73"/>
      <c r="K125" s="11">
        <f t="shared" si="3"/>
        <v>415000</v>
      </c>
      <c r="L125" s="2">
        <f t="shared" si="4"/>
        <v>3000</v>
      </c>
    </row>
    <row r="126" spans="1:12">
      <c r="A126" s="10">
        <v>43831</v>
      </c>
      <c r="B126" s="10" t="s">
        <v>43</v>
      </c>
      <c r="C126" s="39" t="s">
        <v>31</v>
      </c>
      <c r="D126" s="10" t="s">
        <v>50</v>
      </c>
      <c r="E126" s="11"/>
      <c r="F126" s="11">
        <v>270000</v>
      </c>
      <c r="G126" s="2">
        <f t="shared" si="6"/>
        <v>8630780</v>
      </c>
      <c r="H126" s="79">
        <v>106000</v>
      </c>
      <c r="I126" s="44">
        <v>165000</v>
      </c>
      <c r="J126" s="73"/>
      <c r="K126" s="11">
        <f t="shared" si="3"/>
        <v>271000</v>
      </c>
      <c r="L126" s="2">
        <f t="shared" si="4"/>
        <v>1000</v>
      </c>
    </row>
    <row r="127" spans="1:12">
      <c r="A127" s="10">
        <v>43831</v>
      </c>
      <c r="B127" s="10" t="s">
        <v>45</v>
      </c>
      <c r="C127" s="39" t="s">
        <v>31</v>
      </c>
      <c r="D127" s="10" t="s">
        <v>47</v>
      </c>
      <c r="E127" s="11"/>
      <c r="F127" s="11">
        <v>167000</v>
      </c>
      <c r="G127" s="2">
        <f t="shared" si="6"/>
        <v>8463780</v>
      </c>
      <c r="H127" s="79">
        <v>147000</v>
      </c>
      <c r="I127" s="44">
        <v>20000</v>
      </c>
      <c r="J127" s="73"/>
      <c r="K127" s="11">
        <f t="shared" si="3"/>
        <v>167000</v>
      </c>
      <c r="L127" s="2">
        <f t="shared" si="4"/>
        <v>0</v>
      </c>
    </row>
    <row r="128" spans="1:12">
      <c r="A128" s="10">
        <v>43832</v>
      </c>
      <c r="B128" s="10"/>
      <c r="C128" s="39" t="s">
        <v>31</v>
      </c>
      <c r="D128" s="10"/>
      <c r="E128" s="11">
        <v>4400000</v>
      </c>
      <c r="F128" s="11"/>
      <c r="G128" s="2">
        <f t="shared" si="6"/>
        <v>12863780</v>
      </c>
      <c r="H128" s="79"/>
      <c r="I128" s="44"/>
      <c r="J128" s="73"/>
      <c r="K128" s="11">
        <f t="shared" si="3"/>
        <v>0</v>
      </c>
      <c r="L128" s="2">
        <f t="shared" si="4"/>
        <v>0</v>
      </c>
    </row>
    <row r="129" spans="1:12">
      <c r="A129" s="10">
        <v>43832</v>
      </c>
      <c r="B129" s="10" t="s">
        <v>67</v>
      </c>
      <c r="C129" s="39" t="s">
        <v>31</v>
      </c>
      <c r="D129" s="10" t="s">
        <v>47</v>
      </c>
      <c r="E129" s="11"/>
      <c r="F129" s="11">
        <v>637000</v>
      </c>
      <c r="G129" s="2">
        <f t="shared" si="6"/>
        <v>12226780</v>
      </c>
      <c r="H129" s="79">
        <v>282000</v>
      </c>
      <c r="I129" s="44">
        <v>355000</v>
      </c>
      <c r="J129" s="73"/>
      <c r="K129" s="11">
        <f t="shared" si="3"/>
        <v>637000</v>
      </c>
      <c r="L129" s="2">
        <f t="shared" si="4"/>
        <v>0</v>
      </c>
    </row>
    <row r="130" spans="1:12">
      <c r="A130" s="10">
        <v>43833</v>
      </c>
      <c r="B130" s="10" t="s">
        <v>67</v>
      </c>
      <c r="C130" s="39" t="s">
        <v>31</v>
      </c>
      <c r="D130" s="10" t="s">
        <v>51</v>
      </c>
      <c r="E130" s="11"/>
      <c r="F130" s="11">
        <v>837000</v>
      </c>
      <c r="G130" s="2">
        <f t="shared" si="6"/>
        <v>11389780</v>
      </c>
      <c r="H130" s="79">
        <v>452000</v>
      </c>
      <c r="I130" s="44">
        <v>385000</v>
      </c>
      <c r="J130" s="73"/>
      <c r="K130" s="11">
        <f t="shared" si="3"/>
        <v>837000</v>
      </c>
      <c r="L130" s="2">
        <f t="shared" si="4"/>
        <v>0</v>
      </c>
    </row>
    <row r="131" spans="1:12">
      <c r="A131" s="10">
        <v>43834</v>
      </c>
      <c r="B131" s="10" t="s">
        <v>67</v>
      </c>
      <c r="C131" s="39" t="s">
        <v>31</v>
      </c>
      <c r="D131" s="10" t="s">
        <v>47</v>
      </c>
      <c r="E131" s="10"/>
      <c r="F131" s="11">
        <v>702000</v>
      </c>
      <c r="G131" s="2">
        <f t="shared" si="6"/>
        <v>10687780</v>
      </c>
      <c r="H131" s="79">
        <v>207000</v>
      </c>
      <c r="I131" s="44">
        <v>495000</v>
      </c>
      <c r="J131" s="73"/>
      <c r="K131" s="11">
        <f t="shared" si="3"/>
        <v>702000</v>
      </c>
      <c r="L131" s="2">
        <f t="shared" si="4"/>
        <v>0</v>
      </c>
    </row>
    <row r="132" spans="1:12">
      <c r="A132" s="10">
        <v>43835</v>
      </c>
      <c r="B132" s="24" t="s">
        <v>43</v>
      </c>
      <c r="C132" s="39" t="s">
        <v>31</v>
      </c>
      <c r="D132" s="10"/>
      <c r="E132" s="10"/>
      <c r="F132" s="11">
        <v>787000</v>
      </c>
      <c r="G132" s="2">
        <f t="shared" si="6"/>
        <v>9900780</v>
      </c>
      <c r="H132" s="79">
        <v>377000</v>
      </c>
      <c r="I132" s="44">
        <v>410000</v>
      </c>
      <c r="J132" s="73"/>
      <c r="K132" s="11">
        <f t="shared" si="3"/>
        <v>787000</v>
      </c>
      <c r="L132" s="2">
        <f t="shared" si="4"/>
        <v>0</v>
      </c>
    </row>
    <row r="133" spans="1:12">
      <c r="A133" s="10">
        <v>43836</v>
      </c>
      <c r="B133" s="10" t="s">
        <v>43</v>
      </c>
      <c r="C133" s="39" t="s">
        <v>31</v>
      </c>
      <c r="D133" s="10" t="s">
        <v>101</v>
      </c>
      <c r="E133" s="10"/>
      <c r="F133" s="11">
        <v>1015000</v>
      </c>
      <c r="G133" s="2">
        <f t="shared" si="6"/>
        <v>8885780</v>
      </c>
      <c r="H133" s="79">
        <v>580000</v>
      </c>
      <c r="I133" s="44">
        <v>435000</v>
      </c>
      <c r="J133" s="73"/>
      <c r="K133" s="11">
        <f t="shared" si="3"/>
        <v>1015000</v>
      </c>
      <c r="L133" s="2">
        <f t="shared" si="4"/>
        <v>0</v>
      </c>
    </row>
    <row r="134" spans="1:12">
      <c r="A134" s="10">
        <v>43837</v>
      </c>
      <c r="B134" s="10" t="s">
        <v>45</v>
      </c>
      <c r="C134" s="39" t="s">
        <v>31</v>
      </c>
      <c r="D134" s="10" t="s">
        <v>105</v>
      </c>
      <c r="E134" s="10"/>
      <c r="F134" s="11">
        <v>480000</v>
      </c>
      <c r="G134" s="2">
        <f t="shared" si="6"/>
        <v>8405780</v>
      </c>
      <c r="H134" s="79">
        <v>210000</v>
      </c>
      <c r="I134" s="44">
        <v>270000</v>
      </c>
      <c r="J134" s="73"/>
      <c r="K134" s="11">
        <f t="shared" ref="K134:K197" si="7">H134+I134-J134</f>
        <v>480000</v>
      </c>
      <c r="L134" s="2">
        <f t="shared" ref="L134:L197" si="8">H134+I134+J134-F134</f>
        <v>0</v>
      </c>
    </row>
    <row r="135" spans="1:12">
      <c r="A135" s="10">
        <v>43837</v>
      </c>
      <c r="B135" s="10" t="s">
        <v>45</v>
      </c>
      <c r="C135" s="39" t="s">
        <v>31</v>
      </c>
      <c r="D135" s="10" t="s">
        <v>105</v>
      </c>
      <c r="E135" s="10"/>
      <c r="F135" s="11">
        <v>757000</v>
      </c>
      <c r="G135" s="2">
        <f t="shared" si="6"/>
        <v>7648780</v>
      </c>
      <c r="H135" s="79">
        <v>280000</v>
      </c>
      <c r="I135" s="44">
        <v>477000</v>
      </c>
      <c r="J135" s="73"/>
      <c r="K135" s="11">
        <f t="shared" si="7"/>
        <v>757000</v>
      </c>
      <c r="L135" s="2">
        <f t="shared" si="8"/>
        <v>0</v>
      </c>
    </row>
    <row r="136" spans="1:12">
      <c r="A136" s="10">
        <v>43838</v>
      </c>
      <c r="B136" s="10" t="s">
        <v>94</v>
      </c>
      <c r="C136" s="39" t="s">
        <v>31</v>
      </c>
      <c r="D136" s="10" t="s">
        <v>112</v>
      </c>
      <c r="E136" s="10"/>
      <c r="F136" s="11">
        <v>630000</v>
      </c>
      <c r="G136" s="2">
        <f t="shared" si="6"/>
        <v>7018780</v>
      </c>
      <c r="H136" s="79">
        <v>325000</v>
      </c>
      <c r="I136" s="44">
        <v>305000</v>
      </c>
      <c r="J136" s="73"/>
      <c r="K136" s="11">
        <f t="shared" si="7"/>
        <v>630000</v>
      </c>
      <c r="L136" s="2">
        <f t="shared" si="8"/>
        <v>0</v>
      </c>
    </row>
    <row r="137" spans="1:12">
      <c r="A137" s="10">
        <v>43838</v>
      </c>
      <c r="B137" s="10" t="s">
        <v>43</v>
      </c>
      <c r="C137" s="39" t="s">
        <v>31</v>
      </c>
      <c r="D137" s="10" t="s">
        <v>59</v>
      </c>
      <c r="E137" s="10"/>
      <c r="F137" s="11">
        <v>275000</v>
      </c>
      <c r="G137" s="2">
        <f t="shared" si="6"/>
        <v>6743780</v>
      </c>
      <c r="H137" s="79">
        <v>60000</v>
      </c>
      <c r="I137" s="44">
        <v>215000</v>
      </c>
      <c r="J137" s="73"/>
      <c r="K137" s="11">
        <f t="shared" si="7"/>
        <v>275000</v>
      </c>
      <c r="L137" s="2">
        <f t="shared" si="8"/>
        <v>0</v>
      </c>
    </row>
    <row r="138" spans="1:12">
      <c r="A138" s="10">
        <v>43839</v>
      </c>
      <c r="B138" s="10" t="s">
        <v>43</v>
      </c>
      <c r="C138" s="39" t="s">
        <v>31</v>
      </c>
      <c r="D138" s="10" t="s">
        <v>112</v>
      </c>
      <c r="E138" s="11"/>
      <c r="F138" s="11">
        <v>629000</v>
      </c>
      <c r="G138" s="2">
        <f t="shared" si="6"/>
        <v>6114780</v>
      </c>
      <c r="H138" s="79">
        <v>232000</v>
      </c>
      <c r="I138" s="44">
        <v>397000</v>
      </c>
      <c r="J138" s="73"/>
      <c r="K138" s="11">
        <f t="shared" si="7"/>
        <v>629000</v>
      </c>
      <c r="L138" s="2">
        <f t="shared" si="8"/>
        <v>0</v>
      </c>
    </row>
    <row r="139" spans="1:12">
      <c r="A139" s="10">
        <v>43840</v>
      </c>
      <c r="B139" s="10" t="s">
        <v>43</v>
      </c>
      <c r="C139" s="39" t="s">
        <v>33</v>
      </c>
      <c r="D139" s="10"/>
      <c r="E139" s="11">
        <v>4400000</v>
      </c>
      <c r="F139" s="11"/>
      <c r="G139" s="2">
        <f t="shared" si="6"/>
        <v>10514780</v>
      </c>
      <c r="H139" s="79"/>
      <c r="I139" s="44"/>
      <c r="J139" s="73"/>
      <c r="K139" s="11">
        <f t="shared" si="7"/>
        <v>0</v>
      </c>
      <c r="L139" s="2">
        <f t="shared" si="8"/>
        <v>0</v>
      </c>
    </row>
    <row r="140" spans="1:12">
      <c r="A140" s="10">
        <v>43840</v>
      </c>
      <c r="B140" s="10" t="s">
        <v>43</v>
      </c>
      <c r="C140" s="39" t="s">
        <v>31</v>
      </c>
      <c r="D140" s="10" t="s">
        <v>101</v>
      </c>
      <c r="E140" s="10"/>
      <c r="F140" s="11">
        <v>200000</v>
      </c>
      <c r="G140" s="2">
        <f t="shared" si="6"/>
        <v>10314780</v>
      </c>
      <c r="H140" s="79">
        <v>75000</v>
      </c>
      <c r="I140" s="44">
        <v>125000</v>
      </c>
      <c r="J140" s="73"/>
      <c r="K140" s="11">
        <f t="shared" si="7"/>
        <v>200000</v>
      </c>
      <c r="L140" s="2">
        <f t="shared" si="8"/>
        <v>0</v>
      </c>
    </row>
    <row r="141" spans="1:12">
      <c r="A141" s="10">
        <v>43840</v>
      </c>
      <c r="B141" s="10" t="s">
        <v>45</v>
      </c>
      <c r="C141" s="39" t="s">
        <v>31</v>
      </c>
      <c r="D141" s="10" t="s">
        <v>81</v>
      </c>
      <c r="E141" s="10"/>
      <c r="F141" s="11">
        <v>255000</v>
      </c>
      <c r="G141" s="2">
        <f t="shared" si="6"/>
        <v>10059780</v>
      </c>
      <c r="H141" s="79">
        <v>190000</v>
      </c>
      <c r="I141" s="44">
        <v>65000</v>
      </c>
      <c r="J141" s="73"/>
      <c r="K141" s="11">
        <f t="shared" si="7"/>
        <v>255000</v>
      </c>
      <c r="L141" s="2">
        <f t="shared" si="8"/>
        <v>0</v>
      </c>
    </row>
    <row r="142" spans="1:12">
      <c r="A142" s="10">
        <v>43841</v>
      </c>
      <c r="B142" s="10" t="s">
        <v>43</v>
      </c>
      <c r="C142" s="39" t="s">
        <v>31</v>
      </c>
      <c r="D142" s="10" t="s">
        <v>117</v>
      </c>
      <c r="E142" s="10"/>
      <c r="F142" s="11">
        <v>689000</v>
      </c>
      <c r="G142" s="2">
        <f t="shared" si="6"/>
        <v>9370780</v>
      </c>
      <c r="H142" s="79">
        <v>452000</v>
      </c>
      <c r="I142" s="44">
        <v>237000</v>
      </c>
      <c r="J142" s="73"/>
      <c r="K142" s="11">
        <f t="shared" si="7"/>
        <v>689000</v>
      </c>
      <c r="L142" s="2">
        <f t="shared" si="8"/>
        <v>0</v>
      </c>
    </row>
    <row r="143" spans="1:12">
      <c r="A143" s="10">
        <v>43841</v>
      </c>
      <c r="B143" s="10" t="s">
        <v>45</v>
      </c>
      <c r="C143" s="39" t="s">
        <v>31</v>
      </c>
      <c r="D143" s="10" t="s">
        <v>62</v>
      </c>
      <c r="E143" s="10"/>
      <c r="F143" s="11">
        <v>615000</v>
      </c>
      <c r="G143" s="2">
        <f t="shared" si="6"/>
        <v>8755780</v>
      </c>
      <c r="H143" s="79">
        <v>294000</v>
      </c>
      <c r="I143" s="44">
        <v>330000</v>
      </c>
      <c r="J143" s="73"/>
      <c r="K143" s="11">
        <f t="shared" si="7"/>
        <v>624000</v>
      </c>
      <c r="L143" s="2">
        <f t="shared" si="8"/>
        <v>9000</v>
      </c>
    </row>
    <row r="144" spans="1:12">
      <c r="A144" s="10">
        <v>43842</v>
      </c>
      <c r="B144" s="10" t="s">
        <v>119</v>
      </c>
      <c r="C144" s="39" t="s">
        <v>31</v>
      </c>
      <c r="D144" s="10" t="s">
        <v>112</v>
      </c>
      <c r="E144" s="10"/>
      <c r="F144" s="11">
        <v>415000</v>
      </c>
      <c r="G144" s="2">
        <f t="shared" si="6"/>
        <v>8340780</v>
      </c>
      <c r="H144" s="79">
        <v>125000</v>
      </c>
      <c r="I144" s="44">
        <v>290000</v>
      </c>
      <c r="J144" s="73"/>
      <c r="K144" s="11">
        <f t="shared" si="7"/>
        <v>415000</v>
      </c>
      <c r="L144" s="2">
        <f t="shared" si="8"/>
        <v>0</v>
      </c>
    </row>
    <row r="145" spans="1:12">
      <c r="A145" s="10">
        <v>43842</v>
      </c>
      <c r="B145" s="10" t="s">
        <v>45</v>
      </c>
      <c r="C145" s="39" t="s">
        <v>31</v>
      </c>
      <c r="D145" s="10" t="s">
        <v>62</v>
      </c>
      <c r="E145" s="10"/>
      <c r="F145" s="11">
        <v>615000</v>
      </c>
      <c r="G145" s="2">
        <f t="shared" ref="G145:G208" si="9">G144+E145-F145</f>
        <v>7725780</v>
      </c>
      <c r="H145" s="79">
        <v>394000</v>
      </c>
      <c r="I145" s="44">
        <v>225000</v>
      </c>
      <c r="J145" s="73"/>
      <c r="K145" s="11">
        <f t="shared" si="7"/>
        <v>619000</v>
      </c>
      <c r="L145" s="2">
        <f t="shared" si="8"/>
        <v>4000</v>
      </c>
    </row>
    <row r="146" spans="1:12">
      <c r="A146" s="10">
        <v>43843</v>
      </c>
      <c r="B146" s="10" t="s">
        <v>43</v>
      </c>
      <c r="C146" s="39" t="s">
        <v>31</v>
      </c>
      <c r="D146" s="10" t="s">
        <v>42</v>
      </c>
      <c r="E146" s="10"/>
      <c r="F146" s="11">
        <v>1278000</v>
      </c>
      <c r="G146" s="2">
        <f t="shared" si="9"/>
        <v>6447780</v>
      </c>
      <c r="H146" s="79">
        <v>262000</v>
      </c>
      <c r="I146" s="44">
        <v>1017000</v>
      </c>
      <c r="J146" s="73"/>
      <c r="K146" s="11">
        <f t="shared" si="7"/>
        <v>1279000</v>
      </c>
      <c r="L146" s="2">
        <f t="shared" si="8"/>
        <v>1000</v>
      </c>
    </row>
    <row r="147" spans="1:12">
      <c r="A147" s="10">
        <v>43844</v>
      </c>
      <c r="B147" s="10"/>
      <c r="C147" s="39" t="s">
        <v>33</v>
      </c>
      <c r="D147" s="10" t="s">
        <v>29</v>
      </c>
      <c r="E147" s="11">
        <v>4400000</v>
      </c>
      <c r="F147" s="11"/>
      <c r="G147" s="2">
        <f t="shared" si="9"/>
        <v>10847780</v>
      </c>
      <c r="H147" s="79"/>
      <c r="I147" s="44"/>
      <c r="J147" s="73"/>
      <c r="K147" s="11">
        <f t="shared" si="7"/>
        <v>0</v>
      </c>
      <c r="L147" s="2">
        <f t="shared" si="8"/>
        <v>0</v>
      </c>
    </row>
    <row r="148" spans="1:12">
      <c r="A148" s="10">
        <v>43844</v>
      </c>
      <c r="B148" s="10" t="s">
        <v>43</v>
      </c>
      <c r="C148" s="39" t="s">
        <v>31</v>
      </c>
      <c r="D148" s="10" t="s">
        <v>120</v>
      </c>
      <c r="E148" s="10"/>
      <c r="F148" s="11">
        <v>1387000</v>
      </c>
      <c r="G148" s="2">
        <f t="shared" si="9"/>
        <v>9460780</v>
      </c>
      <c r="H148" s="79">
        <v>672000</v>
      </c>
      <c r="I148" s="44">
        <v>715000</v>
      </c>
      <c r="J148" s="73"/>
      <c r="K148" s="11">
        <f t="shared" si="7"/>
        <v>1387000</v>
      </c>
      <c r="L148" s="2">
        <f t="shared" si="8"/>
        <v>0</v>
      </c>
    </row>
    <row r="149" spans="1:12">
      <c r="A149" s="10">
        <v>43845</v>
      </c>
      <c r="B149" s="10" t="s">
        <v>43</v>
      </c>
      <c r="C149" s="39" t="s">
        <v>31</v>
      </c>
      <c r="D149" s="10" t="s">
        <v>112</v>
      </c>
      <c r="E149" s="10"/>
      <c r="F149" s="11">
        <v>1026000</v>
      </c>
      <c r="G149" s="2">
        <f t="shared" si="9"/>
        <v>8434780</v>
      </c>
      <c r="H149" s="79">
        <v>409000</v>
      </c>
      <c r="I149" s="44">
        <v>617000</v>
      </c>
      <c r="J149" s="73"/>
      <c r="K149" s="11">
        <f t="shared" si="7"/>
        <v>1026000</v>
      </c>
      <c r="L149" s="2">
        <f t="shared" si="8"/>
        <v>0</v>
      </c>
    </row>
    <row r="150" spans="1:12">
      <c r="A150" s="10">
        <v>43845</v>
      </c>
      <c r="B150" s="10" t="s">
        <v>45</v>
      </c>
      <c r="C150" s="39" t="s">
        <v>31</v>
      </c>
      <c r="D150" s="10" t="s">
        <v>59</v>
      </c>
      <c r="E150" s="10"/>
      <c r="F150" s="11">
        <v>75000</v>
      </c>
      <c r="G150" s="2">
        <f t="shared" si="9"/>
        <v>8359780</v>
      </c>
      <c r="H150" s="79"/>
      <c r="I150" s="44">
        <v>75000</v>
      </c>
      <c r="J150" s="73"/>
      <c r="K150" s="11">
        <f t="shared" si="7"/>
        <v>75000</v>
      </c>
      <c r="L150" s="2">
        <f t="shared" si="8"/>
        <v>0</v>
      </c>
    </row>
    <row r="151" spans="1:12">
      <c r="A151" s="10">
        <v>43846</v>
      </c>
      <c r="B151" s="10" t="s">
        <v>64</v>
      </c>
      <c r="C151" s="39" t="s">
        <v>31</v>
      </c>
      <c r="D151" s="10" t="s">
        <v>59</v>
      </c>
      <c r="E151" s="10"/>
      <c r="F151" s="11">
        <v>195000</v>
      </c>
      <c r="G151" s="2">
        <f t="shared" si="9"/>
        <v>8164780</v>
      </c>
      <c r="H151" s="79">
        <v>5000</v>
      </c>
      <c r="I151" s="44">
        <v>190000</v>
      </c>
      <c r="J151" s="73"/>
      <c r="K151" s="11">
        <f t="shared" si="7"/>
        <v>195000</v>
      </c>
      <c r="L151" s="2">
        <f t="shared" si="8"/>
        <v>0</v>
      </c>
    </row>
    <row r="152" spans="1:12">
      <c r="A152" s="10">
        <v>43847</v>
      </c>
      <c r="B152" s="10" t="s">
        <v>125</v>
      </c>
      <c r="C152" s="39" t="s">
        <v>31</v>
      </c>
      <c r="D152" s="10" t="s">
        <v>75</v>
      </c>
      <c r="E152" s="11"/>
      <c r="F152" s="11">
        <v>405000</v>
      </c>
      <c r="G152" s="2">
        <f t="shared" si="9"/>
        <v>7759780</v>
      </c>
      <c r="H152" s="79">
        <v>30000</v>
      </c>
      <c r="I152" s="44">
        <v>375000</v>
      </c>
      <c r="J152" s="73"/>
      <c r="K152" s="11">
        <f t="shared" si="7"/>
        <v>405000</v>
      </c>
      <c r="L152" s="2">
        <f t="shared" si="8"/>
        <v>0</v>
      </c>
    </row>
    <row r="153" spans="1:12">
      <c r="A153" s="10">
        <v>43847</v>
      </c>
      <c r="B153" s="10" t="s">
        <v>67</v>
      </c>
      <c r="C153" s="39" t="s">
        <v>31</v>
      </c>
      <c r="D153" s="10" t="s">
        <v>81</v>
      </c>
      <c r="E153" s="10"/>
      <c r="F153" s="11">
        <v>465000</v>
      </c>
      <c r="G153" s="2">
        <f t="shared" si="9"/>
        <v>7294780</v>
      </c>
      <c r="H153" s="79">
        <v>140000</v>
      </c>
      <c r="I153" s="44">
        <v>325000</v>
      </c>
      <c r="J153" s="73"/>
      <c r="K153" s="11">
        <f t="shared" si="7"/>
        <v>465000</v>
      </c>
      <c r="L153" s="2">
        <f t="shared" si="8"/>
        <v>0</v>
      </c>
    </row>
    <row r="154" spans="1:12">
      <c r="A154" s="10"/>
      <c r="B154" s="10"/>
      <c r="C154" s="39" t="s">
        <v>31</v>
      </c>
      <c r="D154" s="10"/>
      <c r="E154" s="10"/>
      <c r="F154" s="11"/>
      <c r="G154" s="2">
        <f t="shared" si="9"/>
        <v>7294780</v>
      </c>
      <c r="H154" s="79"/>
      <c r="I154" s="44"/>
      <c r="J154" s="73"/>
      <c r="K154" s="11">
        <f t="shared" si="7"/>
        <v>0</v>
      </c>
      <c r="L154" s="2">
        <f t="shared" si="8"/>
        <v>0</v>
      </c>
    </row>
    <row r="155" spans="1:12">
      <c r="A155" s="10"/>
      <c r="B155" s="10"/>
      <c r="C155" s="39" t="s">
        <v>31</v>
      </c>
      <c r="D155" s="10"/>
      <c r="E155" s="10"/>
      <c r="F155" s="11"/>
      <c r="G155" s="2">
        <f t="shared" si="9"/>
        <v>7294780</v>
      </c>
      <c r="H155" s="79"/>
      <c r="I155" s="44"/>
      <c r="J155" s="73"/>
      <c r="K155" s="11">
        <f t="shared" si="7"/>
        <v>0</v>
      </c>
      <c r="L155" s="2">
        <f t="shared" si="8"/>
        <v>0</v>
      </c>
    </row>
    <row r="156" spans="1:12">
      <c r="A156" s="10"/>
      <c r="B156" s="10"/>
      <c r="C156" s="39" t="s">
        <v>31</v>
      </c>
      <c r="D156" s="10"/>
      <c r="E156" s="10"/>
      <c r="F156" s="11"/>
      <c r="G156" s="2">
        <f t="shared" si="9"/>
        <v>7294780</v>
      </c>
      <c r="H156" s="79"/>
      <c r="I156" s="44"/>
      <c r="J156" s="73"/>
      <c r="K156" s="11">
        <f t="shared" si="7"/>
        <v>0</v>
      </c>
      <c r="L156" s="2">
        <f t="shared" si="8"/>
        <v>0</v>
      </c>
    </row>
    <row r="157" spans="1:12">
      <c r="A157" s="10"/>
      <c r="B157" s="10"/>
      <c r="C157" s="39" t="s">
        <v>31</v>
      </c>
      <c r="D157" s="10"/>
      <c r="E157" s="10"/>
      <c r="F157" s="11"/>
      <c r="G157" s="2">
        <f t="shared" si="9"/>
        <v>7294780</v>
      </c>
      <c r="H157" s="79"/>
      <c r="I157" s="44"/>
      <c r="J157" s="73"/>
      <c r="K157" s="11">
        <f t="shared" si="7"/>
        <v>0</v>
      </c>
      <c r="L157" s="2">
        <f t="shared" si="8"/>
        <v>0</v>
      </c>
    </row>
    <row r="158" spans="1:12">
      <c r="A158" s="10"/>
      <c r="B158" s="10"/>
      <c r="C158" s="39" t="s">
        <v>31</v>
      </c>
      <c r="D158" s="10"/>
      <c r="E158" s="11"/>
      <c r="F158" s="11"/>
      <c r="G158" s="2">
        <f t="shared" si="9"/>
        <v>7294780</v>
      </c>
      <c r="H158" s="79"/>
      <c r="I158" s="44"/>
      <c r="J158" s="73"/>
      <c r="K158" s="11">
        <f t="shared" si="7"/>
        <v>0</v>
      </c>
      <c r="L158" s="2">
        <f t="shared" si="8"/>
        <v>0</v>
      </c>
    </row>
    <row r="159" spans="1:12">
      <c r="A159" s="10"/>
      <c r="B159" s="10"/>
      <c r="C159" s="39" t="s">
        <v>31</v>
      </c>
      <c r="D159" s="10"/>
      <c r="E159" s="10"/>
      <c r="F159" s="11"/>
      <c r="G159" s="2">
        <f t="shared" si="9"/>
        <v>7294780</v>
      </c>
      <c r="H159" s="79"/>
      <c r="I159" s="44"/>
      <c r="J159" s="73"/>
      <c r="K159" s="11">
        <f t="shared" si="7"/>
        <v>0</v>
      </c>
      <c r="L159" s="2">
        <f t="shared" si="8"/>
        <v>0</v>
      </c>
    </row>
    <row r="160" spans="1:12">
      <c r="A160" s="10"/>
      <c r="B160" s="10"/>
      <c r="C160" s="39" t="s">
        <v>31</v>
      </c>
      <c r="D160" s="10"/>
      <c r="E160" s="10"/>
      <c r="F160" s="11"/>
      <c r="G160" s="2">
        <f t="shared" si="9"/>
        <v>7294780</v>
      </c>
      <c r="H160" s="79"/>
      <c r="I160" s="44"/>
      <c r="J160" s="73"/>
      <c r="K160" s="11">
        <f t="shared" si="7"/>
        <v>0</v>
      </c>
      <c r="L160" s="2">
        <f t="shared" si="8"/>
        <v>0</v>
      </c>
    </row>
    <row r="161" spans="1:12">
      <c r="A161" s="10"/>
      <c r="B161" s="10"/>
      <c r="C161" s="39" t="s">
        <v>31</v>
      </c>
      <c r="D161" s="10"/>
      <c r="E161" s="10"/>
      <c r="F161" s="11"/>
      <c r="G161" s="2">
        <f t="shared" si="9"/>
        <v>7294780</v>
      </c>
      <c r="H161" s="79"/>
      <c r="I161" s="44"/>
      <c r="J161" s="73"/>
      <c r="K161" s="11">
        <f t="shared" si="7"/>
        <v>0</v>
      </c>
      <c r="L161" s="2">
        <f t="shared" si="8"/>
        <v>0</v>
      </c>
    </row>
    <row r="162" spans="1:12">
      <c r="A162" s="10"/>
      <c r="B162" s="10"/>
      <c r="C162" s="39" t="s">
        <v>31</v>
      </c>
      <c r="D162" s="10"/>
      <c r="E162" s="10"/>
      <c r="F162" s="11"/>
      <c r="G162" s="2">
        <f t="shared" si="9"/>
        <v>7294780</v>
      </c>
      <c r="H162" s="79"/>
      <c r="I162" s="44"/>
      <c r="J162" s="73"/>
      <c r="K162" s="11">
        <f t="shared" si="7"/>
        <v>0</v>
      </c>
      <c r="L162" s="2">
        <f t="shared" si="8"/>
        <v>0</v>
      </c>
    </row>
    <row r="163" spans="1:12">
      <c r="A163" s="10"/>
      <c r="B163" s="10"/>
      <c r="C163" s="39" t="s">
        <v>31</v>
      </c>
      <c r="D163" s="10"/>
      <c r="E163" s="11"/>
      <c r="F163" s="11"/>
      <c r="G163" s="2">
        <f t="shared" si="9"/>
        <v>7294780</v>
      </c>
      <c r="H163" s="79"/>
      <c r="I163" s="44"/>
      <c r="J163" s="73"/>
      <c r="K163" s="11">
        <f t="shared" si="7"/>
        <v>0</v>
      </c>
      <c r="L163" s="2">
        <f t="shared" si="8"/>
        <v>0</v>
      </c>
    </row>
    <row r="164" spans="1:12">
      <c r="A164" s="10"/>
      <c r="B164" s="10"/>
      <c r="C164" s="39" t="s">
        <v>31</v>
      </c>
      <c r="D164" s="10"/>
      <c r="E164" s="10"/>
      <c r="F164" s="11"/>
      <c r="G164" s="2">
        <f t="shared" si="9"/>
        <v>7294780</v>
      </c>
      <c r="H164" s="79"/>
      <c r="I164" s="44"/>
      <c r="J164" s="73"/>
      <c r="K164" s="11">
        <f t="shared" si="7"/>
        <v>0</v>
      </c>
      <c r="L164" s="2">
        <f t="shared" si="8"/>
        <v>0</v>
      </c>
    </row>
    <row r="165" spans="1:12">
      <c r="A165" s="10"/>
      <c r="B165" s="10"/>
      <c r="C165" s="39" t="s">
        <v>31</v>
      </c>
      <c r="D165" s="10"/>
      <c r="E165" s="10"/>
      <c r="F165" s="11"/>
      <c r="G165" s="2">
        <f t="shared" si="9"/>
        <v>7294780</v>
      </c>
      <c r="H165" s="79"/>
      <c r="I165" s="44"/>
      <c r="J165" s="73"/>
      <c r="K165" s="11">
        <f t="shared" si="7"/>
        <v>0</v>
      </c>
      <c r="L165" s="2">
        <f t="shared" si="8"/>
        <v>0</v>
      </c>
    </row>
    <row r="166" spans="1:12">
      <c r="A166" s="10"/>
      <c r="B166" s="10"/>
      <c r="C166" s="39" t="s">
        <v>31</v>
      </c>
      <c r="D166" s="10"/>
      <c r="E166" s="10"/>
      <c r="F166" s="11"/>
      <c r="G166" s="2">
        <f t="shared" si="9"/>
        <v>7294780</v>
      </c>
      <c r="H166" s="79"/>
      <c r="I166" s="44"/>
      <c r="J166" s="73"/>
      <c r="K166" s="11">
        <f t="shared" si="7"/>
        <v>0</v>
      </c>
      <c r="L166" s="2">
        <f t="shared" si="8"/>
        <v>0</v>
      </c>
    </row>
    <row r="167" spans="1:12">
      <c r="A167" s="10"/>
      <c r="B167" s="10"/>
      <c r="C167" s="39" t="s">
        <v>31</v>
      </c>
      <c r="D167" s="10"/>
      <c r="E167" s="10"/>
      <c r="F167" s="11"/>
      <c r="G167" s="2">
        <f t="shared" si="9"/>
        <v>7294780</v>
      </c>
      <c r="H167" s="79"/>
      <c r="I167" s="44"/>
      <c r="J167" s="73"/>
      <c r="K167" s="11">
        <f t="shared" si="7"/>
        <v>0</v>
      </c>
      <c r="L167" s="2">
        <f t="shared" si="8"/>
        <v>0</v>
      </c>
    </row>
    <row r="168" spans="1:12">
      <c r="A168" s="10"/>
      <c r="B168" s="10"/>
      <c r="C168" s="39" t="s">
        <v>31</v>
      </c>
      <c r="D168" s="10"/>
      <c r="E168" s="11"/>
      <c r="F168" s="11"/>
      <c r="G168" s="2">
        <f t="shared" si="9"/>
        <v>7294780</v>
      </c>
      <c r="H168" s="79"/>
      <c r="I168" s="44"/>
      <c r="J168" s="73"/>
      <c r="K168" s="11">
        <f t="shared" si="7"/>
        <v>0</v>
      </c>
      <c r="L168" s="2">
        <f t="shared" si="8"/>
        <v>0</v>
      </c>
    </row>
    <row r="169" spans="1:12">
      <c r="A169" s="10"/>
      <c r="B169" s="10"/>
      <c r="C169" s="39" t="s">
        <v>31</v>
      </c>
      <c r="D169" s="10"/>
      <c r="E169" s="11"/>
      <c r="F169" s="11"/>
      <c r="G169" s="2">
        <f t="shared" si="9"/>
        <v>7294780</v>
      </c>
      <c r="H169" s="79"/>
      <c r="I169" s="44"/>
      <c r="J169" s="73"/>
      <c r="K169" s="11">
        <f t="shared" si="7"/>
        <v>0</v>
      </c>
      <c r="L169" s="2">
        <f t="shared" si="8"/>
        <v>0</v>
      </c>
    </row>
    <row r="170" spans="1:12">
      <c r="A170" s="10"/>
      <c r="B170" s="10"/>
      <c r="C170" s="39" t="s">
        <v>31</v>
      </c>
      <c r="D170" s="10"/>
      <c r="E170" s="10"/>
      <c r="F170" s="11"/>
      <c r="G170" s="2">
        <f t="shared" si="9"/>
        <v>7294780</v>
      </c>
      <c r="H170" s="79"/>
      <c r="I170" s="44"/>
      <c r="J170" s="73"/>
      <c r="K170" s="11">
        <f t="shared" si="7"/>
        <v>0</v>
      </c>
      <c r="L170" s="2">
        <f t="shared" si="8"/>
        <v>0</v>
      </c>
    </row>
    <row r="171" spans="1:12">
      <c r="A171" s="10"/>
      <c r="B171" s="10"/>
      <c r="C171" s="39" t="s">
        <v>31</v>
      </c>
      <c r="D171" s="10"/>
      <c r="E171" s="10"/>
      <c r="F171" s="11"/>
      <c r="G171" s="2">
        <f t="shared" si="9"/>
        <v>7294780</v>
      </c>
      <c r="H171" s="79"/>
      <c r="I171" s="44"/>
      <c r="J171" s="73"/>
      <c r="K171" s="11">
        <f t="shared" si="7"/>
        <v>0</v>
      </c>
      <c r="L171" s="2">
        <f t="shared" si="8"/>
        <v>0</v>
      </c>
    </row>
    <row r="172" spans="1:12">
      <c r="A172" s="10"/>
      <c r="B172" s="10"/>
      <c r="C172" s="39" t="s">
        <v>31</v>
      </c>
      <c r="D172" s="10"/>
      <c r="E172" s="10"/>
      <c r="F172" s="11"/>
      <c r="G172" s="2">
        <f t="shared" si="9"/>
        <v>7294780</v>
      </c>
      <c r="H172" s="79"/>
      <c r="I172" s="44"/>
      <c r="J172" s="73"/>
      <c r="K172" s="11">
        <f t="shared" si="7"/>
        <v>0</v>
      </c>
      <c r="L172" s="2">
        <f t="shared" si="8"/>
        <v>0</v>
      </c>
    </row>
    <row r="173" spans="1:12">
      <c r="A173" s="10"/>
      <c r="B173" s="10"/>
      <c r="C173" s="39" t="s">
        <v>31</v>
      </c>
      <c r="D173" s="10"/>
      <c r="E173" s="10"/>
      <c r="F173" s="11"/>
      <c r="G173" s="2">
        <f t="shared" si="9"/>
        <v>7294780</v>
      </c>
      <c r="H173" s="79"/>
      <c r="I173" s="44"/>
      <c r="J173" s="73"/>
      <c r="K173" s="11">
        <f t="shared" si="7"/>
        <v>0</v>
      </c>
      <c r="L173" s="2">
        <f t="shared" si="8"/>
        <v>0</v>
      </c>
    </row>
    <row r="174" spans="1:12">
      <c r="A174" s="10"/>
      <c r="B174" s="10"/>
      <c r="C174" s="39" t="s">
        <v>31</v>
      </c>
      <c r="D174" s="10"/>
      <c r="E174" s="10"/>
      <c r="F174" s="11"/>
      <c r="G174" s="2">
        <f t="shared" si="9"/>
        <v>7294780</v>
      </c>
      <c r="H174" s="79"/>
      <c r="I174" s="44"/>
      <c r="J174" s="73"/>
      <c r="K174" s="11">
        <f t="shared" si="7"/>
        <v>0</v>
      </c>
      <c r="L174" s="2">
        <f t="shared" si="8"/>
        <v>0</v>
      </c>
    </row>
    <row r="175" spans="1:12">
      <c r="A175" s="10"/>
      <c r="B175" s="10"/>
      <c r="C175" s="39" t="s">
        <v>31</v>
      </c>
      <c r="D175" s="10"/>
      <c r="E175" s="10"/>
      <c r="F175" s="11"/>
      <c r="G175" s="2">
        <f t="shared" si="9"/>
        <v>7294780</v>
      </c>
      <c r="H175" s="79"/>
      <c r="I175" s="44"/>
      <c r="J175" s="73"/>
      <c r="K175" s="11">
        <f t="shared" si="7"/>
        <v>0</v>
      </c>
      <c r="L175" s="2">
        <f t="shared" si="8"/>
        <v>0</v>
      </c>
    </row>
    <row r="176" spans="1:12">
      <c r="A176" s="10"/>
      <c r="B176" s="10"/>
      <c r="C176" s="39" t="s">
        <v>31</v>
      </c>
      <c r="D176" s="10"/>
      <c r="E176" s="10"/>
      <c r="F176" s="11"/>
      <c r="G176" s="2">
        <f t="shared" si="9"/>
        <v>7294780</v>
      </c>
      <c r="H176" s="79"/>
      <c r="I176" s="44"/>
      <c r="J176" s="73"/>
      <c r="K176" s="11">
        <f t="shared" si="7"/>
        <v>0</v>
      </c>
      <c r="L176" s="2">
        <f t="shared" si="8"/>
        <v>0</v>
      </c>
    </row>
    <row r="177" spans="1:12">
      <c r="A177" s="10"/>
      <c r="B177" s="10"/>
      <c r="C177" s="39" t="s">
        <v>31</v>
      </c>
      <c r="D177" s="10"/>
      <c r="E177" s="11"/>
      <c r="F177" s="11"/>
      <c r="G177" s="2">
        <f t="shared" si="9"/>
        <v>7294780</v>
      </c>
      <c r="H177" s="79"/>
      <c r="I177" s="44"/>
      <c r="J177" s="73"/>
      <c r="K177" s="11">
        <f t="shared" si="7"/>
        <v>0</v>
      </c>
      <c r="L177" s="2">
        <f t="shared" si="8"/>
        <v>0</v>
      </c>
    </row>
    <row r="178" spans="1:12">
      <c r="A178" s="10"/>
      <c r="B178" s="10"/>
      <c r="C178" s="39" t="s">
        <v>31</v>
      </c>
      <c r="D178" s="10"/>
      <c r="E178" s="10"/>
      <c r="F178" s="11"/>
      <c r="G178" s="2">
        <f t="shared" si="9"/>
        <v>7294780</v>
      </c>
      <c r="H178" s="79"/>
      <c r="I178" s="44"/>
      <c r="J178" s="73"/>
      <c r="K178" s="11">
        <f t="shared" si="7"/>
        <v>0</v>
      </c>
      <c r="L178" s="2">
        <f t="shared" si="8"/>
        <v>0</v>
      </c>
    </row>
    <row r="179" spans="1:12">
      <c r="A179" s="10"/>
      <c r="B179" s="10"/>
      <c r="C179" s="39" t="s">
        <v>31</v>
      </c>
      <c r="D179" s="10"/>
      <c r="E179" s="10"/>
      <c r="F179" s="11"/>
      <c r="G179" s="2">
        <f t="shared" si="9"/>
        <v>7294780</v>
      </c>
      <c r="H179" s="79"/>
      <c r="I179" s="44"/>
      <c r="J179" s="73"/>
      <c r="K179" s="11">
        <f t="shared" si="7"/>
        <v>0</v>
      </c>
      <c r="L179" s="2">
        <f t="shared" si="8"/>
        <v>0</v>
      </c>
    </row>
    <row r="180" spans="1:12">
      <c r="A180" s="10"/>
      <c r="B180" s="10"/>
      <c r="C180" s="39" t="s">
        <v>31</v>
      </c>
      <c r="D180" s="10"/>
      <c r="E180" s="10"/>
      <c r="F180" s="11"/>
      <c r="G180" s="2">
        <f t="shared" si="9"/>
        <v>7294780</v>
      </c>
      <c r="H180" s="79"/>
      <c r="I180" s="44"/>
      <c r="J180" s="73"/>
      <c r="K180" s="11">
        <f t="shared" si="7"/>
        <v>0</v>
      </c>
      <c r="L180" s="2">
        <f t="shared" si="8"/>
        <v>0</v>
      </c>
    </row>
    <row r="181" spans="1:12">
      <c r="A181" s="10"/>
      <c r="B181" s="10"/>
      <c r="C181" s="39" t="s">
        <v>31</v>
      </c>
      <c r="D181" s="10"/>
      <c r="E181" s="10"/>
      <c r="F181" s="11"/>
      <c r="G181" s="2">
        <f t="shared" si="9"/>
        <v>7294780</v>
      </c>
      <c r="H181" s="79"/>
      <c r="I181" s="44"/>
      <c r="J181" s="73"/>
      <c r="K181" s="11">
        <f t="shared" si="7"/>
        <v>0</v>
      </c>
      <c r="L181" s="2">
        <f t="shared" si="8"/>
        <v>0</v>
      </c>
    </row>
    <row r="182" spans="1:12">
      <c r="A182" s="10"/>
      <c r="B182" s="10"/>
      <c r="C182" s="39" t="s">
        <v>31</v>
      </c>
      <c r="D182" s="10"/>
      <c r="E182" s="10"/>
      <c r="F182" s="11"/>
      <c r="G182" s="2">
        <f t="shared" si="9"/>
        <v>7294780</v>
      </c>
      <c r="H182" s="79"/>
      <c r="I182" s="44"/>
      <c r="J182" s="73"/>
      <c r="K182" s="11">
        <f t="shared" si="7"/>
        <v>0</v>
      </c>
      <c r="L182" s="2">
        <f t="shared" si="8"/>
        <v>0</v>
      </c>
    </row>
    <row r="183" spans="1:12">
      <c r="A183" s="10"/>
      <c r="B183" s="10"/>
      <c r="C183" s="39" t="s">
        <v>31</v>
      </c>
      <c r="D183" s="10"/>
      <c r="E183" s="10"/>
      <c r="F183" s="11"/>
      <c r="G183" s="2">
        <f t="shared" si="9"/>
        <v>7294780</v>
      </c>
      <c r="H183" s="79"/>
      <c r="I183" s="44"/>
      <c r="J183" s="73"/>
      <c r="K183" s="11">
        <f t="shared" si="7"/>
        <v>0</v>
      </c>
      <c r="L183" s="2">
        <f t="shared" si="8"/>
        <v>0</v>
      </c>
    </row>
    <row r="184" spans="1:12">
      <c r="A184" s="10"/>
      <c r="B184" s="10"/>
      <c r="C184" s="39" t="s">
        <v>31</v>
      </c>
      <c r="D184" s="10"/>
      <c r="E184" s="11"/>
      <c r="F184" s="11"/>
      <c r="G184" s="2">
        <f t="shared" si="9"/>
        <v>7294780</v>
      </c>
      <c r="H184" s="79"/>
      <c r="I184" s="44"/>
      <c r="J184" s="73"/>
      <c r="K184" s="11">
        <f t="shared" si="7"/>
        <v>0</v>
      </c>
      <c r="L184" s="2">
        <f t="shared" si="8"/>
        <v>0</v>
      </c>
    </row>
    <row r="185" spans="1:12">
      <c r="A185" s="10"/>
      <c r="B185" s="10"/>
      <c r="C185" s="39" t="s">
        <v>31</v>
      </c>
      <c r="D185" s="10"/>
      <c r="E185" s="10"/>
      <c r="F185" s="11"/>
      <c r="G185" s="2">
        <f t="shared" si="9"/>
        <v>7294780</v>
      </c>
      <c r="H185" s="79"/>
      <c r="I185" s="44"/>
      <c r="J185" s="73"/>
      <c r="K185" s="11">
        <f t="shared" si="7"/>
        <v>0</v>
      </c>
      <c r="L185" s="2">
        <f t="shared" si="8"/>
        <v>0</v>
      </c>
    </row>
    <row r="186" spans="1:12">
      <c r="A186" s="10"/>
      <c r="B186" s="10"/>
      <c r="C186" s="39" t="s">
        <v>31</v>
      </c>
      <c r="D186" s="10"/>
      <c r="E186" s="10"/>
      <c r="F186" s="11"/>
      <c r="G186" s="2">
        <f t="shared" si="9"/>
        <v>7294780</v>
      </c>
      <c r="H186" s="79"/>
      <c r="I186" s="44"/>
      <c r="J186" s="73"/>
      <c r="K186" s="11">
        <f t="shared" si="7"/>
        <v>0</v>
      </c>
      <c r="L186" s="2">
        <f t="shared" si="8"/>
        <v>0</v>
      </c>
    </row>
    <row r="187" spans="1:12">
      <c r="A187" s="10"/>
      <c r="B187" s="10"/>
      <c r="C187" s="39" t="s">
        <v>31</v>
      </c>
      <c r="D187" s="10"/>
      <c r="E187" s="10"/>
      <c r="F187" s="11"/>
      <c r="G187" s="2">
        <f t="shared" si="9"/>
        <v>7294780</v>
      </c>
      <c r="H187" s="79"/>
      <c r="I187" s="44"/>
      <c r="J187" s="73"/>
      <c r="K187" s="11">
        <f t="shared" si="7"/>
        <v>0</v>
      </c>
      <c r="L187" s="2">
        <f t="shared" si="8"/>
        <v>0</v>
      </c>
    </row>
    <row r="188" spans="1:12">
      <c r="A188" s="10"/>
      <c r="B188" s="10"/>
      <c r="C188" s="39" t="s">
        <v>31</v>
      </c>
      <c r="D188" s="10"/>
      <c r="E188" s="10"/>
      <c r="F188" s="11"/>
      <c r="G188" s="2">
        <f t="shared" si="9"/>
        <v>7294780</v>
      </c>
      <c r="H188" s="79"/>
      <c r="I188" s="44"/>
      <c r="J188" s="73"/>
      <c r="K188" s="11">
        <f t="shared" si="7"/>
        <v>0</v>
      </c>
      <c r="L188" s="2">
        <f t="shared" si="8"/>
        <v>0</v>
      </c>
    </row>
    <row r="189" spans="1:12">
      <c r="A189" s="10"/>
      <c r="B189" s="10"/>
      <c r="C189" s="39" t="s">
        <v>31</v>
      </c>
      <c r="D189" s="10"/>
      <c r="E189" s="10"/>
      <c r="F189" s="11"/>
      <c r="G189" s="2">
        <f t="shared" si="9"/>
        <v>7294780</v>
      </c>
      <c r="H189" s="79"/>
      <c r="I189" s="44"/>
      <c r="J189" s="73"/>
      <c r="K189" s="11">
        <f t="shared" si="7"/>
        <v>0</v>
      </c>
      <c r="L189" s="2">
        <f t="shared" si="8"/>
        <v>0</v>
      </c>
    </row>
    <row r="190" spans="1:12">
      <c r="A190" s="10"/>
      <c r="B190" s="10"/>
      <c r="C190" s="39" t="s">
        <v>31</v>
      </c>
      <c r="D190" s="10"/>
      <c r="E190" s="10"/>
      <c r="F190" s="11"/>
      <c r="G190" s="2">
        <f t="shared" si="9"/>
        <v>7294780</v>
      </c>
      <c r="H190" s="79"/>
      <c r="I190" s="44"/>
      <c r="J190" s="73"/>
      <c r="K190" s="11">
        <f t="shared" si="7"/>
        <v>0</v>
      </c>
      <c r="L190" s="2">
        <f t="shared" si="8"/>
        <v>0</v>
      </c>
    </row>
    <row r="191" spans="1:12">
      <c r="A191" s="10"/>
      <c r="B191" s="10"/>
      <c r="C191" s="39" t="s">
        <v>31</v>
      </c>
      <c r="D191" s="10"/>
      <c r="E191" s="10"/>
      <c r="F191" s="11"/>
      <c r="G191" s="2">
        <f t="shared" si="9"/>
        <v>7294780</v>
      </c>
      <c r="H191" s="79"/>
      <c r="I191" s="44"/>
      <c r="J191" s="73"/>
      <c r="K191" s="11">
        <f t="shared" si="7"/>
        <v>0</v>
      </c>
      <c r="L191" s="2">
        <f t="shared" si="8"/>
        <v>0</v>
      </c>
    </row>
    <row r="192" spans="1:12">
      <c r="A192" s="10"/>
      <c r="B192" s="10"/>
      <c r="C192" s="39" t="s">
        <v>31</v>
      </c>
      <c r="D192" s="10"/>
      <c r="E192" s="10"/>
      <c r="F192" s="11"/>
      <c r="G192" s="2">
        <f t="shared" si="9"/>
        <v>7294780</v>
      </c>
      <c r="H192" s="79"/>
      <c r="I192" s="44"/>
      <c r="J192" s="73"/>
      <c r="K192" s="11">
        <f t="shared" si="7"/>
        <v>0</v>
      </c>
      <c r="L192" s="2">
        <f t="shared" si="8"/>
        <v>0</v>
      </c>
    </row>
    <row r="193" spans="1:12">
      <c r="A193" s="10"/>
      <c r="B193" s="10"/>
      <c r="C193" s="39" t="s">
        <v>31</v>
      </c>
      <c r="D193" s="10"/>
      <c r="E193" s="11"/>
      <c r="F193" s="11"/>
      <c r="G193" s="2">
        <f t="shared" si="9"/>
        <v>7294780</v>
      </c>
      <c r="H193" s="79"/>
      <c r="I193" s="44"/>
      <c r="J193" s="73"/>
      <c r="K193" s="11">
        <f t="shared" si="7"/>
        <v>0</v>
      </c>
      <c r="L193" s="2">
        <f t="shared" si="8"/>
        <v>0</v>
      </c>
    </row>
    <row r="194" spans="1:12">
      <c r="A194" s="10"/>
      <c r="B194" s="10"/>
      <c r="C194" s="39" t="s">
        <v>31</v>
      </c>
      <c r="D194" s="10"/>
      <c r="E194" s="10"/>
      <c r="F194" s="11"/>
      <c r="G194" s="2">
        <f t="shared" si="9"/>
        <v>7294780</v>
      </c>
      <c r="H194" s="79"/>
      <c r="I194" s="44"/>
      <c r="J194" s="73"/>
      <c r="K194" s="11">
        <f t="shared" si="7"/>
        <v>0</v>
      </c>
      <c r="L194" s="2">
        <f t="shared" si="8"/>
        <v>0</v>
      </c>
    </row>
    <row r="195" spans="1:12">
      <c r="A195" s="10"/>
      <c r="B195" s="10"/>
      <c r="C195" s="39" t="s">
        <v>31</v>
      </c>
      <c r="D195" s="10"/>
      <c r="E195" s="10"/>
      <c r="F195" s="11"/>
      <c r="G195" s="2">
        <f t="shared" si="9"/>
        <v>7294780</v>
      </c>
      <c r="H195" s="79"/>
      <c r="I195" s="44"/>
      <c r="J195" s="73"/>
      <c r="K195" s="11">
        <f t="shared" si="7"/>
        <v>0</v>
      </c>
      <c r="L195" s="2">
        <f t="shared" si="8"/>
        <v>0</v>
      </c>
    </row>
    <row r="196" spans="1:12">
      <c r="A196" s="10"/>
      <c r="B196" s="10"/>
      <c r="C196" s="39" t="s">
        <v>31</v>
      </c>
      <c r="D196" s="10"/>
      <c r="E196" s="10"/>
      <c r="F196" s="11"/>
      <c r="G196" s="2">
        <f t="shared" si="9"/>
        <v>7294780</v>
      </c>
      <c r="H196" s="79"/>
      <c r="I196" s="44"/>
      <c r="J196" s="73"/>
      <c r="K196" s="11">
        <f t="shared" si="7"/>
        <v>0</v>
      </c>
      <c r="L196" s="2">
        <f t="shared" si="8"/>
        <v>0</v>
      </c>
    </row>
    <row r="197" spans="1:12">
      <c r="A197" s="10"/>
      <c r="B197" s="10"/>
      <c r="C197" s="39" t="s">
        <v>31</v>
      </c>
      <c r="D197" s="10"/>
      <c r="E197" s="11"/>
      <c r="F197" s="11"/>
      <c r="G197" s="2">
        <f t="shared" si="9"/>
        <v>7294780</v>
      </c>
      <c r="H197" s="79"/>
      <c r="I197" s="44"/>
      <c r="J197" s="73"/>
      <c r="K197" s="11">
        <f t="shared" si="7"/>
        <v>0</v>
      </c>
      <c r="L197" s="2">
        <f t="shared" si="8"/>
        <v>0</v>
      </c>
    </row>
    <row r="198" spans="1:12">
      <c r="A198" s="10"/>
      <c r="B198" s="10"/>
      <c r="C198" s="39" t="s">
        <v>31</v>
      </c>
      <c r="D198" s="10"/>
      <c r="E198" s="11"/>
      <c r="F198" s="11"/>
      <c r="G198" s="2">
        <f t="shared" si="9"/>
        <v>7294780</v>
      </c>
      <c r="H198" s="79"/>
      <c r="I198" s="44"/>
      <c r="J198" s="73"/>
      <c r="K198" s="11">
        <f t="shared" ref="K198:K261" si="10">H198+I198-J198</f>
        <v>0</v>
      </c>
      <c r="L198" s="2">
        <f t="shared" ref="L198:L261" si="11">H198+I198+J198-F198</f>
        <v>0</v>
      </c>
    </row>
    <row r="199" spans="1:12">
      <c r="A199" s="10"/>
      <c r="B199" s="10"/>
      <c r="C199" s="39" t="s">
        <v>31</v>
      </c>
      <c r="D199" s="10"/>
      <c r="E199" s="10"/>
      <c r="F199" s="11"/>
      <c r="G199" s="2">
        <f t="shared" si="9"/>
        <v>7294780</v>
      </c>
      <c r="H199" s="79"/>
      <c r="I199" s="44"/>
      <c r="J199" s="73"/>
      <c r="K199" s="11">
        <f t="shared" si="10"/>
        <v>0</v>
      </c>
      <c r="L199" s="2">
        <f t="shared" si="11"/>
        <v>0</v>
      </c>
    </row>
    <row r="200" spans="1:12">
      <c r="A200" s="10"/>
      <c r="B200" s="10"/>
      <c r="C200" s="39" t="s">
        <v>31</v>
      </c>
      <c r="D200" s="10"/>
      <c r="E200" s="10"/>
      <c r="F200" s="11"/>
      <c r="G200" s="2">
        <f t="shared" si="9"/>
        <v>7294780</v>
      </c>
      <c r="H200" s="79"/>
      <c r="I200" s="44"/>
      <c r="J200" s="73"/>
      <c r="K200" s="11">
        <f t="shared" si="10"/>
        <v>0</v>
      </c>
      <c r="L200" s="2">
        <f t="shared" si="11"/>
        <v>0</v>
      </c>
    </row>
    <row r="201" spans="1:12">
      <c r="A201" s="10"/>
      <c r="B201" s="10"/>
      <c r="C201" s="39" t="s">
        <v>31</v>
      </c>
      <c r="D201" s="10"/>
      <c r="E201" s="10"/>
      <c r="F201" s="11"/>
      <c r="G201" s="2">
        <f t="shared" si="9"/>
        <v>7294780</v>
      </c>
      <c r="H201" s="79"/>
      <c r="I201" s="44"/>
      <c r="J201" s="73"/>
      <c r="K201" s="11">
        <f t="shared" si="10"/>
        <v>0</v>
      </c>
      <c r="L201" s="2">
        <f t="shared" si="11"/>
        <v>0</v>
      </c>
    </row>
    <row r="202" spans="1:12">
      <c r="A202" s="10"/>
      <c r="B202" s="10"/>
      <c r="C202" s="39" t="s">
        <v>31</v>
      </c>
      <c r="D202" s="10"/>
      <c r="E202" s="10"/>
      <c r="F202" s="11"/>
      <c r="G202" s="2">
        <f t="shared" si="9"/>
        <v>7294780</v>
      </c>
      <c r="H202" s="79"/>
      <c r="I202" s="44"/>
      <c r="J202" s="73"/>
      <c r="K202" s="11">
        <f t="shared" si="10"/>
        <v>0</v>
      </c>
      <c r="L202" s="2">
        <f t="shared" si="11"/>
        <v>0</v>
      </c>
    </row>
    <row r="203" spans="1:12">
      <c r="A203" s="10"/>
      <c r="B203" s="10"/>
      <c r="C203" s="39" t="s">
        <v>31</v>
      </c>
      <c r="D203" s="10"/>
      <c r="E203" s="10"/>
      <c r="F203" s="11"/>
      <c r="G203" s="2">
        <f t="shared" si="9"/>
        <v>7294780</v>
      </c>
      <c r="H203" s="79"/>
      <c r="I203" s="44"/>
      <c r="J203" s="73"/>
      <c r="K203" s="11">
        <f t="shared" si="10"/>
        <v>0</v>
      </c>
      <c r="L203" s="2">
        <f t="shared" si="11"/>
        <v>0</v>
      </c>
    </row>
    <row r="204" spans="1:12">
      <c r="A204" s="10"/>
      <c r="B204" s="10"/>
      <c r="C204" s="39" t="s">
        <v>31</v>
      </c>
      <c r="D204" s="10"/>
      <c r="E204" s="10"/>
      <c r="F204" s="11"/>
      <c r="G204" s="2">
        <f t="shared" si="9"/>
        <v>7294780</v>
      </c>
      <c r="H204" s="79"/>
      <c r="I204" s="44"/>
      <c r="J204" s="73"/>
      <c r="K204" s="11">
        <f t="shared" si="10"/>
        <v>0</v>
      </c>
      <c r="L204" s="2">
        <f t="shared" si="11"/>
        <v>0</v>
      </c>
    </row>
    <row r="205" spans="1:12">
      <c r="A205" s="10"/>
      <c r="B205" s="10"/>
      <c r="C205" s="39" t="s">
        <v>31</v>
      </c>
      <c r="D205" s="10"/>
      <c r="E205" s="10"/>
      <c r="F205" s="11"/>
      <c r="G205" s="2">
        <f t="shared" si="9"/>
        <v>7294780</v>
      </c>
      <c r="H205" s="79"/>
      <c r="I205" s="44"/>
      <c r="J205" s="73"/>
      <c r="K205" s="11">
        <f t="shared" si="10"/>
        <v>0</v>
      </c>
      <c r="L205" s="2">
        <f t="shared" si="11"/>
        <v>0</v>
      </c>
    </row>
    <row r="206" spans="1:12">
      <c r="A206" s="10"/>
      <c r="B206" s="10"/>
      <c r="C206" s="39" t="s">
        <v>31</v>
      </c>
      <c r="D206" s="10"/>
      <c r="E206" s="10"/>
      <c r="F206" s="11"/>
      <c r="G206" s="2">
        <f t="shared" si="9"/>
        <v>7294780</v>
      </c>
      <c r="H206" s="79"/>
      <c r="I206" s="44"/>
      <c r="J206" s="73"/>
      <c r="K206" s="11">
        <f t="shared" si="10"/>
        <v>0</v>
      </c>
      <c r="L206" s="2">
        <f t="shared" si="11"/>
        <v>0</v>
      </c>
    </row>
    <row r="207" spans="1:12">
      <c r="A207" s="10"/>
      <c r="B207" s="10"/>
      <c r="C207" s="39" t="s">
        <v>31</v>
      </c>
      <c r="D207" s="10"/>
      <c r="E207" s="11"/>
      <c r="F207" s="11"/>
      <c r="G207" s="2">
        <f t="shared" si="9"/>
        <v>7294780</v>
      </c>
      <c r="H207" s="79"/>
      <c r="I207" s="44"/>
      <c r="J207" s="73"/>
      <c r="K207" s="11">
        <f t="shared" si="10"/>
        <v>0</v>
      </c>
      <c r="L207" s="2">
        <f t="shared" si="11"/>
        <v>0</v>
      </c>
    </row>
    <row r="208" spans="1:12">
      <c r="A208" s="10"/>
      <c r="B208" s="10"/>
      <c r="C208" s="39" t="s">
        <v>31</v>
      </c>
      <c r="D208" s="10"/>
      <c r="E208" s="10"/>
      <c r="F208" s="11"/>
      <c r="G208" s="2">
        <f t="shared" si="9"/>
        <v>7294780</v>
      </c>
      <c r="H208" s="79"/>
      <c r="I208" s="44"/>
      <c r="J208" s="73"/>
      <c r="K208" s="11">
        <f t="shared" si="10"/>
        <v>0</v>
      </c>
      <c r="L208" s="2">
        <f t="shared" si="11"/>
        <v>0</v>
      </c>
    </row>
    <row r="209" spans="1:12">
      <c r="A209" s="10"/>
      <c r="B209" s="10"/>
      <c r="C209" s="39" t="s">
        <v>31</v>
      </c>
      <c r="D209" s="10"/>
      <c r="E209" s="10"/>
      <c r="F209" s="11"/>
      <c r="G209" s="2">
        <f t="shared" ref="G209:G272" si="12">G208+E209-F209</f>
        <v>7294780</v>
      </c>
      <c r="H209" s="79"/>
      <c r="I209" s="44"/>
      <c r="J209" s="73"/>
      <c r="K209" s="11">
        <f t="shared" si="10"/>
        <v>0</v>
      </c>
      <c r="L209" s="2">
        <f t="shared" si="11"/>
        <v>0</v>
      </c>
    </row>
    <row r="210" spans="1:12">
      <c r="A210" s="10"/>
      <c r="B210" s="10"/>
      <c r="C210" s="39" t="s">
        <v>31</v>
      </c>
      <c r="D210" s="10"/>
      <c r="E210" s="10"/>
      <c r="F210" s="11"/>
      <c r="G210" s="2">
        <f t="shared" si="12"/>
        <v>7294780</v>
      </c>
      <c r="H210" s="79"/>
      <c r="I210" s="44"/>
      <c r="J210" s="73"/>
      <c r="K210" s="11">
        <f t="shared" si="10"/>
        <v>0</v>
      </c>
      <c r="L210" s="2">
        <f t="shared" si="11"/>
        <v>0</v>
      </c>
    </row>
    <row r="211" spans="1:12">
      <c r="A211" s="10"/>
      <c r="B211" s="10"/>
      <c r="C211" s="39" t="s">
        <v>31</v>
      </c>
      <c r="D211" s="10"/>
      <c r="E211" s="10"/>
      <c r="F211" s="11"/>
      <c r="G211" s="2">
        <f t="shared" si="12"/>
        <v>7294780</v>
      </c>
      <c r="H211" s="79"/>
      <c r="I211" s="44"/>
      <c r="J211" s="73"/>
      <c r="K211" s="11">
        <f t="shared" si="10"/>
        <v>0</v>
      </c>
      <c r="L211" s="2">
        <f t="shared" si="11"/>
        <v>0</v>
      </c>
    </row>
    <row r="212" spans="1:12">
      <c r="A212" s="10"/>
      <c r="B212" s="10"/>
      <c r="C212" s="39" t="s">
        <v>31</v>
      </c>
      <c r="D212" s="10"/>
      <c r="E212" s="10"/>
      <c r="F212" s="11"/>
      <c r="G212" s="2">
        <f t="shared" si="12"/>
        <v>7294780</v>
      </c>
      <c r="H212" s="79"/>
      <c r="I212" s="44"/>
      <c r="J212" s="73"/>
      <c r="K212" s="11">
        <f t="shared" si="10"/>
        <v>0</v>
      </c>
      <c r="L212" s="2">
        <f t="shared" si="11"/>
        <v>0</v>
      </c>
    </row>
    <row r="213" spans="1:12">
      <c r="A213" s="10"/>
      <c r="B213" s="10"/>
      <c r="C213" s="39" t="s">
        <v>31</v>
      </c>
      <c r="D213" s="10"/>
      <c r="E213" s="10"/>
      <c r="F213" s="11"/>
      <c r="G213" s="2">
        <f t="shared" si="12"/>
        <v>7294780</v>
      </c>
      <c r="H213" s="79"/>
      <c r="I213" s="44"/>
      <c r="J213" s="73"/>
      <c r="K213" s="11">
        <f t="shared" si="10"/>
        <v>0</v>
      </c>
      <c r="L213" s="2">
        <f t="shared" si="11"/>
        <v>0</v>
      </c>
    </row>
    <row r="214" spans="1:12">
      <c r="A214" s="10"/>
      <c r="B214" s="10"/>
      <c r="C214" s="39" t="s">
        <v>31</v>
      </c>
      <c r="D214" s="10"/>
      <c r="E214" s="10"/>
      <c r="F214" s="11"/>
      <c r="G214" s="2">
        <f t="shared" si="12"/>
        <v>7294780</v>
      </c>
      <c r="H214" s="79"/>
      <c r="I214" s="44"/>
      <c r="J214" s="73"/>
      <c r="K214" s="11">
        <f t="shared" si="10"/>
        <v>0</v>
      </c>
      <c r="L214" s="2">
        <f t="shared" si="11"/>
        <v>0</v>
      </c>
    </row>
    <row r="215" spans="1:12">
      <c r="A215" s="10"/>
      <c r="B215" s="10"/>
      <c r="C215" s="39" t="s">
        <v>31</v>
      </c>
      <c r="D215" s="10"/>
      <c r="E215" s="10"/>
      <c r="F215" s="11"/>
      <c r="G215" s="2">
        <f t="shared" si="12"/>
        <v>7294780</v>
      </c>
      <c r="H215" s="79"/>
      <c r="I215" s="44"/>
      <c r="J215" s="73"/>
      <c r="K215" s="11">
        <f t="shared" si="10"/>
        <v>0</v>
      </c>
      <c r="L215" s="2">
        <f t="shared" si="11"/>
        <v>0</v>
      </c>
    </row>
    <row r="216" spans="1:12">
      <c r="A216" s="10"/>
      <c r="B216" s="10"/>
      <c r="C216" s="39" t="s">
        <v>31</v>
      </c>
      <c r="D216" s="10"/>
      <c r="E216" s="10"/>
      <c r="F216" s="11"/>
      <c r="G216" s="2">
        <f t="shared" si="12"/>
        <v>7294780</v>
      </c>
      <c r="H216" s="79"/>
      <c r="I216" s="44"/>
      <c r="J216" s="73"/>
      <c r="K216" s="11">
        <f t="shared" si="10"/>
        <v>0</v>
      </c>
      <c r="L216" s="2">
        <f t="shared" si="11"/>
        <v>0</v>
      </c>
    </row>
    <row r="217" spans="1:12">
      <c r="A217" s="10"/>
      <c r="B217" s="10"/>
      <c r="C217" s="39" t="s">
        <v>31</v>
      </c>
      <c r="D217" s="10"/>
      <c r="E217" s="11"/>
      <c r="F217" s="11"/>
      <c r="G217" s="2">
        <f t="shared" si="12"/>
        <v>7294780</v>
      </c>
      <c r="H217" s="79"/>
      <c r="I217" s="44"/>
      <c r="J217" s="73"/>
      <c r="K217" s="11">
        <f t="shared" si="10"/>
        <v>0</v>
      </c>
      <c r="L217" s="2">
        <f t="shared" si="11"/>
        <v>0</v>
      </c>
    </row>
    <row r="218" spans="1:12">
      <c r="A218" s="10"/>
      <c r="B218" s="10"/>
      <c r="C218" s="39" t="s">
        <v>31</v>
      </c>
      <c r="D218" s="10"/>
      <c r="E218" s="10"/>
      <c r="F218" s="11"/>
      <c r="G218" s="2">
        <f t="shared" si="12"/>
        <v>7294780</v>
      </c>
      <c r="H218" s="79"/>
      <c r="I218" s="44"/>
      <c r="J218" s="73"/>
      <c r="K218" s="11">
        <f t="shared" si="10"/>
        <v>0</v>
      </c>
      <c r="L218" s="2">
        <f t="shared" si="11"/>
        <v>0</v>
      </c>
    </row>
    <row r="219" spans="1:12">
      <c r="A219" s="10"/>
      <c r="B219" s="10"/>
      <c r="C219" s="39" t="s">
        <v>31</v>
      </c>
      <c r="D219" s="10"/>
      <c r="E219" s="10"/>
      <c r="F219" s="11"/>
      <c r="G219" s="2">
        <f t="shared" si="12"/>
        <v>7294780</v>
      </c>
      <c r="H219" s="79"/>
      <c r="I219" s="44"/>
      <c r="J219" s="73"/>
      <c r="K219" s="11">
        <f t="shared" si="10"/>
        <v>0</v>
      </c>
      <c r="L219" s="2">
        <f t="shared" si="11"/>
        <v>0</v>
      </c>
    </row>
    <row r="220" spans="1:12">
      <c r="A220" s="10"/>
      <c r="B220" s="10"/>
      <c r="C220" s="39" t="s">
        <v>31</v>
      </c>
      <c r="D220" s="10"/>
      <c r="E220" s="10"/>
      <c r="F220" s="11"/>
      <c r="G220" s="2">
        <f t="shared" si="12"/>
        <v>7294780</v>
      </c>
      <c r="H220" s="79"/>
      <c r="I220" s="44"/>
      <c r="J220" s="73"/>
      <c r="K220" s="11">
        <f t="shared" si="10"/>
        <v>0</v>
      </c>
      <c r="L220" s="2">
        <f t="shared" si="11"/>
        <v>0</v>
      </c>
    </row>
    <row r="221" spans="1:12">
      <c r="A221" s="10"/>
      <c r="B221" s="10"/>
      <c r="C221" s="39" t="s">
        <v>31</v>
      </c>
      <c r="D221" s="10"/>
      <c r="E221" s="10"/>
      <c r="F221" s="11"/>
      <c r="G221" s="2">
        <f t="shared" si="12"/>
        <v>7294780</v>
      </c>
      <c r="H221" s="79"/>
      <c r="I221" s="44"/>
      <c r="J221" s="73"/>
      <c r="K221" s="11">
        <f t="shared" si="10"/>
        <v>0</v>
      </c>
      <c r="L221" s="2">
        <f t="shared" si="11"/>
        <v>0</v>
      </c>
    </row>
    <row r="222" spans="1:12">
      <c r="A222" s="10"/>
      <c r="B222" s="10"/>
      <c r="C222" s="39" t="s">
        <v>31</v>
      </c>
      <c r="D222" s="10"/>
      <c r="E222" s="10"/>
      <c r="F222" s="11"/>
      <c r="G222" s="2">
        <f t="shared" si="12"/>
        <v>7294780</v>
      </c>
      <c r="H222" s="79"/>
      <c r="I222" s="44"/>
      <c r="J222" s="73"/>
      <c r="K222" s="11">
        <f t="shared" si="10"/>
        <v>0</v>
      </c>
      <c r="L222" s="2">
        <f t="shared" si="11"/>
        <v>0</v>
      </c>
    </row>
    <row r="223" spans="1:12">
      <c r="A223" s="10"/>
      <c r="B223" s="10"/>
      <c r="C223" s="39" t="s">
        <v>31</v>
      </c>
      <c r="D223" s="10"/>
      <c r="E223" s="10"/>
      <c r="F223" s="11"/>
      <c r="G223" s="2">
        <f t="shared" si="12"/>
        <v>7294780</v>
      </c>
      <c r="H223" s="79"/>
      <c r="I223" s="44"/>
      <c r="J223" s="73"/>
      <c r="K223" s="11">
        <f t="shared" si="10"/>
        <v>0</v>
      </c>
      <c r="L223" s="2">
        <f t="shared" si="11"/>
        <v>0</v>
      </c>
    </row>
    <row r="224" spans="1:12">
      <c r="A224" s="10"/>
      <c r="B224" s="10"/>
      <c r="C224" s="39" t="s">
        <v>31</v>
      </c>
      <c r="D224" s="10"/>
      <c r="E224" s="11"/>
      <c r="F224" s="11"/>
      <c r="G224" s="2">
        <f t="shared" si="12"/>
        <v>7294780</v>
      </c>
      <c r="H224" s="79"/>
      <c r="I224" s="44"/>
      <c r="J224" s="73"/>
      <c r="K224" s="11">
        <f t="shared" si="10"/>
        <v>0</v>
      </c>
      <c r="L224" s="2">
        <f t="shared" si="11"/>
        <v>0</v>
      </c>
    </row>
    <row r="225" spans="1:12">
      <c r="A225" s="10"/>
      <c r="B225" s="10"/>
      <c r="C225" s="39" t="s">
        <v>31</v>
      </c>
      <c r="D225" s="10"/>
      <c r="E225" s="11"/>
      <c r="F225" s="11"/>
      <c r="G225" s="2">
        <f t="shared" si="12"/>
        <v>7294780</v>
      </c>
      <c r="H225" s="79"/>
      <c r="I225" s="44"/>
      <c r="J225" s="73"/>
      <c r="K225" s="11">
        <f t="shared" si="10"/>
        <v>0</v>
      </c>
      <c r="L225" s="2">
        <f t="shared" si="11"/>
        <v>0</v>
      </c>
    </row>
    <row r="226" spans="1:12">
      <c r="A226" s="10"/>
      <c r="B226" s="10"/>
      <c r="C226" s="39" t="s">
        <v>31</v>
      </c>
      <c r="D226" s="10"/>
      <c r="E226" s="10"/>
      <c r="F226" s="11"/>
      <c r="G226" s="2">
        <f t="shared" si="12"/>
        <v>7294780</v>
      </c>
      <c r="H226" s="79"/>
      <c r="I226" s="44"/>
      <c r="J226" s="73"/>
      <c r="K226" s="11">
        <f t="shared" si="10"/>
        <v>0</v>
      </c>
      <c r="L226" s="2">
        <f t="shared" si="11"/>
        <v>0</v>
      </c>
    </row>
    <row r="227" spans="1:12">
      <c r="A227" s="10"/>
      <c r="B227" s="10"/>
      <c r="C227" s="39" t="s">
        <v>31</v>
      </c>
      <c r="D227" s="10"/>
      <c r="E227" s="10"/>
      <c r="F227" s="11"/>
      <c r="G227" s="2">
        <f t="shared" si="12"/>
        <v>7294780</v>
      </c>
      <c r="H227" s="79"/>
      <c r="I227" s="44"/>
      <c r="J227" s="73"/>
      <c r="K227" s="11">
        <f t="shared" si="10"/>
        <v>0</v>
      </c>
      <c r="L227" s="2">
        <f t="shared" si="11"/>
        <v>0</v>
      </c>
    </row>
    <row r="228" spans="1:12">
      <c r="A228" s="10"/>
      <c r="B228" s="10"/>
      <c r="C228" s="39" t="s">
        <v>31</v>
      </c>
      <c r="D228" s="10"/>
      <c r="E228" s="10"/>
      <c r="F228" s="11"/>
      <c r="G228" s="2">
        <f t="shared" si="12"/>
        <v>7294780</v>
      </c>
      <c r="H228" s="79"/>
      <c r="I228" s="44"/>
      <c r="J228" s="73"/>
      <c r="K228" s="11">
        <f t="shared" si="10"/>
        <v>0</v>
      </c>
      <c r="L228" s="2">
        <f t="shared" si="11"/>
        <v>0</v>
      </c>
    </row>
    <row r="229" spans="1:12">
      <c r="A229" s="10"/>
      <c r="B229" s="10"/>
      <c r="C229" s="39" t="s">
        <v>31</v>
      </c>
      <c r="D229" s="10"/>
      <c r="E229" s="10"/>
      <c r="F229" s="11"/>
      <c r="G229" s="2">
        <f t="shared" si="12"/>
        <v>7294780</v>
      </c>
      <c r="H229" s="79"/>
      <c r="I229" s="44"/>
      <c r="J229" s="73"/>
      <c r="K229" s="11">
        <f t="shared" si="10"/>
        <v>0</v>
      </c>
      <c r="L229" s="2">
        <f t="shared" si="11"/>
        <v>0</v>
      </c>
    </row>
    <row r="230" spans="1:12">
      <c r="A230" s="10"/>
      <c r="B230" s="10"/>
      <c r="C230" s="39" t="s">
        <v>31</v>
      </c>
      <c r="D230" s="10"/>
      <c r="E230" s="10"/>
      <c r="F230" s="11"/>
      <c r="G230" s="2">
        <f t="shared" si="12"/>
        <v>7294780</v>
      </c>
      <c r="H230" s="79"/>
      <c r="I230" s="44"/>
      <c r="J230" s="73"/>
      <c r="K230" s="11">
        <f t="shared" si="10"/>
        <v>0</v>
      </c>
      <c r="L230" s="2">
        <f t="shared" si="11"/>
        <v>0</v>
      </c>
    </row>
    <row r="231" spans="1:12">
      <c r="A231" s="10"/>
      <c r="B231" s="10"/>
      <c r="C231" s="39" t="s">
        <v>31</v>
      </c>
      <c r="D231" s="10"/>
      <c r="E231" s="10"/>
      <c r="F231" s="11"/>
      <c r="G231" s="2">
        <f t="shared" si="12"/>
        <v>7294780</v>
      </c>
      <c r="H231" s="79"/>
      <c r="I231" s="44"/>
      <c r="J231" s="73"/>
      <c r="K231" s="11">
        <f t="shared" si="10"/>
        <v>0</v>
      </c>
      <c r="L231" s="2">
        <f t="shared" si="11"/>
        <v>0</v>
      </c>
    </row>
    <row r="232" spans="1:12">
      <c r="A232" s="10"/>
      <c r="B232" s="10"/>
      <c r="C232" s="39" t="s">
        <v>31</v>
      </c>
      <c r="D232" s="10"/>
      <c r="E232" s="10"/>
      <c r="F232" s="11"/>
      <c r="G232" s="2">
        <f t="shared" si="12"/>
        <v>7294780</v>
      </c>
      <c r="H232" s="79"/>
      <c r="I232" s="44"/>
      <c r="J232" s="73"/>
      <c r="K232" s="11">
        <f t="shared" si="10"/>
        <v>0</v>
      </c>
      <c r="L232" s="2">
        <f t="shared" si="11"/>
        <v>0</v>
      </c>
    </row>
    <row r="233" spans="1:12">
      <c r="A233" s="10"/>
      <c r="B233" s="10"/>
      <c r="C233" s="39" t="s">
        <v>31</v>
      </c>
      <c r="D233" s="10"/>
      <c r="E233" s="10"/>
      <c r="F233" s="11"/>
      <c r="G233" s="2">
        <f t="shared" si="12"/>
        <v>7294780</v>
      </c>
      <c r="H233" s="79"/>
      <c r="I233" s="44"/>
      <c r="J233" s="73"/>
      <c r="K233" s="11">
        <f t="shared" si="10"/>
        <v>0</v>
      </c>
      <c r="L233" s="2">
        <f t="shared" si="11"/>
        <v>0</v>
      </c>
    </row>
    <row r="234" spans="1:12">
      <c r="A234" s="10"/>
      <c r="B234" s="10"/>
      <c r="C234" s="39" t="s">
        <v>31</v>
      </c>
      <c r="D234" s="10"/>
      <c r="E234" s="10"/>
      <c r="F234" s="11"/>
      <c r="G234" s="2">
        <f t="shared" si="12"/>
        <v>7294780</v>
      </c>
      <c r="H234" s="79"/>
      <c r="I234" s="44"/>
      <c r="J234" s="73"/>
      <c r="K234" s="11">
        <f t="shared" si="10"/>
        <v>0</v>
      </c>
      <c r="L234" s="2">
        <f t="shared" si="11"/>
        <v>0</v>
      </c>
    </row>
    <row r="235" spans="1:12">
      <c r="A235" s="10"/>
      <c r="B235" s="10"/>
      <c r="C235" s="39" t="s">
        <v>31</v>
      </c>
      <c r="D235" s="10"/>
      <c r="E235" s="10"/>
      <c r="F235" s="11"/>
      <c r="G235" s="2">
        <f t="shared" si="12"/>
        <v>7294780</v>
      </c>
      <c r="H235" s="79"/>
      <c r="I235" s="44"/>
      <c r="J235" s="73"/>
      <c r="K235" s="11">
        <f t="shared" si="10"/>
        <v>0</v>
      </c>
      <c r="L235" s="2">
        <f t="shared" si="11"/>
        <v>0</v>
      </c>
    </row>
    <row r="236" spans="1:12">
      <c r="A236" s="10"/>
      <c r="B236" s="10"/>
      <c r="C236" s="39" t="s">
        <v>31</v>
      </c>
      <c r="D236" s="10"/>
      <c r="E236" s="10"/>
      <c r="F236" s="11"/>
      <c r="G236" s="2">
        <f t="shared" si="12"/>
        <v>7294780</v>
      </c>
      <c r="H236" s="79"/>
      <c r="I236" s="44"/>
      <c r="J236" s="73"/>
      <c r="K236" s="11">
        <f t="shared" si="10"/>
        <v>0</v>
      </c>
      <c r="L236" s="2">
        <f t="shared" si="11"/>
        <v>0</v>
      </c>
    </row>
    <row r="237" spans="1:12">
      <c r="A237" s="10"/>
      <c r="B237" s="10"/>
      <c r="C237" s="39" t="s">
        <v>31</v>
      </c>
      <c r="D237" s="10"/>
      <c r="E237" s="10"/>
      <c r="F237" s="11"/>
      <c r="G237" s="2">
        <f t="shared" si="12"/>
        <v>7294780</v>
      </c>
      <c r="H237" s="79"/>
      <c r="I237" s="44"/>
      <c r="J237" s="73"/>
      <c r="K237" s="11">
        <f t="shared" si="10"/>
        <v>0</v>
      </c>
      <c r="L237" s="2">
        <f t="shared" si="11"/>
        <v>0</v>
      </c>
    </row>
    <row r="238" spans="1:12">
      <c r="A238" s="10"/>
      <c r="B238" s="10"/>
      <c r="C238" s="39" t="s">
        <v>31</v>
      </c>
      <c r="D238" s="10"/>
      <c r="E238" s="10"/>
      <c r="F238" s="11"/>
      <c r="G238" s="2">
        <f t="shared" si="12"/>
        <v>7294780</v>
      </c>
      <c r="H238" s="79"/>
      <c r="I238" s="44"/>
      <c r="J238" s="73"/>
      <c r="K238" s="11">
        <f t="shared" si="10"/>
        <v>0</v>
      </c>
      <c r="L238" s="2">
        <f t="shared" si="11"/>
        <v>0</v>
      </c>
    </row>
    <row r="239" spans="1:12">
      <c r="A239" s="10"/>
      <c r="B239" s="10"/>
      <c r="C239" s="39" t="s">
        <v>31</v>
      </c>
      <c r="D239" s="10"/>
      <c r="E239" s="10"/>
      <c r="F239" s="11"/>
      <c r="G239" s="2">
        <f t="shared" si="12"/>
        <v>7294780</v>
      </c>
      <c r="H239" s="79"/>
      <c r="I239" s="44"/>
      <c r="J239" s="73"/>
      <c r="K239" s="11">
        <f t="shared" si="10"/>
        <v>0</v>
      </c>
      <c r="L239" s="2">
        <f t="shared" si="11"/>
        <v>0</v>
      </c>
    </row>
    <row r="240" spans="1:12">
      <c r="A240" s="10"/>
      <c r="B240" s="10"/>
      <c r="C240" s="39" t="s">
        <v>31</v>
      </c>
      <c r="D240" s="10"/>
      <c r="E240" s="10"/>
      <c r="F240" s="11"/>
      <c r="G240" s="2">
        <f t="shared" si="12"/>
        <v>7294780</v>
      </c>
      <c r="H240" s="79"/>
      <c r="I240" s="44"/>
      <c r="J240" s="73"/>
      <c r="K240" s="11">
        <f t="shared" si="10"/>
        <v>0</v>
      </c>
      <c r="L240" s="2">
        <f t="shared" si="11"/>
        <v>0</v>
      </c>
    </row>
    <row r="241" spans="1:12">
      <c r="A241" s="10"/>
      <c r="B241" s="10"/>
      <c r="C241" s="39" t="s">
        <v>31</v>
      </c>
      <c r="D241" s="10"/>
      <c r="E241" s="10"/>
      <c r="F241" s="11"/>
      <c r="G241" s="2">
        <f t="shared" si="12"/>
        <v>7294780</v>
      </c>
      <c r="H241" s="79"/>
      <c r="I241" s="44"/>
      <c r="J241" s="73"/>
      <c r="K241" s="11">
        <f t="shared" si="10"/>
        <v>0</v>
      </c>
      <c r="L241" s="2">
        <f t="shared" si="11"/>
        <v>0</v>
      </c>
    </row>
    <row r="242" spans="1:12">
      <c r="A242" s="10"/>
      <c r="B242" s="10"/>
      <c r="C242" s="39" t="s">
        <v>31</v>
      </c>
      <c r="D242" s="10"/>
      <c r="E242" s="10"/>
      <c r="F242" s="11"/>
      <c r="G242" s="2">
        <f t="shared" si="12"/>
        <v>7294780</v>
      </c>
      <c r="H242" s="79"/>
      <c r="I242" s="44"/>
      <c r="J242" s="73"/>
      <c r="K242" s="11">
        <f t="shared" si="10"/>
        <v>0</v>
      </c>
      <c r="L242" s="2">
        <f t="shared" si="11"/>
        <v>0</v>
      </c>
    </row>
    <row r="243" spans="1:12">
      <c r="A243" s="10"/>
      <c r="B243" s="10"/>
      <c r="C243" s="39" t="s">
        <v>31</v>
      </c>
      <c r="D243" s="10"/>
      <c r="E243" s="10"/>
      <c r="F243" s="11"/>
      <c r="G243" s="2">
        <f t="shared" si="12"/>
        <v>7294780</v>
      </c>
      <c r="H243" s="79"/>
      <c r="I243" s="44"/>
      <c r="J243" s="73"/>
      <c r="K243" s="11">
        <f t="shared" si="10"/>
        <v>0</v>
      </c>
      <c r="L243" s="2">
        <f t="shared" si="11"/>
        <v>0</v>
      </c>
    </row>
    <row r="244" spans="1:12">
      <c r="A244" s="10"/>
      <c r="B244" s="10"/>
      <c r="C244" s="39" t="s">
        <v>31</v>
      </c>
      <c r="D244" s="10"/>
      <c r="E244" s="10"/>
      <c r="F244" s="11"/>
      <c r="G244" s="2">
        <f t="shared" si="12"/>
        <v>7294780</v>
      </c>
      <c r="H244" s="79"/>
      <c r="I244" s="44"/>
      <c r="J244" s="73"/>
      <c r="K244" s="11">
        <f t="shared" si="10"/>
        <v>0</v>
      </c>
      <c r="L244" s="2">
        <f t="shared" si="11"/>
        <v>0</v>
      </c>
    </row>
    <row r="245" spans="1:12">
      <c r="A245" s="10"/>
      <c r="B245" s="10"/>
      <c r="C245" s="39" t="s">
        <v>31</v>
      </c>
      <c r="D245" s="10"/>
      <c r="E245" s="10"/>
      <c r="F245" s="11"/>
      <c r="G245" s="2">
        <f t="shared" si="12"/>
        <v>7294780</v>
      </c>
      <c r="H245" s="79"/>
      <c r="I245" s="44"/>
      <c r="J245" s="73"/>
      <c r="K245" s="11">
        <f t="shared" si="10"/>
        <v>0</v>
      </c>
      <c r="L245" s="2">
        <f t="shared" si="11"/>
        <v>0</v>
      </c>
    </row>
    <row r="246" spans="1:12">
      <c r="A246" s="10"/>
      <c r="B246" s="10"/>
      <c r="C246" s="39" t="s">
        <v>31</v>
      </c>
      <c r="D246" s="10"/>
      <c r="E246" s="10"/>
      <c r="F246" s="11"/>
      <c r="G246" s="2">
        <f t="shared" si="12"/>
        <v>7294780</v>
      </c>
      <c r="H246" s="79"/>
      <c r="I246" s="44"/>
      <c r="J246" s="73"/>
      <c r="K246" s="11">
        <f t="shared" si="10"/>
        <v>0</v>
      </c>
      <c r="L246" s="2">
        <f t="shared" si="11"/>
        <v>0</v>
      </c>
    </row>
    <row r="247" spans="1:12">
      <c r="A247" s="10"/>
      <c r="B247" s="10"/>
      <c r="C247" s="39" t="s">
        <v>31</v>
      </c>
      <c r="D247" s="10"/>
      <c r="E247" s="10"/>
      <c r="F247" s="11"/>
      <c r="G247" s="2">
        <f t="shared" si="12"/>
        <v>7294780</v>
      </c>
      <c r="H247" s="79"/>
      <c r="I247" s="44"/>
      <c r="J247" s="73"/>
      <c r="K247" s="11">
        <f t="shared" si="10"/>
        <v>0</v>
      </c>
      <c r="L247" s="2">
        <f t="shared" si="11"/>
        <v>0</v>
      </c>
    </row>
    <row r="248" spans="1:12">
      <c r="A248" s="10"/>
      <c r="B248" s="10"/>
      <c r="C248" s="39" t="s">
        <v>31</v>
      </c>
      <c r="D248" s="10"/>
      <c r="E248" s="10"/>
      <c r="F248" s="11"/>
      <c r="G248" s="2">
        <f t="shared" si="12"/>
        <v>7294780</v>
      </c>
      <c r="H248" s="79"/>
      <c r="I248" s="44"/>
      <c r="J248" s="73"/>
      <c r="K248" s="11">
        <f t="shared" si="10"/>
        <v>0</v>
      </c>
      <c r="L248" s="2">
        <f t="shared" si="11"/>
        <v>0</v>
      </c>
    </row>
    <row r="249" spans="1:12">
      <c r="A249" s="10"/>
      <c r="B249" s="10"/>
      <c r="C249" s="39" t="s">
        <v>31</v>
      </c>
      <c r="D249" s="10"/>
      <c r="E249" s="10"/>
      <c r="F249" s="11"/>
      <c r="G249" s="2">
        <f t="shared" si="12"/>
        <v>7294780</v>
      </c>
      <c r="H249" s="79"/>
      <c r="I249" s="44"/>
      <c r="J249" s="73"/>
      <c r="K249" s="11">
        <f t="shared" si="10"/>
        <v>0</v>
      </c>
      <c r="L249" s="2">
        <f t="shared" si="11"/>
        <v>0</v>
      </c>
    </row>
    <row r="250" spans="1:12">
      <c r="A250" s="10"/>
      <c r="B250" s="10"/>
      <c r="C250" s="39" t="s">
        <v>31</v>
      </c>
      <c r="D250" s="10"/>
      <c r="E250" s="10"/>
      <c r="F250" s="11"/>
      <c r="G250" s="2">
        <f t="shared" si="12"/>
        <v>7294780</v>
      </c>
      <c r="H250" s="79"/>
      <c r="I250" s="44"/>
      <c r="J250" s="73"/>
      <c r="K250" s="11">
        <f t="shared" si="10"/>
        <v>0</v>
      </c>
      <c r="L250" s="2">
        <f t="shared" si="11"/>
        <v>0</v>
      </c>
    </row>
    <row r="251" spans="1:12">
      <c r="A251" s="10"/>
      <c r="B251" s="10"/>
      <c r="C251" s="39" t="s">
        <v>31</v>
      </c>
      <c r="D251" s="10"/>
      <c r="E251" s="10"/>
      <c r="F251" s="11"/>
      <c r="G251" s="2">
        <f t="shared" si="12"/>
        <v>7294780</v>
      </c>
      <c r="H251" s="79"/>
      <c r="I251" s="44"/>
      <c r="J251" s="73"/>
      <c r="K251" s="11">
        <f t="shared" si="10"/>
        <v>0</v>
      </c>
      <c r="L251" s="2">
        <f t="shared" si="11"/>
        <v>0</v>
      </c>
    </row>
    <row r="252" spans="1:12">
      <c r="A252" s="10"/>
      <c r="B252" s="10"/>
      <c r="C252" s="39" t="s">
        <v>31</v>
      </c>
      <c r="D252" s="10"/>
      <c r="E252" s="10"/>
      <c r="F252" s="11"/>
      <c r="G252" s="2">
        <f t="shared" si="12"/>
        <v>7294780</v>
      </c>
      <c r="H252" s="79"/>
      <c r="I252" s="44"/>
      <c r="J252" s="73"/>
      <c r="K252" s="11">
        <f t="shared" si="10"/>
        <v>0</v>
      </c>
      <c r="L252" s="2">
        <f t="shared" si="11"/>
        <v>0</v>
      </c>
    </row>
    <row r="253" spans="1:12">
      <c r="A253" s="10"/>
      <c r="B253" s="10"/>
      <c r="C253" s="39" t="s">
        <v>31</v>
      </c>
      <c r="D253" s="10"/>
      <c r="E253" s="10"/>
      <c r="F253" s="11"/>
      <c r="G253" s="2">
        <f t="shared" si="12"/>
        <v>7294780</v>
      </c>
      <c r="H253" s="79"/>
      <c r="I253" s="44"/>
      <c r="J253" s="73"/>
      <c r="K253" s="11">
        <f t="shared" si="10"/>
        <v>0</v>
      </c>
      <c r="L253" s="2">
        <f t="shared" si="11"/>
        <v>0</v>
      </c>
    </row>
    <row r="254" spans="1:12">
      <c r="A254" s="10"/>
      <c r="B254" s="10"/>
      <c r="C254" s="39" t="s">
        <v>31</v>
      </c>
      <c r="D254" s="10"/>
      <c r="E254" s="10"/>
      <c r="F254" s="11"/>
      <c r="G254" s="2">
        <f t="shared" si="12"/>
        <v>7294780</v>
      </c>
      <c r="H254" s="79"/>
      <c r="I254" s="44"/>
      <c r="J254" s="73"/>
      <c r="K254" s="11">
        <f t="shared" si="10"/>
        <v>0</v>
      </c>
      <c r="L254" s="2">
        <f t="shared" si="11"/>
        <v>0</v>
      </c>
    </row>
    <row r="255" spans="1:12">
      <c r="A255" s="10"/>
      <c r="B255" s="10"/>
      <c r="C255" s="39" t="s">
        <v>31</v>
      </c>
      <c r="D255" s="10"/>
      <c r="E255" s="10"/>
      <c r="F255" s="11"/>
      <c r="G255" s="2">
        <f t="shared" si="12"/>
        <v>7294780</v>
      </c>
      <c r="H255" s="79"/>
      <c r="I255" s="44"/>
      <c r="J255" s="73"/>
      <c r="K255" s="11">
        <f t="shared" si="10"/>
        <v>0</v>
      </c>
      <c r="L255" s="2">
        <f t="shared" si="11"/>
        <v>0</v>
      </c>
    </row>
    <row r="256" spans="1:12">
      <c r="A256" s="10"/>
      <c r="B256" s="10"/>
      <c r="C256" s="39" t="s">
        <v>31</v>
      </c>
      <c r="D256" s="10"/>
      <c r="E256" s="10"/>
      <c r="F256" s="11"/>
      <c r="G256" s="2">
        <f t="shared" si="12"/>
        <v>7294780</v>
      </c>
      <c r="H256" s="79"/>
      <c r="I256" s="44"/>
      <c r="J256" s="73"/>
      <c r="K256" s="11">
        <f t="shared" si="10"/>
        <v>0</v>
      </c>
      <c r="L256" s="2">
        <f t="shared" si="11"/>
        <v>0</v>
      </c>
    </row>
    <row r="257" spans="1:12">
      <c r="A257" s="10"/>
      <c r="B257" s="10"/>
      <c r="C257" s="39" t="s">
        <v>31</v>
      </c>
      <c r="D257" s="10"/>
      <c r="E257" s="10"/>
      <c r="F257" s="11"/>
      <c r="G257" s="2">
        <f t="shared" si="12"/>
        <v>7294780</v>
      </c>
      <c r="H257" s="79"/>
      <c r="I257" s="44"/>
      <c r="J257" s="73"/>
      <c r="K257" s="11">
        <f t="shared" si="10"/>
        <v>0</v>
      </c>
      <c r="L257" s="2">
        <f t="shared" si="11"/>
        <v>0</v>
      </c>
    </row>
    <row r="258" spans="1:12">
      <c r="A258" s="10"/>
      <c r="B258" s="10"/>
      <c r="C258" s="39" t="s">
        <v>31</v>
      </c>
      <c r="D258" s="10"/>
      <c r="E258" s="10"/>
      <c r="F258" s="11"/>
      <c r="G258" s="2">
        <f t="shared" si="12"/>
        <v>7294780</v>
      </c>
      <c r="H258" s="79"/>
      <c r="I258" s="44"/>
      <c r="J258" s="73"/>
      <c r="K258" s="11">
        <f t="shared" si="10"/>
        <v>0</v>
      </c>
      <c r="L258" s="2">
        <f t="shared" si="11"/>
        <v>0</v>
      </c>
    </row>
    <row r="259" spans="1:12">
      <c r="A259" s="10"/>
      <c r="B259" s="10"/>
      <c r="C259" s="39" t="s">
        <v>31</v>
      </c>
      <c r="D259" s="10"/>
      <c r="E259" s="10"/>
      <c r="F259" s="11"/>
      <c r="G259" s="2">
        <f t="shared" si="12"/>
        <v>7294780</v>
      </c>
      <c r="H259" s="79"/>
      <c r="I259" s="44"/>
      <c r="J259" s="73"/>
      <c r="K259" s="11">
        <f t="shared" si="10"/>
        <v>0</v>
      </c>
      <c r="L259" s="2">
        <f t="shared" si="11"/>
        <v>0</v>
      </c>
    </row>
    <row r="260" spans="1:12">
      <c r="A260" s="10"/>
      <c r="B260" s="10"/>
      <c r="C260" s="39" t="s">
        <v>31</v>
      </c>
      <c r="D260" s="10"/>
      <c r="E260" s="10"/>
      <c r="F260" s="11"/>
      <c r="G260" s="2">
        <f t="shared" si="12"/>
        <v>7294780</v>
      </c>
      <c r="H260" s="79"/>
      <c r="I260" s="44"/>
      <c r="J260" s="73"/>
      <c r="K260" s="11">
        <f t="shared" si="10"/>
        <v>0</v>
      </c>
      <c r="L260" s="2">
        <f t="shared" si="11"/>
        <v>0</v>
      </c>
    </row>
    <row r="261" spans="1:12">
      <c r="A261" s="10"/>
      <c r="B261" s="10"/>
      <c r="C261" s="39" t="s">
        <v>31</v>
      </c>
      <c r="D261" s="10"/>
      <c r="E261" s="10"/>
      <c r="F261" s="11"/>
      <c r="G261" s="2">
        <f t="shared" si="12"/>
        <v>7294780</v>
      </c>
      <c r="H261" s="79"/>
      <c r="I261" s="44"/>
      <c r="J261" s="73"/>
      <c r="K261" s="11">
        <f t="shared" si="10"/>
        <v>0</v>
      </c>
      <c r="L261" s="2">
        <f t="shared" si="11"/>
        <v>0</v>
      </c>
    </row>
    <row r="262" spans="1:12">
      <c r="A262" s="10"/>
      <c r="B262" s="10"/>
      <c r="C262" s="39" t="s">
        <v>31</v>
      </c>
      <c r="D262" s="10"/>
      <c r="E262" s="10"/>
      <c r="F262" s="11"/>
      <c r="G262" s="2">
        <f t="shared" si="12"/>
        <v>7294780</v>
      </c>
      <c r="H262" s="79"/>
      <c r="I262" s="44"/>
      <c r="J262" s="73"/>
      <c r="K262" s="11">
        <f t="shared" ref="K262:K323" si="13">H262+I262-J262</f>
        <v>0</v>
      </c>
      <c r="L262" s="2">
        <f t="shared" ref="L262:L323" si="14">H262+I262+J262-F262</f>
        <v>0</v>
      </c>
    </row>
    <row r="263" spans="1:12">
      <c r="A263" s="10"/>
      <c r="B263" s="10"/>
      <c r="C263" s="39" t="s">
        <v>31</v>
      </c>
      <c r="D263" s="10"/>
      <c r="E263" s="10"/>
      <c r="F263" s="11"/>
      <c r="G263" s="2">
        <f t="shared" si="12"/>
        <v>7294780</v>
      </c>
      <c r="H263" s="79"/>
      <c r="I263" s="44"/>
      <c r="J263" s="73"/>
      <c r="K263" s="11">
        <f t="shared" si="13"/>
        <v>0</v>
      </c>
      <c r="L263" s="2">
        <f t="shared" si="14"/>
        <v>0</v>
      </c>
    </row>
    <row r="264" spans="1:12">
      <c r="A264" s="10"/>
      <c r="B264" s="10"/>
      <c r="C264" s="39" t="s">
        <v>31</v>
      </c>
      <c r="D264" s="10"/>
      <c r="E264" s="10"/>
      <c r="F264" s="11"/>
      <c r="G264" s="2">
        <f t="shared" si="12"/>
        <v>7294780</v>
      </c>
      <c r="H264" s="79"/>
      <c r="I264" s="44"/>
      <c r="J264" s="73"/>
      <c r="K264" s="11">
        <f t="shared" si="13"/>
        <v>0</v>
      </c>
      <c r="L264" s="2">
        <f t="shared" si="14"/>
        <v>0</v>
      </c>
    </row>
    <row r="265" spans="1:12">
      <c r="A265" s="10"/>
      <c r="B265" s="10"/>
      <c r="C265" s="39" t="s">
        <v>31</v>
      </c>
      <c r="D265" s="10"/>
      <c r="E265" s="10"/>
      <c r="F265" s="11"/>
      <c r="G265" s="2">
        <f t="shared" si="12"/>
        <v>7294780</v>
      </c>
      <c r="H265" s="79"/>
      <c r="I265" s="44"/>
      <c r="J265" s="73"/>
      <c r="K265" s="11">
        <f t="shared" si="13"/>
        <v>0</v>
      </c>
      <c r="L265" s="2">
        <f t="shared" si="14"/>
        <v>0</v>
      </c>
    </row>
    <row r="266" spans="1:12">
      <c r="A266" s="10"/>
      <c r="B266" s="10"/>
      <c r="C266" s="39" t="s">
        <v>31</v>
      </c>
      <c r="D266" s="10"/>
      <c r="E266" s="10"/>
      <c r="F266" s="11"/>
      <c r="G266" s="2">
        <f t="shared" si="12"/>
        <v>7294780</v>
      </c>
      <c r="H266" s="79"/>
      <c r="I266" s="44"/>
      <c r="J266" s="73"/>
      <c r="K266" s="11">
        <f t="shared" si="13"/>
        <v>0</v>
      </c>
      <c r="L266" s="2">
        <f t="shared" si="14"/>
        <v>0</v>
      </c>
    </row>
    <row r="267" spans="1:12">
      <c r="A267" s="10"/>
      <c r="B267" s="10"/>
      <c r="C267" s="39" t="s">
        <v>31</v>
      </c>
      <c r="D267" s="10"/>
      <c r="E267" s="10"/>
      <c r="F267" s="11"/>
      <c r="G267" s="2">
        <f t="shared" si="12"/>
        <v>7294780</v>
      </c>
      <c r="H267" s="79"/>
      <c r="I267" s="44"/>
      <c r="J267" s="73"/>
      <c r="K267" s="11">
        <f t="shared" si="13"/>
        <v>0</v>
      </c>
      <c r="L267" s="2">
        <f t="shared" si="14"/>
        <v>0</v>
      </c>
    </row>
    <row r="268" spans="1:12">
      <c r="A268" s="10"/>
      <c r="B268" s="10"/>
      <c r="C268" s="39" t="s">
        <v>31</v>
      </c>
      <c r="D268" s="10"/>
      <c r="E268" s="10"/>
      <c r="F268" s="11"/>
      <c r="G268" s="2">
        <f t="shared" si="12"/>
        <v>7294780</v>
      </c>
      <c r="H268" s="79"/>
      <c r="I268" s="44"/>
      <c r="J268" s="73"/>
      <c r="K268" s="11">
        <f t="shared" si="13"/>
        <v>0</v>
      </c>
      <c r="L268" s="2">
        <f t="shared" si="14"/>
        <v>0</v>
      </c>
    </row>
    <row r="269" spans="1:12">
      <c r="A269" s="10"/>
      <c r="B269" s="10"/>
      <c r="C269" s="39" t="s">
        <v>31</v>
      </c>
      <c r="D269" s="10"/>
      <c r="E269" s="10"/>
      <c r="F269" s="11"/>
      <c r="G269" s="2">
        <f t="shared" si="12"/>
        <v>7294780</v>
      </c>
      <c r="H269" s="79"/>
      <c r="I269" s="44"/>
      <c r="J269" s="73"/>
      <c r="K269" s="11">
        <f t="shared" si="13"/>
        <v>0</v>
      </c>
      <c r="L269" s="2">
        <f t="shared" si="14"/>
        <v>0</v>
      </c>
    </row>
    <row r="270" spans="1:12">
      <c r="A270" s="10"/>
      <c r="B270" s="10"/>
      <c r="C270" s="39" t="s">
        <v>31</v>
      </c>
      <c r="D270" s="10"/>
      <c r="E270" s="10"/>
      <c r="F270" s="11"/>
      <c r="G270" s="2">
        <f t="shared" si="12"/>
        <v>7294780</v>
      </c>
      <c r="H270" s="79"/>
      <c r="I270" s="44"/>
      <c r="J270" s="73"/>
      <c r="K270" s="11">
        <f t="shared" si="13"/>
        <v>0</v>
      </c>
      <c r="L270" s="2">
        <f t="shared" si="14"/>
        <v>0</v>
      </c>
    </row>
    <row r="271" spans="1:12">
      <c r="A271" s="10"/>
      <c r="B271" s="10"/>
      <c r="C271" s="39" t="s">
        <v>31</v>
      </c>
      <c r="D271" s="10"/>
      <c r="E271" s="10"/>
      <c r="F271" s="11"/>
      <c r="G271" s="2">
        <f t="shared" si="12"/>
        <v>7294780</v>
      </c>
      <c r="H271" s="79"/>
      <c r="I271" s="44"/>
      <c r="J271" s="73"/>
      <c r="K271" s="11">
        <f t="shared" si="13"/>
        <v>0</v>
      </c>
      <c r="L271" s="2">
        <f t="shared" si="14"/>
        <v>0</v>
      </c>
    </row>
    <row r="272" spans="1:12">
      <c r="A272" s="10"/>
      <c r="B272" s="10"/>
      <c r="C272" s="39" t="s">
        <v>31</v>
      </c>
      <c r="D272" s="10"/>
      <c r="E272" s="10"/>
      <c r="F272" s="11"/>
      <c r="G272" s="2">
        <f t="shared" si="12"/>
        <v>7294780</v>
      </c>
      <c r="H272" s="79"/>
      <c r="I272" s="44"/>
      <c r="J272" s="73"/>
      <c r="K272" s="11">
        <f t="shared" si="13"/>
        <v>0</v>
      </c>
      <c r="L272" s="2">
        <f t="shared" si="14"/>
        <v>0</v>
      </c>
    </row>
    <row r="273" spans="1:12">
      <c r="A273" s="10"/>
      <c r="B273" s="10"/>
      <c r="C273" s="39" t="s">
        <v>31</v>
      </c>
      <c r="D273" s="10"/>
      <c r="E273" s="10"/>
      <c r="F273" s="11"/>
      <c r="G273" s="2">
        <f t="shared" ref="G273:G323" si="15">G272+E273-F273</f>
        <v>7294780</v>
      </c>
      <c r="H273" s="79"/>
      <c r="I273" s="44"/>
      <c r="J273" s="73"/>
      <c r="K273" s="11">
        <f t="shared" si="13"/>
        <v>0</v>
      </c>
      <c r="L273" s="2">
        <f t="shared" si="14"/>
        <v>0</v>
      </c>
    </row>
    <row r="274" spans="1:12">
      <c r="A274" s="10"/>
      <c r="B274" s="10"/>
      <c r="C274" s="39" t="s">
        <v>31</v>
      </c>
      <c r="D274" s="10"/>
      <c r="E274" s="10"/>
      <c r="F274" s="11"/>
      <c r="G274" s="2">
        <f t="shared" si="15"/>
        <v>7294780</v>
      </c>
      <c r="H274" s="79"/>
      <c r="I274" s="44"/>
      <c r="J274" s="73"/>
      <c r="K274" s="11">
        <f t="shared" si="13"/>
        <v>0</v>
      </c>
      <c r="L274" s="2">
        <f t="shared" si="14"/>
        <v>0</v>
      </c>
    </row>
    <row r="275" spans="1:12">
      <c r="A275" s="10"/>
      <c r="B275" s="10"/>
      <c r="C275" s="39" t="s">
        <v>31</v>
      </c>
      <c r="D275" s="10"/>
      <c r="E275" s="10"/>
      <c r="F275" s="11"/>
      <c r="G275" s="2">
        <f t="shared" si="15"/>
        <v>7294780</v>
      </c>
      <c r="H275" s="79"/>
      <c r="I275" s="44"/>
      <c r="J275" s="73"/>
      <c r="K275" s="11">
        <f t="shared" si="13"/>
        <v>0</v>
      </c>
      <c r="L275" s="2">
        <f t="shared" si="14"/>
        <v>0</v>
      </c>
    </row>
    <row r="276" spans="1:12">
      <c r="A276" s="10"/>
      <c r="B276" s="10"/>
      <c r="C276" s="39" t="s">
        <v>31</v>
      </c>
      <c r="D276" s="10"/>
      <c r="E276" s="10"/>
      <c r="F276" s="11"/>
      <c r="G276" s="2">
        <f t="shared" si="15"/>
        <v>7294780</v>
      </c>
      <c r="H276" s="79"/>
      <c r="I276" s="44"/>
      <c r="J276" s="73"/>
      <c r="K276" s="11">
        <f t="shared" si="13"/>
        <v>0</v>
      </c>
      <c r="L276" s="2">
        <f t="shared" si="14"/>
        <v>0</v>
      </c>
    </row>
    <row r="277" spans="1:12">
      <c r="A277" s="10"/>
      <c r="B277" s="10"/>
      <c r="C277" s="39" t="s">
        <v>31</v>
      </c>
      <c r="D277" s="10"/>
      <c r="E277" s="10"/>
      <c r="F277" s="11"/>
      <c r="G277" s="2">
        <f t="shared" si="15"/>
        <v>7294780</v>
      </c>
      <c r="H277" s="79"/>
      <c r="I277" s="44"/>
      <c r="J277" s="73"/>
      <c r="K277" s="11">
        <f t="shared" si="13"/>
        <v>0</v>
      </c>
      <c r="L277" s="2">
        <f t="shared" si="14"/>
        <v>0</v>
      </c>
    </row>
    <row r="278" spans="1:12">
      <c r="A278" s="10"/>
      <c r="B278" s="10"/>
      <c r="C278" s="39" t="s">
        <v>31</v>
      </c>
      <c r="D278" s="10"/>
      <c r="E278" s="10"/>
      <c r="F278" s="11"/>
      <c r="G278" s="2">
        <f t="shared" si="15"/>
        <v>7294780</v>
      </c>
      <c r="H278" s="79"/>
      <c r="I278" s="44"/>
      <c r="J278" s="73"/>
      <c r="K278" s="11">
        <f t="shared" si="13"/>
        <v>0</v>
      </c>
      <c r="L278" s="2">
        <f t="shared" si="14"/>
        <v>0</v>
      </c>
    </row>
    <row r="279" spans="1:12">
      <c r="A279" s="10"/>
      <c r="B279" s="10"/>
      <c r="C279" s="39" t="s">
        <v>31</v>
      </c>
      <c r="D279" s="10"/>
      <c r="E279" s="10"/>
      <c r="F279" s="11"/>
      <c r="G279" s="2">
        <f t="shared" si="15"/>
        <v>7294780</v>
      </c>
      <c r="H279" s="79"/>
      <c r="I279" s="44"/>
      <c r="J279" s="73"/>
      <c r="K279" s="11">
        <f t="shared" si="13"/>
        <v>0</v>
      </c>
      <c r="L279" s="2">
        <f t="shared" si="14"/>
        <v>0</v>
      </c>
    </row>
    <row r="280" spans="1:12">
      <c r="A280" s="10"/>
      <c r="B280" s="10"/>
      <c r="C280" s="39" t="s">
        <v>31</v>
      </c>
      <c r="D280" s="10"/>
      <c r="E280" s="10"/>
      <c r="F280" s="11"/>
      <c r="G280" s="2">
        <f t="shared" si="15"/>
        <v>7294780</v>
      </c>
      <c r="H280" s="79"/>
      <c r="I280" s="44"/>
      <c r="J280" s="73"/>
      <c r="K280" s="11">
        <f t="shared" si="13"/>
        <v>0</v>
      </c>
      <c r="L280" s="2">
        <f t="shared" si="14"/>
        <v>0</v>
      </c>
    </row>
    <row r="281" spans="1:12">
      <c r="A281" s="10"/>
      <c r="B281" s="10"/>
      <c r="C281" s="39" t="s">
        <v>31</v>
      </c>
      <c r="D281" s="10"/>
      <c r="E281" s="10"/>
      <c r="F281" s="11"/>
      <c r="G281" s="2">
        <f t="shared" si="15"/>
        <v>7294780</v>
      </c>
      <c r="H281" s="79"/>
      <c r="I281" s="44"/>
      <c r="J281" s="73"/>
      <c r="K281" s="11">
        <f t="shared" si="13"/>
        <v>0</v>
      </c>
      <c r="L281" s="2">
        <f t="shared" si="14"/>
        <v>0</v>
      </c>
    </row>
    <row r="282" spans="1:12">
      <c r="A282" s="10"/>
      <c r="B282" s="10"/>
      <c r="C282" s="39" t="s">
        <v>31</v>
      </c>
      <c r="D282" s="10"/>
      <c r="E282" s="10"/>
      <c r="F282" s="11"/>
      <c r="G282" s="2">
        <f t="shared" si="15"/>
        <v>7294780</v>
      </c>
      <c r="H282" s="79"/>
      <c r="I282" s="44"/>
      <c r="J282" s="73"/>
      <c r="K282" s="11">
        <f t="shared" si="13"/>
        <v>0</v>
      </c>
      <c r="L282" s="2">
        <f t="shared" si="14"/>
        <v>0</v>
      </c>
    </row>
    <row r="283" spans="1:12">
      <c r="A283" s="10"/>
      <c r="B283" s="10"/>
      <c r="C283" s="39" t="s">
        <v>31</v>
      </c>
      <c r="D283" s="10"/>
      <c r="E283" s="10"/>
      <c r="F283" s="11"/>
      <c r="G283" s="2">
        <f t="shared" si="15"/>
        <v>7294780</v>
      </c>
      <c r="H283" s="79"/>
      <c r="I283" s="44"/>
      <c r="J283" s="73"/>
      <c r="K283" s="11">
        <f t="shared" si="13"/>
        <v>0</v>
      </c>
      <c r="L283" s="2">
        <f t="shared" si="14"/>
        <v>0</v>
      </c>
    </row>
    <row r="284" spans="1:12">
      <c r="A284" s="10"/>
      <c r="B284" s="10"/>
      <c r="C284" s="39" t="s">
        <v>31</v>
      </c>
      <c r="D284" s="10"/>
      <c r="E284" s="10"/>
      <c r="F284" s="11"/>
      <c r="G284" s="2">
        <f t="shared" si="15"/>
        <v>7294780</v>
      </c>
      <c r="H284" s="79"/>
      <c r="I284" s="44"/>
      <c r="J284" s="73"/>
      <c r="K284" s="11">
        <f t="shared" si="13"/>
        <v>0</v>
      </c>
      <c r="L284" s="2">
        <f t="shared" si="14"/>
        <v>0</v>
      </c>
    </row>
    <row r="285" spans="1:12">
      <c r="A285" s="10"/>
      <c r="B285" s="10"/>
      <c r="C285" s="39" t="s">
        <v>31</v>
      </c>
      <c r="D285" s="10"/>
      <c r="E285" s="10"/>
      <c r="F285" s="11"/>
      <c r="G285" s="2">
        <f t="shared" si="15"/>
        <v>7294780</v>
      </c>
      <c r="H285" s="79"/>
      <c r="I285" s="44"/>
      <c r="J285" s="73"/>
      <c r="K285" s="11">
        <f t="shared" si="13"/>
        <v>0</v>
      </c>
      <c r="L285" s="2">
        <f t="shared" si="14"/>
        <v>0</v>
      </c>
    </row>
    <row r="286" spans="1:12">
      <c r="A286" s="10"/>
      <c r="B286" s="10"/>
      <c r="C286" s="39" t="s">
        <v>31</v>
      </c>
      <c r="D286" s="10"/>
      <c r="E286" s="10"/>
      <c r="F286" s="11"/>
      <c r="G286" s="2">
        <f t="shared" si="15"/>
        <v>7294780</v>
      </c>
      <c r="H286" s="79"/>
      <c r="I286" s="44"/>
      <c r="J286" s="73"/>
      <c r="K286" s="11">
        <f t="shared" si="13"/>
        <v>0</v>
      </c>
      <c r="L286" s="2">
        <f t="shared" si="14"/>
        <v>0</v>
      </c>
    </row>
    <row r="287" spans="1:12">
      <c r="A287" s="10"/>
      <c r="B287" s="10"/>
      <c r="C287" s="39" t="s">
        <v>31</v>
      </c>
      <c r="D287" s="10"/>
      <c r="E287" s="10"/>
      <c r="F287" s="11"/>
      <c r="G287" s="2">
        <f t="shared" si="15"/>
        <v>7294780</v>
      </c>
      <c r="H287" s="79"/>
      <c r="I287" s="44"/>
      <c r="J287" s="73"/>
      <c r="K287" s="11">
        <f t="shared" si="13"/>
        <v>0</v>
      </c>
      <c r="L287" s="2">
        <f t="shared" si="14"/>
        <v>0</v>
      </c>
    </row>
    <row r="288" spans="1:12">
      <c r="A288" s="10"/>
      <c r="B288" s="10"/>
      <c r="C288" s="39" t="s">
        <v>31</v>
      </c>
      <c r="D288" s="10"/>
      <c r="E288" s="10"/>
      <c r="F288" s="11"/>
      <c r="G288" s="2">
        <f t="shared" si="15"/>
        <v>7294780</v>
      </c>
      <c r="H288" s="79"/>
      <c r="I288" s="44"/>
      <c r="J288" s="73"/>
      <c r="K288" s="11">
        <f t="shared" si="13"/>
        <v>0</v>
      </c>
      <c r="L288" s="2">
        <f t="shared" si="14"/>
        <v>0</v>
      </c>
    </row>
    <row r="289" spans="1:12">
      <c r="A289" s="10"/>
      <c r="B289" s="10"/>
      <c r="C289" s="39" t="s">
        <v>31</v>
      </c>
      <c r="D289" s="10"/>
      <c r="E289" s="10"/>
      <c r="F289" s="11"/>
      <c r="G289" s="2">
        <f t="shared" si="15"/>
        <v>7294780</v>
      </c>
      <c r="H289" s="79"/>
      <c r="I289" s="44"/>
      <c r="J289" s="73"/>
      <c r="K289" s="11">
        <f t="shared" si="13"/>
        <v>0</v>
      </c>
      <c r="L289" s="2">
        <f t="shared" si="14"/>
        <v>0</v>
      </c>
    </row>
    <row r="290" spans="1:12">
      <c r="A290" s="10"/>
      <c r="B290" s="10"/>
      <c r="C290" s="39" t="s">
        <v>31</v>
      </c>
      <c r="D290" s="10"/>
      <c r="E290" s="10"/>
      <c r="F290" s="11"/>
      <c r="G290" s="2">
        <f t="shared" si="15"/>
        <v>7294780</v>
      </c>
      <c r="H290" s="79"/>
      <c r="I290" s="44"/>
      <c r="J290" s="73"/>
      <c r="K290" s="11">
        <f t="shared" si="13"/>
        <v>0</v>
      </c>
      <c r="L290" s="2">
        <f t="shared" si="14"/>
        <v>0</v>
      </c>
    </row>
    <row r="291" spans="1:12">
      <c r="A291" s="10"/>
      <c r="B291" s="10"/>
      <c r="C291" s="39" t="s">
        <v>31</v>
      </c>
      <c r="D291" s="10"/>
      <c r="E291" s="10"/>
      <c r="F291" s="11"/>
      <c r="G291" s="2">
        <f t="shared" si="15"/>
        <v>7294780</v>
      </c>
      <c r="H291" s="79"/>
      <c r="I291" s="44"/>
      <c r="J291" s="73"/>
      <c r="K291" s="11">
        <f t="shared" si="13"/>
        <v>0</v>
      </c>
      <c r="L291" s="2">
        <f t="shared" si="14"/>
        <v>0</v>
      </c>
    </row>
    <row r="292" spans="1:12">
      <c r="A292" s="10"/>
      <c r="B292" s="10"/>
      <c r="C292" s="39" t="s">
        <v>31</v>
      </c>
      <c r="D292" s="10"/>
      <c r="E292" s="10"/>
      <c r="F292" s="11"/>
      <c r="G292" s="2">
        <f t="shared" si="15"/>
        <v>7294780</v>
      </c>
      <c r="H292" s="79"/>
      <c r="I292" s="44"/>
      <c r="J292" s="73"/>
      <c r="K292" s="11">
        <f t="shared" si="13"/>
        <v>0</v>
      </c>
      <c r="L292" s="2">
        <f t="shared" si="14"/>
        <v>0</v>
      </c>
    </row>
    <row r="293" spans="1:12">
      <c r="A293" s="10"/>
      <c r="B293" s="10"/>
      <c r="C293" s="39" t="s">
        <v>31</v>
      </c>
      <c r="D293" s="10"/>
      <c r="E293" s="10"/>
      <c r="F293" s="11"/>
      <c r="G293" s="2">
        <f t="shared" si="15"/>
        <v>7294780</v>
      </c>
      <c r="H293" s="79"/>
      <c r="I293" s="44"/>
      <c r="J293" s="73"/>
      <c r="K293" s="11">
        <f t="shared" si="13"/>
        <v>0</v>
      </c>
      <c r="L293" s="2">
        <f t="shared" si="14"/>
        <v>0</v>
      </c>
    </row>
    <row r="294" spans="1:12">
      <c r="A294" s="10"/>
      <c r="B294" s="10"/>
      <c r="C294" s="39" t="s">
        <v>31</v>
      </c>
      <c r="D294" s="10"/>
      <c r="E294" s="10"/>
      <c r="F294" s="11"/>
      <c r="G294" s="2">
        <f t="shared" si="15"/>
        <v>7294780</v>
      </c>
      <c r="H294" s="79"/>
      <c r="I294" s="44"/>
      <c r="J294" s="73"/>
      <c r="K294" s="11">
        <f t="shared" si="13"/>
        <v>0</v>
      </c>
      <c r="L294" s="2">
        <f t="shared" si="14"/>
        <v>0</v>
      </c>
    </row>
    <row r="295" spans="1:12">
      <c r="A295" s="10"/>
      <c r="B295" s="10"/>
      <c r="C295" s="39" t="s">
        <v>31</v>
      </c>
      <c r="D295" s="10"/>
      <c r="E295" s="10"/>
      <c r="F295" s="11"/>
      <c r="G295" s="2">
        <f t="shared" si="15"/>
        <v>7294780</v>
      </c>
      <c r="H295" s="79"/>
      <c r="I295" s="44"/>
      <c r="J295" s="73"/>
      <c r="K295" s="11">
        <f t="shared" si="13"/>
        <v>0</v>
      </c>
      <c r="L295" s="2">
        <f t="shared" si="14"/>
        <v>0</v>
      </c>
    </row>
    <row r="296" spans="1:12">
      <c r="A296" s="10"/>
      <c r="B296" s="10"/>
      <c r="C296" s="39" t="s">
        <v>31</v>
      </c>
      <c r="D296" s="10"/>
      <c r="E296" s="10"/>
      <c r="F296" s="11"/>
      <c r="G296" s="2">
        <f t="shared" si="15"/>
        <v>7294780</v>
      </c>
      <c r="H296" s="79"/>
      <c r="I296" s="44"/>
      <c r="J296" s="73"/>
      <c r="K296" s="11">
        <f t="shared" si="13"/>
        <v>0</v>
      </c>
      <c r="L296" s="2">
        <f t="shared" si="14"/>
        <v>0</v>
      </c>
    </row>
    <row r="297" spans="1:12">
      <c r="A297" s="10"/>
      <c r="B297" s="10"/>
      <c r="C297" s="39" t="s">
        <v>31</v>
      </c>
      <c r="D297" s="10"/>
      <c r="E297" s="10"/>
      <c r="F297" s="11"/>
      <c r="G297" s="2">
        <f t="shared" si="15"/>
        <v>7294780</v>
      </c>
      <c r="H297" s="79"/>
      <c r="I297" s="44"/>
      <c r="J297" s="73"/>
      <c r="K297" s="11">
        <f t="shared" si="13"/>
        <v>0</v>
      </c>
      <c r="L297" s="2">
        <f t="shared" si="14"/>
        <v>0</v>
      </c>
    </row>
    <row r="298" spans="1:12">
      <c r="A298" s="10"/>
      <c r="B298" s="10"/>
      <c r="C298" s="39" t="s">
        <v>31</v>
      </c>
      <c r="D298" s="10"/>
      <c r="E298" s="10"/>
      <c r="F298" s="11"/>
      <c r="G298" s="2">
        <f t="shared" si="15"/>
        <v>7294780</v>
      </c>
      <c r="H298" s="79"/>
      <c r="I298" s="44"/>
      <c r="J298" s="73"/>
      <c r="K298" s="11">
        <f t="shared" si="13"/>
        <v>0</v>
      </c>
      <c r="L298" s="2">
        <f t="shared" si="14"/>
        <v>0</v>
      </c>
    </row>
    <row r="299" spans="1:12">
      <c r="A299" s="10"/>
      <c r="B299" s="10"/>
      <c r="C299" s="39" t="s">
        <v>31</v>
      </c>
      <c r="D299" s="10"/>
      <c r="E299" s="10"/>
      <c r="F299" s="11"/>
      <c r="G299" s="2">
        <f t="shared" si="15"/>
        <v>7294780</v>
      </c>
      <c r="H299" s="79"/>
      <c r="I299" s="44"/>
      <c r="J299" s="73"/>
      <c r="K299" s="11">
        <f t="shared" si="13"/>
        <v>0</v>
      </c>
      <c r="L299" s="2">
        <f t="shared" si="14"/>
        <v>0</v>
      </c>
    </row>
    <row r="300" spans="1:12">
      <c r="A300" s="10"/>
      <c r="B300" s="10"/>
      <c r="C300" s="39" t="s">
        <v>31</v>
      </c>
      <c r="D300" s="10"/>
      <c r="E300" s="10"/>
      <c r="F300" s="11"/>
      <c r="G300" s="2">
        <f t="shared" si="15"/>
        <v>7294780</v>
      </c>
      <c r="H300" s="79"/>
      <c r="I300" s="44"/>
      <c r="J300" s="73"/>
      <c r="K300" s="11">
        <f t="shared" si="13"/>
        <v>0</v>
      </c>
      <c r="L300" s="2">
        <f t="shared" si="14"/>
        <v>0</v>
      </c>
    </row>
    <row r="301" spans="1:12">
      <c r="A301" s="10"/>
      <c r="B301" s="10"/>
      <c r="C301" s="39" t="s">
        <v>31</v>
      </c>
      <c r="D301" s="10"/>
      <c r="E301" s="10"/>
      <c r="F301" s="11"/>
      <c r="G301" s="2">
        <f t="shared" si="15"/>
        <v>7294780</v>
      </c>
      <c r="H301" s="79"/>
      <c r="I301" s="44"/>
      <c r="J301" s="73"/>
      <c r="K301" s="11">
        <f t="shared" si="13"/>
        <v>0</v>
      </c>
      <c r="L301" s="2">
        <f t="shared" si="14"/>
        <v>0</v>
      </c>
    </row>
    <row r="302" spans="1:12">
      <c r="A302" s="10"/>
      <c r="B302" s="10"/>
      <c r="C302" s="39" t="s">
        <v>31</v>
      </c>
      <c r="D302" s="10"/>
      <c r="E302" s="10"/>
      <c r="F302" s="11"/>
      <c r="G302" s="2">
        <f t="shared" si="15"/>
        <v>7294780</v>
      </c>
      <c r="H302" s="79"/>
      <c r="I302" s="44"/>
      <c r="J302" s="73"/>
      <c r="K302" s="11">
        <f t="shared" si="13"/>
        <v>0</v>
      </c>
      <c r="L302" s="2">
        <f t="shared" si="14"/>
        <v>0</v>
      </c>
    </row>
    <row r="303" spans="1:12">
      <c r="A303" s="10"/>
      <c r="B303" s="10"/>
      <c r="C303" s="39" t="s">
        <v>31</v>
      </c>
      <c r="D303" s="10"/>
      <c r="E303" s="10"/>
      <c r="F303" s="11"/>
      <c r="G303" s="2">
        <f t="shared" si="15"/>
        <v>7294780</v>
      </c>
      <c r="H303" s="79"/>
      <c r="I303" s="44"/>
      <c r="J303" s="73"/>
      <c r="K303" s="11">
        <f t="shared" si="13"/>
        <v>0</v>
      </c>
      <c r="L303" s="2">
        <f t="shared" si="14"/>
        <v>0</v>
      </c>
    </row>
    <row r="304" spans="1:12">
      <c r="A304" s="10"/>
      <c r="B304" s="10"/>
      <c r="C304" s="39" t="s">
        <v>31</v>
      </c>
      <c r="D304" s="10"/>
      <c r="E304" s="10"/>
      <c r="F304" s="11"/>
      <c r="G304" s="2">
        <f t="shared" si="15"/>
        <v>7294780</v>
      </c>
      <c r="H304" s="79"/>
      <c r="I304" s="44"/>
      <c r="J304" s="73"/>
      <c r="K304" s="11">
        <f t="shared" si="13"/>
        <v>0</v>
      </c>
      <c r="L304" s="2">
        <f t="shared" si="14"/>
        <v>0</v>
      </c>
    </row>
    <row r="305" spans="1:12">
      <c r="A305" s="10"/>
      <c r="B305" s="10"/>
      <c r="C305" s="39" t="s">
        <v>31</v>
      </c>
      <c r="D305" s="10"/>
      <c r="E305" s="10"/>
      <c r="F305" s="11"/>
      <c r="G305" s="2">
        <f t="shared" si="15"/>
        <v>7294780</v>
      </c>
      <c r="H305" s="79"/>
      <c r="I305" s="44"/>
      <c r="J305" s="73"/>
      <c r="K305" s="11">
        <f t="shared" si="13"/>
        <v>0</v>
      </c>
      <c r="L305" s="2">
        <f t="shared" si="14"/>
        <v>0</v>
      </c>
    </row>
    <row r="306" spans="1:12">
      <c r="A306" s="10"/>
      <c r="B306" s="10"/>
      <c r="C306" s="39" t="s">
        <v>31</v>
      </c>
      <c r="D306" s="10"/>
      <c r="E306" s="10"/>
      <c r="F306" s="11"/>
      <c r="G306" s="2">
        <f t="shared" si="15"/>
        <v>7294780</v>
      </c>
      <c r="H306" s="79"/>
      <c r="I306" s="44"/>
      <c r="J306" s="73"/>
      <c r="K306" s="11">
        <f t="shared" si="13"/>
        <v>0</v>
      </c>
      <c r="L306" s="2">
        <f t="shared" si="14"/>
        <v>0</v>
      </c>
    </row>
    <row r="307" spans="1:12">
      <c r="A307" s="10"/>
      <c r="B307" s="10"/>
      <c r="C307" s="39" t="s">
        <v>31</v>
      </c>
      <c r="D307" s="10"/>
      <c r="E307" s="10"/>
      <c r="F307" s="11"/>
      <c r="G307" s="2">
        <f t="shared" si="15"/>
        <v>7294780</v>
      </c>
      <c r="H307" s="79"/>
      <c r="I307" s="44"/>
      <c r="J307" s="73"/>
      <c r="K307" s="11">
        <f t="shared" si="13"/>
        <v>0</v>
      </c>
      <c r="L307" s="2">
        <f t="shared" si="14"/>
        <v>0</v>
      </c>
    </row>
    <row r="308" spans="1:12">
      <c r="A308" s="10"/>
      <c r="B308" s="10"/>
      <c r="C308" s="39" t="s">
        <v>31</v>
      </c>
      <c r="D308" s="10"/>
      <c r="E308" s="10"/>
      <c r="F308" s="11"/>
      <c r="G308" s="2">
        <f t="shared" si="15"/>
        <v>7294780</v>
      </c>
      <c r="H308" s="79"/>
      <c r="I308" s="44"/>
      <c r="J308" s="73"/>
      <c r="K308" s="11">
        <f t="shared" si="13"/>
        <v>0</v>
      </c>
      <c r="L308" s="2">
        <f t="shared" si="14"/>
        <v>0</v>
      </c>
    </row>
    <row r="309" spans="1:12">
      <c r="A309" s="10"/>
      <c r="B309" s="10"/>
      <c r="C309" s="39" t="s">
        <v>31</v>
      </c>
      <c r="D309" s="10"/>
      <c r="E309" s="10"/>
      <c r="F309" s="11"/>
      <c r="G309" s="2">
        <f t="shared" si="15"/>
        <v>7294780</v>
      </c>
      <c r="H309" s="79"/>
      <c r="I309" s="44"/>
      <c r="J309" s="73"/>
      <c r="K309" s="11">
        <f t="shared" si="13"/>
        <v>0</v>
      </c>
      <c r="L309" s="2">
        <f t="shared" si="14"/>
        <v>0</v>
      </c>
    </row>
    <row r="310" spans="1:12">
      <c r="A310" s="10"/>
      <c r="B310" s="10"/>
      <c r="C310" s="39" t="s">
        <v>31</v>
      </c>
      <c r="D310" s="10"/>
      <c r="E310" s="10"/>
      <c r="F310" s="11"/>
      <c r="G310" s="2">
        <f t="shared" si="15"/>
        <v>7294780</v>
      </c>
      <c r="H310" s="79"/>
      <c r="I310" s="44"/>
      <c r="J310" s="73"/>
      <c r="K310" s="11">
        <f t="shared" si="13"/>
        <v>0</v>
      </c>
      <c r="L310" s="2">
        <f t="shared" si="14"/>
        <v>0</v>
      </c>
    </row>
    <row r="311" spans="1:12">
      <c r="A311" s="10"/>
      <c r="B311" s="10"/>
      <c r="C311" s="39" t="s">
        <v>31</v>
      </c>
      <c r="D311" s="10"/>
      <c r="E311" s="10"/>
      <c r="F311" s="11"/>
      <c r="G311" s="2">
        <f t="shared" si="15"/>
        <v>7294780</v>
      </c>
      <c r="H311" s="79"/>
      <c r="I311" s="44"/>
      <c r="J311" s="73"/>
      <c r="K311" s="11">
        <f t="shared" si="13"/>
        <v>0</v>
      </c>
      <c r="L311" s="2">
        <f t="shared" si="14"/>
        <v>0</v>
      </c>
    </row>
    <row r="312" spans="1:12">
      <c r="A312" s="10"/>
      <c r="B312" s="10"/>
      <c r="C312" s="39" t="s">
        <v>31</v>
      </c>
      <c r="D312" s="10"/>
      <c r="E312" s="10"/>
      <c r="F312" s="11"/>
      <c r="G312" s="2">
        <f t="shared" si="15"/>
        <v>7294780</v>
      </c>
      <c r="H312" s="79"/>
      <c r="I312" s="44"/>
      <c r="J312" s="73"/>
      <c r="K312" s="11">
        <f t="shared" si="13"/>
        <v>0</v>
      </c>
      <c r="L312" s="2">
        <f t="shared" si="14"/>
        <v>0</v>
      </c>
    </row>
    <row r="313" spans="1:12">
      <c r="A313" s="10"/>
      <c r="B313" s="10"/>
      <c r="C313" s="39" t="s">
        <v>31</v>
      </c>
      <c r="D313" s="10"/>
      <c r="E313" s="10"/>
      <c r="F313" s="11"/>
      <c r="G313" s="2">
        <f t="shared" si="15"/>
        <v>7294780</v>
      </c>
      <c r="H313" s="79"/>
      <c r="I313" s="44"/>
      <c r="J313" s="73"/>
      <c r="K313" s="11">
        <f t="shared" si="13"/>
        <v>0</v>
      </c>
      <c r="L313" s="2">
        <f t="shared" si="14"/>
        <v>0</v>
      </c>
    </row>
    <row r="314" spans="1:12">
      <c r="A314" s="10"/>
      <c r="B314" s="10"/>
      <c r="C314" s="39" t="s">
        <v>31</v>
      </c>
      <c r="D314" s="10"/>
      <c r="E314" s="10"/>
      <c r="F314" s="11"/>
      <c r="G314" s="2">
        <f t="shared" si="15"/>
        <v>7294780</v>
      </c>
      <c r="H314" s="79"/>
      <c r="I314" s="44"/>
      <c r="J314" s="73"/>
      <c r="K314" s="11">
        <f t="shared" si="13"/>
        <v>0</v>
      </c>
      <c r="L314" s="2">
        <f t="shared" si="14"/>
        <v>0</v>
      </c>
    </row>
    <row r="315" spans="1:12">
      <c r="A315" s="10"/>
      <c r="B315" s="10"/>
      <c r="C315" s="39" t="s">
        <v>31</v>
      </c>
      <c r="D315" s="10"/>
      <c r="E315" s="10"/>
      <c r="F315" s="11"/>
      <c r="G315" s="2">
        <f t="shared" si="15"/>
        <v>7294780</v>
      </c>
      <c r="H315" s="79"/>
      <c r="I315" s="44"/>
      <c r="J315" s="73"/>
      <c r="K315" s="11">
        <f t="shared" si="13"/>
        <v>0</v>
      </c>
      <c r="L315" s="2">
        <f t="shared" si="14"/>
        <v>0</v>
      </c>
    </row>
    <row r="316" spans="1:12">
      <c r="A316" s="10"/>
      <c r="B316" s="10"/>
      <c r="C316" s="10"/>
      <c r="D316" s="10"/>
      <c r="E316" s="10"/>
      <c r="F316" s="11"/>
      <c r="G316" s="2">
        <f t="shared" si="15"/>
        <v>7294780</v>
      </c>
      <c r="H316" s="79"/>
      <c r="I316" s="44"/>
      <c r="J316" s="73"/>
      <c r="K316" s="11">
        <f t="shared" si="13"/>
        <v>0</v>
      </c>
      <c r="L316" s="2">
        <f t="shared" si="14"/>
        <v>0</v>
      </c>
    </row>
    <row r="317" spans="1:12">
      <c r="A317" s="10"/>
      <c r="B317" s="10"/>
      <c r="C317" s="10"/>
      <c r="D317" s="10"/>
      <c r="E317" s="10"/>
      <c r="F317" s="11"/>
      <c r="G317" s="2">
        <f t="shared" si="15"/>
        <v>7294780</v>
      </c>
      <c r="H317" s="79"/>
      <c r="I317" s="44"/>
      <c r="J317" s="73"/>
      <c r="K317" s="11">
        <f t="shared" si="13"/>
        <v>0</v>
      </c>
      <c r="L317" s="2">
        <f t="shared" si="14"/>
        <v>0</v>
      </c>
    </row>
    <row r="318" spans="1:12">
      <c r="A318" s="10"/>
      <c r="B318" s="10"/>
      <c r="C318" s="10"/>
      <c r="D318" s="10"/>
      <c r="E318" s="10"/>
      <c r="F318" s="11"/>
      <c r="G318" s="2">
        <f t="shared" si="15"/>
        <v>7294780</v>
      </c>
      <c r="H318" s="79"/>
      <c r="I318" s="44"/>
      <c r="J318" s="73"/>
      <c r="K318" s="11">
        <f t="shared" si="13"/>
        <v>0</v>
      </c>
      <c r="L318" s="2">
        <f t="shared" si="14"/>
        <v>0</v>
      </c>
    </row>
    <row r="319" spans="1:12">
      <c r="A319" s="10"/>
      <c r="B319" s="10"/>
      <c r="C319" s="10"/>
      <c r="D319" s="10"/>
      <c r="E319" s="10"/>
      <c r="F319" s="11"/>
      <c r="G319" s="2">
        <f t="shared" si="15"/>
        <v>7294780</v>
      </c>
      <c r="H319" s="79"/>
      <c r="I319" s="44"/>
      <c r="J319" s="73"/>
      <c r="K319" s="11">
        <f t="shared" si="13"/>
        <v>0</v>
      </c>
      <c r="L319" s="2">
        <f t="shared" si="14"/>
        <v>0</v>
      </c>
    </row>
    <row r="320" spans="1:12">
      <c r="A320" s="10"/>
      <c r="B320" s="10"/>
      <c r="C320" s="10"/>
      <c r="D320" s="10"/>
      <c r="E320" s="10"/>
      <c r="F320" s="11"/>
      <c r="G320" s="2">
        <f t="shared" si="15"/>
        <v>7294780</v>
      </c>
      <c r="H320" s="79"/>
      <c r="I320" s="44"/>
      <c r="J320" s="73"/>
      <c r="K320" s="11">
        <f t="shared" si="13"/>
        <v>0</v>
      </c>
      <c r="L320" s="2">
        <f t="shared" si="14"/>
        <v>0</v>
      </c>
    </row>
    <row r="321" spans="1:12">
      <c r="A321" s="10"/>
      <c r="B321" s="10"/>
      <c r="C321" s="10"/>
      <c r="D321" s="10"/>
      <c r="E321" s="10"/>
      <c r="F321" s="11"/>
      <c r="G321" s="2">
        <f t="shared" si="15"/>
        <v>7294780</v>
      </c>
      <c r="H321" s="79"/>
      <c r="I321" s="44"/>
      <c r="J321" s="73"/>
      <c r="K321" s="11">
        <f t="shared" si="13"/>
        <v>0</v>
      </c>
      <c r="L321" s="2">
        <f t="shared" si="14"/>
        <v>0</v>
      </c>
    </row>
    <row r="322" spans="1:12">
      <c r="A322" s="10"/>
      <c r="B322" s="10"/>
      <c r="C322" s="10"/>
      <c r="D322" s="10"/>
      <c r="E322" s="10"/>
      <c r="F322" s="11"/>
      <c r="G322" s="2">
        <f t="shared" si="15"/>
        <v>7294780</v>
      </c>
      <c r="H322" s="79"/>
      <c r="I322" s="44"/>
      <c r="J322" s="73"/>
      <c r="K322" s="11">
        <f t="shared" si="13"/>
        <v>0</v>
      </c>
      <c r="L322" s="2">
        <f t="shared" si="14"/>
        <v>0</v>
      </c>
    </row>
    <row r="323" spans="1:12">
      <c r="A323" s="10"/>
      <c r="B323" s="10"/>
      <c r="C323" s="10"/>
      <c r="D323" s="10"/>
      <c r="E323" s="10"/>
      <c r="F323" s="11"/>
      <c r="G323" s="103">
        <f t="shared" si="15"/>
        <v>7294780</v>
      </c>
      <c r="H323" s="79"/>
      <c r="I323" s="44"/>
      <c r="J323" s="73"/>
      <c r="K323" s="11">
        <f t="shared" si="13"/>
        <v>0</v>
      </c>
      <c r="L323" s="2">
        <f t="shared" si="14"/>
        <v>0</v>
      </c>
    </row>
    <row r="324" spans="1:12">
      <c r="G324" s="106"/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N259"/>
  <sheetViews>
    <sheetView topLeftCell="A68" workbookViewId="0">
      <selection activeCell="I87" sqref="I87"/>
    </sheetView>
  </sheetViews>
  <sheetFormatPr baseColWidth="10" defaultRowHeight="15"/>
  <cols>
    <col min="3" max="3" width="15.140625" customWidth="1"/>
    <col min="4" max="4" width="26" customWidth="1"/>
    <col min="5" max="5" width="12.5703125" style="84" bestFit="1" customWidth="1"/>
    <col min="6" max="6" width="11.7109375" bestFit="1" customWidth="1"/>
    <col min="7" max="7" width="13.28515625" customWidth="1"/>
    <col min="8" max="9" width="12.5703125" bestFit="1" customWidth="1"/>
    <col min="10" max="10" width="15.85546875" customWidth="1"/>
    <col min="12" max="12" width="14.140625" customWidth="1"/>
    <col min="13" max="13" width="19" customWidth="1"/>
  </cols>
  <sheetData>
    <row r="1" spans="1:14">
      <c r="A1" s="31">
        <v>4128124511</v>
      </c>
    </row>
    <row r="2" spans="1:14">
      <c r="A2" s="4" t="s">
        <v>3</v>
      </c>
      <c r="B2" s="22">
        <v>327</v>
      </c>
      <c r="E2" s="92" t="s">
        <v>9</v>
      </c>
      <c r="F2" s="29" t="s">
        <v>10</v>
      </c>
      <c r="G2" s="30" t="s">
        <v>13</v>
      </c>
      <c r="H2" s="30" t="s">
        <v>4</v>
      </c>
      <c r="I2" s="51" t="s">
        <v>8</v>
      </c>
      <c r="J2" s="51" t="s">
        <v>19</v>
      </c>
      <c r="K2" s="33" t="s">
        <v>12</v>
      </c>
      <c r="L2" s="26"/>
      <c r="M2" s="13"/>
    </row>
    <row r="3" spans="1:14">
      <c r="A3" s="4" t="s">
        <v>7</v>
      </c>
      <c r="B3" s="22">
        <v>32517</v>
      </c>
      <c r="C3" s="5"/>
      <c r="D3" s="5"/>
      <c r="E3" s="80">
        <f>SUM(E5:E80)</f>
        <v>35200000</v>
      </c>
      <c r="F3" s="3">
        <f>SUM(F5:F80)</f>
        <v>29096000</v>
      </c>
      <c r="G3" s="3">
        <f>B2+E3-F3</f>
        <v>6104327</v>
      </c>
      <c r="H3" s="16">
        <f>SUM(L5:L120)</f>
        <v>50000</v>
      </c>
      <c r="I3" s="27">
        <f>SUM(H5:H258)</f>
        <v>12000000</v>
      </c>
      <c r="J3" s="27">
        <f>SUM(I5:I258)</f>
        <v>20768000</v>
      </c>
      <c r="K3" s="27">
        <f>SUM(J4:J258)</f>
        <v>70000</v>
      </c>
      <c r="L3" s="13"/>
      <c r="M3" s="13"/>
      <c r="N3" s="5"/>
    </row>
    <row r="4" spans="1:14">
      <c r="A4" s="6" t="s">
        <v>0</v>
      </c>
      <c r="B4" s="6" t="s">
        <v>15</v>
      </c>
      <c r="C4" s="6" t="s">
        <v>16</v>
      </c>
      <c r="D4" s="6" t="s">
        <v>14</v>
      </c>
      <c r="E4" s="93" t="s">
        <v>9</v>
      </c>
      <c r="F4" s="7" t="s">
        <v>10</v>
      </c>
      <c r="G4" s="12" t="s">
        <v>5</v>
      </c>
      <c r="H4" s="12" t="s">
        <v>8</v>
      </c>
      <c r="I4" s="7" t="s">
        <v>19</v>
      </c>
      <c r="J4" s="7" t="s">
        <v>12</v>
      </c>
      <c r="K4" s="7" t="s">
        <v>13</v>
      </c>
      <c r="L4" s="48" t="s">
        <v>4</v>
      </c>
    </row>
    <row r="5" spans="1:14">
      <c r="A5" s="37">
        <v>43796</v>
      </c>
      <c r="B5" s="38"/>
      <c r="C5" s="39" t="s">
        <v>33</v>
      </c>
      <c r="D5" s="39"/>
      <c r="E5" s="58">
        <v>4400000</v>
      </c>
      <c r="F5" s="40"/>
      <c r="G5" s="41">
        <f>B2+E5-F5</f>
        <v>4400327</v>
      </c>
      <c r="H5" s="78"/>
      <c r="I5" s="78"/>
      <c r="J5" s="73"/>
      <c r="K5" s="40">
        <f>H5+I5-J5</f>
        <v>0</v>
      </c>
      <c r="L5" s="41">
        <f>H5+I5+J5-F5</f>
        <v>0</v>
      </c>
    </row>
    <row r="6" spans="1:14">
      <c r="A6" s="37">
        <v>43796</v>
      </c>
      <c r="B6" s="38" t="s">
        <v>45</v>
      </c>
      <c r="C6" s="39" t="s">
        <v>31</v>
      </c>
      <c r="D6" s="39" t="s">
        <v>46</v>
      </c>
      <c r="E6" s="58"/>
      <c r="F6" s="40">
        <v>286000</v>
      </c>
      <c r="G6" s="41">
        <f>G5+E6-F6</f>
        <v>4114327</v>
      </c>
      <c r="H6" s="78">
        <v>176000</v>
      </c>
      <c r="I6" s="78">
        <v>110000</v>
      </c>
      <c r="J6" s="73"/>
      <c r="K6" s="40">
        <f t="shared" ref="K6:K69" si="0">H6+I6-J6</f>
        <v>286000</v>
      </c>
      <c r="L6" s="41">
        <f t="shared" ref="L6:L69" si="1">H6+I6+J6-F6</f>
        <v>0</v>
      </c>
    </row>
    <row r="7" spans="1:14">
      <c r="A7" s="37">
        <v>43797</v>
      </c>
      <c r="B7" s="38" t="s">
        <v>43</v>
      </c>
      <c r="C7" s="39" t="s">
        <v>31</v>
      </c>
      <c r="D7" s="39" t="s">
        <v>58</v>
      </c>
      <c r="E7" s="58"/>
      <c r="F7" s="40">
        <v>210000</v>
      </c>
      <c r="G7" s="41">
        <f t="shared" ref="G7:G70" si="2">G6+E7-F7</f>
        <v>3904327</v>
      </c>
      <c r="H7" s="78">
        <v>20000</v>
      </c>
      <c r="I7" s="78">
        <v>190000</v>
      </c>
      <c r="J7" s="73"/>
      <c r="K7" s="40">
        <f t="shared" si="0"/>
        <v>210000</v>
      </c>
      <c r="L7" s="41">
        <f t="shared" si="1"/>
        <v>0</v>
      </c>
    </row>
    <row r="8" spans="1:14">
      <c r="A8" s="37">
        <v>43797</v>
      </c>
      <c r="B8" s="38" t="s">
        <v>45</v>
      </c>
      <c r="C8" s="39" t="s">
        <v>31</v>
      </c>
      <c r="D8" s="39" t="s">
        <v>83</v>
      </c>
      <c r="E8" s="58"/>
      <c r="F8" s="40">
        <v>95000</v>
      </c>
      <c r="G8" s="41">
        <f t="shared" si="2"/>
        <v>3809327</v>
      </c>
      <c r="H8" s="78">
        <v>5000</v>
      </c>
      <c r="I8" s="78">
        <v>90000</v>
      </c>
      <c r="J8" s="73"/>
      <c r="K8" s="40">
        <f t="shared" si="0"/>
        <v>95000</v>
      </c>
      <c r="L8" s="41">
        <f t="shared" si="1"/>
        <v>0</v>
      </c>
    </row>
    <row r="9" spans="1:14">
      <c r="A9" s="37">
        <v>43798</v>
      </c>
      <c r="B9" s="38" t="s">
        <v>45</v>
      </c>
      <c r="C9" s="39" t="s">
        <v>31</v>
      </c>
      <c r="D9" s="39" t="s">
        <v>46</v>
      </c>
      <c r="E9" s="58"/>
      <c r="F9" s="40">
        <v>45000</v>
      </c>
      <c r="G9" s="41">
        <f t="shared" si="2"/>
        <v>3764327</v>
      </c>
      <c r="H9" s="78">
        <v>15000</v>
      </c>
      <c r="I9" s="78">
        <v>30000</v>
      </c>
      <c r="J9" s="73"/>
      <c r="K9" s="40">
        <f t="shared" si="0"/>
        <v>45000</v>
      </c>
      <c r="L9" s="41">
        <f t="shared" si="1"/>
        <v>0</v>
      </c>
    </row>
    <row r="10" spans="1:14">
      <c r="A10" s="37">
        <v>43799</v>
      </c>
      <c r="B10" s="38" t="s">
        <v>43</v>
      </c>
      <c r="C10" s="39" t="s">
        <v>31</v>
      </c>
      <c r="D10" s="39" t="s">
        <v>80</v>
      </c>
      <c r="E10" s="58"/>
      <c r="F10" s="40">
        <v>467000</v>
      </c>
      <c r="G10" s="41">
        <f t="shared" si="2"/>
        <v>3297327</v>
      </c>
      <c r="H10" s="78">
        <v>227000</v>
      </c>
      <c r="I10" s="78">
        <v>240000</v>
      </c>
      <c r="J10" s="73"/>
      <c r="K10" s="40">
        <f t="shared" si="0"/>
        <v>467000</v>
      </c>
      <c r="L10" s="41">
        <f t="shared" si="1"/>
        <v>0</v>
      </c>
    </row>
    <row r="11" spans="1:14">
      <c r="A11" s="37">
        <v>43799</v>
      </c>
      <c r="B11" s="38" t="s">
        <v>45</v>
      </c>
      <c r="C11" s="39" t="s">
        <v>31</v>
      </c>
      <c r="D11" s="39" t="s">
        <v>46</v>
      </c>
      <c r="E11" s="58"/>
      <c r="F11" s="40">
        <v>230000</v>
      </c>
      <c r="G11" s="41">
        <f>G10+E11-F11</f>
        <v>3067327</v>
      </c>
      <c r="H11" s="78">
        <v>20000</v>
      </c>
      <c r="I11" s="78">
        <v>210000</v>
      </c>
      <c r="J11" s="73"/>
      <c r="K11" s="40">
        <f t="shared" si="0"/>
        <v>230000</v>
      </c>
      <c r="L11" s="41">
        <f t="shared" si="1"/>
        <v>0</v>
      </c>
    </row>
    <row r="12" spans="1:14">
      <c r="A12" s="37">
        <v>43800</v>
      </c>
      <c r="B12" s="38" t="s">
        <v>43</v>
      </c>
      <c r="C12" s="39" t="s">
        <v>31</v>
      </c>
      <c r="D12" s="39" t="s">
        <v>87</v>
      </c>
      <c r="E12" s="58"/>
      <c r="F12" s="40">
        <v>567000</v>
      </c>
      <c r="G12" s="41">
        <f t="shared" si="2"/>
        <v>2500327</v>
      </c>
      <c r="H12" s="78">
        <v>62000</v>
      </c>
      <c r="I12" s="78">
        <v>505000</v>
      </c>
      <c r="J12" s="73"/>
      <c r="K12" s="40">
        <f t="shared" si="0"/>
        <v>567000</v>
      </c>
      <c r="L12" s="41">
        <f t="shared" si="1"/>
        <v>0</v>
      </c>
    </row>
    <row r="13" spans="1:14">
      <c r="A13" s="37">
        <v>1</v>
      </c>
      <c r="B13" s="38" t="s">
        <v>45</v>
      </c>
      <c r="C13" s="39" t="s">
        <v>31</v>
      </c>
      <c r="D13" s="39" t="s">
        <v>51</v>
      </c>
      <c r="E13" s="58"/>
      <c r="F13" s="40">
        <v>105000</v>
      </c>
      <c r="G13" s="41">
        <f t="shared" si="2"/>
        <v>2395327</v>
      </c>
      <c r="H13" s="78">
        <v>30000</v>
      </c>
      <c r="I13" s="78">
        <v>75000</v>
      </c>
      <c r="J13" s="73"/>
      <c r="K13" s="40">
        <f t="shared" si="0"/>
        <v>105000</v>
      </c>
      <c r="L13" s="41">
        <f t="shared" si="1"/>
        <v>0</v>
      </c>
    </row>
    <row r="14" spans="1:14">
      <c r="A14" s="37">
        <v>43801</v>
      </c>
      <c r="B14" s="38" t="s">
        <v>43</v>
      </c>
      <c r="C14" s="39" t="s">
        <v>31</v>
      </c>
      <c r="D14" s="39" t="s">
        <v>80</v>
      </c>
      <c r="E14" s="58"/>
      <c r="F14" s="40">
        <v>374000</v>
      </c>
      <c r="G14" s="41">
        <f t="shared" si="2"/>
        <v>2021327</v>
      </c>
      <c r="H14" s="78">
        <v>57000</v>
      </c>
      <c r="I14" s="78">
        <v>317000</v>
      </c>
      <c r="J14" s="73"/>
      <c r="K14" s="40">
        <f t="shared" si="0"/>
        <v>374000</v>
      </c>
      <c r="L14" s="41">
        <f t="shared" si="1"/>
        <v>0</v>
      </c>
    </row>
    <row r="15" spans="1:14">
      <c r="A15" s="37">
        <v>43801</v>
      </c>
      <c r="B15" s="38" t="s">
        <v>45</v>
      </c>
      <c r="C15" s="39" t="s">
        <v>31</v>
      </c>
      <c r="D15" s="39" t="s">
        <v>47</v>
      </c>
      <c r="E15" s="58"/>
      <c r="F15" s="40">
        <v>246000</v>
      </c>
      <c r="G15" s="41">
        <f t="shared" si="2"/>
        <v>1775327</v>
      </c>
      <c r="H15" s="78">
        <v>119000</v>
      </c>
      <c r="I15" s="58">
        <v>127000</v>
      </c>
      <c r="J15" s="73"/>
      <c r="K15" s="40">
        <f t="shared" si="0"/>
        <v>246000</v>
      </c>
      <c r="L15" s="41">
        <f t="shared" si="1"/>
        <v>0</v>
      </c>
    </row>
    <row r="16" spans="1:14">
      <c r="A16" s="10">
        <v>43802</v>
      </c>
      <c r="B16" s="24"/>
      <c r="C16" s="39" t="s">
        <v>33</v>
      </c>
      <c r="D16" s="1"/>
      <c r="E16" s="11">
        <v>4400000</v>
      </c>
      <c r="F16" s="40"/>
      <c r="G16" s="41">
        <f t="shared" si="2"/>
        <v>6175327</v>
      </c>
      <c r="H16" s="78"/>
      <c r="I16" s="58"/>
      <c r="J16" s="73"/>
      <c r="K16" s="40">
        <f t="shared" si="0"/>
        <v>0</v>
      </c>
      <c r="L16" s="41">
        <f t="shared" si="1"/>
        <v>0</v>
      </c>
    </row>
    <row r="17" spans="1:13">
      <c r="A17" s="10">
        <v>43802</v>
      </c>
      <c r="B17" s="24" t="s">
        <v>45</v>
      </c>
      <c r="C17" s="1" t="s">
        <v>31</v>
      </c>
      <c r="D17" s="1" t="s">
        <v>51</v>
      </c>
      <c r="E17" s="44"/>
      <c r="F17" s="11">
        <v>335000</v>
      </c>
      <c r="G17" s="2">
        <f t="shared" si="2"/>
        <v>5840327</v>
      </c>
      <c r="H17" s="79">
        <v>95000</v>
      </c>
      <c r="I17" s="44">
        <v>240000</v>
      </c>
      <c r="J17" s="73"/>
      <c r="K17" s="11">
        <f t="shared" si="0"/>
        <v>335000</v>
      </c>
      <c r="L17" s="2">
        <f t="shared" si="1"/>
        <v>0</v>
      </c>
    </row>
    <row r="18" spans="1:13">
      <c r="A18" s="10">
        <v>43802</v>
      </c>
      <c r="B18" s="24" t="s">
        <v>43</v>
      </c>
      <c r="C18" s="1" t="s">
        <v>31</v>
      </c>
      <c r="D18" s="1" t="s">
        <v>90</v>
      </c>
      <c r="E18" s="44"/>
      <c r="F18" s="11">
        <v>392000</v>
      </c>
      <c r="G18" s="2">
        <f t="shared" si="2"/>
        <v>5448327</v>
      </c>
      <c r="H18" s="79">
        <v>87000</v>
      </c>
      <c r="I18" s="44">
        <v>305000</v>
      </c>
      <c r="J18" s="73"/>
      <c r="K18" s="11">
        <f t="shared" si="0"/>
        <v>392000</v>
      </c>
      <c r="L18" s="2">
        <f t="shared" si="1"/>
        <v>0</v>
      </c>
    </row>
    <row r="19" spans="1:13">
      <c r="A19" s="10">
        <v>43803</v>
      </c>
      <c r="B19" s="24" t="s">
        <v>45</v>
      </c>
      <c r="C19" s="1" t="s">
        <v>31</v>
      </c>
      <c r="D19" s="1" t="s">
        <v>92</v>
      </c>
      <c r="E19" s="44"/>
      <c r="F19" s="11">
        <v>135000</v>
      </c>
      <c r="G19" s="2">
        <f t="shared" si="2"/>
        <v>5313327</v>
      </c>
      <c r="H19" s="79">
        <v>75000</v>
      </c>
      <c r="I19" s="44">
        <v>60000</v>
      </c>
      <c r="J19" s="73"/>
      <c r="K19" s="11">
        <f t="shared" si="0"/>
        <v>135000</v>
      </c>
      <c r="L19" s="2">
        <f t="shared" si="1"/>
        <v>0</v>
      </c>
    </row>
    <row r="20" spans="1:13">
      <c r="A20" s="10">
        <v>43804</v>
      </c>
      <c r="B20" s="24" t="s">
        <v>45</v>
      </c>
      <c r="C20" s="1" t="s">
        <v>31</v>
      </c>
      <c r="D20" s="1" t="s">
        <v>81</v>
      </c>
      <c r="E20" s="44"/>
      <c r="F20" s="11">
        <v>150000</v>
      </c>
      <c r="G20" s="2">
        <f t="shared" si="2"/>
        <v>5163327</v>
      </c>
      <c r="H20" s="79">
        <v>70000</v>
      </c>
      <c r="I20" s="44">
        <v>80000</v>
      </c>
      <c r="J20" s="73"/>
      <c r="K20" s="11">
        <f t="shared" si="0"/>
        <v>150000</v>
      </c>
      <c r="L20" s="2">
        <f t="shared" si="1"/>
        <v>0</v>
      </c>
    </row>
    <row r="21" spans="1:13">
      <c r="A21" s="10">
        <v>43805</v>
      </c>
      <c r="B21" s="24" t="s">
        <v>43</v>
      </c>
      <c r="C21" s="1" t="s">
        <v>31</v>
      </c>
      <c r="D21" s="1" t="s">
        <v>58</v>
      </c>
      <c r="E21" s="44"/>
      <c r="F21" s="11">
        <v>260000</v>
      </c>
      <c r="G21" s="2">
        <f t="shared" si="2"/>
        <v>4903327</v>
      </c>
      <c r="H21" s="79">
        <v>75000</v>
      </c>
      <c r="I21" s="44">
        <v>185000</v>
      </c>
      <c r="J21" s="73"/>
      <c r="K21" s="11">
        <f t="shared" si="0"/>
        <v>260000</v>
      </c>
      <c r="L21" s="2">
        <f t="shared" si="1"/>
        <v>0</v>
      </c>
    </row>
    <row r="22" spans="1:13">
      <c r="A22" s="10">
        <v>43805</v>
      </c>
      <c r="B22" s="24" t="s">
        <v>45</v>
      </c>
      <c r="C22" s="1" t="s">
        <v>31</v>
      </c>
      <c r="D22" s="1" t="s">
        <v>62</v>
      </c>
      <c r="E22" s="44"/>
      <c r="F22" s="11">
        <v>150000</v>
      </c>
      <c r="G22" s="2">
        <f t="shared" si="2"/>
        <v>4753327</v>
      </c>
      <c r="H22" s="79"/>
      <c r="I22" s="44">
        <v>150000</v>
      </c>
      <c r="J22" s="73"/>
      <c r="K22" s="11">
        <f t="shared" si="0"/>
        <v>150000</v>
      </c>
      <c r="L22" s="2">
        <f t="shared" si="1"/>
        <v>0</v>
      </c>
    </row>
    <row r="23" spans="1:13">
      <c r="A23" s="10">
        <v>43806</v>
      </c>
      <c r="B23" s="24" t="s">
        <v>43</v>
      </c>
      <c r="C23" s="1" t="s">
        <v>31</v>
      </c>
      <c r="D23" s="1" t="s">
        <v>90</v>
      </c>
      <c r="E23" s="44"/>
      <c r="F23" s="11">
        <v>340000</v>
      </c>
      <c r="G23" s="2">
        <f t="shared" si="2"/>
        <v>4413327</v>
      </c>
      <c r="H23" s="79">
        <v>114000</v>
      </c>
      <c r="I23" s="44">
        <v>215000</v>
      </c>
      <c r="J23" s="73"/>
      <c r="K23" s="11">
        <f t="shared" si="0"/>
        <v>329000</v>
      </c>
      <c r="L23" s="2">
        <f t="shared" si="1"/>
        <v>-11000</v>
      </c>
      <c r="M23" t="s">
        <v>39</v>
      </c>
    </row>
    <row r="24" spans="1:13">
      <c r="A24" s="10">
        <v>43806</v>
      </c>
      <c r="B24" s="24" t="s">
        <v>45</v>
      </c>
      <c r="C24" s="1" t="s">
        <v>31</v>
      </c>
      <c r="D24" s="1" t="s">
        <v>81</v>
      </c>
      <c r="E24" s="44"/>
      <c r="F24" s="11">
        <v>255000</v>
      </c>
      <c r="G24" s="2">
        <f t="shared" si="2"/>
        <v>4158327</v>
      </c>
      <c r="H24" s="79">
        <v>50000</v>
      </c>
      <c r="I24" s="44">
        <v>205000</v>
      </c>
      <c r="J24" s="73"/>
      <c r="K24" s="11">
        <f t="shared" si="0"/>
        <v>255000</v>
      </c>
      <c r="L24" s="2">
        <f t="shared" si="1"/>
        <v>0</v>
      </c>
    </row>
    <row r="25" spans="1:13">
      <c r="A25" s="10">
        <v>43807</v>
      </c>
      <c r="B25" s="24" t="s">
        <v>43</v>
      </c>
      <c r="C25" s="1" t="s">
        <v>31</v>
      </c>
      <c r="D25" s="1" t="s">
        <v>93</v>
      </c>
      <c r="E25" s="44"/>
      <c r="F25" s="11">
        <v>602000</v>
      </c>
      <c r="G25" s="2">
        <f t="shared" si="2"/>
        <v>3556327</v>
      </c>
      <c r="H25" s="79">
        <v>50000</v>
      </c>
      <c r="I25" s="44">
        <v>552000</v>
      </c>
      <c r="J25" s="73"/>
      <c r="K25" s="11">
        <f t="shared" si="0"/>
        <v>602000</v>
      </c>
      <c r="L25" s="2">
        <f t="shared" si="1"/>
        <v>0</v>
      </c>
    </row>
    <row r="26" spans="1:13">
      <c r="A26" s="10">
        <v>43807</v>
      </c>
      <c r="B26" s="24" t="s">
        <v>45</v>
      </c>
      <c r="C26" s="1" t="s">
        <v>31</v>
      </c>
      <c r="D26" s="1" t="s">
        <v>83</v>
      </c>
      <c r="E26" s="44"/>
      <c r="F26" s="11">
        <v>240000</v>
      </c>
      <c r="G26" s="2">
        <f t="shared" si="2"/>
        <v>3316327</v>
      </c>
      <c r="H26" s="79">
        <v>78000</v>
      </c>
      <c r="I26" s="44">
        <v>165000</v>
      </c>
      <c r="J26" s="73"/>
      <c r="K26" s="11">
        <f t="shared" si="0"/>
        <v>243000</v>
      </c>
      <c r="L26" s="2">
        <f t="shared" si="1"/>
        <v>3000</v>
      </c>
    </row>
    <row r="27" spans="1:13">
      <c r="A27" s="10">
        <v>43808</v>
      </c>
      <c r="B27" s="24"/>
      <c r="C27" s="1" t="s">
        <v>33</v>
      </c>
      <c r="D27" s="1"/>
      <c r="E27" s="44">
        <v>4400000</v>
      </c>
      <c r="F27" s="11"/>
      <c r="G27" s="2">
        <f t="shared" si="2"/>
        <v>7716327</v>
      </c>
      <c r="H27" s="79"/>
      <c r="I27" s="44"/>
      <c r="J27" s="73"/>
      <c r="K27" s="11">
        <f t="shared" si="0"/>
        <v>0</v>
      </c>
      <c r="L27" s="2">
        <f t="shared" si="1"/>
        <v>0</v>
      </c>
    </row>
    <row r="28" spans="1:13">
      <c r="A28" s="10">
        <v>43808</v>
      </c>
      <c r="B28" s="24" t="s">
        <v>45</v>
      </c>
      <c r="C28" s="1" t="s">
        <v>31</v>
      </c>
      <c r="D28" s="1" t="s">
        <v>46</v>
      </c>
      <c r="E28" s="44"/>
      <c r="F28" s="11">
        <v>455000</v>
      </c>
      <c r="G28" s="2">
        <f t="shared" si="2"/>
        <v>7261327</v>
      </c>
      <c r="H28" s="79">
        <v>185000</v>
      </c>
      <c r="I28" s="44">
        <v>270000</v>
      </c>
      <c r="J28" s="73"/>
      <c r="K28" s="11">
        <f t="shared" si="0"/>
        <v>455000</v>
      </c>
      <c r="L28" s="2">
        <f t="shared" si="1"/>
        <v>0</v>
      </c>
    </row>
    <row r="29" spans="1:13">
      <c r="A29" s="10">
        <v>43809</v>
      </c>
      <c r="B29" s="24" t="s">
        <v>43</v>
      </c>
      <c r="C29" s="1" t="s">
        <v>31</v>
      </c>
      <c r="D29" s="1" t="s">
        <v>87</v>
      </c>
      <c r="E29" s="44"/>
      <c r="F29" s="11">
        <v>320000</v>
      </c>
      <c r="G29" s="2">
        <f t="shared" si="2"/>
        <v>6941327</v>
      </c>
      <c r="H29" s="79">
        <v>60000</v>
      </c>
      <c r="I29" s="44">
        <v>260000</v>
      </c>
      <c r="J29" s="73"/>
      <c r="K29" s="11">
        <f t="shared" si="0"/>
        <v>320000</v>
      </c>
      <c r="L29" s="2">
        <f t="shared" si="1"/>
        <v>0</v>
      </c>
    </row>
    <row r="30" spans="1:13">
      <c r="A30" s="10">
        <v>43810</v>
      </c>
      <c r="B30" s="24" t="s">
        <v>45</v>
      </c>
      <c r="C30" s="1" t="s">
        <v>31</v>
      </c>
      <c r="D30" s="1" t="s">
        <v>81</v>
      </c>
      <c r="E30" s="44"/>
      <c r="F30" s="11">
        <v>505000</v>
      </c>
      <c r="G30" s="2">
        <f t="shared" si="2"/>
        <v>6436327</v>
      </c>
      <c r="H30" s="79">
        <v>135000</v>
      </c>
      <c r="I30" s="44">
        <v>370000</v>
      </c>
      <c r="J30" s="73"/>
      <c r="K30" s="11">
        <f t="shared" si="0"/>
        <v>505000</v>
      </c>
      <c r="L30" s="2">
        <f t="shared" si="1"/>
        <v>0</v>
      </c>
    </row>
    <row r="31" spans="1:13">
      <c r="A31" s="10">
        <v>43810</v>
      </c>
      <c r="B31" s="24"/>
      <c r="C31" s="1" t="s">
        <v>31</v>
      </c>
      <c r="D31" s="1"/>
      <c r="E31" s="44"/>
      <c r="F31" s="11"/>
      <c r="G31" s="2">
        <f t="shared" si="2"/>
        <v>6436327</v>
      </c>
      <c r="H31" s="79"/>
      <c r="I31" s="44">
        <v>0</v>
      </c>
      <c r="J31" s="73"/>
      <c r="K31" s="11">
        <f t="shared" si="0"/>
        <v>0</v>
      </c>
      <c r="L31" s="2">
        <f t="shared" si="1"/>
        <v>0</v>
      </c>
    </row>
    <row r="32" spans="1:13">
      <c r="A32" s="10">
        <v>43810</v>
      </c>
      <c r="B32" s="24" t="s">
        <v>45</v>
      </c>
      <c r="C32" s="1" t="s">
        <v>31</v>
      </c>
      <c r="D32" s="1" t="s">
        <v>92</v>
      </c>
      <c r="E32" s="44"/>
      <c r="F32" s="11">
        <v>360000</v>
      </c>
      <c r="G32" s="2">
        <f t="shared" si="2"/>
        <v>6076327</v>
      </c>
      <c r="H32" s="79">
        <v>70000</v>
      </c>
      <c r="I32" s="44">
        <v>290000</v>
      </c>
      <c r="J32" s="73"/>
      <c r="K32" s="11">
        <f t="shared" si="0"/>
        <v>360000</v>
      </c>
      <c r="L32" s="2">
        <f t="shared" si="1"/>
        <v>0</v>
      </c>
    </row>
    <row r="33" spans="1:12">
      <c r="A33" s="10">
        <v>43781</v>
      </c>
      <c r="B33" s="24" t="s">
        <v>43</v>
      </c>
      <c r="C33" s="1" t="s">
        <v>31</v>
      </c>
      <c r="D33" s="1" t="s">
        <v>58</v>
      </c>
      <c r="E33" s="44"/>
      <c r="F33" s="11">
        <v>309000</v>
      </c>
      <c r="G33" s="2">
        <f t="shared" si="2"/>
        <v>5767327</v>
      </c>
      <c r="H33" s="79">
        <v>64000</v>
      </c>
      <c r="I33" s="44">
        <v>295000</v>
      </c>
      <c r="J33" s="73"/>
      <c r="K33" s="11">
        <f t="shared" si="0"/>
        <v>359000</v>
      </c>
      <c r="L33" s="2">
        <f t="shared" si="1"/>
        <v>50000</v>
      </c>
    </row>
    <row r="34" spans="1:12">
      <c r="A34" s="10">
        <v>43811</v>
      </c>
      <c r="B34" s="24" t="s">
        <v>45</v>
      </c>
      <c r="C34" s="1" t="s">
        <v>31</v>
      </c>
      <c r="D34" s="1" t="s">
        <v>46</v>
      </c>
      <c r="E34" s="44"/>
      <c r="F34" s="11">
        <v>55000</v>
      </c>
      <c r="G34" s="2">
        <f t="shared" si="2"/>
        <v>5712327</v>
      </c>
      <c r="H34" s="79"/>
      <c r="I34" s="44">
        <v>55000</v>
      </c>
      <c r="J34" s="73"/>
      <c r="K34" s="11">
        <f t="shared" si="0"/>
        <v>55000</v>
      </c>
      <c r="L34" s="2">
        <f t="shared" si="1"/>
        <v>0</v>
      </c>
    </row>
    <row r="35" spans="1:12">
      <c r="A35" s="10">
        <v>43812</v>
      </c>
      <c r="B35" s="24" t="s">
        <v>43</v>
      </c>
      <c r="C35" s="1" t="s">
        <v>33</v>
      </c>
      <c r="D35" s="1"/>
      <c r="E35" s="44">
        <v>4400000</v>
      </c>
      <c r="F35" s="11"/>
      <c r="G35" s="2">
        <f t="shared" si="2"/>
        <v>10112327</v>
      </c>
      <c r="H35" s="79"/>
      <c r="I35" s="44"/>
      <c r="J35" s="73"/>
      <c r="K35" s="11">
        <f t="shared" si="0"/>
        <v>0</v>
      </c>
      <c r="L35" s="2">
        <f t="shared" si="1"/>
        <v>0</v>
      </c>
    </row>
    <row r="36" spans="1:12">
      <c r="A36" s="10">
        <v>43812</v>
      </c>
      <c r="B36" s="24" t="s">
        <v>43</v>
      </c>
      <c r="C36" s="1" t="s">
        <v>31</v>
      </c>
      <c r="D36" s="1" t="s">
        <v>50</v>
      </c>
      <c r="E36" s="44"/>
      <c r="F36" s="11">
        <v>415000</v>
      </c>
      <c r="G36" s="2">
        <f t="shared" si="2"/>
        <v>9697327</v>
      </c>
      <c r="H36" s="79">
        <v>95000</v>
      </c>
      <c r="I36" s="44">
        <v>270000</v>
      </c>
      <c r="J36" s="73">
        <v>50000</v>
      </c>
      <c r="K36" s="11">
        <f t="shared" si="0"/>
        <v>315000</v>
      </c>
      <c r="L36" s="2">
        <f t="shared" si="1"/>
        <v>0</v>
      </c>
    </row>
    <row r="37" spans="1:12">
      <c r="A37" s="10">
        <v>43812</v>
      </c>
      <c r="B37" s="24" t="s">
        <v>45</v>
      </c>
      <c r="C37" s="1" t="s">
        <v>31</v>
      </c>
      <c r="D37" s="1" t="s">
        <v>51</v>
      </c>
      <c r="E37" s="44"/>
      <c r="F37" s="11">
        <v>137000</v>
      </c>
      <c r="G37" s="2">
        <f t="shared" si="2"/>
        <v>9560327</v>
      </c>
      <c r="H37" s="79">
        <v>88000</v>
      </c>
      <c r="I37" s="44">
        <v>49000</v>
      </c>
      <c r="J37" s="73"/>
      <c r="K37" s="11">
        <f t="shared" si="0"/>
        <v>137000</v>
      </c>
      <c r="L37" s="2">
        <f t="shared" si="1"/>
        <v>0</v>
      </c>
    </row>
    <row r="38" spans="1:12">
      <c r="A38" s="17">
        <v>43813</v>
      </c>
      <c r="B38" s="24" t="s">
        <v>43</v>
      </c>
      <c r="C38" s="1" t="s">
        <v>31</v>
      </c>
      <c r="D38" s="18" t="s">
        <v>87</v>
      </c>
      <c r="E38" s="81"/>
      <c r="F38" s="19">
        <v>542000</v>
      </c>
      <c r="G38" s="20">
        <f t="shared" si="2"/>
        <v>9018327</v>
      </c>
      <c r="H38" s="80">
        <v>26000</v>
      </c>
      <c r="I38" s="81">
        <v>516000</v>
      </c>
      <c r="J38" s="73"/>
      <c r="K38" s="11">
        <f t="shared" si="0"/>
        <v>542000</v>
      </c>
      <c r="L38" s="2">
        <v>0</v>
      </c>
    </row>
    <row r="39" spans="1:12">
      <c r="A39" s="10">
        <v>43813</v>
      </c>
      <c r="B39" s="24" t="s">
        <v>45</v>
      </c>
      <c r="C39" s="1" t="s">
        <v>31</v>
      </c>
      <c r="D39" s="1" t="s">
        <v>62</v>
      </c>
      <c r="E39" s="44"/>
      <c r="F39" s="11">
        <v>197000</v>
      </c>
      <c r="G39" s="2">
        <f t="shared" si="2"/>
        <v>8821327</v>
      </c>
      <c r="H39" s="79">
        <v>60000</v>
      </c>
      <c r="I39" s="44">
        <v>137000</v>
      </c>
      <c r="J39" s="73"/>
      <c r="K39" s="11">
        <f t="shared" si="0"/>
        <v>197000</v>
      </c>
      <c r="L39" s="2">
        <f t="shared" si="1"/>
        <v>0</v>
      </c>
    </row>
    <row r="40" spans="1:12">
      <c r="A40" s="10">
        <v>43814</v>
      </c>
      <c r="B40" s="24" t="s">
        <v>43</v>
      </c>
      <c r="C40" s="1" t="s">
        <v>31</v>
      </c>
      <c r="D40" s="1" t="s">
        <v>87</v>
      </c>
      <c r="E40" s="44"/>
      <c r="F40" s="11">
        <v>790000</v>
      </c>
      <c r="G40" s="2">
        <f t="shared" si="2"/>
        <v>8031327</v>
      </c>
      <c r="H40" s="79">
        <v>290000</v>
      </c>
      <c r="I40" s="44">
        <v>500000</v>
      </c>
      <c r="J40" s="73"/>
      <c r="K40" s="11">
        <f t="shared" si="0"/>
        <v>790000</v>
      </c>
      <c r="L40" s="2">
        <f t="shared" si="1"/>
        <v>0</v>
      </c>
    </row>
    <row r="41" spans="1:12">
      <c r="A41" s="10">
        <v>43814</v>
      </c>
      <c r="B41" s="24" t="s">
        <v>45</v>
      </c>
      <c r="C41" s="1" t="s">
        <v>31</v>
      </c>
      <c r="D41" s="1" t="s">
        <v>46</v>
      </c>
      <c r="E41" s="44"/>
      <c r="F41" s="11">
        <v>75000</v>
      </c>
      <c r="G41" s="2">
        <f t="shared" si="2"/>
        <v>7956327</v>
      </c>
      <c r="H41" s="79">
        <v>5000</v>
      </c>
      <c r="I41" s="44">
        <v>70000</v>
      </c>
      <c r="J41" s="73"/>
      <c r="K41" s="11">
        <f t="shared" si="0"/>
        <v>75000</v>
      </c>
      <c r="L41" s="2">
        <f t="shared" si="1"/>
        <v>0</v>
      </c>
    </row>
    <row r="42" spans="1:12">
      <c r="A42" s="10">
        <v>43816</v>
      </c>
      <c r="B42" s="24" t="s">
        <v>45</v>
      </c>
      <c r="C42" s="1" t="s">
        <v>31</v>
      </c>
      <c r="D42" s="1" t="s">
        <v>83</v>
      </c>
      <c r="E42" s="44"/>
      <c r="F42" s="11">
        <v>264000</v>
      </c>
      <c r="G42" s="2">
        <f t="shared" si="2"/>
        <v>7692327</v>
      </c>
      <c r="H42" s="79">
        <v>124000</v>
      </c>
      <c r="I42" s="44">
        <v>137000</v>
      </c>
      <c r="J42" s="73"/>
      <c r="K42" s="11">
        <f t="shared" si="0"/>
        <v>261000</v>
      </c>
      <c r="L42" s="2">
        <f t="shared" si="1"/>
        <v>-3000</v>
      </c>
    </row>
    <row r="43" spans="1:12">
      <c r="A43" s="10">
        <v>43816</v>
      </c>
      <c r="B43" s="24" t="s">
        <v>45</v>
      </c>
      <c r="C43" s="1" t="s">
        <v>31</v>
      </c>
      <c r="D43" s="1" t="s">
        <v>81</v>
      </c>
      <c r="E43" s="44"/>
      <c r="F43" s="11">
        <v>1089000</v>
      </c>
      <c r="G43" s="2">
        <f t="shared" si="2"/>
        <v>6603327</v>
      </c>
      <c r="H43" s="79">
        <v>245500</v>
      </c>
      <c r="I43" s="44">
        <v>843500</v>
      </c>
      <c r="J43" s="73"/>
      <c r="K43" s="11">
        <f t="shared" si="0"/>
        <v>1089000</v>
      </c>
      <c r="L43" s="2">
        <f t="shared" si="1"/>
        <v>0</v>
      </c>
    </row>
    <row r="44" spans="1:12">
      <c r="A44" s="10">
        <v>43817</v>
      </c>
      <c r="B44" s="24"/>
      <c r="C44" s="1" t="s">
        <v>33</v>
      </c>
      <c r="D44" s="1"/>
      <c r="E44" s="44">
        <v>4400000</v>
      </c>
      <c r="F44" s="11"/>
      <c r="G44" s="2">
        <f t="shared" si="2"/>
        <v>11003327</v>
      </c>
      <c r="H44" s="79"/>
      <c r="I44" s="44"/>
      <c r="J44" s="73"/>
      <c r="K44" s="11">
        <f t="shared" si="0"/>
        <v>0</v>
      </c>
      <c r="L44" s="2">
        <f t="shared" si="1"/>
        <v>0</v>
      </c>
    </row>
    <row r="45" spans="1:12">
      <c r="A45" s="10">
        <v>43817</v>
      </c>
      <c r="B45" s="24" t="s">
        <v>43</v>
      </c>
      <c r="C45" s="1" t="s">
        <v>31</v>
      </c>
      <c r="D45" s="1" t="s">
        <v>92</v>
      </c>
      <c r="E45" s="44"/>
      <c r="F45" s="11">
        <v>855000</v>
      </c>
      <c r="G45" s="2">
        <f t="shared" si="2"/>
        <v>10148327</v>
      </c>
      <c r="H45" s="79">
        <v>200000</v>
      </c>
      <c r="I45" s="44">
        <v>655000</v>
      </c>
      <c r="J45" s="73"/>
      <c r="K45" s="11">
        <f t="shared" si="0"/>
        <v>855000</v>
      </c>
      <c r="L45" s="2">
        <f t="shared" si="1"/>
        <v>0</v>
      </c>
    </row>
    <row r="46" spans="1:12">
      <c r="A46" s="10">
        <v>43818</v>
      </c>
      <c r="B46" s="24" t="s">
        <v>45</v>
      </c>
      <c r="C46" s="1" t="s">
        <v>31</v>
      </c>
      <c r="D46" s="1" t="s">
        <v>62</v>
      </c>
      <c r="E46" s="44"/>
      <c r="F46" s="11">
        <v>35000</v>
      </c>
      <c r="G46" s="2">
        <f t="shared" si="2"/>
        <v>10113327</v>
      </c>
      <c r="H46" s="79">
        <v>30000</v>
      </c>
      <c r="I46" s="44">
        <v>5000</v>
      </c>
      <c r="J46" s="73"/>
      <c r="K46" s="11">
        <f t="shared" si="0"/>
        <v>35000</v>
      </c>
      <c r="L46" s="2">
        <f t="shared" si="1"/>
        <v>0</v>
      </c>
    </row>
    <row r="47" spans="1:12">
      <c r="A47" s="10">
        <v>43819</v>
      </c>
      <c r="B47" s="24" t="s">
        <v>43</v>
      </c>
      <c r="C47" s="1" t="s">
        <v>31</v>
      </c>
      <c r="D47" s="1" t="s">
        <v>87</v>
      </c>
      <c r="E47" s="44"/>
      <c r="F47" s="11">
        <v>440000</v>
      </c>
      <c r="G47" s="2">
        <f t="shared" si="2"/>
        <v>9673327</v>
      </c>
      <c r="H47" s="79">
        <v>360300</v>
      </c>
      <c r="I47" s="44">
        <v>80000</v>
      </c>
      <c r="J47" s="73"/>
      <c r="K47" s="11">
        <f t="shared" si="0"/>
        <v>440300</v>
      </c>
      <c r="L47" s="2">
        <f t="shared" si="1"/>
        <v>300</v>
      </c>
    </row>
    <row r="48" spans="1:12">
      <c r="A48" s="10">
        <v>43819</v>
      </c>
      <c r="B48" s="24" t="s">
        <v>45</v>
      </c>
      <c r="C48" s="1" t="s">
        <v>31</v>
      </c>
      <c r="D48" s="1" t="s">
        <v>51</v>
      </c>
      <c r="E48" s="44"/>
      <c r="F48" s="11">
        <v>112000</v>
      </c>
      <c r="G48" s="2">
        <f t="shared" si="2"/>
        <v>9561327</v>
      </c>
      <c r="H48" s="79">
        <v>102000</v>
      </c>
      <c r="I48" s="44">
        <v>10000</v>
      </c>
      <c r="J48" s="73"/>
      <c r="K48" s="11">
        <f t="shared" si="0"/>
        <v>112000</v>
      </c>
      <c r="L48" s="2">
        <f t="shared" si="1"/>
        <v>0</v>
      </c>
    </row>
    <row r="49" spans="1:13">
      <c r="A49" s="10">
        <v>43820</v>
      </c>
      <c r="B49" s="24" t="s">
        <v>43</v>
      </c>
      <c r="C49" s="1" t="s">
        <v>31</v>
      </c>
      <c r="D49" s="1" t="s">
        <v>42</v>
      </c>
      <c r="E49" s="44"/>
      <c r="F49" s="11">
        <v>115000</v>
      </c>
      <c r="G49" s="2">
        <f t="shared" si="2"/>
        <v>9446327</v>
      </c>
      <c r="H49" s="79"/>
      <c r="I49" s="44">
        <v>95000</v>
      </c>
      <c r="J49" s="73">
        <v>20000</v>
      </c>
      <c r="K49" s="11">
        <f t="shared" si="0"/>
        <v>75000</v>
      </c>
      <c r="L49" s="2">
        <f t="shared" si="1"/>
        <v>0</v>
      </c>
    </row>
    <row r="50" spans="1:13">
      <c r="A50" s="10">
        <v>43820</v>
      </c>
      <c r="B50" s="24" t="s">
        <v>45</v>
      </c>
      <c r="C50" s="1" t="s">
        <v>31</v>
      </c>
      <c r="D50" s="1" t="s">
        <v>51</v>
      </c>
      <c r="E50" s="44"/>
      <c r="F50" s="11">
        <v>272000</v>
      </c>
      <c r="G50" s="2">
        <f t="shared" si="2"/>
        <v>9174327</v>
      </c>
      <c r="H50" s="79">
        <v>112000</v>
      </c>
      <c r="I50" s="44">
        <v>160000</v>
      </c>
      <c r="J50" s="73"/>
      <c r="K50" s="11">
        <f t="shared" si="0"/>
        <v>272000</v>
      </c>
      <c r="L50" s="2">
        <f t="shared" si="1"/>
        <v>0</v>
      </c>
    </row>
    <row r="51" spans="1:13">
      <c r="A51" s="10">
        <v>43822</v>
      </c>
      <c r="B51" s="24" t="s">
        <v>43</v>
      </c>
      <c r="C51" s="1" t="s">
        <v>31</v>
      </c>
      <c r="D51" s="1" t="s">
        <v>50</v>
      </c>
      <c r="E51" s="44"/>
      <c r="F51" s="11">
        <v>824000</v>
      </c>
      <c r="G51" s="2">
        <f t="shared" si="2"/>
        <v>8350327</v>
      </c>
      <c r="H51" s="79">
        <v>157000</v>
      </c>
      <c r="I51" s="44">
        <v>667000</v>
      </c>
      <c r="J51" s="73"/>
      <c r="K51" s="11">
        <f t="shared" si="0"/>
        <v>824000</v>
      </c>
      <c r="L51" s="2">
        <f t="shared" si="1"/>
        <v>0</v>
      </c>
    </row>
    <row r="52" spans="1:13">
      <c r="A52" s="10">
        <v>43823</v>
      </c>
      <c r="B52" s="24" t="s">
        <v>45</v>
      </c>
      <c r="C52" s="1" t="s">
        <v>31</v>
      </c>
      <c r="D52" s="1" t="s">
        <v>62</v>
      </c>
      <c r="E52" s="44"/>
      <c r="F52" s="11">
        <v>780000</v>
      </c>
      <c r="G52" s="2">
        <f t="shared" si="2"/>
        <v>7570327</v>
      </c>
      <c r="H52" s="79">
        <v>346000</v>
      </c>
      <c r="I52" s="44">
        <v>434000</v>
      </c>
      <c r="J52" s="73"/>
      <c r="K52" s="11">
        <f t="shared" si="0"/>
        <v>780000</v>
      </c>
      <c r="L52" s="2">
        <f t="shared" si="1"/>
        <v>0</v>
      </c>
    </row>
    <row r="53" spans="1:13">
      <c r="A53" s="10">
        <v>43824</v>
      </c>
      <c r="B53" s="24" t="s">
        <v>43</v>
      </c>
      <c r="C53" s="1" t="s">
        <v>31</v>
      </c>
      <c r="D53" s="1" t="s">
        <v>42</v>
      </c>
      <c r="E53" s="44"/>
      <c r="F53" s="11">
        <v>315000</v>
      </c>
      <c r="G53" s="2">
        <f t="shared" si="2"/>
        <v>7255327</v>
      </c>
      <c r="H53" s="79">
        <v>10000</v>
      </c>
      <c r="I53" s="44">
        <v>305000</v>
      </c>
      <c r="J53" s="73"/>
      <c r="K53" s="11">
        <f t="shared" si="0"/>
        <v>315000</v>
      </c>
      <c r="L53" s="2">
        <f t="shared" si="1"/>
        <v>0</v>
      </c>
    </row>
    <row r="54" spans="1:13">
      <c r="A54" s="10">
        <v>43824</v>
      </c>
      <c r="B54" s="24" t="s">
        <v>45</v>
      </c>
      <c r="C54" s="1" t="s">
        <v>31</v>
      </c>
      <c r="D54" s="1" t="s">
        <v>105</v>
      </c>
      <c r="E54" s="44"/>
      <c r="F54" s="11">
        <v>303000</v>
      </c>
      <c r="G54" s="2">
        <f t="shared" si="2"/>
        <v>6952327</v>
      </c>
      <c r="H54" s="79">
        <v>161000</v>
      </c>
      <c r="I54" s="44">
        <v>142000</v>
      </c>
      <c r="J54" s="73"/>
      <c r="K54" s="11">
        <f t="shared" si="0"/>
        <v>303000</v>
      </c>
      <c r="L54" s="2">
        <f t="shared" si="1"/>
        <v>0</v>
      </c>
    </row>
    <row r="55" spans="1:13">
      <c r="A55" s="17">
        <v>43825</v>
      </c>
      <c r="B55" s="25"/>
      <c r="C55" s="1" t="s">
        <v>33</v>
      </c>
      <c r="D55" s="18"/>
      <c r="E55" s="81">
        <v>4400000</v>
      </c>
      <c r="F55" s="19"/>
      <c r="G55" s="20">
        <f t="shared" si="2"/>
        <v>11352327</v>
      </c>
      <c r="H55" s="80"/>
      <c r="I55" s="81"/>
      <c r="J55" s="73"/>
      <c r="K55" s="11">
        <f t="shared" si="0"/>
        <v>0</v>
      </c>
      <c r="L55" s="2">
        <f t="shared" si="1"/>
        <v>0</v>
      </c>
    </row>
    <row r="56" spans="1:13">
      <c r="A56" s="10">
        <v>43825</v>
      </c>
      <c r="B56" s="24"/>
      <c r="C56" s="1" t="s">
        <v>31</v>
      </c>
      <c r="D56" s="1"/>
      <c r="E56" s="44"/>
      <c r="F56" s="11">
        <v>156000</v>
      </c>
      <c r="G56" s="2">
        <f t="shared" si="2"/>
        <v>11196327</v>
      </c>
      <c r="H56" s="79">
        <v>125000</v>
      </c>
      <c r="I56" s="44">
        <v>35000</v>
      </c>
      <c r="J56" s="73"/>
      <c r="K56" s="11">
        <f t="shared" si="0"/>
        <v>160000</v>
      </c>
      <c r="L56" s="2">
        <f t="shared" si="1"/>
        <v>4000</v>
      </c>
    </row>
    <row r="57" spans="1:13">
      <c r="A57" s="10">
        <v>43826</v>
      </c>
      <c r="B57" s="24" t="s">
        <v>45</v>
      </c>
      <c r="C57" s="1" t="s">
        <v>31</v>
      </c>
      <c r="D57" s="1" t="s">
        <v>51</v>
      </c>
      <c r="E57" s="44"/>
      <c r="F57" s="11">
        <v>407000</v>
      </c>
      <c r="G57" s="2">
        <f t="shared" si="2"/>
        <v>10789327</v>
      </c>
      <c r="H57" s="79">
        <v>190500</v>
      </c>
      <c r="I57" s="44">
        <v>216500</v>
      </c>
      <c r="J57" s="73"/>
      <c r="K57" s="11">
        <f t="shared" si="0"/>
        <v>407000</v>
      </c>
      <c r="L57" s="2">
        <f t="shared" si="1"/>
        <v>0</v>
      </c>
    </row>
    <row r="58" spans="1:13">
      <c r="A58" s="10">
        <v>43827</v>
      </c>
      <c r="B58" s="24" t="s">
        <v>43</v>
      </c>
      <c r="C58" s="1" t="s">
        <v>31</v>
      </c>
      <c r="D58" s="1" t="s">
        <v>50</v>
      </c>
      <c r="E58" s="44"/>
      <c r="F58" s="11">
        <v>227000</v>
      </c>
      <c r="G58" s="2">
        <f t="shared" si="2"/>
        <v>10562327</v>
      </c>
      <c r="H58" s="79">
        <v>42000</v>
      </c>
      <c r="I58" s="44">
        <v>185000</v>
      </c>
      <c r="J58" s="73"/>
      <c r="K58" s="11">
        <f t="shared" si="0"/>
        <v>227000</v>
      </c>
      <c r="L58" s="2">
        <f t="shared" si="1"/>
        <v>0</v>
      </c>
      <c r="M58" s="84"/>
    </row>
    <row r="59" spans="1:13">
      <c r="A59" s="10">
        <v>43827</v>
      </c>
      <c r="B59" s="24" t="s">
        <v>45</v>
      </c>
      <c r="C59" s="1" t="s">
        <v>31</v>
      </c>
      <c r="D59" s="1" t="s">
        <v>81</v>
      </c>
      <c r="E59" s="44"/>
      <c r="F59" s="11">
        <v>200000</v>
      </c>
      <c r="G59" s="2">
        <f t="shared" si="2"/>
        <v>10362327</v>
      </c>
      <c r="H59" s="79">
        <v>15000</v>
      </c>
      <c r="I59" s="44">
        <v>185000</v>
      </c>
      <c r="J59" s="73"/>
      <c r="K59" s="11">
        <f t="shared" si="0"/>
        <v>200000</v>
      </c>
      <c r="L59" s="2">
        <f t="shared" si="1"/>
        <v>0</v>
      </c>
      <c r="M59" s="84"/>
    </row>
    <row r="60" spans="1:13">
      <c r="A60" s="10">
        <v>43828</v>
      </c>
      <c r="B60" s="24" t="s">
        <v>43</v>
      </c>
      <c r="C60" s="1" t="s">
        <v>31</v>
      </c>
      <c r="D60" s="1" t="s">
        <v>50</v>
      </c>
      <c r="E60" s="44"/>
      <c r="F60" s="11">
        <v>155000</v>
      </c>
      <c r="G60" s="2">
        <f t="shared" si="2"/>
        <v>10207327</v>
      </c>
      <c r="H60" s="79">
        <v>60000</v>
      </c>
      <c r="I60" s="44">
        <v>95000</v>
      </c>
      <c r="J60" s="73"/>
      <c r="K60" s="11">
        <f t="shared" si="0"/>
        <v>155000</v>
      </c>
      <c r="L60" s="2">
        <f t="shared" si="1"/>
        <v>0</v>
      </c>
      <c r="M60" s="84"/>
    </row>
    <row r="61" spans="1:13">
      <c r="A61" s="10">
        <v>43828</v>
      </c>
      <c r="B61" s="24" t="s">
        <v>45</v>
      </c>
      <c r="C61" s="1" t="s">
        <v>31</v>
      </c>
      <c r="D61" s="1" t="s">
        <v>47</v>
      </c>
      <c r="E61" s="44"/>
      <c r="F61" s="11">
        <v>315000</v>
      </c>
      <c r="G61" s="2">
        <f t="shared" si="2"/>
        <v>9892327</v>
      </c>
      <c r="H61" s="79">
        <v>105000</v>
      </c>
      <c r="I61" s="44">
        <v>200000</v>
      </c>
      <c r="J61" s="73"/>
      <c r="K61" s="11">
        <f t="shared" si="0"/>
        <v>305000</v>
      </c>
      <c r="L61" s="2">
        <f t="shared" si="1"/>
        <v>-10000</v>
      </c>
      <c r="M61" s="84"/>
    </row>
    <row r="62" spans="1:13">
      <c r="A62" s="17">
        <v>43829</v>
      </c>
      <c r="B62" s="25" t="s">
        <v>45</v>
      </c>
      <c r="C62" s="1" t="s">
        <v>31</v>
      </c>
      <c r="D62" s="18" t="s">
        <v>51</v>
      </c>
      <c r="E62" s="81"/>
      <c r="F62" s="19">
        <v>1045000</v>
      </c>
      <c r="G62" s="20">
        <f t="shared" si="2"/>
        <v>8847327</v>
      </c>
      <c r="H62" s="80">
        <v>231000</v>
      </c>
      <c r="I62" s="81">
        <v>814000</v>
      </c>
      <c r="J62" s="73"/>
      <c r="K62" s="11">
        <f t="shared" si="0"/>
        <v>1045000</v>
      </c>
      <c r="L62" s="2">
        <f t="shared" si="1"/>
        <v>0</v>
      </c>
      <c r="M62" s="84"/>
    </row>
    <row r="63" spans="1:13">
      <c r="A63" s="10">
        <v>43830</v>
      </c>
      <c r="B63" s="24" t="s">
        <v>45</v>
      </c>
      <c r="C63" s="1" t="s">
        <v>31</v>
      </c>
      <c r="D63" s="1" t="s">
        <v>51</v>
      </c>
      <c r="E63" s="44"/>
      <c r="F63" s="11">
        <v>715000</v>
      </c>
      <c r="G63" s="2">
        <f t="shared" si="2"/>
        <v>8132327</v>
      </c>
      <c r="H63" s="79">
        <v>270000</v>
      </c>
      <c r="I63" s="44">
        <v>415000</v>
      </c>
      <c r="J63" s="73"/>
      <c r="K63" s="11">
        <f t="shared" si="0"/>
        <v>685000</v>
      </c>
      <c r="L63" s="2">
        <f t="shared" si="1"/>
        <v>-30000</v>
      </c>
      <c r="M63" s="84"/>
    </row>
    <row r="64" spans="1:13">
      <c r="A64" s="10">
        <v>43831</v>
      </c>
      <c r="B64" s="24" t="s">
        <v>43</v>
      </c>
      <c r="C64" s="1" t="s">
        <v>31</v>
      </c>
      <c r="D64" s="1" t="s">
        <v>42</v>
      </c>
      <c r="E64" s="44"/>
      <c r="F64" s="11">
        <v>274000</v>
      </c>
      <c r="G64" s="2">
        <f t="shared" si="2"/>
        <v>7858327</v>
      </c>
      <c r="H64" s="79">
        <v>53000</v>
      </c>
      <c r="I64" s="44">
        <v>222000</v>
      </c>
      <c r="J64" s="73"/>
      <c r="K64" s="11">
        <f t="shared" si="0"/>
        <v>275000</v>
      </c>
      <c r="L64" s="2">
        <f t="shared" si="1"/>
        <v>1000</v>
      </c>
    </row>
    <row r="65" spans="1:12">
      <c r="A65" s="10">
        <v>43831</v>
      </c>
      <c r="B65" s="24" t="s">
        <v>45</v>
      </c>
      <c r="C65" s="1" t="s">
        <v>31</v>
      </c>
      <c r="D65" s="1" t="s">
        <v>69</v>
      </c>
      <c r="E65" s="44"/>
      <c r="F65" s="11">
        <v>180000</v>
      </c>
      <c r="G65" s="2">
        <f t="shared" si="2"/>
        <v>7678327</v>
      </c>
      <c r="H65" s="79">
        <v>100000</v>
      </c>
      <c r="I65" s="44">
        <v>80000</v>
      </c>
      <c r="J65" s="73"/>
      <c r="K65" s="11">
        <f t="shared" si="0"/>
        <v>180000</v>
      </c>
      <c r="L65" s="2">
        <f t="shared" si="1"/>
        <v>0</v>
      </c>
    </row>
    <row r="66" spans="1:12">
      <c r="A66" s="10">
        <v>43832</v>
      </c>
      <c r="B66" s="24" t="s">
        <v>43</v>
      </c>
      <c r="C66" s="1" t="s">
        <v>31</v>
      </c>
      <c r="D66" s="1" t="s">
        <v>106</v>
      </c>
      <c r="E66" s="44"/>
      <c r="F66" s="11">
        <v>275000</v>
      </c>
      <c r="G66" s="2">
        <f t="shared" si="2"/>
        <v>7403327</v>
      </c>
      <c r="H66" s="79">
        <v>175000</v>
      </c>
      <c r="I66" s="44">
        <v>100000</v>
      </c>
      <c r="J66" s="73"/>
      <c r="K66" s="11">
        <f t="shared" si="0"/>
        <v>275000</v>
      </c>
      <c r="L66" s="2">
        <f t="shared" si="1"/>
        <v>0</v>
      </c>
    </row>
    <row r="67" spans="1:12">
      <c r="A67" s="10">
        <v>43832</v>
      </c>
      <c r="B67" s="24" t="s">
        <v>67</v>
      </c>
      <c r="C67" s="1" t="s">
        <v>31</v>
      </c>
      <c r="D67" s="1" t="s">
        <v>51</v>
      </c>
      <c r="E67" s="44"/>
      <c r="F67" s="11">
        <v>105000</v>
      </c>
      <c r="G67" s="2">
        <f t="shared" si="2"/>
        <v>7298327</v>
      </c>
      <c r="H67" s="79">
        <v>35000</v>
      </c>
      <c r="I67" s="44">
        <v>70000</v>
      </c>
      <c r="J67" s="73"/>
      <c r="K67" s="11">
        <f t="shared" si="0"/>
        <v>105000</v>
      </c>
      <c r="L67" s="2">
        <f t="shared" si="1"/>
        <v>0</v>
      </c>
    </row>
    <row r="68" spans="1:12">
      <c r="A68" s="37">
        <v>43834</v>
      </c>
      <c r="B68" s="38" t="s">
        <v>43</v>
      </c>
      <c r="C68" s="1" t="s">
        <v>31</v>
      </c>
      <c r="D68" s="39" t="s">
        <v>42</v>
      </c>
      <c r="E68" s="58"/>
      <c r="F68" s="40">
        <v>574000</v>
      </c>
      <c r="G68" s="41">
        <f t="shared" si="2"/>
        <v>6724327</v>
      </c>
      <c r="H68" s="78">
        <v>107000</v>
      </c>
      <c r="I68" s="58">
        <v>467000</v>
      </c>
      <c r="J68" s="73"/>
      <c r="K68" s="11">
        <f t="shared" si="0"/>
        <v>574000</v>
      </c>
      <c r="L68" s="2">
        <f t="shared" si="1"/>
        <v>0</v>
      </c>
    </row>
    <row r="69" spans="1:12">
      <c r="A69" s="37">
        <v>43835</v>
      </c>
      <c r="B69" s="38" t="s">
        <v>43</v>
      </c>
      <c r="C69" s="1" t="s">
        <v>31</v>
      </c>
      <c r="D69" s="39" t="s">
        <v>87</v>
      </c>
      <c r="E69" s="58"/>
      <c r="F69" s="40">
        <v>954000</v>
      </c>
      <c r="G69" s="41">
        <f t="shared" si="2"/>
        <v>5770327</v>
      </c>
      <c r="H69" s="78">
        <v>337000</v>
      </c>
      <c r="I69" s="58">
        <v>637000</v>
      </c>
      <c r="J69" s="73"/>
      <c r="K69" s="11">
        <f t="shared" si="0"/>
        <v>974000</v>
      </c>
      <c r="L69" s="2">
        <f t="shared" si="1"/>
        <v>20000</v>
      </c>
    </row>
    <row r="70" spans="1:12">
      <c r="A70" s="10">
        <v>43835</v>
      </c>
      <c r="B70" s="24" t="s">
        <v>45</v>
      </c>
      <c r="C70" s="1" t="s">
        <v>31</v>
      </c>
      <c r="D70" s="1" t="s">
        <v>69</v>
      </c>
      <c r="E70" s="44"/>
      <c r="F70" s="11">
        <v>535000</v>
      </c>
      <c r="G70" s="2">
        <f t="shared" si="2"/>
        <v>5235327</v>
      </c>
      <c r="H70" s="79">
        <v>155000</v>
      </c>
      <c r="I70" s="44">
        <v>380000</v>
      </c>
      <c r="J70" s="73"/>
      <c r="K70" s="11">
        <f t="shared" ref="K70:K88" si="3">H70+I70-J70</f>
        <v>535000</v>
      </c>
      <c r="L70" s="2">
        <f t="shared" ref="L70:L88" si="4">H70+I70+J70-F70</f>
        <v>0</v>
      </c>
    </row>
    <row r="71" spans="1:12">
      <c r="A71" s="10">
        <v>43837</v>
      </c>
      <c r="B71" s="24" t="s">
        <v>43</v>
      </c>
      <c r="C71" s="1" t="s">
        <v>31</v>
      </c>
      <c r="D71" s="1"/>
      <c r="E71" s="81">
        <v>4400000</v>
      </c>
      <c r="F71" s="11"/>
      <c r="G71" s="2">
        <f t="shared" ref="G71:G80" si="5">G70+E71-F71</f>
        <v>9635327</v>
      </c>
      <c r="H71" s="79">
        <v>0</v>
      </c>
      <c r="I71" s="44">
        <v>0</v>
      </c>
      <c r="J71" s="73"/>
      <c r="K71" s="11">
        <f t="shared" si="3"/>
        <v>0</v>
      </c>
      <c r="L71" s="2">
        <f t="shared" si="4"/>
        <v>0</v>
      </c>
    </row>
    <row r="72" spans="1:12">
      <c r="A72" s="10">
        <v>43837</v>
      </c>
      <c r="B72" s="24" t="s">
        <v>43</v>
      </c>
      <c r="C72" s="1" t="s">
        <v>31</v>
      </c>
      <c r="D72" s="1" t="s">
        <v>42</v>
      </c>
      <c r="E72" s="44"/>
      <c r="F72" s="11">
        <v>1130000</v>
      </c>
      <c r="G72" s="2">
        <f t="shared" si="5"/>
        <v>8505327</v>
      </c>
      <c r="H72" s="79">
        <v>511000</v>
      </c>
      <c r="I72" s="44">
        <v>619000</v>
      </c>
      <c r="J72" s="73"/>
      <c r="K72" s="11">
        <f t="shared" si="3"/>
        <v>1130000</v>
      </c>
      <c r="L72" s="2">
        <f t="shared" si="4"/>
        <v>0</v>
      </c>
    </row>
    <row r="73" spans="1:12">
      <c r="A73" s="10">
        <v>43837</v>
      </c>
      <c r="B73" s="24" t="s">
        <v>45</v>
      </c>
      <c r="C73" s="1" t="s">
        <v>31</v>
      </c>
      <c r="D73" s="1" t="s">
        <v>81</v>
      </c>
      <c r="E73" s="44"/>
      <c r="F73" s="11">
        <v>502000</v>
      </c>
      <c r="G73" s="2">
        <f t="shared" si="5"/>
        <v>8003327</v>
      </c>
      <c r="H73" s="79">
        <v>365000</v>
      </c>
      <c r="I73" s="44">
        <v>137000</v>
      </c>
      <c r="J73" s="73"/>
      <c r="K73" s="11">
        <f t="shared" si="3"/>
        <v>502000</v>
      </c>
      <c r="L73" s="2">
        <f t="shared" si="4"/>
        <v>0</v>
      </c>
    </row>
    <row r="74" spans="1:12">
      <c r="A74" s="10">
        <v>43838</v>
      </c>
      <c r="B74" s="24" t="s">
        <v>45</v>
      </c>
      <c r="C74" s="1" t="s">
        <v>31</v>
      </c>
      <c r="D74" s="1" t="s">
        <v>47</v>
      </c>
      <c r="E74" s="44"/>
      <c r="F74" s="11">
        <v>965000</v>
      </c>
      <c r="G74" s="2">
        <f t="shared" si="5"/>
        <v>7038327</v>
      </c>
      <c r="H74" s="79">
        <v>425000</v>
      </c>
      <c r="I74" s="44">
        <v>540000</v>
      </c>
      <c r="J74" s="73"/>
      <c r="K74" s="11">
        <f t="shared" si="3"/>
        <v>965000</v>
      </c>
      <c r="L74" s="2">
        <f t="shared" si="4"/>
        <v>0</v>
      </c>
    </row>
    <row r="75" spans="1:12">
      <c r="A75" s="10">
        <v>43839</v>
      </c>
      <c r="B75" s="24" t="s">
        <v>45</v>
      </c>
      <c r="C75" s="1" t="s">
        <v>33</v>
      </c>
      <c r="D75" s="1"/>
      <c r="E75" s="81">
        <v>4400000</v>
      </c>
      <c r="F75" s="11"/>
      <c r="G75" s="2">
        <f t="shared" si="5"/>
        <v>11438327</v>
      </c>
      <c r="H75" s="79">
        <v>0</v>
      </c>
      <c r="I75" s="44">
        <v>0</v>
      </c>
      <c r="J75" s="73"/>
      <c r="K75" s="11">
        <f t="shared" si="3"/>
        <v>0</v>
      </c>
      <c r="L75" s="2">
        <f t="shared" si="4"/>
        <v>0</v>
      </c>
    </row>
    <row r="76" spans="1:12">
      <c r="A76" s="10">
        <v>43839</v>
      </c>
      <c r="B76" s="24" t="s">
        <v>45</v>
      </c>
      <c r="C76" s="1" t="s">
        <v>31</v>
      </c>
      <c r="D76" s="1" t="s">
        <v>47</v>
      </c>
      <c r="E76" s="44"/>
      <c r="F76" s="11">
        <v>1234000</v>
      </c>
      <c r="G76" s="2">
        <f t="shared" si="5"/>
        <v>10204327</v>
      </c>
      <c r="H76" s="79">
        <v>562000</v>
      </c>
      <c r="I76" s="44">
        <v>672000</v>
      </c>
      <c r="J76" s="73"/>
      <c r="K76" s="11">
        <f t="shared" si="3"/>
        <v>1234000</v>
      </c>
      <c r="L76" s="2">
        <f t="shared" si="4"/>
        <v>0</v>
      </c>
    </row>
    <row r="77" spans="1:12">
      <c r="A77" s="10">
        <v>43841</v>
      </c>
      <c r="B77" s="24" t="s">
        <v>43</v>
      </c>
      <c r="C77" s="1" t="s">
        <v>31</v>
      </c>
      <c r="D77" s="1" t="s">
        <v>116</v>
      </c>
      <c r="E77" s="44"/>
      <c r="F77" s="11">
        <v>1569000</v>
      </c>
      <c r="G77" s="2">
        <f t="shared" si="5"/>
        <v>8635327</v>
      </c>
      <c r="H77" s="79">
        <v>933200</v>
      </c>
      <c r="I77" s="44">
        <v>640000</v>
      </c>
      <c r="J77" s="73"/>
      <c r="K77" s="11">
        <f t="shared" si="3"/>
        <v>1573200</v>
      </c>
      <c r="L77" s="2">
        <f t="shared" si="4"/>
        <v>4200</v>
      </c>
    </row>
    <row r="78" spans="1:12">
      <c r="A78" s="10">
        <v>43842</v>
      </c>
      <c r="B78" s="24" t="s">
        <v>43</v>
      </c>
      <c r="C78" s="1" t="s">
        <v>31</v>
      </c>
      <c r="D78" s="1" t="s">
        <v>50</v>
      </c>
      <c r="E78" s="44"/>
      <c r="F78" s="11">
        <v>1837000</v>
      </c>
      <c r="G78" s="2">
        <f t="shared" si="5"/>
        <v>6798327</v>
      </c>
      <c r="H78" s="79">
        <v>999000</v>
      </c>
      <c r="I78" s="44">
        <v>860000</v>
      </c>
      <c r="J78" s="73"/>
      <c r="K78" s="11">
        <f t="shared" si="3"/>
        <v>1859000</v>
      </c>
      <c r="L78" s="2">
        <f t="shared" si="4"/>
        <v>22000</v>
      </c>
    </row>
    <row r="79" spans="1:12">
      <c r="A79" s="10">
        <v>43842</v>
      </c>
      <c r="B79" s="24" t="s">
        <v>45</v>
      </c>
      <c r="C79" s="1" t="s">
        <v>31</v>
      </c>
      <c r="D79" s="1" t="s">
        <v>100</v>
      </c>
      <c r="E79" s="44"/>
      <c r="F79" s="11">
        <v>210000</v>
      </c>
      <c r="G79" s="2">
        <f t="shared" si="5"/>
        <v>6588327</v>
      </c>
      <c r="H79" s="79"/>
      <c r="I79" s="44">
        <v>210000</v>
      </c>
      <c r="J79" s="73"/>
      <c r="K79" s="11">
        <f t="shared" si="3"/>
        <v>210000</v>
      </c>
      <c r="L79" s="2">
        <f t="shared" si="4"/>
        <v>0</v>
      </c>
    </row>
    <row r="80" spans="1:12">
      <c r="A80" s="10">
        <v>43843</v>
      </c>
      <c r="B80" s="24" t="s">
        <v>45</v>
      </c>
      <c r="C80" s="1" t="s">
        <v>31</v>
      </c>
      <c r="D80" s="1" t="s">
        <v>81</v>
      </c>
      <c r="E80" s="44"/>
      <c r="F80" s="11">
        <v>484000</v>
      </c>
      <c r="G80" s="2">
        <f t="shared" si="5"/>
        <v>6104327</v>
      </c>
      <c r="H80" s="79">
        <v>255000</v>
      </c>
      <c r="I80" s="44">
        <v>227000</v>
      </c>
      <c r="J80" s="73"/>
      <c r="K80" s="11">
        <f t="shared" si="3"/>
        <v>482000</v>
      </c>
      <c r="L80" s="2">
        <f t="shared" si="4"/>
        <v>-2000</v>
      </c>
    </row>
    <row r="81" spans="1:14">
      <c r="A81" s="10">
        <v>43844</v>
      </c>
      <c r="B81" s="10"/>
      <c r="C81" s="39" t="s">
        <v>33</v>
      </c>
      <c r="D81" s="10" t="s">
        <v>29</v>
      </c>
      <c r="E81" s="11">
        <v>4400000</v>
      </c>
      <c r="F81" s="11"/>
      <c r="G81" s="2">
        <f t="shared" ref="G81:G88" si="6">G80+E81-F81</f>
        <v>10504327</v>
      </c>
      <c r="H81" s="79"/>
      <c r="I81" s="44"/>
      <c r="J81" s="73"/>
      <c r="K81" s="11">
        <f t="shared" si="3"/>
        <v>0</v>
      </c>
      <c r="L81" s="2">
        <f t="shared" si="4"/>
        <v>0</v>
      </c>
    </row>
    <row r="82" spans="1:14">
      <c r="A82" s="10">
        <v>43844</v>
      </c>
      <c r="B82" s="24" t="s">
        <v>43</v>
      </c>
      <c r="C82" s="1" t="s">
        <v>31</v>
      </c>
      <c r="D82" s="1" t="s">
        <v>106</v>
      </c>
      <c r="E82" s="44"/>
      <c r="F82" s="11">
        <v>160000</v>
      </c>
      <c r="G82" s="2">
        <f t="shared" si="6"/>
        <v>10344327</v>
      </c>
      <c r="H82" s="79">
        <v>120000</v>
      </c>
      <c r="I82" s="44">
        <v>40000</v>
      </c>
      <c r="J82" s="73"/>
      <c r="K82" s="11">
        <f t="shared" si="3"/>
        <v>160000</v>
      </c>
      <c r="L82" s="2">
        <f t="shared" si="4"/>
        <v>0</v>
      </c>
    </row>
    <row r="83" spans="1:14">
      <c r="A83" s="10">
        <v>43844</v>
      </c>
      <c r="B83" s="24" t="s">
        <v>45</v>
      </c>
      <c r="C83" s="1" t="s">
        <v>31</v>
      </c>
      <c r="D83" s="1" t="s">
        <v>81</v>
      </c>
      <c r="E83" s="44"/>
      <c r="F83" s="11">
        <v>270000</v>
      </c>
      <c r="G83" s="2">
        <f t="shared" si="6"/>
        <v>10074327</v>
      </c>
      <c r="H83" s="79">
        <v>130000</v>
      </c>
      <c r="I83" s="44">
        <v>140000</v>
      </c>
      <c r="J83" s="73"/>
      <c r="K83" s="11">
        <f t="shared" si="3"/>
        <v>270000</v>
      </c>
      <c r="L83" s="2">
        <f t="shared" si="4"/>
        <v>0</v>
      </c>
      <c r="N83" s="62"/>
    </row>
    <row r="84" spans="1:14">
      <c r="A84" s="10">
        <v>43845</v>
      </c>
      <c r="B84" s="24" t="s">
        <v>45</v>
      </c>
      <c r="C84" s="1" t="s">
        <v>31</v>
      </c>
      <c r="D84" s="1" t="s">
        <v>100</v>
      </c>
      <c r="E84" s="44"/>
      <c r="F84" s="11">
        <v>790000</v>
      </c>
      <c r="G84" s="2">
        <f t="shared" si="6"/>
        <v>9284327</v>
      </c>
      <c r="H84" s="79">
        <v>375000</v>
      </c>
      <c r="I84" s="44">
        <v>415000</v>
      </c>
      <c r="J84" s="73"/>
      <c r="K84" s="11">
        <f t="shared" si="3"/>
        <v>790000</v>
      </c>
      <c r="L84" s="2">
        <f t="shared" si="4"/>
        <v>0</v>
      </c>
      <c r="N84" s="62"/>
    </row>
    <row r="85" spans="1:14">
      <c r="A85" s="10">
        <v>43846</v>
      </c>
      <c r="B85" s="24" t="s">
        <v>43</v>
      </c>
      <c r="C85" s="1" t="s">
        <v>31</v>
      </c>
      <c r="D85" s="1" t="s">
        <v>50</v>
      </c>
      <c r="E85" s="44"/>
      <c r="F85" s="11">
        <v>1300000</v>
      </c>
      <c r="G85" s="2">
        <f t="shared" si="6"/>
        <v>7984327</v>
      </c>
      <c r="H85" s="79">
        <v>600000</v>
      </c>
      <c r="I85" s="44">
        <v>700000</v>
      </c>
      <c r="J85" s="73"/>
      <c r="K85" s="11">
        <f t="shared" si="3"/>
        <v>1300000</v>
      </c>
      <c r="L85" s="2">
        <f t="shared" si="4"/>
        <v>0</v>
      </c>
      <c r="N85" s="62"/>
    </row>
    <row r="86" spans="1:14">
      <c r="A86" s="10">
        <v>43846</v>
      </c>
      <c r="B86" s="24" t="s">
        <v>45</v>
      </c>
      <c r="C86" s="1" t="s">
        <v>31</v>
      </c>
      <c r="D86" s="1" t="s">
        <v>100</v>
      </c>
      <c r="E86" s="44"/>
      <c r="F86" s="11">
        <v>1172000</v>
      </c>
      <c r="G86" s="2">
        <f t="shared" si="6"/>
        <v>6812327</v>
      </c>
      <c r="H86" s="79">
        <v>373500</v>
      </c>
      <c r="I86" s="44">
        <v>800000</v>
      </c>
      <c r="J86" s="73"/>
      <c r="K86" s="11">
        <f t="shared" si="3"/>
        <v>1173500</v>
      </c>
      <c r="L86" s="2">
        <f t="shared" si="4"/>
        <v>1500</v>
      </c>
      <c r="N86" s="62"/>
    </row>
    <row r="87" spans="1:14">
      <c r="A87" s="10"/>
      <c r="B87" s="24"/>
      <c r="C87" s="1" t="s">
        <v>31</v>
      </c>
      <c r="D87" s="1"/>
      <c r="E87" s="44"/>
      <c r="F87" s="11"/>
      <c r="G87" s="2">
        <f t="shared" si="6"/>
        <v>6812327</v>
      </c>
      <c r="H87" s="79"/>
      <c r="I87" s="44"/>
      <c r="J87" s="73"/>
      <c r="K87" s="11">
        <f t="shared" si="3"/>
        <v>0</v>
      </c>
      <c r="L87" s="2">
        <f t="shared" si="4"/>
        <v>0</v>
      </c>
      <c r="N87" s="62"/>
    </row>
    <row r="88" spans="1:14">
      <c r="A88" s="10"/>
      <c r="B88" s="24"/>
      <c r="C88" s="1" t="s">
        <v>31</v>
      </c>
      <c r="D88" s="1"/>
      <c r="E88" s="44"/>
      <c r="F88" s="11"/>
      <c r="G88" s="2">
        <f t="shared" si="6"/>
        <v>6812327</v>
      </c>
      <c r="H88" s="79"/>
      <c r="I88" s="44"/>
      <c r="J88" s="73"/>
      <c r="K88" s="11">
        <f t="shared" si="3"/>
        <v>0</v>
      </c>
      <c r="L88" s="2">
        <f t="shared" si="4"/>
        <v>0</v>
      </c>
      <c r="N88" s="62"/>
    </row>
    <row r="89" spans="1:14">
      <c r="A89" s="10"/>
      <c r="B89" s="24"/>
      <c r="C89" s="1" t="s">
        <v>31</v>
      </c>
      <c r="D89" s="1"/>
      <c r="E89" s="44"/>
      <c r="F89" s="11"/>
      <c r="G89" s="2">
        <f t="shared" ref="G89:G152" si="7">G88+E89-F89</f>
        <v>6812327</v>
      </c>
      <c r="H89" s="79"/>
      <c r="I89" s="44"/>
      <c r="J89" s="73"/>
      <c r="K89" s="11">
        <f t="shared" ref="K89:K152" si="8">H89+I89-J89</f>
        <v>0</v>
      </c>
      <c r="L89" s="2">
        <f t="shared" ref="L89:L152" si="9">H89+I89+J89-F89</f>
        <v>0</v>
      </c>
      <c r="M89" s="62"/>
    </row>
    <row r="90" spans="1:14">
      <c r="A90" s="10"/>
      <c r="B90" s="24"/>
      <c r="C90" s="1" t="s">
        <v>31</v>
      </c>
      <c r="D90" s="1"/>
      <c r="E90" s="44"/>
      <c r="F90" s="11"/>
      <c r="G90" s="2">
        <f t="shared" si="7"/>
        <v>6812327</v>
      </c>
      <c r="H90" s="79"/>
      <c r="I90" s="44"/>
      <c r="J90" s="73"/>
      <c r="K90" s="11">
        <f t="shared" si="8"/>
        <v>0</v>
      </c>
      <c r="L90" s="2">
        <f t="shared" si="9"/>
        <v>0</v>
      </c>
      <c r="M90" s="62"/>
    </row>
    <row r="91" spans="1:14">
      <c r="A91" s="10"/>
      <c r="B91" s="24"/>
      <c r="C91" s="1" t="s">
        <v>31</v>
      </c>
      <c r="D91" s="1"/>
      <c r="E91" s="44"/>
      <c r="F91" s="11"/>
      <c r="G91" s="2">
        <f t="shared" si="7"/>
        <v>6812327</v>
      </c>
      <c r="H91" s="79"/>
      <c r="I91" s="44"/>
      <c r="J91" s="73"/>
      <c r="K91" s="11">
        <f t="shared" si="8"/>
        <v>0</v>
      </c>
      <c r="L91" s="2">
        <f t="shared" si="9"/>
        <v>0</v>
      </c>
      <c r="M91" s="62"/>
    </row>
    <row r="92" spans="1:14">
      <c r="A92" s="10"/>
      <c r="B92" s="24"/>
      <c r="C92" s="1" t="s">
        <v>31</v>
      </c>
      <c r="D92" s="1"/>
      <c r="E92" s="44"/>
      <c r="F92" s="11"/>
      <c r="G92" s="2">
        <f t="shared" si="7"/>
        <v>6812327</v>
      </c>
      <c r="H92" s="79"/>
      <c r="I92" s="44"/>
      <c r="J92" s="73"/>
      <c r="K92" s="11">
        <f t="shared" si="8"/>
        <v>0</v>
      </c>
      <c r="L92" s="2">
        <f t="shared" si="9"/>
        <v>0</v>
      </c>
      <c r="M92" s="62"/>
    </row>
    <row r="93" spans="1:14">
      <c r="A93" s="10"/>
      <c r="B93" s="24"/>
      <c r="C93" s="1" t="s">
        <v>31</v>
      </c>
      <c r="D93" s="1"/>
      <c r="E93" s="44"/>
      <c r="F93" s="11"/>
      <c r="G93" s="2">
        <f t="shared" si="7"/>
        <v>6812327</v>
      </c>
      <c r="H93" s="79"/>
      <c r="I93" s="44"/>
      <c r="J93" s="73"/>
      <c r="K93" s="11">
        <f t="shared" si="8"/>
        <v>0</v>
      </c>
      <c r="L93" s="2">
        <f t="shared" si="9"/>
        <v>0</v>
      </c>
      <c r="M93" s="62"/>
    </row>
    <row r="94" spans="1:14">
      <c r="A94" s="10"/>
      <c r="B94" s="24"/>
      <c r="C94" s="1" t="s">
        <v>31</v>
      </c>
      <c r="D94" s="1"/>
      <c r="E94" s="44"/>
      <c r="F94" s="11"/>
      <c r="G94" s="2">
        <f t="shared" si="7"/>
        <v>6812327</v>
      </c>
      <c r="H94" s="79"/>
      <c r="I94" s="44"/>
      <c r="J94" s="73"/>
      <c r="K94" s="11">
        <f t="shared" si="8"/>
        <v>0</v>
      </c>
      <c r="L94" s="2">
        <f t="shared" si="9"/>
        <v>0</v>
      </c>
      <c r="M94" s="62"/>
    </row>
    <row r="95" spans="1:14">
      <c r="A95" s="10"/>
      <c r="B95" s="24"/>
      <c r="C95" s="1" t="s">
        <v>31</v>
      </c>
      <c r="D95" s="1"/>
      <c r="E95" s="44"/>
      <c r="F95" s="11"/>
      <c r="G95" s="2">
        <f t="shared" si="7"/>
        <v>6812327</v>
      </c>
      <c r="H95" s="79"/>
      <c r="I95" s="44"/>
      <c r="J95" s="73"/>
      <c r="K95" s="11">
        <f t="shared" si="8"/>
        <v>0</v>
      </c>
      <c r="L95" s="2">
        <f t="shared" si="9"/>
        <v>0</v>
      </c>
      <c r="M95" s="62"/>
    </row>
    <row r="96" spans="1:14">
      <c r="A96" s="10"/>
      <c r="B96" s="24"/>
      <c r="C96" s="1" t="s">
        <v>31</v>
      </c>
      <c r="D96" s="1"/>
      <c r="E96" s="44"/>
      <c r="F96" s="11"/>
      <c r="G96" s="2">
        <f t="shared" si="7"/>
        <v>6812327</v>
      </c>
      <c r="H96" s="79"/>
      <c r="I96" s="44"/>
      <c r="J96" s="73"/>
      <c r="K96" s="11">
        <f t="shared" si="8"/>
        <v>0</v>
      </c>
      <c r="L96" s="2">
        <f t="shared" si="9"/>
        <v>0</v>
      </c>
      <c r="M96" s="62"/>
    </row>
    <row r="97" spans="1:13">
      <c r="A97" s="10"/>
      <c r="B97" s="24"/>
      <c r="C97" s="1" t="s">
        <v>31</v>
      </c>
      <c r="D97" s="1"/>
      <c r="E97" s="44"/>
      <c r="F97" s="11"/>
      <c r="G97" s="2">
        <f t="shared" si="7"/>
        <v>6812327</v>
      </c>
      <c r="H97" s="79"/>
      <c r="I97" s="44"/>
      <c r="J97" s="73"/>
      <c r="K97" s="11">
        <f t="shared" si="8"/>
        <v>0</v>
      </c>
      <c r="L97" s="2">
        <f t="shared" si="9"/>
        <v>0</v>
      </c>
      <c r="M97" s="62"/>
    </row>
    <row r="98" spans="1:13">
      <c r="A98" s="10"/>
      <c r="B98" s="24"/>
      <c r="C98" s="1" t="s">
        <v>31</v>
      </c>
      <c r="D98" s="1"/>
      <c r="E98" s="44"/>
      <c r="F98" s="11"/>
      <c r="G98" s="2">
        <f t="shared" si="7"/>
        <v>6812327</v>
      </c>
      <c r="H98" s="79"/>
      <c r="I98" s="44"/>
      <c r="J98" s="73"/>
      <c r="K98" s="11">
        <f t="shared" si="8"/>
        <v>0</v>
      </c>
      <c r="L98" s="2">
        <f t="shared" si="9"/>
        <v>0</v>
      </c>
      <c r="M98" s="62"/>
    </row>
    <row r="99" spans="1:13">
      <c r="A99" s="10"/>
      <c r="B99" s="24"/>
      <c r="C99" s="1" t="s">
        <v>31</v>
      </c>
      <c r="D99" s="1"/>
      <c r="E99" s="44"/>
      <c r="F99" s="11"/>
      <c r="G99" s="2">
        <f t="shared" si="7"/>
        <v>6812327</v>
      </c>
      <c r="H99" s="79"/>
      <c r="I99" s="44"/>
      <c r="J99" s="73"/>
      <c r="K99" s="11">
        <f t="shared" si="8"/>
        <v>0</v>
      </c>
      <c r="L99" s="2">
        <f t="shared" si="9"/>
        <v>0</v>
      </c>
      <c r="M99" s="62"/>
    </row>
    <row r="100" spans="1:13">
      <c r="A100" s="10"/>
      <c r="B100" s="24"/>
      <c r="C100" s="1" t="s">
        <v>31</v>
      </c>
      <c r="D100" s="1"/>
      <c r="E100" s="44"/>
      <c r="F100" s="11"/>
      <c r="G100" s="2">
        <f t="shared" si="7"/>
        <v>6812327</v>
      </c>
      <c r="H100" s="79"/>
      <c r="I100" s="44"/>
      <c r="J100" s="73"/>
      <c r="K100" s="11">
        <f t="shared" si="8"/>
        <v>0</v>
      </c>
      <c r="L100" s="2">
        <f t="shared" si="9"/>
        <v>0</v>
      </c>
      <c r="M100" s="62"/>
    </row>
    <row r="101" spans="1:13">
      <c r="A101" s="10"/>
      <c r="B101" s="24"/>
      <c r="C101" s="1" t="s">
        <v>31</v>
      </c>
      <c r="D101" s="1"/>
      <c r="E101" s="44"/>
      <c r="F101" s="11"/>
      <c r="G101" s="2">
        <f t="shared" si="7"/>
        <v>6812327</v>
      </c>
      <c r="H101" s="79"/>
      <c r="I101" s="44"/>
      <c r="J101" s="73"/>
      <c r="K101" s="11">
        <f t="shared" si="8"/>
        <v>0</v>
      </c>
      <c r="L101" s="2">
        <f t="shared" si="9"/>
        <v>0</v>
      </c>
      <c r="M101" s="62"/>
    </row>
    <row r="102" spans="1:13">
      <c r="A102" s="10"/>
      <c r="B102" s="24"/>
      <c r="C102" s="1" t="s">
        <v>31</v>
      </c>
      <c r="D102" s="1"/>
      <c r="E102" s="44"/>
      <c r="F102" s="11"/>
      <c r="G102" s="2">
        <f t="shared" si="7"/>
        <v>6812327</v>
      </c>
      <c r="H102" s="79"/>
      <c r="I102" s="44"/>
      <c r="J102" s="73"/>
      <c r="K102" s="11">
        <f t="shared" si="8"/>
        <v>0</v>
      </c>
      <c r="L102" s="2">
        <f t="shared" si="9"/>
        <v>0</v>
      </c>
      <c r="M102" s="62"/>
    </row>
    <row r="103" spans="1:13">
      <c r="A103" s="10"/>
      <c r="B103" s="24"/>
      <c r="C103" s="1" t="s">
        <v>31</v>
      </c>
      <c r="D103" s="1"/>
      <c r="E103" s="44"/>
      <c r="F103" s="11"/>
      <c r="G103" s="2">
        <f t="shared" si="7"/>
        <v>6812327</v>
      </c>
      <c r="H103" s="79"/>
      <c r="I103" s="44"/>
      <c r="J103" s="73"/>
      <c r="K103" s="11">
        <f t="shared" si="8"/>
        <v>0</v>
      </c>
      <c r="L103" s="2">
        <f t="shared" si="9"/>
        <v>0</v>
      </c>
      <c r="M103" s="62"/>
    </row>
    <row r="104" spans="1:13">
      <c r="A104" s="10"/>
      <c r="B104" s="24"/>
      <c r="C104" s="1" t="s">
        <v>31</v>
      </c>
      <c r="D104" s="1"/>
      <c r="E104" s="44"/>
      <c r="F104" s="11"/>
      <c r="G104" s="2">
        <f t="shared" si="7"/>
        <v>6812327</v>
      </c>
      <c r="H104" s="79"/>
      <c r="I104" s="44"/>
      <c r="J104" s="73"/>
      <c r="K104" s="11">
        <f t="shared" si="8"/>
        <v>0</v>
      </c>
      <c r="L104" s="2">
        <f t="shared" si="9"/>
        <v>0</v>
      </c>
      <c r="M104" s="62"/>
    </row>
    <row r="105" spans="1:13">
      <c r="A105" s="10"/>
      <c r="B105" s="24"/>
      <c r="C105" s="1" t="s">
        <v>31</v>
      </c>
      <c r="D105" s="1"/>
      <c r="E105" s="44"/>
      <c r="F105" s="11"/>
      <c r="G105" s="2">
        <f t="shared" si="7"/>
        <v>6812327</v>
      </c>
      <c r="H105" s="79"/>
      <c r="I105" s="44"/>
      <c r="J105" s="73"/>
      <c r="K105" s="11">
        <f t="shared" si="8"/>
        <v>0</v>
      </c>
      <c r="L105" s="2">
        <f t="shared" si="9"/>
        <v>0</v>
      </c>
      <c r="M105" s="62"/>
    </row>
    <row r="106" spans="1:13">
      <c r="A106" s="10"/>
      <c r="B106" s="24"/>
      <c r="C106" s="1" t="s">
        <v>31</v>
      </c>
      <c r="D106" s="1"/>
      <c r="E106" s="44"/>
      <c r="F106" s="11"/>
      <c r="G106" s="2">
        <f t="shared" si="7"/>
        <v>6812327</v>
      </c>
      <c r="H106" s="79"/>
      <c r="I106" s="44"/>
      <c r="J106" s="73"/>
      <c r="K106" s="11">
        <f t="shared" si="8"/>
        <v>0</v>
      </c>
      <c r="L106" s="2">
        <f t="shared" si="9"/>
        <v>0</v>
      </c>
      <c r="M106" s="62"/>
    </row>
    <row r="107" spans="1:13">
      <c r="A107" s="10"/>
      <c r="B107" s="24"/>
      <c r="C107" s="1" t="s">
        <v>31</v>
      </c>
      <c r="D107" s="1"/>
      <c r="E107" s="44"/>
      <c r="F107" s="11"/>
      <c r="G107" s="2">
        <f t="shared" si="7"/>
        <v>6812327</v>
      </c>
      <c r="H107" s="79"/>
      <c r="I107" s="44"/>
      <c r="J107" s="73"/>
      <c r="K107" s="11">
        <f t="shared" si="8"/>
        <v>0</v>
      </c>
      <c r="L107" s="2">
        <f t="shared" si="9"/>
        <v>0</v>
      </c>
      <c r="M107" s="62"/>
    </row>
    <row r="108" spans="1:13">
      <c r="A108" s="10"/>
      <c r="B108" s="24"/>
      <c r="C108" s="1" t="s">
        <v>31</v>
      </c>
      <c r="D108" s="1"/>
      <c r="E108" s="44"/>
      <c r="F108" s="11"/>
      <c r="G108" s="2">
        <f t="shared" si="7"/>
        <v>6812327</v>
      </c>
      <c r="H108" s="79"/>
      <c r="I108" s="44"/>
      <c r="J108" s="73"/>
      <c r="K108" s="11">
        <f t="shared" si="8"/>
        <v>0</v>
      </c>
      <c r="L108" s="2">
        <f t="shared" si="9"/>
        <v>0</v>
      </c>
      <c r="M108" s="62"/>
    </row>
    <row r="109" spans="1:13">
      <c r="A109" s="10"/>
      <c r="B109" s="24"/>
      <c r="C109" s="1" t="s">
        <v>31</v>
      </c>
      <c r="D109" s="1"/>
      <c r="E109" s="44"/>
      <c r="F109" s="11"/>
      <c r="G109" s="2">
        <f t="shared" si="7"/>
        <v>6812327</v>
      </c>
      <c r="H109" s="79"/>
      <c r="I109" s="44"/>
      <c r="J109" s="73"/>
      <c r="K109" s="11">
        <f t="shared" si="8"/>
        <v>0</v>
      </c>
      <c r="L109" s="2">
        <f t="shared" si="9"/>
        <v>0</v>
      </c>
      <c r="M109" s="62"/>
    </row>
    <row r="110" spans="1:13">
      <c r="A110" s="10"/>
      <c r="B110" s="24"/>
      <c r="C110" s="1" t="s">
        <v>31</v>
      </c>
      <c r="D110" s="1"/>
      <c r="E110" s="44"/>
      <c r="F110" s="11"/>
      <c r="G110" s="2">
        <f t="shared" si="7"/>
        <v>6812327</v>
      </c>
      <c r="H110" s="79"/>
      <c r="I110" s="44"/>
      <c r="J110" s="73"/>
      <c r="K110" s="11">
        <f t="shared" si="8"/>
        <v>0</v>
      </c>
      <c r="L110" s="2">
        <f t="shared" si="9"/>
        <v>0</v>
      </c>
      <c r="M110" s="62"/>
    </row>
    <row r="111" spans="1:13">
      <c r="A111" s="10"/>
      <c r="B111" s="24"/>
      <c r="C111" s="1" t="s">
        <v>31</v>
      </c>
      <c r="D111" s="1"/>
      <c r="E111" s="44"/>
      <c r="F111" s="11"/>
      <c r="G111" s="2">
        <f t="shared" si="7"/>
        <v>6812327</v>
      </c>
      <c r="H111" s="79"/>
      <c r="I111" s="44"/>
      <c r="J111" s="73"/>
      <c r="K111" s="11">
        <f t="shared" si="8"/>
        <v>0</v>
      </c>
      <c r="L111" s="2">
        <f t="shared" si="9"/>
        <v>0</v>
      </c>
      <c r="M111" s="62"/>
    </row>
    <row r="112" spans="1:13">
      <c r="A112" s="10"/>
      <c r="B112" s="24"/>
      <c r="C112" s="1" t="s">
        <v>31</v>
      </c>
      <c r="D112" s="1"/>
      <c r="E112" s="44"/>
      <c r="F112" s="11"/>
      <c r="G112" s="2">
        <f t="shared" si="7"/>
        <v>6812327</v>
      </c>
      <c r="H112" s="79"/>
      <c r="I112" s="44"/>
      <c r="J112" s="73"/>
      <c r="K112" s="11">
        <f t="shared" si="8"/>
        <v>0</v>
      </c>
      <c r="L112" s="2">
        <f t="shared" si="9"/>
        <v>0</v>
      </c>
      <c r="M112" s="62"/>
    </row>
    <row r="113" spans="1:12">
      <c r="A113" s="10"/>
      <c r="B113" s="24"/>
      <c r="C113" s="1" t="s">
        <v>31</v>
      </c>
      <c r="D113" s="1"/>
      <c r="E113" s="44"/>
      <c r="F113" s="11"/>
      <c r="G113" s="2">
        <f t="shared" si="7"/>
        <v>6812327</v>
      </c>
      <c r="H113" s="79"/>
      <c r="I113" s="44"/>
      <c r="J113" s="73"/>
      <c r="K113" s="11">
        <f t="shared" si="8"/>
        <v>0</v>
      </c>
      <c r="L113" s="2">
        <f t="shared" si="9"/>
        <v>0</v>
      </c>
    </row>
    <row r="114" spans="1:12">
      <c r="A114" s="10"/>
      <c r="B114" s="24"/>
      <c r="C114" s="1" t="s">
        <v>31</v>
      </c>
      <c r="D114" s="1"/>
      <c r="E114" s="44"/>
      <c r="F114" s="11"/>
      <c r="G114" s="2">
        <f t="shared" si="7"/>
        <v>6812327</v>
      </c>
      <c r="H114" s="79"/>
      <c r="I114" s="44"/>
      <c r="J114" s="73"/>
      <c r="K114" s="11">
        <f t="shared" si="8"/>
        <v>0</v>
      </c>
      <c r="L114" s="2">
        <f t="shared" si="9"/>
        <v>0</v>
      </c>
    </row>
    <row r="115" spans="1:12">
      <c r="A115" s="10"/>
      <c r="B115" s="24"/>
      <c r="C115" s="1" t="s">
        <v>31</v>
      </c>
      <c r="D115" s="1"/>
      <c r="E115" s="44"/>
      <c r="F115" s="11"/>
      <c r="G115" s="2">
        <f t="shared" si="7"/>
        <v>6812327</v>
      </c>
      <c r="H115" s="79"/>
      <c r="I115" s="44"/>
      <c r="J115" s="73"/>
      <c r="K115" s="11">
        <f t="shared" si="8"/>
        <v>0</v>
      </c>
      <c r="L115" s="2">
        <f t="shared" si="9"/>
        <v>0</v>
      </c>
    </row>
    <row r="116" spans="1:12">
      <c r="A116" s="10"/>
      <c r="B116" s="24"/>
      <c r="C116" s="1" t="s">
        <v>31</v>
      </c>
      <c r="D116" s="1"/>
      <c r="E116" s="44"/>
      <c r="F116" s="11"/>
      <c r="G116" s="2">
        <f t="shared" si="7"/>
        <v>6812327</v>
      </c>
      <c r="H116" s="79"/>
      <c r="I116" s="44"/>
      <c r="J116" s="73"/>
      <c r="K116" s="11">
        <f t="shared" si="8"/>
        <v>0</v>
      </c>
      <c r="L116" s="2">
        <f t="shared" si="9"/>
        <v>0</v>
      </c>
    </row>
    <row r="117" spans="1:12">
      <c r="A117" s="10"/>
      <c r="B117" s="24"/>
      <c r="C117" s="1" t="s">
        <v>31</v>
      </c>
      <c r="D117" s="1"/>
      <c r="E117" s="44"/>
      <c r="F117" s="11"/>
      <c r="G117" s="2">
        <f t="shared" si="7"/>
        <v>6812327</v>
      </c>
      <c r="H117" s="79"/>
      <c r="I117" s="44"/>
      <c r="J117" s="73"/>
      <c r="K117" s="11">
        <f t="shared" si="8"/>
        <v>0</v>
      </c>
      <c r="L117" s="2">
        <f t="shared" si="9"/>
        <v>0</v>
      </c>
    </row>
    <row r="118" spans="1:12">
      <c r="A118" s="10"/>
      <c r="B118" s="24"/>
      <c r="C118" s="1" t="s">
        <v>31</v>
      </c>
      <c r="D118" s="1"/>
      <c r="E118" s="44"/>
      <c r="F118" s="11"/>
      <c r="G118" s="2">
        <f t="shared" si="7"/>
        <v>6812327</v>
      </c>
      <c r="H118" s="79"/>
      <c r="I118" s="44"/>
      <c r="J118" s="73"/>
      <c r="K118" s="11">
        <f t="shared" si="8"/>
        <v>0</v>
      </c>
      <c r="L118" s="2">
        <f t="shared" si="9"/>
        <v>0</v>
      </c>
    </row>
    <row r="119" spans="1:12">
      <c r="A119" s="10"/>
      <c r="B119" s="24"/>
      <c r="C119" s="1" t="s">
        <v>31</v>
      </c>
      <c r="D119" s="1"/>
      <c r="E119" s="44"/>
      <c r="F119" s="11"/>
      <c r="G119" s="2">
        <f t="shared" si="7"/>
        <v>6812327</v>
      </c>
      <c r="H119" s="79"/>
      <c r="I119" s="44"/>
      <c r="J119" s="73"/>
      <c r="K119" s="11">
        <f t="shared" si="8"/>
        <v>0</v>
      </c>
      <c r="L119" s="2">
        <f t="shared" si="9"/>
        <v>0</v>
      </c>
    </row>
    <row r="120" spans="1:12">
      <c r="A120" s="10"/>
      <c r="B120" s="24"/>
      <c r="C120" s="1" t="s">
        <v>31</v>
      </c>
      <c r="D120" s="1"/>
      <c r="E120" s="44"/>
      <c r="F120" s="11"/>
      <c r="G120" s="2">
        <f t="shared" si="7"/>
        <v>6812327</v>
      </c>
      <c r="H120" s="79"/>
      <c r="I120" s="79"/>
      <c r="J120" s="73"/>
      <c r="K120" s="11">
        <f t="shared" si="8"/>
        <v>0</v>
      </c>
      <c r="L120" s="2">
        <f t="shared" si="9"/>
        <v>0</v>
      </c>
    </row>
    <row r="121" spans="1:12">
      <c r="A121" s="10"/>
      <c r="B121" s="24"/>
      <c r="C121" s="1" t="s">
        <v>31</v>
      </c>
      <c r="D121" s="1"/>
      <c r="E121" s="44"/>
      <c r="F121" s="11"/>
      <c r="G121" s="2">
        <f t="shared" si="7"/>
        <v>6812327</v>
      </c>
      <c r="H121" s="79"/>
      <c r="I121" s="79"/>
      <c r="J121" s="73"/>
      <c r="K121" s="11">
        <f t="shared" si="8"/>
        <v>0</v>
      </c>
      <c r="L121" s="2">
        <f t="shared" si="9"/>
        <v>0</v>
      </c>
    </row>
    <row r="122" spans="1:12">
      <c r="A122" s="10"/>
      <c r="B122" s="24"/>
      <c r="C122" s="1" t="s">
        <v>31</v>
      </c>
      <c r="D122" s="1"/>
      <c r="E122" s="44"/>
      <c r="F122" s="11"/>
      <c r="G122" s="2">
        <f t="shared" si="7"/>
        <v>6812327</v>
      </c>
      <c r="H122" s="79"/>
      <c r="I122" s="79"/>
      <c r="J122" s="73"/>
      <c r="K122" s="11">
        <f t="shared" si="8"/>
        <v>0</v>
      </c>
      <c r="L122" s="2">
        <f t="shared" si="9"/>
        <v>0</v>
      </c>
    </row>
    <row r="123" spans="1:12">
      <c r="A123" s="10"/>
      <c r="B123" s="24"/>
      <c r="C123" s="1" t="s">
        <v>31</v>
      </c>
      <c r="D123" s="1"/>
      <c r="E123" s="44"/>
      <c r="F123" s="11"/>
      <c r="G123" s="2">
        <f t="shared" si="7"/>
        <v>6812327</v>
      </c>
      <c r="H123" s="79"/>
      <c r="I123" s="79"/>
      <c r="J123" s="73"/>
      <c r="K123" s="11">
        <f t="shared" si="8"/>
        <v>0</v>
      </c>
      <c r="L123" s="2">
        <f t="shared" si="9"/>
        <v>0</v>
      </c>
    </row>
    <row r="124" spans="1:12">
      <c r="A124" s="10"/>
      <c r="B124" s="24"/>
      <c r="C124" s="1" t="s">
        <v>31</v>
      </c>
      <c r="D124" s="1"/>
      <c r="E124" s="44"/>
      <c r="F124" s="11"/>
      <c r="G124" s="2">
        <f t="shared" si="7"/>
        <v>6812327</v>
      </c>
      <c r="H124" s="79"/>
      <c r="I124" s="79"/>
      <c r="J124" s="73"/>
      <c r="K124" s="11">
        <f t="shared" si="8"/>
        <v>0</v>
      </c>
      <c r="L124" s="2">
        <f t="shared" si="9"/>
        <v>0</v>
      </c>
    </row>
    <row r="125" spans="1:12">
      <c r="A125" s="10"/>
      <c r="B125" s="24"/>
      <c r="C125" s="1" t="s">
        <v>31</v>
      </c>
      <c r="D125" s="1"/>
      <c r="E125" s="44"/>
      <c r="F125" s="11"/>
      <c r="G125" s="2">
        <f t="shared" si="7"/>
        <v>6812327</v>
      </c>
      <c r="H125" s="79"/>
      <c r="I125" s="79"/>
      <c r="J125" s="73"/>
      <c r="K125" s="11">
        <f t="shared" si="8"/>
        <v>0</v>
      </c>
      <c r="L125" s="2">
        <f t="shared" si="9"/>
        <v>0</v>
      </c>
    </row>
    <row r="126" spans="1:12">
      <c r="A126" s="10"/>
      <c r="B126" s="24"/>
      <c r="C126" s="1" t="s">
        <v>31</v>
      </c>
      <c r="D126" s="1"/>
      <c r="E126" s="44"/>
      <c r="F126" s="11"/>
      <c r="G126" s="2">
        <f t="shared" si="7"/>
        <v>6812327</v>
      </c>
      <c r="H126" s="79"/>
      <c r="I126" s="79"/>
      <c r="J126" s="73"/>
      <c r="K126" s="11">
        <f t="shared" si="8"/>
        <v>0</v>
      </c>
      <c r="L126" s="2">
        <f t="shared" si="9"/>
        <v>0</v>
      </c>
    </row>
    <row r="127" spans="1:12">
      <c r="A127" s="10"/>
      <c r="B127" s="24"/>
      <c r="C127" s="1" t="s">
        <v>31</v>
      </c>
      <c r="D127" s="1"/>
      <c r="E127" s="44"/>
      <c r="F127" s="11"/>
      <c r="G127" s="2">
        <f t="shared" si="7"/>
        <v>6812327</v>
      </c>
      <c r="H127" s="79"/>
      <c r="I127" s="79"/>
      <c r="J127" s="73"/>
      <c r="K127" s="11">
        <f t="shared" si="8"/>
        <v>0</v>
      </c>
      <c r="L127" s="2">
        <f t="shared" si="9"/>
        <v>0</v>
      </c>
    </row>
    <row r="128" spans="1:12">
      <c r="A128" s="10"/>
      <c r="B128" s="24"/>
      <c r="C128" s="1" t="s">
        <v>31</v>
      </c>
      <c r="D128" s="1"/>
      <c r="E128" s="44"/>
      <c r="F128" s="11"/>
      <c r="G128" s="2">
        <f t="shared" si="7"/>
        <v>6812327</v>
      </c>
      <c r="H128" s="79"/>
      <c r="I128" s="79"/>
      <c r="J128" s="73"/>
      <c r="K128" s="11">
        <f t="shared" si="8"/>
        <v>0</v>
      </c>
      <c r="L128" s="2">
        <f t="shared" si="9"/>
        <v>0</v>
      </c>
    </row>
    <row r="129" spans="1:12">
      <c r="A129" s="10"/>
      <c r="B129" s="24"/>
      <c r="C129" s="1" t="s">
        <v>31</v>
      </c>
      <c r="D129" s="1"/>
      <c r="E129" s="44"/>
      <c r="F129" s="11"/>
      <c r="G129" s="2">
        <f t="shared" si="7"/>
        <v>6812327</v>
      </c>
      <c r="H129" s="79"/>
      <c r="I129" s="79"/>
      <c r="J129" s="73"/>
      <c r="K129" s="11">
        <f t="shared" si="8"/>
        <v>0</v>
      </c>
      <c r="L129" s="2">
        <f t="shared" si="9"/>
        <v>0</v>
      </c>
    </row>
    <row r="130" spans="1:12">
      <c r="A130" s="10"/>
      <c r="B130" s="24"/>
      <c r="C130" s="1" t="s">
        <v>31</v>
      </c>
      <c r="D130" s="1"/>
      <c r="E130" s="44"/>
      <c r="F130" s="11"/>
      <c r="G130" s="2">
        <f t="shared" si="7"/>
        <v>6812327</v>
      </c>
      <c r="H130" s="79"/>
      <c r="I130" s="79"/>
      <c r="J130" s="73"/>
      <c r="K130" s="11">
        <f t="shared" si="8"/>
        <v>0</v>
      </c>
      <c r="L130" s="2">
        <f t="shared" si="9"/>
        <v>0</v>
      </c>
    </row>
    <row r="131" spans="1:12">
      <c r="A131" s="10"/>
      <c r="B131" s="24"/>
      <c r="C131" s="1" t="s">
        <v>31</v>
      </c>
      <c r="D131" s="1"/>
      <c r="E131" s="44"/>
      <c r="F131" s="11"/>
      <c r="G131" s="2">
        <f t="shared" si="7"/>
        <v>6812327</v>
      </c>
      <c r="H131" s="79"/>
      <c r="I131" s="79"/>
      <c r="J131" s="73"/>
      <c r="K131" s="11">
        <f t="shared" si="8"/>
        <v>0</v>
      </c>
      <c r="L131" s="2">
        <f t="shared" si="9"/>
        <v>0</v>
      </c>
    </row>
    <row r="132" spans="1:12">
      <c r="A132" s="10"/>
      <c r="B132" s="24"/>
      <c r="C132" s="1" t="s">
        <v>31</v>
      </c>
      <c r="D132" s="1"/>
      <c r="E132" s="44"/>
      <c r="F132" s="11"/>
      <c r="G132" s="2">
        <f t="shared" si="7"/>
        <v>6812327</v>
      </c>
      <c r="H132" s="79"/>
      <c r="I132" s="79"/>
      <c r="J132" s="73"/>
      <c r="K132" s="11">
        <f t="shared" si="8"/>
        <v>0</v>
      </c>
      <c r="L132" s="2">
        <f t="shared" si="9"/>
        <v>0</v>
      </c>
    </row>
    <row r="133" spans="1:12">
      <c r="A133" s="10"/>
      <c r="B133" s="24"/>
      <c r="C133" s="1" t="s">
        <v>31</v>
      </c>
      <c r="D133" s="1"/>
      <c r="E133" s="44"/>
      <c r="F133" s="11"/>
      <c r="G133" s="2">
        <f t="shared" si="7"/>
        <v>6812327</v>
      </c>
      <c r="H133" s="79"/>
      <c r="I133" s="79"/>
      <c r="J133" s="73"/>
      <c r="K133" s="11">
        <f t="shared" si="8"/>
        <v>0</v>
      </c>
      <c r="L133" s="2">
        <f t="shared" si="9"/>
        <v>0</v>
      </c>
    </row>
    <row r="134" spans="1:12">
      <c r="A134" s="10"/>
      <c r="B134" s="24"/>
      <c r="C134" s="1" t="s">
        <v>31</v>
      </c>
      <c r="D134" s="1"/>
      <c r="E134" s="44"/>
      <c r="F134" s="11"/>
      <c r="G134" s="2">
        <f t="shared" si="7"/>
        <v>6812327</v>
      </c>
      <c r="H134" s="79"/>
      <c r="I134" s="79"/>
      <c r="J134" s="73"/>
      <c r="K134" s="11">
        <f t="shared" si="8"/>
        <v>0</v>
      </c>
      <c r="L134" s="2">
        <f t="shared" si="9"/>
        <v>0</v>
      </c>
    </row>
    <row r="135" spans="1:12">
      <c r="A135" s="10"/>
      <c r="B135" s="24"/>
      <c r="C135" s="1" t="s">
        <v>31</v>
      </c>
      <c r="D135" s="1"/>
      <c r="E135" s="44"/>
      <c r="F135" s="11"/>
      <c r="G135" s="2">
        <f t="shared" si="7"/>
        <v>6812327</v>
      </c>
      <c r="H135" s="79"/>
      <c r="I135" s="79"/>
      <c r="J135" s="73"/>
      <c r="K135" s="11">
        <f t="shared" si="8"/>
        <v>0</v>
      </c>
      <c r="L135" s="2">
        <f t="shared" si="9"/>
        <v>0</v>
      </c>
    </row>
    <row r="136" spans="1:12">
      <c r="A136" s="10"/>
      <c r="B136" s="24"/>
      <c r="C136" s="1" t="s">
        <v>31</v>
      </c>
      <c r="D136" s="1"/>
      <c r="E136" s="44"/>
      <c r="F136" s="11"/>
      <c r="G136" s="2">
        <f t="shared" si="7"/>
        <v>6812327</v>
      </c>
      <c r="H136" s="79"/>
      <c r="I136" s="79"/>
      <c r="J136" s="73"/>
      <c r="K136" s="11">
        <f t="shared" si="8"/>
        <v>0</v>
      </c>
      <c r="L136" s="2">
        <f t="shared" si="9"/>
        <v>0</v>
      </c>
    </row>
    <row r="137" spans="1:12">
      <c r="A137" s="10"/>
      <c r="B137" s="24"/>
      <c r="C137" s="1" t="s">
        <v>31</v>
      </c>
      <c r="D137" s="1"/>
      <c r="E137" s="44"/>
      <c r="F137" s="11"/>
      <c r="G137" s="2">
        <f t="shared" si="7"/>
        <v>6812327</v>
      </c>
      <c r="H137" s="79"/>
      <c r="I137" s="79"/>
      <c r="J137" s="73"/>
      <c r="K137" s="11">
        <f t="shared" si="8"/>
        <v>0</v>
      </c>
      <c r="L137" s="2">
        <f t="shared" si="9"/>
        <v>0</v>
      </c>
    </row>
    <row r="138" spans="1:12">
      <c r="A138" s="10"/>
      <c r="B138" s="24"/>
      <c r="C138" s="1" t="s">
        <v>31</v>
      </c>
      <c r="D138" s="1"/>
      <c r="E138" s="44"/>
      <c r="F138" s="11"/>
      <c r="G138" s="2">
        <f t="shared" si="7"/>
        <v>6812327</v>
      </c>
      <c r="H138" s="79"/>
      <c r="I138" s="79"/>
      <c r="J138" s="73"/>
      <c r="K138" s="11">
        <f t="shared" si="8"/>
        <v>0</v>
      </c>
      <c r="L138" s="2">
        <f t="shared" si="9"/>
        <v>0</v>
      </c>
    </row>
    <row r="139" spans="1:12">
      <c r="A139" s="10"/>
      <c r="B139" s="24"/>
      <c r="C139" s="1" t="s">
        <v>31</v>
      </c>
      <c r="D139" s="1"/>
      <c r="E139" s="44"/>
      <c r="F139" s="11"/>
      <c r="G139" s="2">
        <f t="shared" si="7"/>
        <v>6812327</v>
      </c>
      <c r="H139" s="79"/>
      <c r="I139" s="79"/>
      <c r="J139" s="73"/>
      <c r="K139" s="11">
        <f t="shared" si="8"/>
        <v>0</v>
      </c>
      <c r="L139" s="2">
        <f t="shared" si="9"/>
        <v>0</v>
      </c>
    </row>
    <row r="140" spans="1:12">
      <c r="A140" s="10"/>
      <c r="B140" s="24"/>
      <c r="C140" s="1" t="s">
        <v>31</v>
      </c>
      <c r="D140" s="1"/>
      <c r="E140" s="44"/>
      <c r="F140" s="11"/>
      <c r="G140" s="2">
        <f t="shared" si="7"/>
        <v>6812327</v>
      </c>
      <c r="H140" s="79"/>
      <c r="I140" s="79"/>
      <c r="J140" s="73"/>
      <c r="K140" s="11">
        <f t="shared" si="8"/>
        <v>0</v>
      </c>
      <c r="L140" s="2">
        <f t="shared" si="9"/>
        <v>0</v>
      </c>
    </row>
    <row r="141" spans="1:12">
      <c r="A141" s="10"/>
      <c r="B141" s="24"/>
      <c r="C141" s="1" t="s">
        <v>31</v>
      </c>
      <c r="D141" s="1"/>
      <c r="E141" s="44"/>
      <c r="F141" s="11"/>
      <c r="G141" s="2">
        <f t="shared" si="7"/>
        <v>6812327</v>
      </c>
      <c r="H141" s="79"/>
      <c r="I141" s="79"/>
      <c r="J141" s="73"/>
      <c r="K141" s="11">
        <f t="shared" si="8"/>
        <v>0</v>
      </c>
      <c r="L141" s="2">
        <f t="shared" si="9"/>
        <v>0</v>
      </c>
    </row>
    <row r="142" spans="1:12">
      <c r="A142" s="10"/>
      <c r="B142" s="24"/>
      <c r="C142" s="1" t="s">
        <v>31</v>
      </c>
      <c r="D142" s="1"/>
      <c r="E142" s="44"/>
      <c r="F142" s="11"/>
      <c r="G142" s="2">
        <f t="shared" si="7"/>
        <v>6812327</v>
      </c>
      <c r="H142" s="79"/>
      <c r="I142" s="79"/>
      <c r="J142" s="73"/>
      <c r="K142" s="11">
        <f t="shared" si="8"/>
        <v>0</v>
      </c>
      <c r="L142" s="2">
        <f t="shared" si="9"/>
        <v>0</v>
      </c>
    </row>
    <row r="143" spans="1:12">
      <c r="A143" s="10"/>
      <c r="B143" s="24"/>
      <c r="C143" s="1" t="s">
        <v>31</v>
      </c>
      <c r="D143" s="1"/>
      <c r="E143" s="44"/>
      <c r="F143" s="11"/>
      <c r="G143" s="2">
        <f t="shared" si="7"/>
        <v>6812327</v>
      </c>
      <c r="H143" s="79"/>
      <c r="I143" s="79"/>
      <c r="J143" s="73"/>
      <c r="K143" s="11">
        <f t="shared" si="8"/>
        <v>0</v>
      </c>
      <c r="L143" s="2">
        <f t="shared" si="9"/>
        <v>0</v>
      </c>
    </row>
    <row r="144" spans="1:12">
      <c r="A144" s="10"/>
      <c r="B144" s="24"/>
      <c r="C144" s="1" t="s">
        <v>31</v>
      </c>
      <c r="D144" s="1"/>
      <c r="E144" s="44"/>
      <c r="F144" s="11"/>
      <c r="G144" s="2">
        <f t="shared" si="7"/>
        <v>6812327</v>
      </c>
      <c r="H144" s="79"/>
      <c r="I144" s="79"/>
      <c r="J144" s="73"/>
      <c r="K144" s="11">
        <f t="shared" si="8"/>
        <v>0</v>
      </c>
      <c r="L144" s="2">
        <f t="shared" si="9"/>
        <v>0</v>
      </c>
    </row>
    <row r="145" spans="1:12">
      <c r="A145" s="10"/>
      <c r="B145" s="24"/>
      <c r="C145" s="1" t="s">
        <v>31</v>
      </c>
      <c r="D145" s="1"/>
      <c r="E145" s="44"/>
      <c r="F145" s="11"/>
      <c r="G145" s="2">
        <f t="shared" si="7"/>
        <v>6812327</v>
      </c>
      <c r="H145" s="79"/>
      <c r="I145" s="79"/>
      <c r="J145" s="73"/>
      <c r="K145" s="11">
        <f t="shared" si="8"/>
        <v>0</v>
      </c>
      <c r="L145" s="2">
        <f t="shared" si="9"/>
        <v>0</v>
      </c>
    </row>
    <row r="146" spans="1:12">
      <c r="A146" s="10"/>
      <c r="B146" s="24"/>
      <c r="C146" s="1" t="s">
        <v>31</v>
      </c>
      <c r="D146" s="1"/>
      <c r="E146" s="44"/>
      <c r="F146" s="11"/>
      <c r="G146" s="2">
        <f t="shared" si="7"/>
        <v>6812327</v>
      </c>
      <c r="H146" s="79"/>
      <c r="I146" s="79"/>
      <c r="J146" s="73"/>
      <c r="K146" s="11">
        <f t="shared" si="8"/>
        <v>0</v>
      </c>
      <c r="L146" s="2">
        <f t="shared" si="9"/>
        <v>0</v>
      </c>
    </row>
    <row r="147" spans="1:12">
      <c r="A147" s="10"/>
      <c r="B147" s="24"/>
      <c r="C147" s="1" t="s">
        <v>31</v>
      </c>
      <c r="D147" s="1"/>
      <c r="E147" s="44"/>
      <c r="F147" s="11"/>
      <c r="G147" s="2">
        <f t="shared" si="7"/>
        <v>6812327</v>
      </c>
      <c r="H147" s="79"/>
      <c r="I147" s="79"/>
      <c r="J147" s="73"/>
      <c r="K147" s="11">
        <f t="shared" si="8"/>
        <v>0</v>
      </c>
      <c r="L147" s="2">
        <f t="shared" si="9"/>
        <v>0</v>
      </c>
    </row>
    <row r="148" spans="1:12">
      <c r="A148" s="10"/>
      <c r="B148" s="24"/>
      <c r="C148" s="1" t="s">
        <v>31</v>
      </c>
      <c r="D148" s="1"/>
      <c r="E148" s="44"/>
      <c r="F148" s="11"/>
      <c r="G148" s="2">
        <f t="shared" si="7"/>
        <v>6812327</v>
      </c>
      <c r="H148" s="79"/>
      <c r="I148" s="79"/>
      <c r="J148" s="73"/>
      <c r="K148" s="11">
        <f t="shared" si="8"/>
        <v>0</v>
      </c>
      <c r="L148" s="2">
        <f t="shared" si="9"/>
        <v>0</v>
      </c>
    </row>
    <row r="149" spans="1:12">
      <c r="A149" s="10"/>
      <c r="B149" s="24"/>
      <c r="C149" s="1" t="s">
        <v>31</v>
      </c>
      <c r="D149" s="1"/>
      <c r="E149" s="44"/>
      <c r="F149" s="11"/>
      <c r="G149" s="2">
        <f t="shared" si="7"/>
        <v>6812327</v>
      </c>
      <c r="H149" s="79"/>
      <c r="I149" s="79"/>
      <c r="J149" s="73"/>
      <c r="K149" s="11">
        <f t="shared" si="8"/>
        <v>0</v>
      </c>
      <c r="L149" s="2">
        <f t="shared" si="9"/>
        <v>0</v>
      </c>
    </row>
    <row r="150" spans="1:12">
      <c r="A150" s="10"/>
      <c r="B150" s="24"/>
      <c r="C150" s="1" t="s">
        <v>31</v>
      </c>
      <c r="D150" s="1"/>
      <c r="E150" s="44"/>
      <c r="F150" s="11"/>
      <c r="G150" s="2">
        <f t="shared" si="7"/>
        <v>6812327</v>
      </c>
      <c r="H150" s="79"/>
      <c r="I150" s="79"/>
      <c r="J150" s="73"/>
      <c r="K150" s="11">
        <f t="shared" si="8"/>
        <v>0</v>
      </c>
      <c r="L150" s="2">
        <f t="shared" si="9"/>
        <v>0</v>
      </c>
    </row>
    <row r="151" spans="1:12">
      <c r="A151" s="10"/>
      <c r="B151" s="24"/>
      <c r="C151" s="1" t="s">
        <v>31</v>
      </c>
      <c r="D151" s="1"/>
      <c r="E151" s="44"/>
      <c r="F151" s="11"/>
      <c r="G151" s="2">
        <f t="shared" si="7"/>
        <v>6812327</v>
      </c>
      <c r="H151" s="79"/>
      <c r="I151" s="79"/>
      <c r="J151" s="73"/>
      <c r="K151" s="11">
        <f t="shared" si="8"/>
        <v>0</v>
      </c>
      <c r="L151" s="2">
        <f t="shared" si="9"/>
        <v>0</v>
      </c>
    </row>
    <row r="152" spans="1:12">
      <c r="A152" s="10"/>
      <c r="B152" s="24"/>
      <c r="C152" s="1" t="s">
        <v>31</v>
      </c>
      <c r="D152" s="1"/>
      <c r="E152" s="44"/>
      <c r="F152" s="11"/>
      <c r="G152" s="2">
        <f t="shared" si="7"/>
        <v>6812327</v>
      </c>
      <c r="H152" s="79"/>
      <c r="I152" s="79"/>
      <c r="J152" s="73"/>
      <c r="K152" s="11">
        <f t="shared" si="8"/>
        <v>0</v>
      </c>
      <c r="L152" s="2">
        <f t="shared" si="9"/>
        <v>0</v>
      </c>
    </row>
    <row r="153" spans="1:12">
      <c r="A153" s="10"/>
      <c r="B153" s="24"/>
      <c r="C153" s="1" t="s">
        <v>31</v>
      </c>
      <c r="D153" s="1"/>
      <c r="E153" s="44"/>
      <c r="F153" s="11"/>
      <c r="G153" s="2">
        <f t="shared" ref="G153:G216" si="10">G152+E153-F153</f>
        <v>6812327</v>
      </c>
      <c r="H153" s="79"/>
      <c r="I153" s="79"/>
      <c r="J153" s="73"/>
      <c r="K153" s="11">
        <f t="shared" ref="K153:K216" si="11">H153+I153-J153</f>
        <v>0</v>
      </c>
      <c r="L153" s="2">
        <f t="shared" ref="L153:L216" si="12">H153+I153+J153-F153</f>
        <v>0</v>
      </c>
    </row>
    <row r="154" spans="1:12">
      <c r="A154" s="10"/>
      <c r="B154" s="24"/>
      <c r="C154" s="1" t="s">
        <v>31</v>
      </c>
      <c r="D154" s="1"/>
      <c r="E154" s="44"/>
      <c r="F154" s="11"/>
      <c r="G154" s="2">
        <f t="shared" si="10"/>
        <v>6812327</v>
      </c>
      <c r="H154" s="79"/>
      <c r="I154" s="79"/>
      <c r="J154" s="73"/>
      <c r="K154" s="11">
        <f t="shared" si="11"/>
        <v>0</v>
      </c>
      <c r="L154" s="2">
        <f t="shared" si="12"/>
        <v>0</v>
      </c>
    </row>
    <row r="155" spans="1:12">
      <c r="A155" s="10"/>
      <c r="B155" s="24"/>
      <c r="C155" s="1" t="s">
        <v>31</v>
      </c>
      <c r="D155" s="1"/>
      <c r="E155" s="44"/>
      <c r="F155" s="11"/>
      <c r="G155" s="2">
        <f t="shared" si="10"/>
        <v>6812327</v>
      </c>
      <c r="H155" s="79"/>
      <c r="I155" s="79"/>
      <c r="J155" s="73"/>
      <c r="K155" s="11">
        <f t="shared" si="11"/>
        <v>0</v>
      </c>
      <c r="L155" s="2">
        <f t="shared" si="12"/>
        <v>0</v>
      </c>
    </row>
    <row r="156" spans="1:12">
      <c r="A156" s="10"/>
      <c r="B156" s="24"/>
      <c r="C156" s="1" t="s">
        <v>31</v>
      </c>
      <c r="D156" s="1"/>
      <c r="E156" s="44"/>
      <c r="F156" s="11"/>
      <c r="G156" s="2">
        <f t="shared" si="10"/>
        <v>6812327</v>
      </c>
      <c r="H156" s="79"/>
      <c r="I156" s="79"/>
      <c r="J156" s="73"/>
      <c r="K156" s="11">
        <f t="shared" si="11"/>
        <v>0</v>
      </c>
      <c r="L156" s="2">
        <f t="shared" si="12"/>
        <v>0</v>
      </c>
    </row>
    <row r="157" spans="1:12">
      <c r="A157" s="10"/>
      <c r="B157" s="24"/>
      <c r="C157" s="1" t="s">
        <v>31</v>
      </c>
      <c r="D157" s="1"/>
      <c r="E157" s="44"/>
      <c r="F157" s="11"/>
      <c r="G157" s="2">
        <f t="shared" si="10"/>
        <v>6812327</v>
      </c>
      <c r="H157" s="79"/>
      <c r="I157" s="79"/>
      <c r="J157" s="73"/>
      <c r="K157" s="11">
        <f t="shared" si="11"/>
        <v>0</v>
      </c>
      <c r="L157" s="2">
        <f t="shared" si="12"/>
        <v>0</v>
      </c>
    </row>
    <row r="158" spans="1:12">
      <c r="A158" s="10"/>
      <c r="B158" s="24"/>
      <c r="C158" s="1" t="s">
        <v>31</v>
      </c>
      <c r="D158" s="1"/>
      <c r="E158" s="44"/>
      <c r="F158" s="11"/>
      <c r="G158" s="2">
        <f t="shared" si="10"/>
        <v>6812327</v>
      </c>
      <c r="H158" s="79"/>
      <c r="I158" s="79"/>
      <c r="J158" s="73"/>
      <c r="K158" s="11">
        <f t="shared" si="11"/>
        <v>0</v>
      </c>
      <c r="L158" s="2">
        <f t="shared" si="12"/>
        <v>0</v>
      </c>
    </row>
    <row r="159" spans="1:12">
      <c r="A159" s="10"/>
      <c r="B159" s="24"/>
      <c r="C159" s="1" t="s">
        <v>31</v>
      </c>
      <c r="D159" s="1"/>
      <c r="E159" s="44"/>
      <c r="F159" s="11"/>
      <c r="G159" s="2">
        <f t="shared" si="10"/>
        <v>6812327</v>
      </c>
      <c r="H159" s="79"/>
      <c r="I159" s="79"/>
      <c r="J159" s="73"/>
      <c r="K159" s="11">
        <f t="shared" si="11"/>
        <v>0</v>
      </c>
      <c r="L159" s="2">
        <f t="shared" si="12"/>
        <v>0</v>
      </c>
    </row>
    <row r="160" spans="1:12">
      <c r="A160" s="10"/>
      <c r="B160" s="24"/>
      <c r="C160" s="1" t="s">
        <v>31</v>
      </c>
      <c r="D160" s="1"/>
      <c r="E160" s="44"/>
      <c r="F160" s="11"/>
      <c r="G160" s="2">
        <f t="shared" si="10"/>
        <v>6812327</v>
      </c>
      <c r="H160" s="79"/>
      <c r="I160" s="79"/>
      <c r="J160" s="73"/>
      <c r="K160" s="11">
        <f t="shared" si="11"/>
        <v>0</v>
      </c>
      <c r="L160" s="2">
        <f t="shared" si="12"/>
        <v>0</v>
      </c>
    </row>
    <row r="161" spans="1:12">
      <c r="A161" s="10"/>
      <c r="B161" s="24"/>
      <c r="C161" s="1" t="s">
        <v>31</v>
      </c>
      <c r="D161" s="1"/>
      <c r="E161" s="44"/>
      <c r="F161" s="11"/>
      <c r="G161" s="2">
        <f t="shared" si="10"/>
        <v>6812327</v>
      </c>
      <c r="H161" s="79"/>
      <c r="I161" s="79"/>
      <c r="J161" s="73"/>
      <c r="K161" s="11">
        <f t="shared" si="11"/>
        <v>0</v>
      </c>
      <c r="L161" s="2">
        <f t="shared" si="12"/>
        <v>0</v>
      </c>
    </row>
    <row r="162" spans="1:12">
      <c r="A162" s="10"/>
      <c r="B162" s="24"/>
      <c r="C162" s="1" t="s">
        <v>31</v>
      </c>
      <c r="D162" s="1"/>
      <c r="E162" s="44"/>
      <c r="F162" s="11"/>
      <c r="G162" s="2">
        <f t="shared" si="10"/>
        <v>6812327</v>
      </c>
      <c r="H162" s="79"/>
      <c r="I162" s="79"/>
      <c r="J162" s="73"/>
      <c r="K162" s="11">
        <f t="shared" si="11"/>
        <v>0</v>
      </c>
      <c r="L162" s="2">
        <f t="shared" si="12"/>
        <v>0</v>
      </c>
    </row>
    <row r="163" spans="1:12">
      <c r="A163" s="10"/>
      <c r="B163" s="24"/>
      <c r="C163" s="1" t="s">
        <v>31</v>
      </c>
      <c r="D163" s="1"/>
      <c r="E163" s="44"/>
      <c r="F163" s="11"/>
      <c r="G163" s="2">
        <f t="shared" si="10"/>
        <v>6812327</v>
      </c>
      <c r="H163" s="79"/>
      <c r="I163" s="79"/>
      <c r="J163" s="73"/>
      <c r="K163" s="11">
        <f t="shared" si="11"/>
        <v>0</v>
      </c>
      <c r="L163" s="2">
        <f t="shared" si="12"/>
        <v>0</v>
      </c>
    </row>
    <row r="164" spans="1:12">
      <c r="A164" s="10"/>
      <c r="B164" s="24"/>
      <c r="C164" s="1" t="s">
        <v>31</v>
      </c>
      <c r="D164" s="1"/>
      <c r="E164" s="44"/>
      <c r="F164" s="11"/>
      <c r="G164" s="2">
        <f t="shared" si="10"/>
        <v>6812327</v>
      </c>
      <c r="H164" s="79"/>
      <c r="I164" s="79"/>
      <c r="J164" s="73"/>
      <c r="K164" s="11">
        <f>H164+I164-J164</f>
        <v>0</v>
      </c>
      <c r="L164" s="2">
        <f>H164+I164+J164-F164</f>
        <v>0</v>
      </c>
    </row>
    <row r="165" spans="1:12">
      <c r="A165" s="10"/>
      <c r="B165" s="24"/>
      <c r="C165" s="1" t="s">
        <v>31</v>
      </c>
      <c r="D165" s="1"/>
      <c r="E165" s="44"/>
      <c r="F165" s="11"/>
      <c r="G165" s="2">
        <f t="shared" si="10"/>
        <v>6812327</v>
      </c>
      <c r="H165" s="79"/>
      <c r="I165" s="79"/>
      <c r="J165" s="73"/>
      <c r="K165" s="11">
        <f>H165+I165-J165</f>
        <v>0</v>
      </c>
      <c r="L165" s="2">
        <f>H165+I165+J165-F165</f>
        <v>0</v>
      </c>
    </row>
    <row r="166" spans="1:12">
      <c r="A166" s="10"/>
      <c r="B166" s="24"/>
      <c r="C166" s="1" t="s">
        <v>31</v>
      </c>
      <c r="D166" s="1"/>
      <c r="E166" s="44"/>
      <c r="F166" s="11"/>
      <c r="G166" s="2">
        <f t="shared" si="10"/>
        <v>6812327</v>
      </c>
      <c r="H166" s="79"/>
      <c r="I166" s="79"/>
      <c r="J166" s="73"/>
      <c r="K166" s="11">
        <f t="shared" si="11"/>
        <v>0</v>
      </c>
      <c r="L166" s="2">
        <f t="shared" si="12"/>
        <v>0</v>
      </c>
    </row>
    <row r="167" spans="1:12">
      <c r="A167" s="10"/>
      <c r="B167" s="24"/>
      <c r="C167" s="1" t="s">
        <v>31</v>
      </c>
      <c r="D167" s="1"/>
      <c r="E167" s="44"/>
      <c r="F167" s="11"/>
      <c r="G167" s="2">
        <f t="shared" si="10"/>
        <v>6812327</v>
      </c>
      <c r="H167" s="79"/>
      <c r="I167" s="79"/>
      <c r="J167" s="73"/>
      <c r="K167" s="11">
        <f t="shared" si="11"/>
        <v>0</v>
      </c>
      <c r="L167" s="2">
        <f t="shared" si="12"/>
        <v>0</v>
      </c>
    </row>
    <row r="168" spans="1:12">
      <c r="A168" s="10"/>
      <c r="B168" s="24"/>
      <c r="C168" s="1" t="s">
        <v>31</v>
      </c>
      <c r="D168" s="1"/>
      <c r="E168" s="44"/>
      <c r="F168" s="11"/>
      <c r="G168" s="2">
        <f t="shared" si="10"/>
        <v>6812327</v>
      </c>
      <c r="H168" s="79"/>
      <c r="I168" s="79"/>
      <c r="J168" s="73"/>
      <c r="K168" s="11">
        <f t="shared" si="11"/>
        <v>0</v>
      </c>
      <c r="L168" s="2">
        <f t="shared" si="12"/>
        <v>0</v>
      </c>
    </row>
    <row r="169" spans="1:12">
      <c r="A169" s="10"/>
      <c r="B169" s="24"/>
      <c r="C169" s="1" t="s">
        <v>31</v>
      </c>
      <c r="D169" s="1"/>
      <c r="E169" s="44"/>
      <c r="F169" s="11"/>
      <c r="G169" s="2">
        <f t="shared" si="10"/>
        <v>6812327</v>
      </c>
      <c r="H169" s="79"/>
      <c r="I169" s="79"/>
      <c r="J169" s="73"/>
      <c r="K169" s="11">
        <f t="shared" si="11"/>
        <v>0</v>
      </c>
      <c r="L169" s="2">
        <f t="shared" si="12"/>
        <v>0</v>
      </c>
    </row>
    <row r="170" spans="1:12">
      <c r="A170" s="10"/>
      <c r="B170" s="24"/>
      <c r="C170" s="1" t="s">
        <v>31</v>
      </c>
      <c r="D170" s="1"/>
      <c r="E170" s="44"/>
      <c r="F170" s="11"/>
      <c r="G170" s="2">
        <f t="shared" si="10"/>
        <v>6812327</v>
      </c>
      <c r="H170" s="79"/>
      <c r="I170" s="79"/>
      <c r="J170" s="73"/>
      <c r="K170" s="11">
        <f t="shared" si="11"/>
        <v>0</v>
      </c>
      <c r="L170" s="2">
        <f t="shared" si="12"/>
        <v>0</v>
      </c>
    </row>
    <row r="171" spans="1:12">
      <c r="A171" s="10"/>
      <c r="B171" s="24"/>
      <c r="C171" s="1" t="s">
        <v>31</v>
      </c>
      <c r="D171" s="1"/>
      <c r="E171" s="44"/>
      <c r="F171" s="11"/>
      <c r="G171" s="2">
        <f t="shared" si="10"/>
        <v>6812327</v>
      </c>
      <c r="H171" s="79"/>
      <c r="I171" s="79"/>
      <c r="J171" s="73"/>
      <c r="K171" s="11">
        <f t="shared" si="11"/>
        <v>0</v>
      </c>
      <c r="L171" s="2">
        <f t="shared" si="12"/>
        <v>0</v>
      </c>
    </row>
    <row r="172" spans="1:12">
      <c r="A172" s="10"/>
      <c r="B172" s="24"/>
      <c r="C172" s="1" t="s">
        <v>31</v>
      </c>
      <c r="D172" s="1"/>
      <c r="E172" s="44"/>
      <c r="F172" s="11"/>
      <c r="G172" s="2">
        <f t="shared" si="10"/>
        <v>6812327</v>
      </c>
      <c r="H172" s="79"/>
      <c r="I172" s="79"/>
      <c r="J172" s="73"/>
      <c r="K172" s="11">
        <f t="shared" si="11"/>
        <v>0</v>
      </c>
      <c r="L172" s="2">
        <f t="shared" si="12"/>
        <v>0</v>
      </c>
    </row>
    <row r="173" spans="1:12">
      <c r="A173" s="10"/>
      <c r="B173" s="24"/>
      <c r="C173" s="1" t="s">
        <v>31</v>
      </c>
      <c r="D173" s="1"/>
      <c r="E173" s="44"/>
      <c r="F173" s="11"/>
      <c r="G173" s="2">
        <f t="shared" si="10"/>
        <v>6812327</v>
      </c>
      <c r="H173" s="79"/>
      <c r="I173" s="79"/>
      <c r="J173" s="73"/>
      <c r="K173" s="11">
        <f t="shared" si="11"/>
        <v>0</v>
      </c>
      <c r="L173" s="2">
        <f t="shared" si="12"/>
        <v>0</v>
      </c>
    </row>
    <row r="174" spans="1:12">
      <c r="A174" s="10"/>
      <c r="B174" s="24"/>
      <c r="C174" s="1" t="s">
        <v>31</v>
      </c>
      <c r="D174" s="1"/>
      <c r="E174" s="44"/>
      <c r="F174" s="11"/>
      <c r="G174" s="2">
        <f t="shared" si="10"/>
        <v>6812327</v>
      </c>
      <c r="H174" s="79"/>
      <c r="I174" s="79"/>
      <c r="J174" s="73"/>
      <c r="K174" s="11">
        <f t="shared" si="11"/>
        <v>0</v>
      </c>
      <c r="L174" s="2">
        <f t="shared" si="12"/>
        <v>0</v>
      </c>
    </row>
    <row r="175" spans="1:12">
      <c r="A175" s="10"/>
      <c r="B175" s="24"/>
      <c r="C175" s="1" t="s">
        <v>31</v>
      </c>
      <c r="D175" s="1"/>
      <c r="E175" s="44"/>
      <c r="F175" s="11"/>
      <c r="G175" s="2">
        <f t="shared" si="10"/>
        <v>6812327</v>
      </c>
      <c r="H175" s="79"/>
      <c r="I175" s="79"/>
      <c r="J175" s="73"/>
      <c r="K175" s="11">
        <f t="shared" si="11"/>
        <v>0</v>
      </c>
      <c r="L175" s="2">
        <f t="shared" si="12"/>
        <v>0</v>
      </c>
    </row>
    <row r="176" spans="1:12">
      <c r="A176" s="10"/>
      <c r="B176" s="24"/>
      <c r="C176" s="1" t="s">
        <v>31</v>
      </c>
      <c r="D176" s="1"/>
      <c r="E176" s="44"/>
      <c r="F176" s="11"/>
      <c r="G176" s="2">
        <f t="shared" si="10"/>
        <v>6812327</v>
      </c>
      <c r="H176" s="79"/>
      <c r="I176" s="79"/>
      <c r="J176" s="73"/>
      <c r="K176" s="11">
        <f t="shared" si="11"/>
        <v>0</v>
      </c>
      <c r="L176" s="2">
        <f t="shared" si="12"/>
        <v>0</v>
      </c>
    </row>
    <row r="177" spans="1:12">
      <c r="A177" s="10"/>
      <c r="B177" s="24"/>
      <c r="C177" s="1" t="s">
        <v>31</v>
      </c>
      <c r="D177" s="1"/>
      <c r="E177" s="44"/>
      <c r="F177" s="11"/>
      <c r="G177" s="2">
        <f t="shared" si="10"/>
        <v>6812327</v>
      </c>
      <c r="H177" s="79"/>
      <c r="I177" s="79"/>
      <c r="J177" s="73"/>
      <c r="K177" s="11">
        <f t="shared" si="11"/>
        <v>0</v>
      </c>
      <c r="L177" s="2">
        <f t="shared" si="12"/>
        <v>0</v>
      </c>
    </row>
    <row r="178" spans="1:12">
      <c r="A178" s="10"/>
      <c r="B178" s="24"/>
      <c r="C178" s="1" t="s">
        <v>31</v>
      </c>
      <c r="D178" s="1"/>
      <c r="E178" s="44"/>
      <c r="F178" s="11"/>
      <c r="G178" s="2">
        <f t="shared" si="10"/>
        <v>6812327</v>
      </c>
      <c r="H178" s="79"/>
      <c r="I178" s="79"/>
      <c r="J178" s="73"/>
      <c r="K178" s="11">
        <f t="shared" si="11"/>
        <v>0</v>
      </c>
      <c r="L178" s="2">
        <f t="shared" si="12"/>
        <v>0</v>
      </c>
    </row>
    <row r="179" spans="1:12">
      <c r="A179" s="10"/>
      <c r="B179" s="24"/>
      <c r="C179" s="1" t="s">
        <v>31</v>
      </c>
      <c r="D179" s="1"/>
      <c r="E179" s="44"/>
      <c r="F179" s="11"/>
      <c r="G179" s="2">
        <f t="shared" si="10"/>
        <v>6812327</v>
      </c>
      <c r="H179" s="79"/>
      <c r="I179" s="79"/>
      <c r="J179" s="73"/>
      <c r="K179" s="11">
        <f t="shared" si="11"/>
        <v>0</v>
      </c>
      <c r="L179" s="2">
        <f t="shared" si="12"/>
        <v>0</v>
      </c>
    </row>
    <row r="180" spans="1:12">
      <c r="A180" s="10"/>
      <c r="B180" s="24"/>
      <c r="C180" s="1" t="s">
        <v>31</v>
      </c>
      <c r="D180" s="1"/>
      <c r="E180" s="44"/>
      <c r="F180" s="11"/>
      <c r="G180" s="2">
        <f t="shared" si="10"/>
        <v>6812327</v>
      </c>
      <c r="H180" s="79"/>
      <c r="I180" s="79"/>
      <c r="J180" s="73"/>
      <c r="K180" s="11">
        <f t="shared" si="11"/>
        <v>0</v>
      </c>
      <c r="L180" s="2">
        <f t="shared" si="12"/>
        <v>0</v>
      </c>
    </row>
    <row r="181" spans="1:12">
      <c r="A181" s="10"/>
      <c r="B181" s="24"/>
      <c r="C181" s="1" t="s">
        <v>31</v>
      </c>
      <c r="D181" s="1"/>
      <c r="E181" s="44"/>
      <c r="F181" s="11"/>
      <c r="G181" s="2">
        <f t="shared" si="10"/>
        <v>6812327</v>
      </c>
      <c r="H181" s="79"/>
      <c r="I181" s="79"/>
      <c r="J181" s="73"/>
      <c r="K181" s="11">
        <f t="shared" si="11"/>
        <v>0</v>
      </c>
      <c r="L181" s="2">
        <f t="shared" si="12"/>
        <v>0</v>
      </c>
    </row>
    <row r="182" spans="1:12">
      <c r="A182" s="10"/>
      <c r="B182" s="24"/>
      <c r="C182" s="1" t="s">
        <v>31</v>
      </c>
      <c r="D182" s="1"/>
      <c r="E182" s="44"/>
      <c r="F182" s="11"/>
      <c r="G182" s="2">
        <f t="shared" si="10"/>
        <v>6812327</v>
      </c>
      <c r="H182" s="79"/>
      <c r="I182" s="79"/>
      <c r="J182" s="73"/>
      <c r="K182" s="11">
        <f t="shared" si="11"/>
        <v>0</v>
      </c>
      <c r="L182" s="2">
        <f t="shared" si="12"/>
        <v>0</v>
      </c>
    </row>
    <row r="183" spans="1:12">
      <c r="A183" s="10"/>
      <c r="B183" s="24"/>
      <c r="C183" s="1" t="s">
        <v>31</v>
      </c>
      <c r="D183" s="1"/>
      <c r="E183" s="44"/>
      <c r="F183" s="11"/>
      <c r="G183" s="2">
        <f t="shared" si="10"/>
        <v>6812327</v>
      </c>
      <c r="H183" s="79"/>
      <c r="I183" s="79"/>
      <c r="J183" s="73"/>
      <c r="K183" s="11">
        <f t="shared" si="11"/>
        <v>0</v>
      </c>
      <c r="L183" s="2">
        <f t="shared" si="12"/>
        <v>0</v>
      </c>
    </row>
    <row r="184" spans="1:12">
      <c r="A184" s="10"/>
      <c r="B184" s="24"/>
      <c r="C184" s="1" t="s">
        <v>31</v>
      </c>
      <c r="D184" s="1"/>
      <c r="E184" s="44"/>
      <c r="F184" s="11"/>
      <c r="G184" s="2">
        <f t="shared" si="10"/>
        <v>6812327</v>
      </c>
      <c r="H184" s="79"/>
      <c r="I184" s="79"/>
      <c r="J184" s="73"/>
      <c r="K184" s="11">
        <f t="shared" si="11"/>
        <v>0</v>
      </c>
      <c r="L184" s="2">
        <f t="shared" si="12"/>
        <v>0</v>
      </c>
    </row>
    <row r="185" spans="1:12">
      <c r="A185" s="10"/>
      <c r="B185" s="24"/>
      <c r="C185" s="1" t="s">
        <v>31</v>
      </c>
      <c r="D185" s="1"/>
      <c r="E185" s="44"/>
      <c r="F185" s="11"/>
      <c r="G185" s="2">
        <f t="shared" si="10"/>
        <v>6812327</v>
      </c>
      <c r="H185" s="79"/>
      <c r="I185" s="79"/>
      <c r="J185" s="73"/>
      <c r="K185" s="11">
        <f t="shared" si="11"/>
        <v>0</v>
      </c>
      <c r="L185" s="2">
        <f t="shared" si="12"/>
        <v>0</v>
      </c>
    </row>
    <row r="186" spans="1:12">
      <c r="A186" s="10"/>
      <c r="B186" s="24"/>
      <c r="C186" s="1" t="s">
        <v>31</v>
      </c>
      <c r="D186" s="1"/>
      <c r="E186" s="44"/>
      <c r="F186" s="11"/>
      <c r="G186" s="2">
        <f t="shared" si="10"/>
        <v>6812327</v>
      </c>
      <c r="H186" s="79"/>
      <c r="I186" s="79"/>
      <c r="J186" s="73"/>
      <c r="K186" s="11">
        <f t="shared" si="11"/>
        <v>0</v>
      </c>
      <c r="L186" s="2">
        <f t="shared" si="12"/>
        <v>0</v>
      </c>
    </row>
    <row r="187" spans="1:12">
      <c r="A187" s="10"/>
      <c r="B187" s="24"/>
      <c r="C187" s="1" t="s">
        <v>31</v>
      </c>
      <c r="D187" s="1"/>
      <c r="E187" s="44"/>
      <c r="F187" s="11"/>
      <c r="G187" s="2">
        <f t="shared" si="10"/>
        <v>6812327</v>
      </c>
      <c r="H187" s="79"/>
      <c r="I187" s="79"/>
      <c r="J187" s="73"/>
      <c r="K187" s="11">
        <f t="shared" si="11"/>
        <v>0</v>
      </c>
      <c r="L187" s="2">
        <f t="shared" si="12"/>
        <v>0</v>
      </c>
    </row>
    <row r="188" spans="1:12">
      <c r="A188" s="10"/>
      <c r="B188" s="24"/>
      <c r="C188" s="1" t="s">
        <v>31</v>
      </c>
      <c r="D188" s="1"/>
      <c r="E188" s="44"/>
      <c r="F188" s="11"/>
      <c r="G188" s="2">
        <f t="shared" si="10"/>
        <v>6812327</v>
      </c>
      <c r="H188" s="79"/>
      <c r="I188" s="79"/>
      <c r="J188" s="73"/>
      <c r="K188" s="11">
        <f t="shared" si="11"/>
        <v>0</v>
      </c>
      <c r="L188" s="2">
        <f t="shared" si="12"/>
        <v>0</v>
      </c>
    </row>
    <row r="189" spans="1:12">
      <c r="A189" s="10"/>
      <c r="B189" s="24"/>
      <c r="C189" s="1" t="s">
        <v>31</v>
      </c>
      <c r="D189" s="1"/>
      <c r="E189" s="44"/>
      <c r="F189" s="11"/>
      <c r="G189" s="2">
        <f t="shared" si="10"/>
        <v>6812327</v>
      </c>
      <c r="H189" s="79"/>
      <c r="I189" s="79"/>
      <c r="J189" s="73"/>
      <c r="K189" s="11">
        <f t="shared" si="11"/>
        <v>0</v>
      </c>
      <c r="L189" s="2">
        <f t="shared" si="12"/>
        <v>0</v>
      </c>
    </row>
    <row r="190" spans="1:12">
      <c r="A190" s="10"/>
      <c r="B190" s="24"/>
      <c r="C190" s="1" t="s">
        <v>31</v>
      </c>
      <c r="D190" s="1"/>
      <c r="E190" s="44"/>
      <c r="F190" s="11"/>
      <c r="G190" s="2">
        <f t="shared" si="10"/>
        <v>6812327</v>
      </c>
      <c r="H190" s="79"/>
      <c r="I190" s="79"/>
      <c r="J190" s="73"/>
      <c r="K190" s="11">
        <f t="shared" si="11"/>
        <v>0</v>
      </c>
      <c r="L190" s="2">
        <f t="shared" si="12"/>
        <v>0</v>
      </c>
    </row>
    <row r="191" spans="1:12">
      <c r="A191" s="10"/>
      <c r="B191" s="24"/>
      <c r="C191" s="1" t="s">
        <v>31</v>
      </c>
      <c r="D191" s="1"/>
      <c r="E191" s="44"/>
      <c r="F191" s="11"/>
      <c r="G191" s="2">
        <f t="shared" si="10"/>
        <v>6812327</v>
      </c>
      <c r="H191" s="79"/>
      <c r="I191" s="79"/>
      <c r="J191" s="73"/>
      <c r="K191" s="11">
        <f t="shared" si="11"/>
        <v>0</v>
      </c>
      <c r="L191" s="2">
        <f t="shared" si="12"/>
        <v>0</v>
      </c>
    </row>
    <row r="192" spans="1:12">
      <c r="A192" s="10"/>
      <c r="B192" s="24"/>
      <c r="C192" s="1" t="s">
        <v>31</v>
      </c>
      <c r="D192" s="1"/>
      <c r="E192" s="44"/>
      <c r="F192" s="11"/>
      <c r="G192" s="2">
        <f t="shared" si="10"/>
        <v>6812327</v>
      </c>
      <c r="H192" s="79"/>
      <c r="I192" s="79"/>
      <c r="J192" s="73"/>
      <c r="K192" s="11">
        <f t="shared" si="11"/>
        <v>0</v>
      </c>
      <c r="L192" s="2">
        <f t="shared" si="12"/>
        <v>0</v>
      </c>
    </row>
    <row r="193" spans="1:12">
      <c r="A193" s="10"/>
      <c r="B193" s="24"/>
      <c r="C193" s="1" t="s">
        <v>31</v>
      </c>
      <c r="D193" s="1"/>
      <c r="E193" s="44"/>
      <c r="F193" s="11"/>
      <c r="G193" s="2">
        <f t="shared" si="10"/>
        <v>6812327</v>
      </c>
      <c r="H193" s="79"/>
      <c r="I193" s="79"/>
      <c r="J193" s="73"/>
      <c r="K193" s="11">
        <f t="shared" si="11"/>
        <v>0</v>
      </c>
      <c r="L193" s="2">
        <f t="shared" si="12"/>
        <v>0</v>
      </c>
    </row>
    <row r="194" spans="1:12">
      <c r="A194" s="10"/>
      <c r="B194" s="24"/>
      <c r="C194" s="1" t="s">
        <v>31</v>
      </c>
      <c r="D194" s="1"/>
      <c r="E194" s="44"/>
      <c r="F194" s="11"/>
      <c r="G194" s="2">
        <f t="shared" si="10"/>
        <v>6812327</v>
      </c>
      <c r="H194" s="79"/>
      <c r="I194" s="79"/>
      <c r="J194" s="73"/>
      <c r="K194" s="11">
        <f t="shared" si="11"/>
        <v>0</v>
      </c>
      <c r="L194" s="2">
        <f t="shared" si="12"/>
        <v>0</v>
      </c>
    </row>
    <row r="195" spans="1:12">
      <c r="A195" s="10"/>
      <c r="B195" s="24"/>
      <c r="C195" s="1" t="s">
        <v>31</v>
      </c>
      <c r="D195" s="1"/>
      <c r="E195" s="44"/>
      <c r="F195" s="11"/>
      <c r="G195" s="2">
        <f t="shared" si="10"/>
        <v>6812327</v>
      </c>
      <c r="H195" s="79"/>
      <c r="I195" s="79"/>
      <c r="J195" s="73"/>
      <c r="K195" s="11">
        <f t="shared" si="11"/>
        <v>0</v>
      </c>
      <c r="L195" s="2">
        <f t="shared" si="12"/>
        <v>0</v>
      </c>
    </row>
    <row r="196" spans="1:12">
      <c r="A196" s="10"/>
      <c r="B196" s="24"/>
      <c r="C196" s="1" t="s">
        <v>31</v>
      </c>
      <c r="D196" s="1"/>
      <c r="E196" s="44"/>
      <c r="F196" s="11"/>
      <c r="G196" s="2">
        <f t="shared" si="10"/>
        <v>6812327</v>
      </c>
      <c r="H196" s="79"/>
      <c r="I196" s="79"/>
      <c r="J196" s="73"/>
      <c r="K196" s="11">
        <f t="shared" si="11"/>
        <v>0</v>
      </c>
      <c r="L196" s="2">
        <f t="shared" si="12"/>
        <v>0</v>
      </c>
    </row>
    <row r="197" spans="1:12">
      <c r="A197" s="10"/>
      <c r="B197" s="24"/>
      <c r="C197" s="1" t="s">
        <v>31</v>
      </c>
      <c r="D197" s="1"/>
      <c r="E197" s="44"/>
      <c r="F197" s="11"/>
      <c r="G197" s="2">
        <f t="shared" si="10"/>
        <v>6812327</v>
      </c>
      <c r="H197" s="79"/>
      <c r="I197" s="79"/>
      <c r="J197" s="73"/>
      <c r="K197" s="11">
        <f t="shared" si="11"/>
        <v>0</v>
      </c>
      <c r="L197" s="2">
        <f t="shared" si="12"/>
        <v>0</v>
      </c>
    </row>
    <row r="198" spans="1:12">
      <c r="A198" s="10"/>
      <c r="B198" s="24"/>
      <c r="C198" s="1" t="s">
        <v>31</v>
      </c>
      <c r="D198" s="1"/>
      <c r="E198" s="44"/>
      <c r="F198" s="11"/>
      <c r="G198" s="2">
        <f t="shared" si="10"/>
        <v>6812327</v>
      </c>
      <c r="H198" s="79"/>
      <c r="I198" s="79"/>
      <c r="J198" s="73"/>
      <c r="K198" s="11">
        <f t="shared" si="11"/>
        <v>0</v>
      </c>
      <c r="L198" s="2">
        <f t="shared" si="12"/>
        <v>0</v>
      </c>
    </row>
    <row r="199" spans="1:12">
      <c r="A199" s="10"/>
      <c r="B199" s="24"/>
      <c r="C199" s="1" t="s">
        <v>31</v>
      </c>
      <c r="D199" s="1"/>
      <c r="E199" s="44"/>
      <c r="F199" s="11"/>
      <c r="G199" s="2">
        <f t="shared" si="10"/>
        <v>6812327</v>
      </c>
      <c r="H199" s="79"/>
      <c r="I199" s="79"/>
      <c r="J199" s="73"/>
      <c r="K199" s="11">
        <f t="shared" si="11"/>
        <v>0</v>
      </c>
      <c r="L199" s="2">
        <f t="shared" si="12"/>
        <v>0</v>
      </c>
    </row>
    <row r="200" spans="1:12">
      <c r="A200" s="10"/>
      <c r="B200" s="24"/>
      <c r="C200" s="1" t="s">
        <v>31</v>
      </c>
      <c r="D200" s="1"/>
      <c r="E200" s="44"/>
      <c r="F200" s="11"/>
      <c r="G200" s="2">
        <f t="shared" si="10"/>
        <v>6812327</v>
      </c>
      <c r="H200" s="79"/>
      <c r="I200" s="79"/>
      <c r="J200" s="73"/>
      <c r="K200" s="11">
        <f t="shared" si="11"/>
        <v>0</v>
      </c>
      <c r="L200" s="2">
        <f t="shared" si="12"/>
        <v>0</v>
      </c>
    </row>
    <row r="201" spans="1:12">
      <c r="A201" s="10"/>
      <c r="B201" s="24"/>
      <c r="C201" s="1" t="s">
        <v>31</v>
      </c>
      <c r="D201" s="1"/>
      <c r="E201" s="44"/>
      <c r="F201" s="11"/>
      <c r="G201" s="2">
        <f t="shared" si="10"/>
        <v>6812327</v>
      </c>
      <c r="H201" s="79"/>
      <c r="I201" s="79"/>
      <c r="J201" s="73"/>
      <c r="K201" s="11">
        <f t="shared" si="11"/>
        <v>0</v>
      </c>
      <c r="L201" s="2">
        <f t="shared" si="12"/>
        <v>0</v>
      </c>
    </row>
    <row r="202" spans="1:12">
      <c r="A202" s="10"/>
      <c r="B202" s="24"/>
      <c r="C202" s="1" t="s">
        <v>31</v>
      </c>
      <c r="D202" s="1"/>
      <c r="E202" s="44"/>
      <c r="F202" s="11"/>
      <c r="G202" s="2">
        <f t="shared" si="10"/>
        <v>6812327</v>
      </c>
      <c r="H202" s="79"/>
      <c r="I202" s="79"/>
      <c r="J202" s="73"/>
      <c r="K202" s="11">
        <f t="shared" si="11"/>
        <v>0</v>
      </c>
      <c r="L202" s="2">
        <f t="shared" si="12"/>
        <v>0</v>
      </c>
    </row>
    <row r="203" spans="1:12">
      <c r="A203" s="10"/>
      <c r="B203" s="24"/>
      <c r="C203" s="1" t="s">
        <v>31</v>
      </c>
      <c r="D203" s="1"/>
      <c r="E203" s="44"/>
      <c r="F203" s="11"/>
      <c r="G203" s="2">
        <f t="shared" si="10"/>
        <v>6812327</v>
      </c>
      <c r="H203" s="79"/>
      <c r="I203" s="79"/>
      <c r="J203" s="73"/>
      <c r="K203" s="11">
        <f t="shared" si="11"/>
        <v>0</v>
      </c>
      <c r="L203" s="2">
        <f t="shared" si="12"/>
        <v>0</v>
      </c>
    </row>
    <row r="204" spans="1:12">
      <c r="A204" s="10"/>
      <c r="B204" s="24"/>
      <c r="C204" s="1" t="s">
        <v>31</v>
      </c>
      <c r="D204" s="1"/>
      <c r="E204" s="44"/>
      <c r="F204" s="11"/>
      <c r="G204" s="2">
        <f t="shared" si="10"/>
        <v>6812327</v>
      </c>
      <c r="H204" s="79"/>
      <c r="I204" s="79"/>
      <c r="J204" s="73"/>
      <c r="K204" s="11">
        <f t="shared" si="11"/>
        <v>0</v>
      </c>
      <c r="L204" s="2">
        <f t="shared" si="12"/>
        <v>0</v>
      </c>
    </row>
    <row r="205" spans="1:12">
      <c r="A205" s="10"/>
      <c r="B205" s="24"/>
      <c r="C205" s="1" t="s">
        <v>31</v>
      </c>
      <c r="D205" s="1"/>
      <c r="E205" s="44"/>
      <c r="F205" s="11"/>
      <c r="G205" s="2">
        <f t="shared" si="10"/>
        <v>6812327</v>
      </c>
      <c r="H205" s="79"/>
      <c r="I205" s="79"/>
      <c r="J205" s="73"/>
      <c r="K205" s="11">
        <f t="shared" si="11"/>
        <v>0</v>
      </c>
      <c r="L205" s="2">
        <f t="shared" si="12"/>
        <v>0</v>
      </c>
    </row>
    <row r="206" spans="1:12">
      <c r="A206" s="10"/>
      <c r="B206" s="24"/>
      <c r="C206" s="1" t="s">
        <v>31</v>
      </c>
      <c r="D206" s="1"/>
      <c r="E206" s="44"/>
      <c r="F206" s="11"/>
      <c r="G206" s="2">
        <f t="shared" si="10"/>
        <v>6812327</v>
      </c>
      <c r="H206" s="79"/>
      <c r="I206" s="79"/>
      <c r="J206" s="73"/>
      <c r="K206" s="11">
        <f t="shared" si="11"/>
        <v>0</v>
      </c>
      <c r="L206" s="2">
        <f t="shared" si="12"/>
        <v>0</v>
      </c>
    </row>
    <row r="207" spans="1:12">
      <c r="A207" s="10"/>
      <c r="B207" s="24"/>
      <c r="C207" s="1" t="s">
        <v>31</v>
      </c>
      <c r="D207" s="1"/>
      <c r="E207" s="44"/>
      <c r="F207" s="11"/>
      <c r="G207" s="2">
        <f t="shared" si="10"/>
        <v>6812327</v>
      </c>
      <c r="H207" s="79"/>
      <c r="I207" s="79"/>
      <c r="J207" s="73"/>
      <c r="K207" s="11">
        <f t="shared" si="11"/>
        <v>0</v>
      </c>
      <c r="L207" s="2">
        <f t="shared" si="12"/>
        <v>0</v>
      </c>
    </row>
    <row r="208" spans="1:12">
      <c r="A208" s="10"/>
      <c r="B208" s="24"/>
      <c r="C208" s="1" t="s">
        <v>31</v>
      </c>
      <c r="D208" s="1"/>
      <c r="E208" s="44"/>
      <c r="F208" s="11"/>
      <c r="G208" s="2">
        <f t="shared" si="10"/>
        <v>6812327</v>
      </c>
      <c r="H208" s="79"/>
      <c r="I208" s="79"/>
      <c r="J208" s="73"/>
      <c r="K208" s="11">
        <f t="shared" si="11"/>
        <v>0</v>
      </c>
      <c r="L208" s="2">
        <f t="shared" si="12"/>
        <v>0</v>
      </c>
    </row>
    <row r="209" spans="1:12">
      <c r="A209" s="10"/>
      <c r="B209" s="24"/>
      <c r="C209" s="1" t="s">
        <v>31</v>
      </c>
      <c r="D209" s="1"/>
      <c r="E209" s="44"/>
      <c r="F209" s="11"/>
      <c r="G209" s="2">
        <f t="shared" si="10"/>
        <v>6812327</v>
      </c>
      <c r="H209" s="79"/>
      <c r="I209" s="79"/>
      <c r="J209" s="73"/>
      <c r="K209" s="11">
        <f t="shared" si="11"/>
        <v>0</v>
      </c>
      <c r="L209" s="2">
        <f t="shared" si="12"/>
        <v>0</v>
      </c>
    </row>
    <row r="210" spans="1:12">
      <c r="A210" s="10"/>
      <c r="B210" s="24"/>
      <c r="C210" s="1" t="s">
        <v>31</v>
      </c>
      <c r="D210" s="1"/>
      <c r="E210" s="44"/>
      <c r="F210" s="11"/>
      <c r="G210" s="2">
        <f t="shared" si="10"/>
        <v>6812327</v>
      </c>
      <c r="H210" s="79"/>
      <c r="I210" s="79"/>
      <c r="J210" s="73"/>
      <c r="K210" s="11">
        <f t="shared" si="11"/>
        <v>0</v>
      </c>
      <c r="L210" s="2">
        <f t="shared" si="12"/>
        <v>0</v>
      </c>
    </row>
    <row r="211" spans="1:12">
      <c r="A211" s="10"/>
      <c r="B211" s="24"/>
      <c r="C211" s="1" t="s">
        <v>31</v>
      </c>
      <c r="D211" s="1"/>
      <c r="E211" s="44"/>
      <c r="F211" s="11"/>
      <c r="G211" s="2">
        <f t="shared" si="10"/>
        <v>6812327</v>
      </c>
      <c r="H211" s="79"/>
      <c r="I211" s="79"/>
      <c r="J211" s="73"/>
      <c r="K211" s="11">
        <f t="shared" si="11"/>
        <v>0</v>
      </c>
      <c r="L211" s="2">
        <f t="shared" si="12"/>
        <v>0</v>
      </c>
    </row>
    <row r="212" spans="1:12">
      <c r="A212" s="10"/>
      <c r="B212" s="24"/>
      <c r="C212" s="1" t="s">
        <v>31</v>
      </c>
      <c r="D212" s="1"/>
      <c r="E212" s="44"/>
      <c r="F212" s="11"/>
      <c r="G212" s="2">
        <f t="shared" si="10"/>
        <v>6812327</v>
      </c>
      <c r="H212" s="79"/>
      <c r="I212" s="79"/>
      <c r="J212" s="73"/>
      <c r="K212" s="11">
        <f t="shared" si="11"/>
        <v>0</v>
      </c>
      <c r="L212" s="2">
        <f t="shared" si="12"/>
        <v>0</v>
      </c>
    </row>
    <row r="213" spans="1:12">
      <c r="A213" s="10"/>
      <c r="B213" s="24"/>
      <c r="C213" s="1" t="s">
        <v>31</v>
      </c>
      <c r="D213" s="1"/>
      <c r="E213" s="44"/>
      <c r="F213" s="11"/>
      <c r="G213" s="2">
        <f t="shared" si="10"/>
        <v>6812327</v>
      </c>
      <c r="H213" s="79"/>
      <c r="I213" s="79"/>
      <c r="J213" s="73"/>
      <c r="K213" s="11">
        <f t="shared" si="11"/>
        <v>0</v>
      </c>
      <c r="L213" s="2">
        <f t="shared" si="12"/>
        <v>0</v>
      </c>
    </row>
    <row r="214" spans="1:12">
      <c r="A214" s="10"/>
      <c r="B214" s="24"/>
      <c r="C214" s="1" t="s">
        <v>31</v>
      </c>
      <c r="D214" s="1"/>
      <c r="E214" s="44"/>
      <c r="F214" s="11"/>
      <c r="G214" s="2">
        <f t="shared" si="10"/>
        <v>6812327</v>
      </c>
      <c r="H214" s="79"/>
      <c r="I214" s="79"/>
      <c r="J214" s="73"/>
      <c r="K214" s="11">
        <f t="shared" si="11"/>
        <v>0</v>
      </c>
      <c r="L214" s="2">
        <f t="shared" si="12"/>
        <v>0</v>
      </c>
    </row>
    <row r="215" spans="1:12">
      <c r="A215" s="10"/>
      <c r="B215" s="24"/>
      <c r="C215" s="1" t="s">
        <v>31</v>
      </c>
      <c r="D215" s="1"/>
      <c r="E215" s="44"/>
      <c r="F215" s="11"/>
      <c r="G215" s="2">
        <f t="shared" si="10"/>
        <v>6812327</v>
      </c>
      <c r="H215" s="79"/>
      <c r="I215" s="79"/>
      <c r="J215" s="73"/>
      <c r="K215" s="11">
        <f t="shared" si="11"/>
        <v>0</v>
      </c>
      <c r="L215" s="2">
        <f t="shared" si="12"/>
        <v>0</v>
      </c>
    </row>
    <row r="216" spans="1:12">
      <c r="A216" s="10"/>
      <c r="B216" s="24"/>
      <c r="C216" s="1" t="s">
        <v>31</v>
      </c>
      <c r="D216" s="1"/>
      <c r="E216" s="44"/>
      <c r="F216" s="11"/>
      <c r="G216" s="2">
        <f t="shared" si="10"/>
        <v>6812327</v>
      </c>
      <c r="H216" s="79"/>
      <c r="I216" s="79"/>
      <c r="J216" s="73"/>
      <c r="K216" s="11">
        <f t="shared" si="11"/>
        <v>0</v>
      </c>
      <c r="L216" s="2">
        <f t="shared" si="12"/>
        <v>0</v>
      </c>
    </row>
    <row r="217" spans="1:12">
      <c r="A217" s="10"/>
      <c r="B217" s="24"/>
      <c r="C217" s="1" t="s">
        <v>31</v>
      </c>
      <c r="D217" s="1"/>
      <c r="E217" s="44"/>
      <c r="F217" s="11"/>
      <c r="G217" s="2">
        <f t="shared" ref="G217:G258" si="13">G216+E217-F217</f>
        <v>6812327</v>
      </c>
      <c r="H217" s="79"/>
      <c r="I217" s="79"/>
      <c r="J217" s="73"/>
      <c r="K217" s="11">
        <f t="shared" ref="K217:K258" si="14">H217+I217-J217</f>
        <v>0</v>
      </c>
      <c r="L217" s="2">
        <f t="shared" ref="L217:L258" si="15">H217+I217+J217-F217</f>
        <v>0</v>
      </c>
    </row>
    <row r="218" spans="1:12">
      <c r="A218" s="10"/>
      <c r="B218" s="24"/>
      <c r="C218" s="1" t="s">
        <v>31</v>
      </c>
      <c r="D218" s="1"/>
      <c r="E218" s="44"/>
      <c r="F218" s="11"/>
      <c r="G218" s="2">
        <f t="shared" si="13"/>
        <v>6812327</v>
      </c>
      <c r="H218" s="79"/>
      <c r="I218" s="79"/>
      <c r="J218" s="73"/>
      <c r="K218" s="11">
        <f t="shared" si="14"/>
        <v>0</v>
      </c>
      <c r="L218" s="2">
        <f t="shared" si="15"/>
        <v>0</v>
      </c>
    </row>
    <row r="219" spans="1:12">
      <c r="A219" s="10"/>
      <c r="B219" s="24"/>
      <c r="C219" s="1" t="s">
        <v>31</v>
      </c>
      <c r="D219" s="1"/>
      <c r="E219" s="44"/>
      <c r="F219" s="11"/>
      <c r="G219" s="2">
        <f t="shared" si="13"/>
        <v>6812327</v>
      </c>
      <c r="H219" s="79"/>
      <c r="I219" s="79"/>
      <c r="J219" s="73"/>
      <c r="K219" s="11">
        <f t="shared" si="14"/>
        <v>0</v>
      </c>
      <c r="L219" s="2">
        <f t="shared" si="15"/>
        <v>0</v>
      </c>
    </row>
    <row r="220" spans="1:12">
      <c r="A220" s="10"/>
      <c r="B220" s="24"/>
      <c r="C220" s="1" t="s">
        <v>31</v>
      </c>
      <c r="D220" s="1"/>
      <c r="E220" s="44"/>
      <c r="F220" s="11"/>
      <c r="G220" s="2">
        <f t="shared" si="13"/>
        <v>6812327</v>
      </c>
      <c r="H220" s="79"/>
      <c r="I220" s="79"/>
      <c r="J220" s="73"/>
      <c r="K220" s="11">
        <f t="shared" si="14"/>
        <v>0</v>
      </c>
      <c r="L220" s="2">
        <f t="shared" si="15"/>
        <v>0</v>
      </c>
    </row>
    <row r="221" spans="1:12">
      <c r="A221" s="10"/>
      <c r="B221" s="24"/>
      <c r="C221" s="1" t="s">
        <v>31</v>
      </c>
      <c r="D221" s="1"/>
      <c r="E221" s="44"/>
      <c r="F221" s="11"/>
      <c r="G221" s="2">
        <f t="shared" si="13"/>
        <v>6812327</v>
      </c>
      <c r="H221" s="79"/>
      <c r="I221" s="79"/>
      <c r="J221" s="73"/>
      <c r="K221" s="11">
        <f t="shared" si="14"/>
        <v>0</v>
      </c>
      <c r="L221" s="2">
        <f t="shared" si="15"/>
        <v>0</v>
      </c>
    </row>
    <row r="222" spans="1:12">
      <c r="A222" s="10"/>
      <c r="B222" s="24"/>
      <c r="C222" s="1" t="s">
        <v>31</v>
      </c>
      <c r="D222" s="1"/>
      <c r="E222" s="44"/>
      <c r="F222" s="11"/>
      <c r="G222" s="2">
        <f t="shared" si="13"/>
        <v>6812327</v>
      </c>
      <c r="H222" s="79"/>
      <c r="I222" s="79"/>
      <c r="J222" s="73"/>
      <c r="K222" s="11">
        <f t="shared" si="14"/>
        <v>0</v>
      </c>
      <c r="L222" s="2">
        <f t="shared" si="15"/>
        <v>0</v>
      </c>
    </row>
    <row r="223" spans="1:12">
      <c r="A223" s="10"/>
      <c r="B223" s="24"/>
      <c r="C223" s="1" t="s">
        <v>31</v>
      </c>
      <c r="D223" s="1"/>
      <c r="E223" s="44"/>
      <c r="F223" s="11"/>
      <c r="G223" s="2">
        <f t="shared" si="13"/>
        <v>6812327</v>
      </c>
      <c r="H223" s="79"/>
      <c r="I223" s="79"/>
      <c r="J223" s="73"/>
      <c r="K223" s="11">
        <f t="shared" si="14"/>
        <v>0</v>
      </c>
      <c r="L223" s="2">
        <f t="shared" si="15"/>
        <v>0</v>
      </c>
    </row>
    <row r="224" spans="1:12">
      <c r="A224" s="10"/>
      <c r="B224" s="24"/>
      <c r="C224" s="1" t="s">
        <v>31</v>
      </c>
      <c r="D224" s="1"/>
      <c r="E224" s="44"/>
      <c r="F224" s="11"/>
      <c r="G224" s="2">
        <f t="shared" si="13"/>
        <v>6812327</v>
      </c>
      <c r="H224" s="79"/>
      <c r="I224" s="79"/>
      <c r="J224" s="73"/>
      <c r="K224" s="11">
        <f t="shared" si="14"/>
        <v>0</v>
      </c>
      <c r="L224" s="2">
        <f t="shared" si="15"/>
        <v>0</v>
      </c>
    </row>
    <row r="225" spans="1:12">
      <c r="A225" s="10"/>
      <c r="B225" s="24"/>
      <c r="C225" s="1" t="s">
        <v>31</v>
      </c>
      <c r="D225" s="1"/>
      <c r="E225" s="44"/>
      <c r="F225" s="11"/>
      <c r="G225" s="2">
        <f t="shared" si="13"/>
        <v>6812327</v>
      </c>
      <c r="H225" s="79"/>
      <c r="I225" s="79"/>
      <c r="J225" s="73"/>
      <c r="K225" s="11">
        <f t="shared" si="14"/>
        <v>0</v>
      </c>
      <c r="L225" s="2">
        <f t="shared" si="15"/>
        <v>0</v>
      </c>
    </row>
    <row r="226" spans="1:12">
      <c r="A226" s="10"/>
      <c r="B226" s="24"/>
      <c r="C226" s="1" t="s">
        <v>31</v>
      </c>
      <c r="D226" s="1"/>
      <c r="E226" s="44"/>
      <c r="F226" s="11"/>
      <c r="G226" s="2">
        <f t="shared" si="13"/>
        <v>6812327</v>
      </c>
      <c r="H226" s="79"/>
      <c r="I226" s="79"/>
      <c r="J226" s="73"/>
      <c r="K226" s="11">
        <f t="shared" si="14"/>
        <v>0</v>
      </c>
      <c r="L226" s="2">
        <f t="shared" si="15"/>
        <v>0</v>
      </c>
    </row>
    <row r="227" spans="1:12">
      <c r="A227" s="10"/>
      <c r="B227" s="24"/>
      <c r="C227" s="1" t="s">
        <v>31</v>
      </c>
      <c r="D227" s="1"/>
      <c r="E227" s="44"/>
      <c r="F227" s="11"/>
      <c r="G227" s="2">
        <f t="shared" si="13"/>
        <v>6812327</v>
      </c>
      <c r="H227" s="79"/>
      <c r="I227" s="79"/>
      <c r="J227" s="73"/>
      <c r="K227" s="11">
        <f t="shared" si="14"/>
        <v>0</v>
      </c>
      <c r="L227" s="2">
        <f t="shared" si="15"/>
        <v>0</v>
      </c>
    </row>
    <row r="228" spans="1:12">
      <c r="A228" s="10"/>
      <c r="B228" s="24"/>
      <c r="C228" s="1" t="s">
        <v>31</v>
      </c>
      <c r="D228" s="1"/>
      <c r="E228" s="44"/>
      <c r="F228" s="11"/>
      <c r="G228" s="2">
        <f t="shared" si="13"/>
        <v>6812327</v>
      </c>
      <c r="H228" s="79"/>
      <c r="I228" s="79"/>
      <c r="J228" s="73"/>
      <c r="K228" s="11">
        <f t="shared" si="14"/>
        <v>0</v>
      </c>
      <c r="L228" s="2">
        <f t="shared" si="15"/>
        <v>0</v>
      </c>
    </row>
    <row r="229" spans="1:12">
      <c r="A229" s="10"/>
      <c r="B229" s="24"/>
      <c r="C229" s="1" t="s">
        <v>31</v>
      </c>
      <c r="D229" s="1"/>
      <c r="E229" s="44"/>
      <c r="F229" s="11"/>
      <c r="G229" s="2">
        <f t="shared" si="13"/>
        <v>6812327</v>
      </c>
      <c r="H229" s="79"/>
      <c r="I229" s="79"/>
      <c r="J229" s="73"/>
      <c r="K229" s="11">
        <f t="shared" si="14"/>
        <v>0</v>
      </c>
      <c r="L229" s="2">
        <f t="shared" si="15"/>
        <v>0</v>
      </c>
    </row>
    <row r="230" spans="1:12">
      <c r="A230" s="10"/>
      <c r="B230" s="24"/>
      <c r="C230" s="1" t="s">
        <v>31</v>
      </c>
      <c r="D230" s="1"/>
      <c r="E230" s="44"/>
      <c r="F230" s="11"/>
      <c r="G230" s="2">
        <f t="shared" si="13"/>
        <v>6812327</v>
      </c>
      <c r="H230" s="79"/>
      <c r="I230" s="79"/>
      <c r="J230" s="73"/>
      <c r="K230" s="11">
        <f t="shared" si="14"/>
        <v>0</v>
      </c>
      <c r="L230" s="2">
        <f t="shared" si="15"/>
        <v>0</v>
      </c>
    </row>
    <row r="231" spans="1:12">
      <c r="A231" s="10"/>
      <c r="B231" s="24"/>
      <c r="C231" s="1" t="s">
        <v>31</v>
      </c>
      <c r="D231" s="1"/>
      <c r="E231" s="44"/>
      <c r="F231" s="11"/>
      <c r="G231" s="2">
        <f t="shared" si="13"/>
        <v>6812327</v>
      </c>
      <c r="H231" s="79"/>
      <c r="I231" s="79"/>
      <c r="J231" s="73"/>
      <c r="K231" s="11">
        <f t="shared" si="14"/>
        <v>0</v>
      </c>
      <c r="L231" s="2">
        <f t="shared" si="15"/>
        <v>0</v>
      </c>
    </row>
    <row r="232" spans="1:12">
      <c r="A232" s="10"/>
      <c r="B232" s="24"/>
      <c r="C232" s="1" t="s">
        <v>31</v>
      </c>
      <c r="D232" s="1"/>
      <c r="E232" s="44"/>
      <c r="F232" s="11"/>
      <c r="G232" s="2">
        <f t="shared" si="13"/>
        <v>6812327</v>
      </c>
      <c r="H232" s="79"/>
      <c r="I232" s="79"/>
      <c r="J232" s="73"/>
      <c r="K232" s="11">
        <f t="shared" si="14"/>
        <v>0</v>
      </c>
      <c r="L232" s="2">
        <f t="shared" si="15"/>
        <v>0</v>
      </c>
    </row>
    <row r="233" spans="1:12">
      <c r="A233" s="10"/>
      <c r="B233" s="24"/>
      <c r="C233" s="1" t="s">
        <v>31</v>
      </c>
      <c r="D233" s="1"/>
      <c r="E233" s="44"/>
      <c r="F233" s="11"/>
      <c r="G233" s="2">
        <f t="shared" si="13"/>
        <v>6812327</v>
      </c>
      <c r="H233" s="79"/>
      <c r="I233" s="79"/>
      <c r="J233" s="73"/>
      <c r="K233" s="11">
        <f t="shared" si="14"/>
        <v>0</v>
      </c>
      <c r="L233" s="2">
        <f t="shared" si="15"/>
        <v>0</v>
      </c>
    </row>
    <row r="234" spans="1:12">
      <c r="A234" s="10"/>
      <c r="B234" s="24"/>
      <c r="C234" s="1" t="s">
        <v>31</v>
      </c>
      <c r="D234" s="1"/>
      <c r="E234" s="44"/>
      <c r="F234" s="11"/>
      <c r="G234" s="2">
        <f t="shared" si="13"/>
        <v>6812327</v>
      </c>
      <c r="H234" s="79"/>
      <c r="I234" s="79"/>
      <c r="J234" s="73"/>
      <c r="K234" s="11">
        <f t="shared" si="14"/>
        <v>0</v>
      </c>
      <c r="L234" s="2">
        <f t="shared" si="15"/>
        <v>0</v>
      </c>
    </row>
    <row r="235" spans="1:12">
      <c r="A235" s="10"/>
      <c r="B235" s="24"/>
      <c r="C235" s="1" t="s">
        <v>31</v>
      </c>
      <c r="D235" s="1"/>
      <c r="E235" s="44"/>
      <c r="F235" s="11"/>
      <c r="G235" s="2">
        <f t="shared" si="13"/>
        <v>6812327</v>
      </c>
      <c r="H235" s="79"/>
      <c r="I235" s="79"/>
      <c r="J235" s="73"/>
      <c r="K235" s="11">
        <f t="shared" si="14"/>
        <v>0</v>
      </c>
      <c r="L235" s="2">
        <f t="shared" si="15"/>
        <v>0</v>
      </c>
    </row>
    <row r="236" spans="1:12">
      <c r="A236" s="10"/>
      <c r="B236" s="24"/>
      <c r="C236" s="1" t="s">
        <v>31</v>
      </c>
      <c r="D236" s="1"/>
      <c r="E236" s="44"/>
      <c r="F236" s="11"/>
      <c r="G236" s="2">
        <f t="shared" si="13"/>
        <v>6812327</v>
      </c>
      <c r="H236" s="79"/>
      <c r="I236" s="79"/>
      <c r="J236" s="73"/>
      <c r="K236" s="11">
        <f t="shared" si="14"/>
        <v>0</v>
      </c>
      <c r="L236" s="2">
        <f t="shared" si="15"/>
        <v>0</v>
      </c>
    </row>
    <row r="237" spans="1:12">
      <c r="A237" s="10"/>
      <c r="B237" s="24"/>
      <c r="C237" s="1" t="s">
        <v>31</v>
      </c>
      <c r="D237" s="1"/>
      <c r="E237" s="44"/>
      <c r="F237" s="11"/>
      <c r="G237" s="2">
        <f t="shared" si="13"/>
        <v>6812327</v>
      </c>
      <c r="H237" s="79"/>
      <c r="I237" s="79"/>
      <c r="J237" s="73"/>
      <c r="K237" s="11">
        <f t="shared" si="14"/>
        <v>0</v>
      </c>
      <c r="L237" s="2">
        <f t="shared" si="15"/>
        <v>0</v>
      </c>
    </row>
    <row r="238" spans="1:12">
      <c r="A238" s="10"/>
      <c r="B238" s="24"/>
      <c r="C238" s="1" t="s">
        <v>31</v>
      </c>
      <c r="D238" s="1"/>
      <c r="E238" s="44"/>
      <c r="F238" s="11"/>
      <c r="G238" s="2">
        <f t="shared" si="13"/>
        <v>6812327</v>
      </c>
      <c r="H238" s="79"/>
      <c r="I238" s="79"/>
      <c r="J238" s="73"/>
      <c r="K238" s="11">
        <f t="shared" si="14"/>
        <v>0</v>
      </c>
      <c r="L238" s="2">
        <f t="shared" si="15"/>
        <v>0</v>
      </c>
    </row>
    <row r="239" spans="1:12">
      <c r="A239" s="10"/>
      <c r="B239" s="24"/>
      <c r="C239" s="1" t="s">
        <v>31</v>
      </c>
      <c r="D239" s="1"/>
      <c r="E239" s="44"/>
      <c r="F239" s="11"/>
      <c r="G239" s="2">
        <f t="shared" si="13"/>
        <v>6812327</v>
      </c>
      <c r="H239" s="79"/>
      <c r="I239" s="79"/>
      <c r="J239" s="73"/>
      <c r="K239" s="11">
        <f t="shared" si="14"/>
        <v>0</v>
      </c>
      <c r="L239" s="2">
        <f t="shared" si="15"/>
        <v>0</v>
      </c>
    </row>
    <row r="240" spans="1:12">
      <c r="A240" s="10"/>
      <c r="B240" s="24"/>
      <c r="C240" s="1" t="s">
        <v>31</v>
      </c>
      <c r="D240" s="1"/>
      <c r="E240" s="44"/>
      <c r="F240" s="11"/>
      <c r="G240" s="2">
        <f t="shared" si="13"/>
        <v>6812327</v>
      </c>
      <c r="H240" s="79"/>
      <c r="I240" s="79"/>
      <c r="J240" s="73"/>
      <c r="K240" s="11">
        <f t="shared" si="14"/>
        <v>0</v>
      </c>
      <c r="L240" s="2">
        <f t="shared" si="15"/>
        <v>0</v>
      </c>
    </row>
    <row r="241" spans="1:12">
      <c r="A241" s="10"/>
      <c r="B241" s="24"/>
      <c r="C241" s="1" t="s">
        <v>31</v>
      </c>
      <c r="D241" s="1"/>
      <c r="E241" s="44"/>
      <c r="F241" s="11"/>
      <c r="G241" s="2">
        <f t="shared" si="13"/>
        <v>6812327</v>
      </c>
      <c r="H241" s="79"/>
      <c r="I241" s="79"/>
      <c r="J241" s="73"/>
      <c r="K241" s="11">
        <f t="shared" si="14"/>
        <v>0</v>
      </c>
      <c r="L241" s="2">
        <f t="shared" si="15"/>
        <v>0</v>
      </c>
    </row>
    <row r="242" spans="1:12">
      <c r="A242" s="10"/>
      <c r="B242" s="24"/>
      <c r="C242" s="1" t="s">
        <v>31</v>
      </c>
      <c r="D242" s="1"/>
      <c r="E242" s="44"/>
      <c r="F242" s="11"/>
      <c r="G242" s="2">
        <f t="shared" si="13"/>
        <v>6812327</v>
      </c>
      <c r="H242" s="79"/>
      <c r="I242" s="79"/>
      <c r="J242" s="73"/>
      <c r="K242" s="11">
        <f t="shared" si="14"/>
        <v>0</v>
      </c>
      <c r="L242" s="2">
        <f t="shared" si="15"/>
        <v>0</v>
      </c>
    </row>
    <row r="243" spans="1:12">
      <c r="A243" s="10"/>
      <c r="B243" s="24"/>
      <c r="C243" s="1" t="s">
        <v>31</v>
      </c>
      <c r="D243" s="1"/>
      <c r="E243" s="44"/>
      <c r="F243" s="11"/>
      <c r="G243" s="2">
        <f t="shared" si="13"/>
        <v>6812327</v>
      </c>
      <c r="H243" s="79"/>
      <c r="I243" s="79"/>
      <c r="J243" s="73"/>
      <c r="K243" s="11">
        <f t="shared" si="14"/>
        <v>0</v>
      </c>
      <c r="L243" s="2">
        <f t="shared" si="15"/>
        <v>0</v>
      </c>
    </row>
    <row r="244" spans="1:12">
      <c r="A244" s="10"/>
      <c r="B244" s="24"/>
      <c r="C244" s="1" t="s">
        <v>31</v>
      </c>
      <c r="D244" s="1"/>
      <c r="E244" s="44"/>
      <c r="F244" s="11"/>
      <c r="G244" s="2">
        <f t="shared" si="13"/>
        <v>6812327</v>
      </c>
      <c r="H244" s="79"/>
      <c r="I244" s="79"/>
      <c r="J244" s="73"/>
      <c r="K244" s="11">
        <f t="shared" si="14"/>
        <v>0</v>
      </c>
      <c r="L244" s="2">
        <f t="shared" si="15"/>
        <v>0</v>
      </c>
    </row>
    <row r="245" spans="1:12">
      <c r="A245" s="10"/>
      <c r="B245" s="24"/>
      <c r="C245" s="1" t="s">
        <v>31</v>
      </c>
      <c r="D245" s="1"/>
      <c r="E245" s="44"/>
      <c r="F245" s="11"/>
      <c r="G245" s="2">
        <f t="shared" si="13"/>
        <v>6812327</v>
      </c>
      <c r="H245" s="79"/>
      <c r="I245" s="79"/>
      <c r="J245" s="73"/>
      <c r="K245" s="11">
        <f t="shared" si="14"/>
        <v>0</v>
      </c>
      <c r="L245" s="2">
        <f t="shared" si="15"/>
        <v>0</v>
      </c>
    </row>
    <row r="246" spans="1:12">
      <c r="A246" s="10"/>
      <c r="B246" s="24"/>
      <c r="C246" s="1" t="s">
        <v>31</v>
      </c>
      <c r="D246" s="1"/>
      <c r="E246" s="44"/>
      <c r="F246" s="11"/>
      <c r="G246" s="2">
        <f t="shared" si="13"/>
        <v>6812327</v>
      </c>
      <c r="H246" s="79"/>
      <c r="I246" s="79"/>
      <c r="J246" s="73"/>
      <c r="K246" s="11">
        <f t="shared" si="14"/>
        <v>0</v>
      </c>
      <c r="L246" s="2">
        <f t="shared" si="15"/>
        <v>0</v>
      </c>
    </row>
    <row r="247" spans="1:12">
      <c r="A247" s="10"/>
      <c r="B247" s="24"/>
      <c r="C247" s="1" t="s">
        <v>31</v>
      </c>
      <c r="D247" s="1"/>
      <c r="E247" s="44"/>
      <c r="F247" s="11"/>
      <c r="G247" s="2">
        <f t="shared" si="13"/>
        <v>6812327</v>
      </c>
      <c r="H247" s="79"/>
      <c r="I247" s="79"/>
      <c r="J247" s="73"/>
      <c r="K247" s="11">
        <f t="shared" si="14"/>
        <v>0</v>
      </c>
      <c r="L247" s="2">
        <f t="shared" si="15"/>
        <v>0</v>
      </c>
    </row>
    <row r="248" spans="1:12">
      <c r="A248" s="10"/>
      <c r="B248" s="24"/>
      <c r="C248" s="1" t="s">
        <v>31</v>
      </c>
      <c r="D248" s="1"/>
      <c r="E248" s="44"/>
      <c r="F248" s="11"/>
      <c r="G248" s="2">
        <f t="shared" si="13"/>
        <v>6812327</v>
      </c>
      <c r="H248" s="79"/>
      <c r="I248" s="79"/>
      <c r="J248" s="73"/>
      <c r="K248" s="11">
        <f t="shared" si="14"/>
        <v>0</v>
      </c>
      <c r="L248" s="2">
        <f t="shared" si="15"/>
        <v>0</v>
      </c>
    </row>
    <row r="249" spans="1:12">
      <c r="A249" s="10"/>
      <c r="B249" s="24"/>
      <c r="C249" s="1" t="s">
        <v>31</v>
      </c>
      <c r="D249" s="1"/>
      <c r="E249" s="44"/>
      <c r="F249" s="11"/>
      <c r="G249" s="2">
        <f t="shared" si="13"/>
        <v>6812327</v>
      </c>
      <c r="H249" s="79"/>
      <c r="I249" s="79"/>
      <c r="J249" s="73"/>
      <c r="K249" s="11">
        <f t="shared" si="14"/>
        <v>0</v>
      </c>
      <c r="L249" s="2">
        <f t="shared" si="15"/>
        <v>0</v>
      </c>
    </row>
    <row r="250" spans="1:12">
      <c r="A250" s="10"/>
      <c r="B250" s="24"/>
      <c r="C250" s="1" t="s">
        <v>31</v>
      </c>
      <c r="D250" s="1"/>
      <c r="E250" s="44"/>
      <c r="F250" s="11"/>
      <c r="G250" s="2">
        <f t="shared" si="13"/>
        <v>6812327</v>
      </c>
      <c r="H250" s="79"/>
      <c r="I250" s="79"/>
      <c r="J250" s="73"/>
      <c r="K250" s="11">
        <f t="shared" si="14"/>
        <v>0</v>
      </c>
      <c r="L250" s="2">
        <f t="shared" si="15"/>
        <v>0</v>
      </c>
    </row>
    <row r="251" spans="1:12">
      <c r="A251" s="10"/>
      <c r="B251" s="24"/>
      <c r="C251" s="1" t="s">
        <v>31</v>
      </c>
      <c r="D251" s="1"/>
      <c r="E251" s="44"/>
      <c r="F251" s="11"/>
      <c r="G251" s="2">
        <f t="shared" si="13"/>
        <v>6812327</v>
      </c>
      <c r="H251" s="79"/>
      <c r="I251" s="79"/>
      <c r="J251" s="73"/>
      <c r="K251" s="11">
        <f t="shared" si="14"/>
        <v>0</v>
      </c>
      <c r="L251" s="2">
        <f t="shared" si="15"/>
        <v>0</v>
      </c>
    </row>
    <row r="252" spans="1:12">
      <c r="A252" s="10"/>
      <c r="B252" s="24"/>
      <c r="C252" s="1" t="s">
        <v>31</v>
      </c>
      <c r="D252" s="1"/>
      <c r="E252" s="44"/>
      <c r="F252" s="11"/>
      <c r="G252" s="2">
        <f t="shared" si="13"/>
        <v>6812327</v>
      </c>
      <c r="H252" s="79"/>
      <c r="I252" s="79"/>
      <c r="J252" s="73"/>
      <c r="K252" s="11">
        <f t="shared" si="14"/>
        <v>0</v>
      </c>
      <c r="L252" s="2">
        <f t="shared" si="15"/>
        <v>0</v>
      </c>
    </row>
    <row r="253" spans="1:12">
      <c r="A253" s="10"/>
      <c r="B253" s="24"/>
      <c r="C253" s="1" t="s">
        <v>31</v>
      </c>
      <c r="D253" s="1"/>
      <c r="E253" s="44"/>
      <c r="F253" s="11"/>
      <c r="G253" s="2">
        <f t="shared" si="13"/>
        <v>6812327</v>
      </c>
      <c r="H253" s="79"/>
      <c r="I253" s="79"/>
      <c r="J253" s="73"/>
      <c r="K253" s="11">
        <f t="shared" si="14"/>
        <v>0</v>
      </c>
      <c r="L253" s="2">
        <f t="shared" si="15"/>
        <v>0</v>
      </c>
    </row>
    <row r="254" spans="1:12">
      <c r="A254" s="10"/>
      <c r="B254" s="24"/>
      <c r="C254" s="1" t="s">
        <v>31</v>
      </c>
      <c r="D254" s="1"/>
      <c r="E254" s="44"/>
      <c r="F254" s="11"/>
      <c r="G254" s="2">
        <f t="shared" si="13"/>
        <v>6812327</v>
      </c>
      <c r="H254" s="79"/>
      <c r="I254" s="79"/>
      <c r="J254" s="73"/>
      <c r="K254" s="11">
        <f t="shared" si="14"/>
        <v>0</v>
      </c>
      <c r="L254" s="2">
        <f t="shared" si="15"/>
        <v>0</v>
      </c>
    </row>
    <row r="255" spans="1:12">
      <c r="A255" s="10"/>
      <c r="B255" s="24"/>
      <c r="C255" s="1" t="s">
        <v>31</v>
      </c>
      <c r="D255" s="1"/>
      <c r="E255" s="44"/>
      <c r="F255" s="11"/>
      <c r="G255" s="2">
        <f t="shared" si="13"/>
        <v>6812327</v>
      </c>
      <c r="H255" s="79"/>
      <c r="I255" s="79"/>
      <c r="J255" s="73"/>
      <c r="K255" s="11">
        <f t="shared" si="14"/>
        <v>0</v>
      </c>
      <c r="L255" s="2">
        <f t="shared" si="15"/>
        <v>0</v>
      </c>
    </row>
    <row r="256" spans="1:12">
      <c r="A256" s="10"/>
      <c r="B256" s="24"/>
      <c r="C256" s="1" t="s">
        <v>31</v>
      </c>
      <c r="D256" s="1"/>
      <c r="E256" s="44"/>
      <c r="F256" s="11"/>
      <c r="G256" s="2">
        <f t="shared" si="13"/>
        <v>6812327</v>
      </c>
      <c r="H256" s="79"/>
      <c r="I256" s="79"/>
      <c r="J256" s="73"/>
      <c r="K256" s="11">
        <f t="shared" si="14"/>
        <v>0</v>
      </c>
      <c r="L256" s="2">
        <f t="shared" si="15"/>
        <v>0</v>
      </c>
    </row>
    <row r="257" spans="1:12">
      <c r="A257" s="10"/>
      <c r="B257" s="24"/>
      <c r="C257" s="1" t="s">
        <v>31</v>
      </c>
      <c r="D257" s="1"/>
      <c r="E257" s="44"/>
      <c r="F257" s="11"/>
      <c r="G257" s="2">
        <f t="shared" si="13"/>
        <v>6812327</v>
      </c>
      <c r="H257" s="79"/>
      <c r="I257" s="79"/>
      <c r="J257" s="73"/>
      <c r="K257" s="11">
        <f t="shared" si="14"/>
        <v>0</v>
      </c>
      <c r="L257" s="2">
        <f t="shared" si="15"/>
        <v>0</v>
      </c>
    </row>
    <row r="258" spans="1:12">
      <c r="A258" s="10"/>
      <c r="B258" s="24"/>
      <c r="C258" s="1" t="s">
        <v>31</v>
      </c>
      <c r="D258" s="1"/>
      <c r="E258" s="44"/>
      <c r="F258" s="11"/>
      <c r="G258" s="2">
        <f t="shared" si="13"/>
        <v>6812327</v>
      </c>
      <c r="H258" s="79"/>
      <c r="I258" s="79"/>
      <c r="J258" s="73"/>
      <c r="K258" s="11">
        <f t="shared" si="14"/>
        <v>0</v>
      </c>
      <c r="L258" s="2">
        <f t="shared" si="15"/>
        <v>0</v>
      </c>
    </row>
    <row r="259" spans="1:12">
      <c r="C259" s="94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N616"/>
  <sheetViews>
    <sheetView topLeftCell="A143" workbookViewId="0">
      <selection activeCell="I155" sqref="I155"/>
    </sheetView>
  </sheetViews>
  <sheetFormatPr baseColWidth="10" defaultRowHeight="15"/>
  <cols>
    <col min="2" max="2" width="11.42578125" style="110"/>
    <col min="3" max="3" width="15.85546875" customWidth="1"/>
    <col min="4" max="4" width="22" style="110" customWidth="1"/>
    <col min="5" max="5" width="16.5703125" customWidth="1"/>
    <col min="6" max="6" width="14.7109375" customWidth="1"/>
    <col min="7" max="7" width="13.28515625" customWidth="1"/>
    <col min="8" max="8" width="11.7109375" bestFit="1" customWidth="1"/>
    <col min="9" max="9" width="12.5703125" style="84" bestFit="1" customWidth="1"/>
    <col min="10" max="10" width="14.5703125" style="84" customWidth="1"/>
    <col min="13" max="13" width="17.5703125" style="147" customWidth="1"/>
  </cols>
  <sheetData>
    <row r="1" spans="1:14">
      <c r="A1" s="31">
        <v>4128113024</v>
      </c>
    </row>
    <row r="2" spans="1:14">
      <c r="A2" s="4" t="s">
        <v>3</v>
      </c>
      <c r="B2" s="22">
        <v>498137</v>
      </c>
      <c r="E2" s="28" t="s">
        <v>9</v>
      </c>
      <c r="F2" s="29" t="s">
        <v>10</v>
      </c>
      <c r="G2" s="30" t="s">
        <v>13</v>
      </c>
      <c r="H2" s="30" t="s">
        <v>4</v>
      </c>
      <c r="I2" s="92" t="s">
        <v>8</v>
      </c>
      <c r="J2" s="92" t="s">
        <v>19</v>
      </c>
      <c r="K2" s="33" t="s">
        <v>12</v>
      </c>
      <c r="L2" s="26"/>
      <c r="M2" s="148"/>
    </row>
    <row r="3" spans="1:14">
      <c r="A3" s="4" t="s">
        <v>7</v>
      </c>
      <c r="B3" s="22"/>
      <c r="C3" s="5"/>
      <c r="D3" s="153"/>
      <c r="E3" s="3">
        <f>SUM(E5:E80)</f>
        <v>30800000</v>
      </c>
      <c r="F3" s="3">
        <f>SUM(F5:F80)</f>
        <v>24556000</v>
      </c>
      <c r="G3" s="3">
        <f>B2+E3-F3</f>
        <v>6742137</v>
      </c>
      <c r="H3" s="16">
        <f>SUM(L5:L120)</f>
        <v>281500</v>
      </c>
      <c r="I3" s="44">
        <f>SUM(H5:H615)</f>
        <v>16712200</v>
      </c>
      <c r="J3" s="44">
        <f>SUM(I5:I615)</f>
        <v>37651300</v>
      </c>
      <c r="K3" s="27">
        <f>SUM(J4:J615)</f>
        <v>0</v>
      </c>
      <c r="L3" s="13"/>
      <c r="M3" s="148"/>
      <c r="N3" s="5"/>
    </row>
    <row r="4" spans="1:14">
      <c r="A4" s="6" t="s">
        <v>0</v>
      </c>
      <c r="B4" s="111" t="s">
        <v>15</v>
      </c>
      <c r="C4" s="6" t="s">
        <v>16</v>
      </c>
      <c r="D4" s="111" t="s">
        <v>14</v>
      </c>
      <c r="E4" s="7" t="s">
        <v>9</v>
      </c>
      <c r="F4" s="7" t="s">
        <v>10</v>
      </c>
      <c r="G4" s="12" t="s">
        <v>5</v>
      </c>
      <c r="H4" s="12" t="s">
        <v>8</v>
      </c>
      <c r="I4" s="93" t="s">
        <v>19</v>
      </c>
      <c r="J4" s="93" t="s">
        <v>12</v>
      </c>
      <c r="K4" s="7" t="s">
        <v>13</v>
      </c>
      <c r="L4" s="48" t="s">
        <v>4</v>
      </c>
    </row>
    <row r="5" spans="1:14">
      <c r="A5" s="37">
        <v>43770</v>
      </c>
      <c r="B5" s="38" t="s">
        <v>43</v>
      </c>
      <c r="C5" s="39" t="s">
        <v>31</v>
      </c>
      <c r="D5" s="38" t="s">
        <v>44</v>
      </c>
      <c r="E5" s="40"/>
      <c r="F5" s="11">
        <v>497000</v>
      </c>
      <c r="G5" s="41">
        <f>B2+E5-F5</f>
        <v>1137</v>
      </c>
      <c r="H5" s="2">
        <v>115000</v>
      </c>
      <c r="I5" s="44">
        <v>397000</v>
      </c>
      <c r="J5" s="82"/>
      <c r="K5" s="40">
        <f>H5+I5-J5</f>
        <v>512000</v>
      </c>
      <c r="L5" s="41">
        <f>H5+I5+J5-F5</f>
        <v>15000</v>
      </c>
    </row>
    <row r="6" spans="1:14">
      <c r="A6" s="37">
        <v>43770</v>
      </c>
      <c r="B6" s="38"/>
      <c r="C6" s="39" t="s">
        <v>33</v>
      </c>
      <c r="D6" s="38"/>
      <c r="E6" s="40">
        <v>2200000</v>
      </c>
      <c r="F6" s="11">
        <v>0</v>
      </c>
      <c r="G6" s="41">
        <f>G5+E6-F6</f>
        <v>2201137</v>
      </c>
      <c r="H6" s="2"/>
      <c r="I6" s="44"/>
      <c r="J6" s="82"/>
      <c r="K6" s="40">
        <f t="shared" ref="K6:K69" si="0">H6+I6-J6</f>
        <v>0</v>
      </c>
      <c r="L6" s="41">
        <f t="shared" ref="L6:L69" si="1">H6+I6+J6-F6</f>
        <v>0</v>
      </c>
    </row>
    <row r="7" spans="1:14">
      <c r="A7" s="37">
        <v>43739</v>
      </c>
      <c r="B7" s="38" t="s">
        <v>45</v>
      </c>
      <c r="C7" s="39" t="s">
        <v>31</v>
      </c>
      <c r="D7" s="38" t="s">
        <v>47</v>
      </c>
      <c r="E7" s="40"/>
      <c r="F7" s="11">
        <v>353000</v>
      </c>
      <c r="G7" s="41">
        <f t="shared" ref="G7:G70" si="2">G6+E7-F7</f>
        <v>1848137</v>
      </c>
      <c r="H7" s="2">
        <v>86500</v>
      </c>
      <c r="I7" s="44">
        <v>267000</v>
      </c>
      <c r="J7" s="82"/>
      <c r="K7" s="40">
        <f t="shared" si="0"/>
        <v>353500</v>
      </c>
      <c r="L7" s="41">
        <f t="shared" si="1"/>
        <v>500</v>
      </c>
    </row>
    <row r="8" spans="1:14">
      <c r="A8" s="37">
        <v>43771</v>
      </c>
      <c r="B8" s="38" t="s">
        <v>43</v>
      </c>
      <c r="C8" s="39" t="s">
        <v>31</v>
      </c>
      <c r="D8" s="38" t="s">
        <v>49</v>
      </c>
      <c r="E8" s="40"/>
      <c r="F8" s="11">
        <v>402000</v>
      </c>
      <c r="G8" s="41">
        <f t="shared" si="2"/>
        <v>1446137</v>
      </c>
      <c r="H8" s="2">
        <v>40500</v>
      </c>
      <c r="I8" s="44">
        <v>362000</v>
      </c>
      <c r="J8" s="82"/>
      <c r="K8" s="40">
        <f t="shared" si="0"/>
        <v>402500</v>
      </c>
      <c r="L8" s="41">
        <f t="shared" si="1"/>
        <v>500</v>
      </c>
    </row>
    <row r="9" spans="1:14">
      <c r="A9" s="37">
        <v>43771</v>
      </c>
      <c r="B9" s="38" t="s">
        <v>45</v>
      </c>
      <c r="C9" s="39" t="s">
        <v>31</v>
      </c>
      <c r="D9" s="38" t="s">
        <v>51</v>
      </c>
      <c r="E9" s="40"/>
      <c r="F9" s="11">
        <v>546000</v>
      </c>
      <c r="G9" s="41">
        <f t="shared" si="2"/>
        <v>900137</v>
      </c>
      <c r="H9" s="2">
        <v>97000</v>
      </c>
      <c r="I9" s="44">
        <v>464000</v>
      </c>
      <c r="J9" s="82"/>
      <c r="K9" s="40">
        <f t="shared" si="0"/>
        <v>561000</v>
      </c>
      <c r="L9" s="41">
        <f t="shared" si="1"/>
        <v>15000</v>
      </c>
    </row>
    <row r="10" spans="1:14">
      <c r="A10" s="37">
        <v>43772</v>
      </c>
      <c r="B10" s="38" t="s">
        <v>43</v>
      </c>
      <c r="C10" s="39" t="s">
        <v>31</v>
      </c>
      <c r="D10" s="38" t="s">
        <v>52</v>
      </c>
      <c r="E10" s="40"/>
      <c r="F10" s="11">
        <v>604000</v>
      </c>
      <c r="G10" s="41">
        <f t="shared" si="2"/>
        <v>296137</v>
      </c>
      <c r="H10" s="78">
        <v>83000</v>
      </c>
      <c r="I10" s="78">
        <v>522000</v>
      </c>
      <c r="J10" s="82"/>
      <c r="K10" s="40">
        <f t="shared" si="0"/>
        <v>605000</v>
      </c>
      <c r="L10" s="41">
        <f t="shared" si="1"/>
        <v>1000</v>
      </c>
    </row>
    <row r="11" spans="1:14">
      <c r="A11" s="37">
        <v>43772</v>
      </c>
      <c r="B11" s="38" t="s">
        <v>45</v>
      </c>
      <c r="C11" s="39" t="s">
        <v>31</v>
      </c>
      <c r="D11" s="38" t="s">
        <v>51</v>
      </c>
      <c r="E11" s="40"/>
      <c r="F11" s="11">
        <v>294000</v>
      </c>
      <c r="G11" s="41">
        <f>G10+E11-F11</f>
        <v>2137</v>
      </c>
      <c r="H11" s="2">
        <v>75000</v>
      </c>
      <c r="I11" s="44">
        <v>219000</v>
      </c>
      <c r="J11" s="82"/>
      <c r="K11" s="40">
        <f t="shared" si="0"/>
        <v>294000</v>
      </c>
      <c r="L11" s="41">
        <f t="shared" si="1"/>
        <v>0</v>
      </c>
    </row>
    <row r="12" spans="1:14">
      <c r="A12" s="37">
        <v>43774</v>
      </c>
      <c r="B12" s="38"/>
      <c r="C12" s="38" t="s">
        <v>33</v>
      </c>
      <c r="D12" s="38"/>
      <c r="E12" s="40">
        <v>2200000</v>
      </c>
      <c r="F12" s="11">
        <v>2000</v>
      </c>
      <c r="G12" s="41">
        <f t="shared" si="2"/>
        <v>2200137</v>
      </c>
      <c r="H12" s="2">
        <v>2000</v>
      </c>
      <c r="I12" s="44"/>
      <c r="J12" s="82"/>
      <c r="K12" s="40">
        <f t="shared" si="0"/>
        <v>2000</v>
      </c>
      <c r="L12" s="41">
        <f t="shared" si="1"/>
        <v>0</v>
      </c>
    </row>
    <row r="13" spans="1:14">
      <c r="A13" s="37">
        <v>43774</v>
      </c>
      <c r="B13" s="38" t="s">
        <v>45</v>
      </c>
      <c r="C13" s="39" t="s">
        <v>31</v>
      </c>
      <c r="D13" s="38" t="s">
        <v>55</v>
      </c>
      <c r="E13" s="40"/>
      <c r="F13" s="11">
        <v>465000</v>
      </c>
      <c r="G13" s="41">
        <f t="shared" si="2"/>
        <v>1735137</v>
      </c>
      <c r="H13" s="2">
        <v>122000</v>
      </c>
      <c r="I13" s="44">
        <v>343000</v>
      </c>
      <c r="J13" s="73"/>
      <c r="K13" s="40">
        <f t="shared" si="0"/>
        <v>465000</v>
      </c>
      <c r="L13" s="41">
        <f t="shared" si="1"/>
        <v>0</v>
      </c>
    </row>
    <row r="14" spans="1:14">
      <c r="A14" s="37">
        <v>43775</v>
      </c>
      <c r="B14" s="38" t="s">
        <v>43</v>
      </c>
      <c r="C14" s="39" t="s">
        <v>31</v>
      </c>
      <c r="D14" s="38" t="s">
        <v>57</v>
      </c>
      <c r="E14" s="40"/>
      <c r="F14" s="11">
        <v>605000</v>
      </c>
      <c r="G14" s="2">
        <f t="shared" si="2"/>
        <v>1130137</v>
      </c>
      <c r="H14" s="2">
        <v>139000</v>
      </c>
      <c r="I14" s="44">
        <v>466000</v>
      </c>
      <c r="J14" s="73"/>
      <c r="K14" s="11">
        <f t="shared" si="0"/>
        <v>605000</v>
      </c>
      <c r="L14" s="2">
        <f t="shared" si="1"/>
        <v>0</v>
      </c>
    </row>
    <row r="15" spans="1:14">
      <c r="A15" s="10">
        <v>43775</v>
      </c>
      <c r="B15" s="24" t="s">
        <v>45</v>
      </c>
      <c r="C15" s="1" t="s">
        <v>31</v>
      </c>
      <c r="D15" s="24" t="s">
        <v>60</v>
      </c>
      <c r="E15" s="11"/>
      <c r="F15" s="11">
        <v>177000</v>
      </c>
      <c r="G15" s="2">
        <f t="shared" si="2"/>
        <v>953137</v>
      </c>
      <c r="H15" s="2">
        <v>27000</v>
      </c>
      <c r="I15" s="44">
        <v>150000</v>
      </c>
      <c r="J15" s="73"/>
      <c r="K15" s="11">
        <f t="shared" si="0"/>
        <v>177000</v>
      </c>
      <c r="L15" s="2">
        <f t="shared" si="1"/>
        <v>0</v>
      </c>
    </row>
    <row r="16" spans="1:14">
      <c r="A16" s="10">
        <v>43776</v>
      </c>
      <c r="B16" s="24" t="s">
        <v>33</v>
      </c>
      <c r="C16" s="1" t="s">
        <v>31</v>
      </c>
      <c r="D16" s="24"/>
      <c r="E16" s="11">
        <v>2200000</v>
      </c>
      <c r="F16" s="11">
        <v>0</v>
      </c>
      <c r="G16" s="2">
        <f t="shared" si="2"/>
        <v>3153137</v>
      </c>
      <c r="H16" s="2"/>
      <c r="I16" s="44"/>
      <c r="J16" s="73"/>
      <c r="K16" s="11">
        <f t="shared" si="0"/>
        <v>0</v>
      </c>
      <c r="L16" s="2">
        <f t="shared" si="1"/>
        <v>0</v>
      </c>
    </row>
    <row r="17" spans="1:13">
      <c r="A17" s="10">
        <v>43776</v>
      </c>
      <c r="B17" s="24" t="s">
        <v>41</v>
      </c>
      <c r="C17" s="1" t="s">
        <v>31</v>
      </c>
      <c r="D17" s="24" t="s">
        <v>44</v>
      </c>
      <c r="E17" s="11"/>
      <c r="F17" s="11">
        <v>366000</v>
      </c>
      <c r="G17" s="2">
        <f t="shared" si="2"/>
        <v>2787137</v>
      </c>
      <c r="H17" s="2">
        <v>12000</v>
      </c>
      <c r="I17" s="44">
        <v>354000</v>
      </c>
      <c r="J17" s="73"/>
      <c r="K17" s="11">
        <f t="shared" si="0"/>
        <v>366000</v>
      </c>
      <c r="L17" s="2">
        <f t="shared" si="1"/>
        <v>0</v>
      </c>
    </row>
    <row r="18" spans="1:13">
      <c r="A18" s="10">
        <v>43776</v>
      </c>
      <c r="B18" s="24" t="s">
        <v>45</v>
      </c>
      <c r="C18" s="1" t="s">
        <v>31</v>
      </c>
      <c r="D18" s="24" t="s">
        <v>62</v>
      </c>
      <c r="E18" s="11"/>
      <c r="F18" s="11">
        <v>483000</v>
      </c>
      <c r="G18" s="2">
        <f t="shared" si="2"/>
        <v>2304137</v>
      </c>
      <c r="H18" s="2">
        <v>97000</v>
      </c>
      <c r="I18" s="44">
        <v>386000</v>
      </c>
      <c r="J18" s="73"/>
      <c r="K18" s="11">
        <f t="shared" si="0"/>
        <v>483000</v>
      </c>
      <c r="L18" s="2">
        <f t="shared" si="1"/>
        <v>0</v>
      </c>
    </row>
    <row r="19" spans="1:13">
      <c r="A19" s="10">
        <v>43777</v>
      </c>
      <c r="B19" s="24" t="s">
        <v>63</v>
      </c>
      <c r="C19" s="1" t="s">
        <v>31</v>
      </c>
      <c r="D19" s="24" t="s">
        <v>49</v>
      </c>
      <c r="E19" s="11"/>
      <c r="F19" s="11">
        <v>410000</v>
      </c>
      <c r="G19" s="2">
        <f t="shared" si="2"/>
        <v>1894137</v>
      </c>
      <c r="H19" s="2">
        <v>159000</v>
      </c>
      <c r="I19" s="44">
        <v>251000</v>
      </c>
      <c r="J19" s="73"/>
      <c r="K19" s="11">
        <f t="shared" si="0"/>
        <v>410000</v>
      </c>
      <c r="L19" s="2">
        <f t="shared" si="1"/>
        <v>0</v>
      </c>
    </row>
    <row r="20" spans="1:13">
      <c r="A20" s="10">
        <v>43777</v>
      </c>
      <c r="B20" s="24" t="s">
        <v>45</v>
      </c>
      <c r="C20" s="1" t="s">
        <v>31</v>
      </c>
      <c r="D20" s="24" t="s">
        <v>60</v>
      </c>
      <c r="E20" s="11"/>
      <c r="F20" s="11">
        <v>315000</v>
      </c>
      <c r="G20" s="2">
        <f t="shared" si="2"/>
        <v>1579137</v>
      </c>
      <c r="H20" s="2">
        <v>115000</v>
      </c>
      <c r="I20" s="44">
        <v>200000</v>
      </c>
      <c r="J20" s="73"/>
      <c r="K20" s="11">
        <f t="shared" si="0"/>
        <v>315000</v>
      </c>
      <c r="L20" s="2">
        <f t="shared" si="1"/>
        <v>0</v>
      </c>
    </row>
    <row r="21" spans="1:13">
      <c r="A21" s="10">
        <v>43778</v>
      </c>
      <c r="B21" s="24" t="s">
        <v>43</v>
      </c>
      <c r="C21" s="1" t="s">
        <v>31</v>
      </c>
      <c r="D21" s="24" t="s">
        <v>49</v>
      </c>
      <c r="E21" s="11"/>
      <c r="F21" s="11">
        <v>334000</v>
      </c>
      <c r="G21" s="2">
        <f t="shared" si="2"/>
        <v>1245137</v>
      </c>
      <c r="H21" s="2">
        <v>14000</v>
      </c>
      <c r="I21" s="44">
        <v>320000</v>
      </c>
      <c r="J21" s="73"/>
      <c r="K21" s="11">
        <f t="shared" si="0"/>
        <v>334000</v>
      </c>
      <c r="L21" s="2">
        <f t="shared" si="1"/>
        <v>0</v>
      </c>
    </row>
    <row r="22" spans="1:13">
      <c r="A22" s="10">
        <v>43778</v>
      </c>
      <c r="B22" s="24" t="s">
        <v>67</v>
      </c>
      <c r="C22" s="1" t="s">
        <v>31</v>
      </c>
      <c r="D22" s="24" t="s">
        <v>47</v>
      </c>
      <c r="E22" s="11"/>
      <c r="F22" s="11">
        <v>317000</v>
      </c>
      <c r="G22" s="2">
        <f t="shared" si="2"/>
        <v>928137</v>
      </c>
      <c r="H22" s="2">
        <v>87000</v>
      </c>
      <c r="I22" s="44">
        <v>230000</v>
      </c>
      <c r="J22" s="73"/>
      <c r="K22" s="11">
        <f t="shared" si="0"/>
        <v>317000</v>
      </c>
      <c r="L22" s="2">
        <f t="shared" si="1"/>
        <v>0</v>
      </c>
    </row>
    <row r="23" spans="1:13">
      <c r="A23" s="10">
        <v>43779</v>
      </c>
      <c r="B23" s="24" t="s">
        <v>41</v>
      </c>
      <c r="C23" s="1" t="s">
        <v>31</v>
      </c>
      <c r="D23" s="24" t="s">
        <v>52</v>
      </c>
      <c r="E23" s="11"/>
      <c r="F23" s="11">
        <v>824000</v>
      </c>
      <c r="G23" s="2">
        <f t="shared" si="2"/>
        <v>104137</v>
      </c>
      <c r="H23" s="2">
        <v>264000</v>
      </c>
      <c r="I23" s="44">
        <v>560000</v>
      </c>
      <c r="J23" s="73"/>
      <c r="K23" s="11">
        <f t="shared" si="0"/>
        <v>824000</v>
      </c>
      <c r="L23" s="2">
        <f t="shared" si="1"/>
        <v>0</v>
      </c>
    </row>
    <row r="24" spans="1:13">
      <c r="A24" s="10">
        <v>43780</v>
      </c>
      <c r="B24" s="24" t="s">
        <v>45</v>
      </c>
      <c r="C24" s="1" t="s">
        <v>31</v>
      </c>
      <c r="D24" s="24" t="s">
        <v>42</v>
      </c>
      <c r="E24" s="11"/>
      <c r="F24" s="11">
        <v>104000</v>
      </c>
      <c r="G24" s="2">
        <f t="shared" si="2"/>
        <v>137</v>
      </c>
      <c r="H24" s="2">
        <v>50000</v>
      </c>
      <c r="I24" s="44">
        <v>54000</v>
      </c>
      <c r="J24" s="73"/>
      <c r="K24" s="11">
        <f t="shared" si="0"/>
        <v>104000</v>
      </c>
      <c r="L24" s="2">
        <f t="shared" si="1"/>
        <v>0</v>
      </c>
    </row>
    <row r="25" spans="1:13">
      <c r="A25" s="10">
        <v>43749</v>
      </c>
      <c r="B25" s="24"/>
      <c r="C25" s="24" t="s">
        <v>33</v>
      </c>
      <c r="D25" s="24"/>
      <c r="E25" s="11">
        <v>2200000</v>
      </c>
      <c r="F25" s="11">
        <v>0</v>
      </c>
      <c r="G25" s="2">
        <f t="shared" si="2"/>
        <v>2200137</v>
      </c>
      <c r="H25" s="2"/>
      <c r="I25" s="44"/>
      <c r="J25" s="73"/>
      <c r="K25" s="11">
        <f t="shared" si="0"/>
        <v>0</v>
      </c>
      <c r="L25" s="2">
        <f t="shared" si="1"/>
        <v>0</v>
      </c>
    </row>
    <row r="26" spans="1:13">
      <c r="A26" s="10">
        <v>43780</v>
      </c>
      <c r="B26" s="24" t="s">
        <v>45</v>
      </c>
      <c r="C26" s="1" t="s">
        <v>31</v>
      </c>
      <c r="D26" s="24" t="s">
        <v>55</v>
      </c>
      <c r="E26" s="11"/>
      <c r="F26" s="11">
        <v>827000</v>
      </c>
      <c r="G26" s="2">
        <f t="shared" si="2"/>
        <v>1373137</v>
      </c>
      <c r="H26" s="2">
        <v>109000</v>
      </c>
      <c r="I26" s="44">
        <v>817000</v>
      </c>
      <c r="J26" s="73"/>
      <c r="K26" s="11">
        <f t="shared" si="0"/>
        <v>926000</v>
      </c>
      <c r="L26" s="2">
        <f t="shared" si="1"/>
        <v>99000</v>
      </c>
    </row>
    <row r="27" spans="1:13">
      <c r="A27" s="10">
        <v>43781</v>
      </c>
      <c r="B27" s="24" t="s">
        <v>43</v>
      </c>
      <c r="C27" s="1" t="s">
        <v>31</v>
      </c>
      <c r="D27" s="24" t="s">
        <v>58</v>
      </c>
      <c r="E27" s="11"/>
      <c r="F27" s="11">
        <v>240000</v>
      </c>
      <c r="G27" s="2">
        <f t="shared" si="2"/>
        <v>1133137</v>
      </c>
      <c r="H27" s="2">
        <v>80000</v>
      </c>
      <c r="I27" s="44">
        <v>160000</v>
      </c>
      <c r="J27" s="73"/>
      <c r="K27" s="11">
        <f t="shared" si="0"/>
        <v>240000</v>
      </c>
      <c r="L27" s="2">
        <f t="shared" si="1"/>
        <v>0</v>
      </c>
    </row>
    <row r="28" spans="1:13">
      <c r="A28" s="10">
        <v>43781</v>
      </c>
      <c r="B28" s="24" t="s">
        <v>45</v>
      </c>
      <c r="C28" s="1" t="s">
        <v>31</v>
      </c>
      <c r="D28" s="24" t="s">
        <v>55</v>
      </c>
      <c r="E28" s="11"/>
      <c r="F28" s="11">
        <v>345000</v>
      </c>
      <c r="G28" s="2">
        <f t="shared" si="2"/>
        <v>788137</v>
      </c>
      <c r="H28" s="2">
        <v>145000</v>
      </c>
      <c r="I28" s="44">
        <v>200000</v>
      </c>
      <c r="J28" s="73"/>
      <c r="K28" s="11">
        <f t="shared" si="0"/>
        <v>345000</v>
      </c>
      <c r="L28" s="2">
        <f t="shared" si="1"/>
        <v>0</v>
      </c>
    </row>
    <row r="29" spans="1:13">
      <c r="A29" s="10">
        <v>43782</v>
      </c>
      <c r="B29" s="24" t="s">
        <v>43</v>
      </c>
      <c r="C29" s="1" t="s">
        <v>31</v>
      </c>
      <c r="D29" s="24" t="s">
        <v>52</v>
      </c>
      <c r="E29" s="11"/>
      <c r="F29" s="11">
        <v>567000</v>
      </c>
      <c r="G29" s="2">
        <f t="shared" si="2"/>
        <v>221137</v>
      </c>
      <c r="H29" s="2">
        <v>177000</v>
      </c>
      <c r="I29" s="44">
        <v>380000</v>
      </c>
      <c r="J29" s="73"/>
      <c r="K29" s="11">
        <f t="shared" si="0"/>
        <v>557000</v>
      </c>
      <c r="L29" s="2">
        <f t="shared" si="1"/>
        <v>-10000</v>
      </c>
      <c r="M29" s="147" t="s">
        <v>39</v>
      </c>
    </row>
    <row r="30" spans="1:13">
      <c r="A30" s="10">
        <v>43782</v>
      </c>
      <c r="B30" s="24"/>
      <c r="C30" s="1" t="s">
        <v>33</v>
      </c>
      <c r="D30" s="24"/>
      <c r="E30" s="11">
        <v>2200000</v>
      </c>
      <c r="F30" s="11">
        <v>0</v>
      </c>
      <c r="G30" s="2">
        <f t="shared" si="2"/>
        <v>2421137</v>
      </c>
      <c r="H30" s="2"/>
      <c r="I30" s="44"/>
      <c r="J30" s="73"/>
      <c r="K30" s="11">
        <f t="shared" si="0"/>
        <v>0</v>
      </c>
      <c r="L30" s="2">
        <f t="shared" si="1"/>
        <v>0</v>
      </c>
    </row>
    <row r="31" spans="1:13">
      <c r="A31" s="10">
        <v>43782</v>
      </c>
      <c r="B31" s="24" t="s">
        <v>45</v>
      </c>
      <c r="C31" s="1" t="s">
        <v>31</v>
      </c>
      <c r="D31" s="24" t="s">
        <v>69</v>
      </c>
      <c r="E31" s="11"/>
      <c r="F31" s="11">
        <v>330000</v>
      </c>
      <c r="G31" s="2">
        <f t="shared" si="2"/>
        <v>2091137</v>
      </c>
      <c r="H31" s="2">
        <v>125000</v>
      </c>
      <c r="I31" s="44">
        <v>205000</v>
      </c>
      <c r="J31" s="73"/>
      <c r="K31" s="11">
        <f t="shared" si="0"/>
        <v>330000</v>
      </c>
      <c r="L31" s="2">
        <f t="shared" si="1"/>
        <v>0</v>
      </c>
    </row>
    <row r="32" spans="1:13">
      <c r="A32" s="10">
        <v>43783</v>
      </c>
      <c r="B32" s="24" t="s">
        <v>43</v>
      </c>
      <c r="C32" s="1" t="s">
        <v>31</v>
      </c>
      <c r="D32" s="24" t="s">
        <v>52</v>
      </c>
      <c r="E32" s="11"/>
      <c r="F32" s="11">
        <v>119000</v>
      </c>
      <c r="G32" s="2">
        <f t="shared" si="2"/>
        <v>1972137</v>
      </c>
      <c r="H32" s="2">
        <v>6000</v>
      </c>
      <c r="I32" s="44">
        <v>113000</v>
      </c>
      <c r="J32" s="73"/>
      <c r="K32" s="11">
        <f t="shared" si="0"/>
        <v>119000</v>
      </c>
      <c r="L32" s="2">
        <f t="shared" si="1"/>
        <v>0</v>
      </c>
    </row>
    <row r="33" spans="1:12">
      <c r="A33" s="10">
        <v>43783</v>
      </c>
      <c r="B33" s="24" t="s">
        <v>45</v>
      </c>
      <c r="C33" s="1" t="s">
        <v>31</v>
      </c>
      <c r="D33" s="24" t="s">
        <v>62</v>
      </c>
      <c r="E33" s="11"/>
      <c r="F33" s="11">
        <v>22000</v>
      </c>
      <c r="G33" s="2">
        <f t="shared" si="2"/>
        <v>1950137</v>
      </c>
      <c r="H33" s="2">
        <v>22000</v>
      </c>
      <c r="I33" s="44"/>
      <c r="J33" s="73"/>
      <c r="K33" s="11">
        <f t="shared" si="0"/>
        <v>22000</v>
      </c>
      <c r="L33" s="2">
        <f t="shared" si="1"/>
        <v>0</v>
      </c>
    </row>
    <row r="34" spans="1:12">
      <c r="A34" s="10">
        <v>43784</v>
      </c>
      <c r="B34" s="24" t="s">
        <v>43</v>
      </c>
      <c r="C34" s="1" t="s">
        <v>31</v>
      </c>
      <c r="D34" s="24" t="s">
        <v>57</v>
      </c>
      <c r="E34" s="11"/>
      <c r="F34" s="11">
        <v>70000</v>
      </c>
      <c r="G34" s="2">
        <f t="shared" si="2"/>
        <v>1880137</v>
      </c>
      <c r="H34" s="2">
        <v>5000</v>
      </c>
      <c r="I34" s="44">
        <v>65000</v>
      </c>
      <c r="J34" s="73"/>
      <c r="K34" s="11">
        <f t="shared" si="0"/>
        <v>70000</v>
      </c>
      <c r="L34" s="2">
        <f t="shared" si="1"/>
        <v>0</v>
      </c>
    </row>
    <row r="35" spans="1:12">
      <c r="A35" s="10">
        <v>43784</v>
      </c>
      <c r="B35" s="24" t="s">
        <v>41</v>
      </c>
      <c r="C35" s="1" t="s">
        <v>33</v>
      </c>
      <c r="D35" s="24"/>
      <c r="E35" s="11">
        <v>2200000</v>
      </c>
      <c r="F35" s="11">
        <v>0</v>
      </c>
      <c r="G35" s="2">
        <f t="shared" si="2"/>
        <v>4080137</v>
      </c>
      <c r="H35" s="2"/>
      <c r="I35" s="44"/>
      <c r="J35" s="73"/>
      <c r="K35" s="11">
        <f t="shared" si="0"/>
        <v>0</v>
      </c>
      <c r="L35" s="2">
        <f t="shared" si="1"/>
        <v>0</v>
      </c>
    </row>
    <row r="36" spans="1:12">
      <c r="A36" s="10">
        <v>43784</v>
      </c>
      <c r="B36" s="24" t="s">
        <v>43</v>
      </c>
      <c r="C36" s="1" t="s">
        <v>31</v>
      </c>
      <c r="D36" s="24" t="s">
        <v>57</v>
      </c>
      <c r="E36" s="11"/>
      <c r="F36" s="11">
        <v>238000</v>
      </c>
      <c r="G36" s="2">
        <f t="shared" si="2"/>
        <v>3842137</v>
      </c>
      <c r="H36" s="2">
        <v>34000</v>
      </c>
      <c r="I36" s="44">
        <v>204000</v>
      </c>
      <c r="J36" s="73"/>
      <c r="K36" s="11">
        <f t="shared" si="0"/>
        <v>238000</v>
      </c>
      <c r="L36" s="2">
        <f t="shared" si="1"/>
        <v>0</v>
      </c>
    </row>
    <row r="37" spans="1:12">
      <c r="A37" s="10">
        <v>43784</v>
      </c>
      <c r="B37" s="24" t="s">
        <v>45</v>
      </c>
      <c r="C37" s="1" t="s">
        <v>31</v>
      </c>
      <c r="D37" s="24" t="s">
        <v>55</v>
      </c>
      <c r="E37" s="11"/>
      <c r="F37" s="11">
        <v>473000</v>
      </c>
      <c r="G37" s="2">
        <f t="shared" si="2"/>
        <v>3369137</v>
      </c>
      <c r="H37" s="2">
        <v>77000</v>
      </c>
      <c r="I37" s="44">
        <v>403000</v>
      </c>
      <c r="J37" s="73"/>
      <c r="K37" s="11">
        <f t="shared" si="0"/>
        <v>480000</v>
      </c>
      <c r="L37" s="2">
        <f t="shared" si="1"/>
        <v>7000</v>
      </c>
    </row>
    <row r="38" spans="1:12">
      <c r="A38" s="17">
        <v>43785</v>
      </c>
      <c r="B38" s="25" t="s">
        <v>45</v>
      </c>
      <c r="C38" s="18" t="s">
        <v>31</v>
      </c>
      <c r="D38" s="25" t="s">
        <v>73</v>
      </c>
      <c r="E38" s="19"/>
      <c r="F38" s="11">
        <v>313000</v>
      </c>
      <c r="G38" s="2">
        <f t="shared" si="2"/>
        <v>3056137</v>
      </c>
      <c r="H38" s="2">
        <v>151000</v>
      </c>
      <c r="I38" s="44">
        <v>162000</v>
      </c>
      <c r="J38" s="73"/>
      <c r="K38" s="11">
        <f t="shared" si="0"/>
        <v>313000</v>
      </c>
      <c r="L38" s="2">
        <f t="shared" si="1"/>
        <v>0</v>
      </c>
    </row>
    <row r="39" spans="1:12">
      <c r="A39" s="10">
        <v>43785</v>
      </c>
      <c r="B39" s="24" t="s">
        <v>43</v>
      </c>
      <c r="C39" s="18" t="s">
        <v>31</v>
      </c>
      <c r="D39" s="24" t="s">
        <v>60</v>
      </c>
      <c r="E39" s="11"/>
      <c r="F39" s="11">
        <v>506000</v>
      </c>
      <c r="G39" s="2">
        <f t="shared" si="2"/>
        <v>2550137</v>
      </c>
      <c r="H39" s="2">
        <v>187000</v>
      </c>
      <c r="I39" s="44">
        <v>319000</v>
      </c>
      <c r="J39" s="73"/>
      <c r="K39" s="11">
        <f t="shared" si="0"/>
        <v>506000</v>
      </c>
      <c r="L39" s="2">
        <f t="shared" si="1"/>
        <v>0</v>
      </c>
    </row>
    <row r="40" spans="1:12">
      <c r="A40" s="10">
        <v>43786</v>
      </c>
      <c r="B40" s="24" t="s">
        <v>43</v>
      </c>
      <c r="C40" s="1" t="s">
        <v>31</v>
      </c>
      <c r="D40" s="24" t="s">
        <v>74</v>
      </c>
      <c r="E40" s="11"/>
      <c r="F40" s="11">
        <v>230000</v>
      </c>
      <c r="G40" s="2">
        <f t="shared" si="2"/>
        <v>2320137</v>
      </c>
      <c r="H40" s="2">
        <v>58000</v>
      </c>
      <c r="I40" s="44">
        <v>172000</v>
      </c>
      <c r="J40" s="73"/>
      <c r="K40" s="11">
        <f t="shared" si="0"/>
        <v>230000</v>
      </c>
      <c r="L40" s="2">
        <f t="shared" si="1"/>
        <v>0</v>
      </c>
    </row>
    <row r="41" spans="1:12">
      <c r="A41" s="10">
        <v>43786</v>
      </c>
      <c r="B41" s="24" t="s">
        <v>45</v>
      </c>
      <c r="C41" s="1" t="s">
        <v>31</v>
      </c>
      <c r="D41" s="24" t="s">
        <v>51</v>
      </c>
      <c r="E41" s="11"/>
      <c r="F41" s="11">
        <v>516000</v>
      </c>
      <c r="G41" s="2">
        <f t="shared" si="2"/>
        <v>1804137</v>
      </c>
      <c r="H41" s="2">
        <v>97000</v>
      </c>
      <c r="I41" s="44">
        <v>419000</v>
      </c>
      <c r="J41" s="73"/>
      <c r="K41" s="11">
        <f t="shared" si="0"/>
        <v>516000</v>
      </c>
      <c r="L41" s="2">
        <f t="shared" si="1"/>
        <v>0</v>
      </c>
    </row>
    <row r="42" spans="1:12">
      <c r="A42" s="10">
        <v>43787</v>
      </c>
      <c r="B42" s="24" t="s">
        <v>43</v>
      </c>
      <c r="C42" s="1" t="s">
        <v>31</v>
      </c>
      <c r="D42" s="24" t="s">
        <v>42</v>
      </c>
      <c r="E42" s="11"/>
      <c r="F42" s="11">
        <v>494000</v>
      </c>
      <c r="G42" s="2">
        <f t="shared" si="2"/>
        <v>1310137</v>
      </c>
      <c r="H42" s="2">
        <v>110000</v>
      </c>
      <c r="I42" s="44">
        <v>394000</v>
      </c>
      <c r="J42" s="73"/>
      <c r="K42" s="11">
        <f t="shared" si="0"/>
        <v>504000</v>
      </c>
      <c r="L42" s="2">
        <f t="shared" si="1"/>
        <v>10000</v>
      </c>
    </row>
    <row r="43" spans="1:12">
      <c r="A43" s="10">
        <v>43787</v>
      </c>
      <c r="B43" s="24" t="s">
        <v>45</v>
      </c>
      <c r="C43" s="1" t="s">
        <v>31</v>
      </c>
      <c r="D43" s="24" t="s">
        <v>47</v>
      </c>
      <c r="E43" s="11"/>
      <c r="F43" s="11">
        <v>647000</v>
      </c>
      <c r="G43" s="2">
        <f t="shared" si="2"/>
        <v>663137</v>
      </c>
      <c r="H43" s="2">
        <v>319000</v>
      </c>
      <c r="I43" s="44">
        <v>328000</v>
      </c>
      <c r="J43" s="73"/>
      <c r="K43" s="11">
        <f t="shared" si="0"/>
        <v>647000</v>
      </c>
      <c r="L43" s="2">
        <f t="shared" si="1"/>
        <v>0</v>
      </c>
    </row>
    <row r="44" spans="1:12">
      <c r="A44" s="10">
        <v>43788</v>
      </c>
      <c r="B44" s="24"/>
      <c r="C44" s="1" t="s">
        <v>33</v>
      </c>
      <c r="D44" s="24"/>
      <c r="E44" s="11">
        <v>2200000</v>
      </c>
      <c r="F44" s="11">
        <v>0</v>
      </c>
      <c r="G44" s="2">
        <f t="shared" si="2"/>
        <v>2863137</v>
      </c>
      <c r="H44" s="2"/>
      <c r="I44" s="44"/>
      <c r="J44" s="73"/>
      <c r="K44" s="11">
        <f t="shared" si="0"/>
        <v>0</v>
      </c>
      <c r="L44" s="2">
        <f t="shared" si="1"/>
        <v>0</v>
      </c>
    </row>
    <row r="45" spans="1:12">
      <c r="A45" s="10">
        <v>43788</v>
      </c>
      <c r="B45" s="24" t="s">
        <v>43</v>
      </c>
      <c r="C45" s="1" t="s">
        <v>31</v>
      </c>
      <c r="D45" s="24" t="s">
        <v>76</v>
      </c>
      <c r="E45" s="11"/>
      <c r="F45" s="11">
        <v>884000</v>
      </c>
      <c r="G45" s="2">
        <f t="shared" si="2"/>
        <v>1979137</v>
      </c>
      <c r="H45" s="2">
        <v>115000</v>
      </c>
      <c r="I45" s="44">
        <v>759000</v>
      </c>
      <c r="J45" s="73"/>
      <c r="K45" s="11">
        <f t="shared" si="0"/>
        <v>874000</v>
      </c>
      <c r="L45" s="2">
        <f t="shared" si="1"/>
        <v>-10000</v>
      </c>
    </row>
    <row r="46" spans="1:12">
      <c r="A46" s="10">
        <v>43788</v>
      </c>
      <c r="B46" s="24" t="s">
        <v>45</v>
      </c>
      <c r="C46" s="1" t="s">
        <v>31</v>
      </c>
      <c r="D46" s="24" t="s">
        <v>55</v>
      </c>
      <c r="E46" s="11"/>
      <c r="F46" s="11">
        <v>290000</v>
      </c>
      <c r="G46" s="2">
        <f t="shared" si="2"/>
        <v>1689137</v>
      </c>
      <c r="H46" s="2">
        <v>91000</v>
      </c>
      <c r="I46" s="44">
        <v>200000</v>
      </c>
      <c r="J46" s="73"/>
      <c r="K46" s="11">
        <f t="shared" si="0"/>
        <v>291000</v>
      </c>
      <c r="L46" s="2">
        <f t="shared" si="1"/>
        <v>1000</v>
      </c>
    </row>
    <row r="47" spans="1:12">
      <c r="A47" s="10">
        <v>43789</v>
      </c>
      <c r="B47" s="24" t="s">
        <v>43</v>
      </c>
      <c r="C47" s="1" t="s">
        <v>31</v>
      </c>
      <c r="D47" s="24"/>
      <c r="E47" s="11"/>
      <c r="F47" s="11">
        <v>2000</v>
      </c>
      <c r="G47" s="2">
        <f t="shared" si="2"/>
        <v>1687137</v>
      </c>
      <c r="H47" s="2"/>
      <c r="I47" s="44">
        <v>2000</v>
      </c>
      <c r="J47" s="73"/>
      <c r="K47" s="11">
        <f t="shared" si="0"/>
        <v>2000</v>
      </c>
      <c r="L47" s="2">
        <f t="shared" si="1"/>
        <v>0</v>
      </c>
    </row>
    <row r="48" spans="1:12">
      <c r="A48" s="10">
        <v>43789</v>
      </c>
      <c r="B48" s="24"/>
      <c r="C48" s="1" t="s">
        <v>31</v>
      </c>
      <c r="D48" s="24" t="s">
        <v>58</v>
      </c>
      <c r="E48" s="11"/>
      <c r="F48" s="11">
        <v>180000</v>
      </c>
      <c r="G48" s="2">
        <f t="shared" si="2"/>
        <v>1507137</v>
      </c>
      <c r="H48" s="2">
        <v>34000</v>
      </c>
      <c r="I48" s="44">
        <v>146000</v>
      </c>
      <c r="J48" s="73"/>
      <c r="K48" s="11">
        <f t="shared" si="0"/>
        <v>180000</v>
      </c>
      <c r="L48" s="2">
        <f t="shared" si="1"/>
        <v>0</v>
      </c>
    </row>
    <row r="49" spans="1:12">
      <c r="A49" s="10">
        <v>43789</v>
      </c>
      <c r="B49" s="24" t="s">
        <v>45</v>
      </c>
      <c r="C49" s="1" t="s">
        <v>31</v>
      </c>
      <c r="D49" s="24" t="s">
        <v>60</v>
      </c>
      <c r="E49" s="11"/>
      <c r="F49" s="11">
        <v>983000</v>
      </c>
      <c r="G49" s="2">
        <f t="shared" si="2"/>
        <v>524137</v>
      </c>
      <c r="H49" s="2">
        <v>351000</v>
      </c>
      <c r="I49" s="44">
        <v>632000</v>
      </c>
      <c r="J49" s="73"/>
      <c r="K49" s="11">
        <f t="shared" si="0"/>
        <v>983000</v>
      </c>
      <c r="L49" s="2">
        <f t="shared" si="1"/>
        <v>0</v>
      </c>
    </row>
    <row r="50" spans="1:12">
      <c r="A50" s="10">
        <v>43790</v>
      </c>
      <c r="B50" s="24" t="s">
        <v>43</v>
      </c>
      <c r="C50" s="1" t="s">
        <v>31</v>
      </c>
      <c r="D50" s="24" t="s">
        <v>44</v>
      </c>
      <c r="E50" s="11"/>
      <c r="F50" s="11">
        <v>326000</v>
      </c>
      <c r="G50" s="2">
        <f t="shared" si="2"/>
        <v>198137</v>
      </c>
      <c r="H50" s="2">
        <v>89000</v>
      </c>
      <c r="I50" s="44">
        <v>237000</v>
      </c>
      <c r="J50" s="73"/>
      <c r="K50" s="11">
        <f t="shared" si="0"/>
        <v>326000</v>
      </c>
      <c r="L50" s="2">
        <f t="shared" si="1"/>
        <v>0</v>
      </c>
    </row>
    <row r="51" spans="1:12">
      <c r="A51" s="10">
        <v>43791</v>
      </c>
      <c r="B51" s="24"/>
      <c r="C51" s="1" t="s">
        <v>33</v>
      </c>
      <c r="D51" s="24"/>
      <c r="E51" s="11">
        <v>2200000</v>
      </c>
      <c r="F51" s="11">
        <v>0</v>
      </c>
      <c r="G51" s="2">
        <f t="shared" si="2"/>
        <v>2398137</v>
      </c>
      <c r="H51" s="2"/>
      <c r="I51" s="44"/>
      <c r="J51" s="73"/>
      <c r="K51" s="11">
        <f t="shared" si="0"/>
        <v>0</v>
      </c>
      <c r="L51" s="2">
        <f t="shared" si="1"/>
        <v>0</v>
      </c>
    </row>
    <row r="52" spans="1:12">
      <c r="A52" s="10">
        <v>43791</v>
      </c>
      <c r="B52" s="24" t="s">
        <v>43</v>
      </c>
      <c r="C52" s="1" t="s">
        <v>31</v>
      </c>
      <c r="D52" s="24" t="s">
        <v>57</v>
      </c>
      <c r="E52" s="11"/>
      <c r="F52" s="11">
        <v>94000</v>
      </c>
      <c r="G52" s="2">
        <f t="shared" si="2"/>
        <v>2304137</v>
      </c>
      <c r="H52" s="2">
        <v>20000</v>
      </c>
      <c r="I52" s="44">
        <v>74000</v>
      </c>
      <c r="J52" s="73"/>
      <c r="K52" s="11">
        <f t="shared" si="0"/>
        <v>94000</v>
      </c>
      <c r="L52" s="2">
        <f t="shared" si="1"/>
        <v>0</v>
      </c>
    </row>
    <row r="53" spans="1:12">
      <c r="A53" s="10">
        <v>43791</v>
      </c>
      <c r="B53" s="24" t="s">
        <v>45</v>
      </c>
      <c r="C53" s="1" t="s">
        <v>31</v>
      </c>
      <c r="D53" s="24" t="s">
        <v>51</v>
      </c>
      <c r="E53" s="11"/>
      <c r="F53" s="11">
        <v>327000</v>
      </c>
      <c r="G53" s="2">
        <f t="shared" si="2"/>
        <v>1977137</v>
      </c>
      <c r="H53" s="2">
        <v>47000</v>
      </c>
      <c r="I53" s="44">
        <v>280000</v>
      </c>
      <c r="J53" s="73"/>
      <c r="K53" s="11">
        <f t="shared" si="0"/>
        <v>327000</v>
      </c>
      <c r="L53" s="2">
        <f t="shared" si="1"/>
        <v>0</v>
      </c>
    </row>
    <row r="54" spans="1:12">
      <c r="A54" s="10">
        <v>43792</v>
      </c>
      <c r="B54" s="24" t="s">
        <v>43</v>
      </c>
      <c r="C54" s="1" t="s">
        <v>31</v>
      </c>
      <c r="D54" s="24"/>
      <c r="E54" s="11"/>
      <c r="F54" s="11">
        <v>464000</v>
      </c>
      <c r="G54" s="2">
        <f t="shared" si="2"/>
        <v>1513137</v>
      </c>
      <c r="H54" s="2">
        <v>79000</v>
      </c>
      <c r="I54" s="44">
        <v>385000</v>
      </c>
      <c r="J54" s="73"/>
      <c r="K54" s="11">
        <f t="shared" si="0"/>
        <v>464000</v>
      </c>
      <c r="L54" s="2">
        <f t="shared" si="1"/>
        <v>0</v>
      </c>
    </row>
    <row r="55" spans="1:12">
      <c r="A55" s="17">
        <v>43792</v>
      </c>
      <c r="B55" s="25" t="s">
        <v>67</v>
      </c>
      <c r="C55" s="18" t="s">
        <v>31</v>
      </c>
      <c r="D55" s="25" t="s">
        <v>55</v>
      </c>
      <c r="E55" s="19"/>
      <c r="F55" s="11">
        <v>425000</v>
      </c>
      <c r="G55" s="2">
        <f t="shared" si="2"/>
        <v>1088137</v>
      </c>
      <c r="H55" s="2">
        <v>20000</v>
      </c>
      <c r="I55" s="44">
        <v>405000</v>
      </c>
      <c r="J55" s="73"/>
      <c r="K55" s="11">
        <f t="shared" si="0"/>
        <v>425000</v>
      </c>
      <c r="L55" s="2">
        <f t="shared" si="1"/>
        <v>0</v>
      </c>
    </row>
    <row r="56" spans="1:12">
      <c r="A56" s="10">
        <v>43793</v>
      </c>
      <c r="B56" s="24" t="s">
        <v>43</v>
      </c>
      <c r="C56" s="1" t="s">
        <v>31</v>
      </c>
      <c r="D56" s="24" t="s">
        <v>57</v>
      </c>
      <c r="E56" s="11"/>
      <c r="F56" s="11">
        <v>888000</v>
      </c>
      <c r="G56" s="2">
        <f t="shared" si="2"/>
        <v>200137</v>
      </c>
      <c r="H56" s="2">
        <v>240000</v>
      </c>
      <c r="I56" s="44">
        <v>650000</v>
      </c>
      <c r="J56" s="73"/>
      <c r="K56" s="11">
        <f t="shared" si="0"/>
        <v>890000</v>
      </c>
      <c r="L56" s="2">
        <f t="shared" si="1"/>
        <v>2000</v>
      </c>
    </row>
    <row r="57" spans="1:12">
      <c r="A57" s="10">
        <v>43793</v>
      </c>
      <c r="B57" s="24" t="s">
        <v>45</v>
      </c>
      <c r="C57" s="1" t="s">
        <v>31</v>
      </c>
      <c r="D57" s="24" t="s">
        <v>81</v>
      </c>
      <c r="E57" s="11"/>
      <c r="F57" s="11">
        <v>192000</v>
      </c>
      <c r="G57" s="2">
        <f t="shared" si="2"/>
        <v>8137</v>
      </c>
      <c r="H57" s="2">
        <v>60000</v>
      </c>
      <c r="I57" s="44">
        <v>132000</v>
      </c>
      <c r="J57" s="73"/>
      <c r="K57" s="11">
        <f t="shared" si="0"/>
        <v>192000</v>
      </c>
      <c r="L57" s="2">
        <f t="shared" si="1"/>
        <v>0</v>
      </c>
    </row>
    <row r="58" spans="1:12">
      <c r="A58" s="10">
        <v>43794</v>
      </c>
      <c r="B58" s="24" t="s">
        <v>43</v>
      </c>
      <c r="C58" s="1" t="s">
        <v>33</v>
      </c>
      <c r="D58" s="24"/>
      <c r="E58" s="11">
        <v>4400000</v>
      </c>
      <c r="F58" s="11">
        <v>0</v>
      </c>
      <c r="G58" s="2">
        <f t="shared" si="2"/>
        <v>4408137</v>
      </c>
      <c r="H58" s="2"/>
      <c r="I58" s="44"/>
      <c r="J58" s="73"/>
      <c r="K58" s="11">
        <f t="shared" si="0"/>
        <v>0</v>
      </c>
      <c r="L58" s="2">
        <f t="shared" si="1"/>
        <v>0</v>
      </c>
    </row>
    <row r="59" spans="1:12">
      <c r="A59" s="10">
        <v>43794</v>
      </c>
      <c r="B59" s="24" t="s">
        <v>43</v>
      </c>
      <c r="C59" s="1" t="s">
        <v>31</v>
      </c>
      <c r="D59" s="24" t="s">
        <v>49</v>
      </c>
      <c r="E59" s="11"/>
      <c r="F59" s="11">
        <v>341000</v>
      </c>
      <c r="G59" s="2">
        <f t="shared" si="2"/>
        <v>4067137</v>
      </c>
      <c r="H59" s="2">
        <v>80000</v>
      </c>
      <c r="I59" s="44">
        <v>261000</v>
      </c>
      <c r="J59" s="73"/>
      <c r="K59" s="11">
        <f t="shared" si="0"/>
        <v>341000</v>
      </c>
      <c r="L59" s="2">
        <f t="shared" si="1"/>
        <v>0</v>
      </c>
    </row>
    <row r="60" spans="1:12">
      <c r="A60" s="10">
        <v>43794</v>
      </c>
      <c r="B60" s="24" t="s">
        <v>45</v>
      </c>
      <c r="C60" s="1" t="s">
        <v>31</v>
      </c>
      <c r="D60" s="24" t="s">
        <v>51</v>
      </c>
      <c r="E60" s="11"/>
      <c r="F60" s="11">
        <v>615000</v>
      </c>
      <c r="G60" s="2">
        <f t="shared" si="2"/>
        <v>3452137</v>
      </c>
      <c r="H60" s="2">
        <v>82200</v>
      </c>
      <c r="I60" s="44">
        <v>532800</v>
      </c>
      <c r="J60" s="73"/>
      <c r="K60" s="11">
        <f t="shared" si="0"/>
        <v>615000</v>
      </c>
      <c r="L60" s="2">
        <f t="shared" si="1"/>
        <v>0</v>
      </c>
    </row>
    <row r="61" spans="1:12">
      <c r="A61" s="10">
        <v>43795</v>
      </c>
      <c r="B61" s="24" t="s">
        <v>43</v>
      </c>
      <c r="C61" s="1" t="s">
        <v>31</v>
      </c>
      <c r="D61" s="24" t="s">
        <v>76</v>
      </c>
      <c r="E61" s="11"/>
      <c r="F61" s="11">
        <v>467000</v>
      </c>
      <c r="G61" s="2">
        <f t="shared" si="2"/>
        <v>2985137</v>
      </c>
      <c r="H61" s="2">
        <v>84000</v>
      </c>
      <c r="I61" s="44">
        <v>383000</v>
      </c>
      <c r="J61" s="73"/>
      <c r="K61" s="11">
        <f t="shared" si="0"/>
        <v>467000</v>
      </c>
      <c r="L61" s="2">
        <f t="shared" si="1"/>
        <v>0</v>
      </c>
    </row>
    <row r="62" spans="1:12">
      <c r="A62" s="17">
        <v>43795</v>
      </c>
      <c r="B62" s="25" t="s">
        <v>45</v>
      </c>
      <c r="C62" s="18" t="s">
        <v>31</v>
      </c>
      <c r="D62" s="25" t="s">
        <v>55</v>
      </c>
      <c r="E62" s="19"/>
      <c r="F62" s="11">
        <v>387000</v>
      </c>
      <c r="G62" s="2">
        <f t="shared" si="2"/>
        <v>2598137</v>
      </c>
      <c r="H62" s="2">
        <v>77000</v>
      </c>
      <c r="I62" s="44">
        <v>310000</v>
      </c>
      <c r="J62" s="73"/>
      <c r="K62" s="11">
        <f t="shared" si="0"/>
        <v>387000</v>
      </c>
      <c r="L62" s="2">
        <f t="shared" si="1"/>
        <v>0</v>
      </c>
    </row>
    <row r="63" spans="1:12">
      <c r="A63" s="10">
        <v>43796</v>
      </c>
      <c r="B63" s="24" t="s">
        <v>43</v>
      </c>
      <c r="C63" s="1" t="s">
        <v>31</v>
      </c>
      <c r="D63" s="24" t="s">
        <v>44</v>
      </c>
      <c r="E63" s="11"/>
      <c r="F63" s="11">
        <v>583000</v>
      </c>
      <c r="G63" s="2">
        <f t="shared" si="2"/>
        <v>2015137</v>
      </c>
      <c r="H63" s="2">
        <v>99000</v>
      </c>
      <c r="I63" s="44">
        <v>494000</v>
      </c>
      <c r="J63" s="73"/>
      <c r="K63" s="11">
        <f t="shared" si="0"/>
        <v>593000</v>
      </c>
      <c r="L63" s="2">
        <f t="shared" si="1"/>
        <v>10000</v>
      </c>
    </row>
    <row r="64" spans="1:12">
      <c r="A64" s="10">
        <v>43796</v>
      </c>
      <c r="B64" s="24" t="s">
        <v>45</v>
      </c>
      <c r="C64" s="1" t="s">
        <v>31</v>
      </c>
      <c r="D64" s="24" t="s">
        <v>81</v>
      </c>
      <c r="E64" s="11"/>
      <c r="F64" s="11">
        <v>211000</v>
      </c>
      <c r="G64" s="2">
        <f t="shared" si="2"/>
        <v>1804137</v>
      </c>
      <c r="H64" s="2">
        <v>71000</v>
      </c>
      <c r="I64" s="44">
        <v>150000</v>
      </c>
      <c r="J64" s="73"/>
      <c r="K64" s="11">
        <f t="shared" si="0"/>
        <v>221000</v>
      </c>
      <c r="L64" s="2">
        <f t="shared" si="1"/>
        <v>10000</v>
      </c>
    </row>
    <row r="65" spans="1:12">
      <c r="A65" s="10">
        <v>43797</v>
      </c>
      <c r="B65" s="24" t="s">
        <v>45</v>
      </c>
      <c r="C65" s="1" t="s">
        <v>31</v>
      </c>
      <c r="D65" s="24" t="s">
        <v>47</v>
      </c>
      <c r="E65" s="11"/>
      <c r="F65" s="11">
        <v>437000</v>
      </c>
      <c r="G65" s="2">
        <f t="shared" si="2"/>
        <v>1367137</v>
      </c>
      <c r="H65" s="2">
        <v>105000</v>
      </c>
      <c r="I65" s="44">
        <v>332000</v>
      </c>
      <c r="J65" s="73"/>
      <c r="K65" s="11">
        <f t="shared" si="0"/>
        <v>437000</v>
      </c>
      <c r="L65" s="2">
        <f t="shared" si="1"/>
        <v>0</v>
      </c>
    </row>
    <row r="66" spans="1:12">
      <c r="A66" s="10">
        <v>43798</v>
      </c>
      <c r="B66" s="24"/>
      <c r="C66" s="1" t="s">
        <v>33</v>
      </c>
      <c r="D66" s="24"/>
      <c r="E66" s="11">
        <v>4400000</v>
      </c>
      <c r="F66" s="11">
        <v>0</v>
      </c>
      <c r="G66" s="2">
        <f t="shared" si="2"/>
        <v>5767137</v>
      </c>
      <c r="H66" s="2"/>
      <c r="I66" s="44"/>
      <c r="J66" s="73"/>
      <c r="K66" s="11">
        <f t="shared" si="0"/>
        <v>0</v>
      </c>
      <c r="L66" s="2">
        <f t="shared" si="1"/>
        <v>0</v>
      </c>
    </row>
    <row r="67" spans="1:12">
      <c r="A67" s="10">
        <v>43798</v>
      </c>
      <c r="B67" s="24" t="s">
        <v>43</v>
      </c>
      <c r="C67" s="1" t="s">
        <v>31</v>
      </c>
      <c r="D67" s="24" t="s">
        <v>42</v>
      </c>
      <c r="E67" s="11"/>
      <c r="F67" s="11">
        <v>295000</v>
      </c>
      <c r="G67" s="2">
        <f t="shared" si="2"/>
        <v>5472137</v>
      </c>
      <c r="H67" s="2">
        <v>42000</v>
      </c>
      <c r="I67" s="44">
        <v>253000</v>
      </c>
      <c r="J67" s="73"/>
      <c r="K67" s="11">
        <f t="shared" si="0"/>
        <v>295000</v>
      </c>
      <c r="L67" s="2">
        <f t="shared" si="1"/>
        <v>0</v>
      </c>
    </row>
    <row r="68" spans="1:12">
      <c r="A68" s="37">
        <v>43798</v>
      </c>
      <c r="B68" s="38" t="s">
        <v>45</v>
      </c>
      <c r="C68" s="39" t="s">
        <v>31</v>
      </c>
      <c r="D68" s="38" t="s">
        <v>62</v>
      </c>
      <c r="E68" s="40"/>
      <c r="F68" s="11">
        <v>564000</v>
      </c>
      <c r="G68" s="2">
        <f t="shared" si="2"/>
        <v>4908137</v>
      </c>
      <c r="H68" s="2">
        <v>49000</v>
      </c>
      <c r="I68" s="44">
        <v>515000</v>
      </c>
      <c r="J68" s="73"/>
      <c r="K68" s="11">
        <f t="shared" si="0"/>
        <v>564000</v>
      </c>
      <c r="L68" s="2">
        <f t="shared" si="1"/>
        <v>0</v>
      </c>
    </row>
    <row r="69" spans="1:12">
      <c r="A69" s="37">
        <v>43799</v>
      </c>
      <c r="B69" s="38" t="s">
        <v>45</v>
      </c>
      <c r="C69" s="39" t="s">
        <v>31</v>
      </c>
      <c r="D69" s="38" t="s">
        <v>84</v>
      </c>
      <c r="E69" s="40"/>
      <c r="F69" s="11">
        <v>250000</v>
      </c>
      <c r="G69" s="2">
        <f t="shared" si="2"/>
        <v>4658137</v>
      </c>
      <c r="H69" s="2">
        <v>10000</v>
      </c>
      <c r="I69" s="44">
        <v>240000</v>
      </c>
      <c r="J69" s="73"/>
      <c r="K69" s="11">
        <f t="shared" si="0"/>
        <v>250000</v>
      </c>
      <c r="L69" s="2">
        <f t="shared" si="1"/>
        <v>0</v>
      </c>
    </row>
    <row r="70" spans="1:12">
      <c r="A70" s="10">
        <v>43800</v>
      </c>
      <c r="B70" s="24" t="s">
        <v>45</v>
      </c>
      <c r="C70" s="39" t="s">
        <v>31</v>
      </c>
      <c r="D70" s="24" t="s">
        <v>46</v>
      </c>
      <c r="E70" s="11"/>
      <c r="F70" s="11">
        <v>255000</v>
      </c>
      <c r="G70" s="2">
        <f t="shared" si="2"/>
        <v>4403137</v>
      </c>
      <c r="H70" s="2">
        <v>65000</v>
      </c>
      <c r="I70" s="44">
        <v>190000</v>
      </c>
      <c r="J70" s="73"/>
      <c r="K70" s="11">
        <f t="shared" ref="K70:K112" si="3">H70+I70-J70</f>
        <v>255000</v>
      </c>
      <c r="L70" s="2">
        <f t="shared" ref="L70:L112" si="4">H70+I70+J70-F70</f>
        <v>0</v>
      </c>
    </row>
    <row r="71" spans="1:12">
      <c r="A71" s="10">
        <v>43801</v>
      </c>
      <c r="B71" s="24" t="s">
        <v>43</v>
      </c>
      <c r="C71" s="1" t="s">
        <v>31</v>
      </c>
      <c r="D71" s="24" t="s">
        <v>42</v>
      </c>
      <c r="E71" s="11"/>
      <c r="F71" s="11">
        <v>601000</v>
      </c>
      <c r="G71" s="2">
        <f t="shared" ref="G71:G80" si="5">G70+E71-F71</f>
        <v>3802137</v>
      </c>
      <c r="H71" s="2">
        <v>182000</v>
      </c>
      <c r="I71" s="44">
        <v>419000</v>
      </c>
      <c r="J71" s="73"/>
      <c r="K71" s="11">
        <f t="shared" si="3"/>
        <v>601000</v>
      </c>
      <c r="L71" s="2">
        <f t="shared" si="4"/>
        <v>0</v>
      </c>
    </row>
    <row r="72" spans="1:12">
      <c r="A72" s="10">
        <v>43801</v>
      </c>
      <c r="B72" s="24" t="s">
        <v>45</v>
      </c>
      <c r="C72" s="1" t="s">
        <v>31</v>
      </c>
      <c r="D72" s="24" t="s">
        <v>88</v>
      </c>
      <c r="E72" s="11"/>
      <c r="F72" s="11">
        <v>97000</v>
      </c>
      <c r="G72" s="2">
        <f t="shared" si="5"/>
        <v>3705137</v>
      </c>
      <c r="H72" s="2">
        <v>97000</v>
      </c>
      <c r="I72" s="44"/>
      <c r="J72" s="73"/>
      <c r="K72" s="11">
        <f t="shared" si="3"/>
        <v>97000</v>
      </c>
      <c r="L72" s="2">
        <f t="shared" si="4"/>
        <v>0</v>
      </c>
    </row>
    <row r="73" spans="1:12">
      <c r="A73" s="10">
        <v>43802</v>
      </c>
      <c r="B73" s="24" t="s">
        <v>43</v>
      </c>
      <c r="C73" s="39" t="s">
        <v>31</v>
      </c>
      <c r="D73" s="24" t="s">
        <v>76</v>
      </c>
      <c r="E73" s="11"/>
      <c r="F73" s="11">
        <v>290000</v>
      </c>
      <c r="G73" s="2">
        <f t="shared" si="5"/>
        <v>3415137</v>
      </c>
      <c r="H73" s="2">
        <v>80000</v>
      </c>
      <c r="I73" s="44">
        <v>210000</v>
      </c>
      <c r="J73" s="73"/>
      <c r="K73" s="11">
        <f t="shared" si="3"/>
        <v>290000</v>
      </c>
      <c r="L73" s="2">
        <f t="shared" si="4"/>
        <v>0</v>
      </c>
    </row>
    <row r="74" spans="1:12">
      <c r="A74" s="10">
        <v>43802</v>
      </c>
      <c r="B74" s="24" t="s">
        <v>45</v>
      </c>
      <c r="C74" s="1" t="s">
        <v>31</v>
      </c>
      <c r="D74" s="24" t="s">
        <v>89</v>
      </c>
      <c r="E74" s="11"/>
      <c r="F74" s="11">
        <v>5000</v>
      </c>
      <c r="G74" s="2">
        <f t="shared" si="5"/>
        <v>3410137</v>
      </c>
      <c r="H74" s="2">
        <v>5000</v>
      </c>
      <c r="I74" s="44"/>
      <c r="J74" s="73"/>
      <c r="K74" s="11">
        <f t="shared" si="3"/>
        <v>5000</v>
      </c>
      <c r="L74" s="2">
        <f t="shared" si="4"/>
        <v>0</v>
      </c>
    </row>
    <row r="75" spans="1:12">
      <c r="A75" s="10">
        <v>43803</v>
      </c>
      <c r="B75" s="24" t="s">
        <v>43</v>
      </c>
      <c r="C75" s="1" t="s">
        <v>31</v>
      </c>
      <c r="D75" s="24" t="s">
        <v>57</v>
      </c>
      <c r="E75" s="11"/>
      <c r="F75" s="11">
        <v>369000</v>
      </c>
      <c r="G75" s="2">
        <f t="shared" si="5"/>
        <v>3041137</v>
      </c>
      <c r="H75" s="2">
        <v>98000</v>
      </c>
      <c r="I75" s="44">
        <v>271000</v>
      </c>
      <c r="J75" s="73"/>
      <c r="K75" s="11">
        <f t="shared" si="3"/>
        <v>369000</v>
      </c>
      <c r="L75" s="2">
        <f t="shared" si="4"/>
        <v>0</v>
      </c>
    </row>
    <row r="76" spans="1:12">
      <c r="A76" s="10">
        <v>43803</v>
      </c>
      <c r="B76" s="24" t="s">
        <v>45</v>
      </c>
      <c r="C76" s="1" t="s">
        <v>31</v>
      </c>
      <c r="D76" s="24" t="s">
        <v>62</v>
      </c>
      <c r="E76" s="11"/>
      <c r="F76" s="11">
        <v>280000</v>
      </c>
      <c r="G76" s="2">
        <f t="shared" si="5"/>
        <v>2761137</v>
      </c>
      <c r="H76" s="2">
        <v>61000</v>
      </c>
      <c r="I76" s="44">
        <v>220000</v>
      </c>
      <c r="J76" s="73"/>
      <c r="K76" s="11">
        <f t="shared" si="3"/>
        <v>281000</v>
      </c>
      <c r="L76" s="2">
        <f t="shared" si="4"/>
        <v>1000</v>
      </c>
    </row>
    <row r="77" spans="1:12">
      <c r="A77" s="10">
        <v>43803</v>
      </c>
      <c r="B77" s="24" t="s">
        <v>43</v>
      </c>
      <c r="C77" s="1" t="s">
        <v>33</v>
      </c>
      <c r="D77" s="24"/>
      <c r="E77" s="11">
        <v>4400000</v>
      </c>
      <c r="F77" s="11">
        <v>0</v>
      </c>
      <c r="G77" s="2">
        <f t="shared" si="5"/>
        <v>7161137</v>
      </c>
      <c r="H77" s="2">
        <v>0</v>
      </c>
      <c r="I77" s="44"/>
      <c r="J77" s="73"/>
      <c r="K77" s="11">
        <f t="shared" si="3"/>
        <v>0</v>
      </c>
      <c r="L77" s="2">
        <f t="shared" si="4"/>
        <v>0</v>
      </c>
    </row>
    <row r="78" spans="1:12">
      <c r="A78" s="10">
        <v>43804</v>
      </c>
      <c r="B78" s="24" t="s">
        <v>43</v>
      </c>
      <c r="C78" s="1" t="s">
        <v>31</v>
      </c>
      <c r="D78" s="24" t="s">
        <v>57</v>
      </c>
      <c r="E78" s="11"/>
      <c r="F78" s="11">
        <v>105000</v>
      </c>
      <c r="G78" s="2">
        <f t="shared" si="5"/>
        <v>7056137</v>
      </c>
      <c r="H78" s="2">
        <v>32000</v>
      </c>
      <c r="I78" s="44">
        <v>73000</v>
      </c>
      <c r="J78" s="73"/>
      <c r="K78" s="11">
        <f t="shared" si="3"/>
        <v>105000</v>
      </c>
      <c r="L78" s="2">
        <f t="shared" si="4"/>
        <v>0</v>
      </c>
    </row>
    <row r="79" spans="1:12">
      <c r="A79" s="10">
        <v>43804</v>
      </c>
      <c r="B79" s="24" t="s">
        <v>45</v>
      </c>
      <c r="C79" s="1" t="s">
        <v>31</v>
      </c>
      <c r="D79" s="24" t="s">
        <v>47</v>
      </c>
      <c r="E79" s="11"/>
      <c r="F79" s="11">
        <v>247000</v>
      </c>
      <c r="G79" s="2">
        <f t="shared" si="5"/>
        <v>6809137</v>
      </c>
      <c r="H79" s="2">
        <v>45000</v>
      </c>
      <c r="I79" s="44">
        <v>202000</v>
      </c>
      <c r="J79" s="73"/>
      <c r="K79" s="11">
        <f t="shared" si="3"/>
        <v>247000</v>
      </c>
      <c r="L79" s="2">
        <f t="shared" si="4"/>
        <v>0</v>
      </c>
    </row>
    <row r="80" spans="1:12">
      <c r="A80" s="10">
        <v>43805</v>
      </c>
      <c r="B80" s="24" t="s">
        <v>86</v>
      </c>
      <c r="C80" s="1" t="s">
        <v>31</v>
      </c>
      <c r="D80" s="24" t="s">
        <v>57</v>
      </c>
      <c r="E80" s="11"/>
      <c r="F80" s="11">
        <v>67000</v>
      </c>
      <c r="G80" s="2">
        <f t="shared" si="5"/>
        <v>6742137</v>
      </c>
      <c r="H80" s="2"/>
      <c r="I80" s="44">
        <v>67000</v>
      </c>
      <c r="J80" s="73"/>
      <c r="K80" s="11">
        <f t="shared" si="3"/>
        <v>67000</v>
      </c>
      <c r="L80" s="2">
        <f t="shared" si="4"/>
        <v>0</v>
      </c>
    </row>
    <row r="81" spans="1:13">
      <c r="A81" s="10">
        <v>43805</v>
      </c>
      <c r="B81" s="24" t="s">
        <v>45</v>
      </c>
      <c r="C81" s="1" t="s">
        <v>31</v>
      </c>
      <c r="D81" s="24" t="s">
        <v>81</v>
      </c>
      <c r="E81" s="11"/>
      <c r="F81" s="11">
        <v>250000</v>
      </c>
      <c r="G81" s="2">
        <f t="shared" ref="G81:G112" si="6">G80+E81-F81</f>
        <v>6492137</v>
      </c>
      <c r="H81" s="2">
        <v>75000</v>
      </c>
      <c r="I81" s="44">
        <v>175000</v>
      </c>
      <c r="J81" s="73"/>
      <c r="K81" s="11">
        <f t="shared" si="3"/>
        <v>250000</v>
      </c>
      <c r="L81" s="2">
        <f t="shared" si="4"/>
        <v>0</v>
      </c>
    </row>
    <row r="82" spans="1:13">
      <c r="A82" s="10">
        <v>43805</v>
      </c>
      <c r="B82" s="24" t="s">
        <v>43</v>
      </c>
      <c r="C82" s="1" t="s">
        <v>31</v>
      </c>
      <c r="D82" s="24" t="s">
        <v>42</v>
      </c>
      <c r="E82" s="11"/>
      <c r="F82" s="11">
        <v>102000</v>
      </c>
      <c r="G82" s="2">
        <f t="shared" si="6"/>
        <v>6390137</v>
      </c>
      <c r="H82" s="2">
        <v>25000</v>
      </c>
      <c r="I82" s="44">
        <v>77000</v>
      </c>
      <c r="J82" s="73"/>
      <c r="K82" s="11">
        <f t="shared" si="3"/>
        <v>102000</v>
      </c>
      <c r="L82" s="2">
        <f t="shared" si="4"/>
        <v>0</v>
      </c>
    </row>
    <row r="83" spans="1:13">
      <c r="A83" s="10">
        <v>43806</v>
      </c>
      <c r="B83" s="24" t="s">
        <v>45</v>
      </c>
      <c r="C83" s="1" t="s">
        <v>31</v>
      </c>
      <c r="D83" s="24" t="s">
        <v>51</v>
      </c>
      <c r="E83" s="11"/>
      <c r="F83" s="11">
        <v>417000</v>
      </c>
      <c r="G83" s="2">
        <f t="shared" si="6"/>
        <v>5973137</v>
      </c>
      <c r="H83" s="2">
        <v>195000</v>
      </c>
      <c r="I83" s="44">
        <v>225000</v>
      </c>
      <c r="J83" s="73"/>
      <c r="K83" s="11">
        <f t="shared" si="3"/>
        <v>420000</v>
      </c>
      <c r="L83" s="2">
        <f t="shared" si="4"/>
        <v>3000</v>
      </c>
    </row>
    <row r="84" spans="1:13">
      <c r="A84" s="10">
        <v>43807</v>
      </c>
      <c r="B84" s="24" t="s">
        <v>43</v>
      </c>
      <c r="C84" s="1" t="s">
        <v>31</v>
      </c>
      <c r="D84" s="24" t="s">
        <v>76</v>
      </c>
      <c r="E84" s="11"/>
      <c r="F84" s="11">
        <v>871000</v>
      </c>
      <c r="G84" s="2">
        <f t="shared" si="6"/>
        <v>5102137</v>
      </c>
      <c r="H84" s="2">
        <v>234000</v>
      </c>
      <c r="I84" s="44">
        <v>637000</v>
      </c>
      <c r="J84" s="73"/>
      <c r="K84" s="11">
        <f t="shared" si="3"/>
        <v>871000</v>
      </c>
      <c r="L84" s="2">
        <f t="shared" si="4"/>
        <v>0</v>
      </c>
    </row>
    <row r="85" spans="1:13">
      <c r="A85" s="10">
        <v>43807</v>
      </c>
      <c r="B85" s="24" t="s">
        <v>45</v>
      </c>
      <c r="C85" s="1" t="s">
        <v>31</v>
      </c>
      <c r="D85" s="24" t="s">
        <v>81</v>
      </c>
      <c r="E85" s="11"/>
      <c r="F85" s="11">
        <v>650000</v>
      </c>
      <c r="G85" s="2">
        <f t="shared" si="6"/>
        <v>4452137</v>
      </c>
      <c r="H85" s="2">
        <v>320000</v>
      </c>
      <c r="I85" s="44">
        <v>330000</v>
      </c>
      <c r="J85" s="73"/>
      <c r="K85" s="11">
        <f t="shared" si="3"/>
        <v>650000</v>
      </c>
      <c r="L85" s="2">
        <f t="shared" si="4"/>
        <v>0</v>
      </c>
    </row>
    <row r="86" spans="1:13">
      <c r="A86" s="10">
        <v>43808</v>
      </c>
      <c r="B86" s="24" t="s">
        <v>43</v>
      </c>
      <c r="C86" s="1" t="s">
        <v>31</v>
      </c>
      <c r="D86" s="24" t="s">
        <v>42</v>
      </c>
      <c r="E86" s="11"/>
      <c r="F86" s="11">
        <v>420000</v>
      </c>
      <c r="G86" s="2">
        <f t="shared" si="6"/>
        <v>4032137</v>
      </c>
      <c r="H86" s="2">
        <v>40000</v>
      </c>
      <c r="I86" s="44">
        <v>380000</v>
      </c>
      <c r="J86" s="73"/>
      <c r="K86" s="11">
        <f t="shared" si="3"/>
        <v>420000</v>
      </c>
      <c r="L86" s="2">
        <f t="shared" si="4"/>
        <v>0</v>
      </c>
    </row>
    <row r="87" spans="1:13">
      <c r="A87" s="10">
        <v>43808</v>
      </c>
      <c r="B87" s="24"/>
      <c r="C87" s="1" t="s">
        <v>33</v>
      </c>
      <c r="D87" s="24"/>
      <c r="E87" s="11">
        <v>4400000</v>
      </c>
      <c r="F87" s="11">
        <v>0</v>
      </c>
      <c r="G87" s="2">
        <f t="shared" si="6"/>
        <v>8432137</v>
      </c>
      <c r="H87" s="2"/>
      <c r="I87" s="44"/>
      <c r="J87" s="73"/>
      <c r="K87" s="11">
        <f t="shared" si="3"/>
        <v>0</v>
      </c>
      <c r="L87" s="2">
        <f t="shared" si="4"/>
        <v>0</v>
      </c>
    </row>
    <row r="88" spans="1:13">
      <c r="A88" s="10">
        <v>43808</v>
      </c>
      <c r="B88" s="24" t="s">
        <v>45</v>
      </c>
      <c r="C88" s="1" t="s">
        <v>31</v>
      </c>
      <c r="D88" s="24" t="s">
        <v>82</v>
      </c>
      <c r="E88" s="11"/>
      <c r="F88" s="11">
        <v>260000</v>
      </c>
      <c r="G88" s="2">
        <f t="shared" si="6"/>
        <v>8172137</v>
      </c>
      <c r="H88" s="2">
        <v>50000</v>
      </c>
      <c r="I88" s="44">
        <v>210000</v>
      </c>
      <c r="J88" s="73"/>
      <c r="K88" s="11">
        <f t="shared" si="3"/>
        <v>260000</v>
      </c>
      <c r="L88" s="2">
        <f t="shared" si="4"/>
        <v>0</v>
      </c>
    </row>
    <row r="89" spans="1:13">
      <c r="A89" s="10">
        <v>43809</v>
      </c>
      <c r="B89" s="24" t="s">
        <v>43</v>
      </c>
      <c r="C89" s="1" t="s">
        <v>31</v>
      </c>
      <c r="D89" s="24" t="s">
        <v>42</v>
      </c>
      <c r="E89" s="11"/>
      <c r="F89" s="11">
        <v>327000</v>
      </c>
      <c r="G89" s="2">
        <f t="shared" si="6"/>
        <v>7845137</v>
      </c>
      <c r="H89" s="2">
        <v>77000</v>
      </c>
      <c r="I89" s="44">
        <v>250000</v>
      </c>
      <c r="J89" s="73"/>
      <c r="K89" s="11">
        <f t="shared" si="3"/>
        <v>327000</v>
      </c>
      <c r="L89" s="2">
        <f t="shared" si="4"/>
        <v>0</v>
      </c>
    </row>
    <row r="90" spans="1:13">
      <c r="A90" s="10">
        <v>43809</v>
      </c>
      <c r="B90" s="24" t="s">
        <v>45</v>
      </c>
      <c r="C90" s="1" t="s">
        <v>31</v>
      </c>
      <c r="D90" s="24" t="s">
        <v>89</v>
      </c>
      <c r="E90" s="11"/>
      <c r="F90" s="11">
        <v>34000</v>
      </c>
      <c r="G90" s="2">
        <f t="shared" si="6"/>
        <v>7811137</v>
      </c>
      <c r="H90" s="2"/>
      <c r="I90" s="44">
        <v>34000</v>
      </c>
      <c r="J90" s="73"/>
      <c r="K90" s="11">
        <f t="shared" si="3"/>
        <v>34000</v>
      </c>
      <c r="L90" s="2">
        <f t="shared" si="4"/>
        <v>0</v>
      </c>
    </row>
    <row r="91" spans="1:13">
      <c r="A91" s="10">
        <v>43810</v>
      </c>
      <c r="B91" s="24" t="s">
        <v>43</v>
      </c>
      <c r="C91" s="1" t="s">
        <v>31</v>
      </c>
      <c r="D91" s="24" t="s">
        <v>74</v>
      </c>
      <c r="E91" s="11"/>
      <c r="F91" s="11">
        <v>413000</v>
      </c>
      <c r="G91" s="2">
        <f t="shared" si="6"/>
        <v>7398137</v>
      </c>
      <c r="H91" s="2">
        <v>21000</v>
      </c>
      <c r="I91" s="44">
        <v>372000</v>
      </c>
      <c r="J91" s="73"/>
      <c r="K91" s="11">
        <f t="shared" si="3"/>
        <v>393000</v>
      </c>
      <c r="L91" s="2">
        <f t="shared" si="4"/>
        <v>-20000</v>
      </c>
      <c r="M91" s="147" t="s">
        <v>95</v>
      </c>
    </row>
    <row r="92" spans="1:13">
      <c r="A92" s="10">
        <v>43810</v>
      </c>
      <c r="B92" s="24" t="s">
        <v>45</v>
      </c>
      <c r="C92" s="1" t="s">
        <v>31</v>
      </c>
      <c r="D92" s="24" t="s">
        <v>47</v>
      </c>
      <c r="E92" s="11"/>
      <c r="F92" s="11">
        <v>215000</v>
      </c>
      <c r="G92" s="2">
        <f t="shared" si="6"/>
        <v>7183137</v>
      </c>
      <c r="H92" s="2">
        <v>60000</v>
      </c>
      <c r="I92" s="44">
        <v>155000</v>
      </c>
      <c r="J92" s="73"/>
      <c r="K92" s="11">
        <f t="shared" si="3"/>
        <v>215000</v>
      </c>
      <c r="L92" s="2">
        <f t="shared" si="4"/>
        <v>0</v>
      </c>
    </row>
    <row r="93" spans="1:13">
      <c r="A93" s="10">
        <v>43811</v>
      </c>
      <c r="B93" s="24" t="s">
        <v>43</v>
      </c>
      <c r="C93" s="1" t="s">
        <v>31</v>
      </c>
      <c r="D93" s="24" t="s">
        <v>74</v>
      </c>
      <c r="E93" s="11"/>
      <c r="F93" s="11">
        <v>277000</v>
      </c>
      <c r="G93" s="2">
        <f t="shared" si="6"/>
        <v>6906137</v>
      </c>
      <c r="H93" s="2">
        <v>110000</v>
      </c>
      <c r="I93" s="44">
        <v>167000</v>
      </c>
      <c r="J93" s="73"/>
      <c r="K93" s="11">
        <f t="shared" si="3"/>
        <v>277000</v>
      </c>
      <c r="L93" s="2">
        <f t="shared" si="4"/>
        <v>0</v>
      </c>
    </row>
    <row r="94" spans="1:13">
      <c r="A94" s="10">
        <v>43811</v>
      </c>
      <c r="B94" s="24" t="s">
        <v>45</v>
      </c>
      <c r="C94" s="1" t="s">
        <v>31</v>
      </c>
      <c r="D94" s="24" t="s">
        <v>62</v>
      </c>
      <c r="E94" s="11"/>
      <c r="F94" s="11">
        <v>285000</v>
      </c>
      <c r="G94" s="2">
        <f t="shared" si="6"/>
        <v>6621137</v>
      </c>
      <c r="H94" s="2">
        <v>5000</v>
      </c>
      <c r="I94" s="44">
        <v>280000</v>
      </c>
      <c r="J94" s="73"/>
      <c r="K94" s="11">
        <f t="shared" si="3"/>
        <v>285000</v>
      </c>
      <c r="L94" s="2">
        <f t="shared" si="4"/>
        <v>0</v>
      </c>
    </row>
    <row r="95" spans="1:13">
      <c r="A95" s="10">
        <v>43812</v>
      </c>
      <c r="B95" s="24"/>
      <c r="C95" s="1" t="s">
        <v>33</v>
      </c>
      <c r="D95" s="24"/>
      <c r="E95" s="11">
        <v>4400000</v>
      </c>
      <c r="F95" s="11">
        <v>0</v>
      </c>
      <c r="G95" s="2">
        <f t="shared" si="6"/>
        <v>11021137</v>
      </c>
      <c r="H95" s="2"/>
      <c r="I95" s="44"/>
      <c r="J95" s="73"/>
      <c r="K95" s="11">
        <f t="shared" si="3"/>
        <v>0</v>
      </c>
      <c r="L95" s="2">
        <f t="shared" si="4"/>
        <v>0</v>
      </c>
    </row>
    <row r="96" spans="1:13">
      <c r="A96" s="10">
        <v>43812</v>
      </c>
      <c r="B96" s="24" t="s">
        <v>45</v>
      </c>
      <c r="C96" s="1" t="s">
        <v>31</v>
      </c>
      <c r="D96" s="24" t="s">
        <v>58</v>
      </c>
      <c r="E96" s="11"/>
      <c r="F96" s="11">
        <v>492000</v>
      </c>
      <c r="G96" s="2">
        <f t="shared" si="6"/>
        <v>10529137</v>
      </c>
      <c r="H96" s="2">
        <v>80000</v>
      </c>
      <c r="I96" s="44">
        <v>412000</v>
      </c>
      <c r="J96" s="73"/>
      <c r="K96" s="11">
        <f t="shared" si="3"/>
        <v>492000</v>
      </c>
      <c r="L96" s="2">
        <f t="shared" si="4"/>
        <v>0</v>
      </c>
    </row>
    <row r="97" spans="1:13">
      <c r="A97" s="10">
        <v>43812</v>
      </c>
      <c r="B97" s="24" t="s">
        <v>45</v>
      </c>
      <c r="C97" s="1" t="s">
        <v>31</v>
      </c>
      <c r="D97" s="24" t="s">
        <v>47</v>
      </c>
      <c r="E97" s="11"/>
      <c r="F97" s="11">
        <v>621000</v>
      </c>
      <c r="G97" s="2">
        <f t="shared" si="6"/>
        <v>9908137</v>
      </c>
      <c r="H97" s="2">
        <v>262000</v>
      </c>
      <c r="I97" s="44">
        <v>359000</v>
      </c>
      <c r="J97" s="73"/>
      <c r="K97" s="11">
        <f t="shared" si="3"/>
        <v>621000</v>
      </c>
      <c r="L97" s="2">
        <f t="shared" si="4"/>
        <v>0</v>
      </c>
    </row>
    <row r="98" spans="1:13">
      <c r="A98" s="10">
        <v>43813</v>
      </c>
      <c r="B98" s="24" t="s">
        <v>45</v>
      </c>
      <c r="C98" s="1" t="s">
        <v>31</v>
      </c>
      <c r="D98" s="24" t="s">
        <v>51</v>
      </c>
      <c r="E98" s="11"/>
      <c r="F98" s="11">
        <v>121000</v>
      </c>
      <c r="G98" s="2">
        <f t="shared" si="6"/>
        <v>9787137</v>
      </c>
      <c r="H98" s="2">
        <v>62000</v>
      </c>
      <c r="I98" s="44">
        <v>59000</v>
      </c>
      <c r="J98" s="73"/>
      <c r="K98" s="11">
        <f t="shared" si="3"/>
        <v>121000</v>
      </c>
      <c r="L98" s="2">
        <f t="shared" si="4"/>
        <v>0</v>
      </c>
    </row>
    <row r="99" spans="1:13">
      <c r="A99" s="10">
        <v>43814</v>
      </c>
      <c r="B99" s="24" t="s">
        <v>43</v>
      </c>
      <c r="C99" s="1" t="s">
        <v>31</v>
      </c>
      <c r="D99" s="24" t="s">
        <v>42</v>
      </c>
      <c r="E99" s="11"/>
      <c r="F99" s="11">
        <v>689000</v>
      </c>
      <c r="G99" s="2">
        <f t="shared" si="6"/>
        <v>9098137</v>
      </c>
      <c r="H99" s="2">
        <v>167000</v>
      </c>
      <c r="I99" s="44">
        <v>517000</v>
      </c>
      <c r="J99" s="73"/>
      <c r="K99" s="11">
        <f t="shared" si="3"/>
        <v>684000</v>
      </c>
      <c r="L99" s="2">
        <f t="shared" si="4"/>
        <v>-5000</v>
      </c>
      <c r="M99" s="147" t="s">
        <v>95</v>
      </c>
    </row>
    <row r="100" spans="1:13">
      <c r="A100" s="10">
        <v>43814</v>
      </c>
      <c r="B100" s="24" t="s">
        <v>45</v>
      </c>
      <c r="C100" s="1" t="s">
        <v>31</v>
      </c>
      <c r="D100" s="24" t="s">
        <v>89</v>
      </c>
      <c r="E100" s="11"/>
      <c r="F100" s="11">
        <v>280000</v>
      </c>
      <c r="G100" s="2">
        <f t="shared" si="6"/>
        <v>8818137</v>
      </c>
      <c r="H100" s="2">
        <v>85000</v>
      </c>
      <c r="I100" s="44">
        <v>195000</v>
      </c>
      <c r="J100" s="73"/>
      <c r="K100" s="11">
        <f t="shared" si="3"/>
        <v>280000</v>
      </c>
      <c r="L100" s="2">
        <f t="shared" si="4"/>
        <v>0</v>
      </c>
    </row>
    <row r="101" spans="1:13">
      <c r="A101" s="10">
        <v>43815</v>
      </c>
      <c r="B101" s="24" t="s">
        <v>43</v>
      </c>
      <c r="C101" s="1" t="s">
        <v>31</v>
      </c>
      <c r="D101" s="24" t="s">
        <v>97</v>
      </c>
      <c r="E101" s="11"/>
      <c r="F101" s="11">
        <v>150000</v>
      </c>
      <c r="G101" s="2">
        <f t="shared" si="6"/>
        <v>8668137</v>
      </c>
      <c r="H101" s="2"/>
      <c r="I101" s="44">
        <v>150000</v>
      </c>
      <c r="J101" s="73"/>
      <c r="K101" s="11">
        <f t="shared" si="3"/>
        <v>150000</v>
      </c>
      <c r="L101" s="2">
        <f t="shared" si="4"/>
        <v>0</v>
      </c>
    </row>
    <row r="102" spans="1:13">
      <c r="A102" s="10">
        <v>43815</v>
      </c>
      <c r="B102" s="24" t="s">
        <v>45</v>
      </c>
      <c r="C102" s="1" t="s">
        <v>31</v>
      </c>
      <c r="D102" s="24" t="s">
        <v>62</v>
      </c>
      <c r="E102" s="11"/>
      <c r="F102" s="11">
        <v>20000</v>
      </c>
      <c r="G102" s="2">
        <f t="shared" si="6"/>
        <v>8648137</v>
      </c>
      <c r="H102" s="2">
        <v>20000</v>
      </c>
      <c r="I102" s="44"/>
      <c r="J102" s="73"/>
      <c r="K102" s="11">
        <f t="shared" si="3"/>
        <v>20000</v>
      </c>
      <c r="L102" s="2">
        <f t="shared" si="4"/>
        <v>0</v>
      </c>
    </row>
    <row r="103" spans="1:13">
      <c r="A103" s="10">
        <v>43816</v>
      </c>
      <c r="B103" s="24" t="s">
        <v>43</v>
      </c>
      <c r="C103" s="1" t="s">
        <v>31</v>
      </c>
      <c r="D103" s="24" t="s">
        <v>98</v>
      </c>
      <c r="E103" s="11"/>
      <c r="F103" s="11">
        <v>931000</v>
      </c>
      <c r="G103" s="2">
        <f t="shared" si="6"/>
        <v>7717137</v>
      </c>
      <c r="H103" s="2">
        <v>94000</v>
      </c>
      <c r="I103" s="44">
        <v>837000</v>
      </c>
      <c r="J103" s="73"/>
      <c r="K103" s="11">
        <f t="shared" si="3"/>
        <v>931000</v>
      </c>
      <c r="L103" s="2">
        <f t="shared" si="4"/>
        <v>0</v>
      </c>
    </row>
    <row r="104" spans="1:13">
      <c r="A104" s="10">
        <v>43816</v>
      </c>
      <c r="B104" s="24" t="s">
        <v>45</v>
      </c>
      <c r="C104" s="1" t="s">
        <v>31</v>
      </c>
      <c r="D104" s="24" t="s">
        <v>100</v>
      </c>
      <c r="E104" s="11"/>
      <c r="F104" s="11">
        <v>40000</v>
      </c>
      <c r="G104" s="2">
        <f t="shared" si="6"/>
        <v>7677137</v>
      </c>
      <c r="H104" s="2"/>
      <c r="I104" s="44">
        <v>40000</v>
      </c>
      <c r="J104" s="73"/>
      <c r="K104" s="11">
        <f t="shared" si="3"/>
        <v>40000</v>
      </c>
      <c r="L104" s="2">
        <f t="shared" si="4"/>
        <v>0</v>
      </c>
    </row>
    <row r="105" spans="1:13">
      <c r="A105" s="10">
        <v>43817</v>
      </c>
      <c r="B105" s="24"/>
      <c r="C105" s="1" t="s">
        <v>33</v>
      </c>
      <c r="D105" s="24"/>
      <c r="E105" s="11">
        <v>4400000</v>
      </c>
      <c r="F105" s="11">
        <v>0</v>
      </c>
      <c r="G105" s="2">
        <f t="shared" si="6"/>
        <v>12077137</v>
      </c>
      <c r="H105" s="2"/>
      <c r="I105" s="44"/>
      <c r="J105" s="73"/>
      <c r="K105" s="11">
        <f t="shared" si="3"/>
        <v>0</v>
      </c>
      <c r="L105" s="2">
        <f t="shared" si="4"/>
        <v>0</v>
      </c>
    </row>
    <row r="106" spans="1:13">
      <c r="A106" s="10">
        <v>43817</v>
      </c>
      <c r="B106" s="24" t="s">
        <v>43</v>
      </c>
      <c r="C106" s="1" t="s">
        <v>31</v>
      </c>
      <c r="D106" s="24"/>
      <c r="E106" s="11"/>
      <c r="F106" s="11">
        <v>270000</v>
      </c>
      <c r="G106" s="2">
        <f t="shared" si="6"/>
        <v>11807137</v>
      </c>
      <c r="H106" s="2">
        <v>155000</v>
      </c>
      <c r="I106" s="44">
        <v>115000</v>
      </c>
      <c r="J106" s="73"/>
      <c r="K106" s="11">
        <f t="shared" si="3"/>
        <v>270000</v>
      </c>
      <c r="L106" s="2">
        <f t="shared" si="4"/>
        <v>0</v>
      </c>
    </row>
    <row r="107" spans="1:13">
      <c r="A107" s="10">
        <v>43818</v>
      </c>
      <c r="B107" s="24" t="s">
        <v>43</v>
      </c>
      <c r="C107" s="1" t="s">
        <v>31</v>
      </c>
      <c r="D107" s="24" t="s">
        <v>52</v>
      </c>
      <c r="E107" s="11"/>
      <c r="F107" s="11">
        <v>487000</v>
      </c>
      <c r="G107" s="2">
        <f t="shared" si="6"/>
        <v>11320137</v>
      </c>
      <c r="H107" s="2">
        <v>195000</v>
      </c>
      <c r="I107" s="44">
        <v>292000</v>
      </c>
      <c r="J107" s="73"/>
      <c r="K107" s="11">
        <f t="shared" si="3"/>
        <v>487000</v>
      </c>
      <c r="L107" s="2">
        <f t="shared" si="4"/>
        <v>0</v>
      </c>
    </row>
    <row r="108" spans="1:13">
      <c r="A108" s="10">
        <v>43818</v>
      </c>
      <c r="B108" s="24" t="s">
        <v>45</v>
      </c>
      <c r="C108" s="1" t="s">
        <v>31</v>
      </c>
      <c r="D108" s="24" t="s">
        <v>51</v>
      </c>
      <c r="E108" s="11"/>
      <c r="F108" s="11">
        <v>430000</v>
      </c>
      <c r="G108" s="2">
        <f t="shared" si="6"/>
        <v>10890137</v>
      </c>
      <c r="H108" s="2">
        <v>258500</v>
      </c>
      <c r="I108" s="44">
        <v>172000</v>
      </c>
      <c r="J108" s="73"/>
      <c r="K108" s="11">
        <f t="shared" si="3"/>
        <v>430500</v>
      </c>
      <c r="L108" s="2">
        <f t="shared" si="4"/>
        <v>500</v>
      </c>
    </row>
    <row r="109" spans="1:13">
      <c r="A109" s="10">
        <v>43819</v>
      </c>
      <c r="B109" s="24" t="s">
        <v>43</v>
      </c>
      <c r="C109" s="1" t="s">
        <v>31</v>
      </c>
      <c r="D109" s="24" t="s">
        <v>57</v>
      </c>
      <c r="E109" s="11"/>
      <c r="F109" s="11">
        <v>375000</v>
      </c>
      <c r="G109" s="2">
        <f t="shared" si="6"/>
        <v>10515137</v>
      </c>
      <c r="H109" s="2">
        <v>225000</v>
      </c>
      <c r="I109" s="44">
        <v>150000</v>
      </c>
      <c r="J109" s="73"/>
      <c r="K109" s="11">
        <f t="shared" si="3"/>
        <v>375000</v>
      </c>
      <c r="L109" s="2">
        <f t="shared" si="4"/>
        <v>0</v>
      </c>
    </row>
    <row r="110" spans="1:13">
      <c r="A110" s="10">
        <v>43819</v>
      </c>
      <c r="B110" s="24" t="s">
        <v>45</v>
      </c>
      <c r="C110" s="1" t="s">
        <v>31</v>
      </c>
      <c r="D110" s="24" t="s">
        <v>47</v>
      </c>
      <c r="E110" s="11"/>
      <c r="F110" s="11">
        <v>472000</v>
      </c>
      <c r="G110" s="2">
        <f t="shared" si="6"/>
        <v>10043137</v>
      </c>
      <c r="H110" s="2">
        <v>339000</v>
      </c>
      <c r="I110" s="44">
        <v>133000</v>
      </c>
      <c r="J110" s="73"/>
      <c r="K110" s="11">
        <f t="shared" si="3"/>
        <v>472000</v>
      </c>
      <c r="L110" s="2">
        <f t="shared" si="4"/>
        <v>0</v>
      </c>
    </row>
    <row r="111" spans="1:13">
      <c r="A111" s="10">
        <v>43820</v>
      </c>
      <c r="B111" s="24" t="s">
        <v>43</v>
      </c>
      <c r="C111" s="1" t="s">
        <v>31</v>
      </c>
      <c r="D111" s="24" t="s">
        <v>102</v>
      </c>
      <c r="E111" s="11"/>
      <c r="F111" s="11">
        <v>620000</v>
      </c>
      <c r="G111" s="2">
        <f t="shared" si="6"/>
        <v>9423137</v>
      </c>
      <c r="H111" s="2">
        <v>220000</v>
      </c>
      <c r="I111" s="44">
        <v>400000</v>
      </c>
      <c r="J111" s="73"/>
      <c r="K111" s="11">
        <f t="shared" si="3"/>
        <v>620000</v>
      </c>
      <c r="L111" s="2">
        <f t="shared" si="4"/>
        <v>0</v>
      </c>
    </row>
    <row r="112" spans="1:13">
      <c r="A112" s="10">
        <v>43820</v>
      </c>
      <c r="B112" s="24" t="s">
        <v>45</v>
      </c>
      <c r="C112" s="1" t="s">
        <v>31</v>
      </c>
      <c r="D112" s="24" t="s">
        <v>47</v>
      </c>
      <c r="E112" s="11"/>
      <c r="F112" s="11">
        <v>499000</v>
      </c>
      <c r="G112" s="2">
        <f t="shared" si="6"/>
        <v>8924137</v>
      </c>
      <c r="H112" s="2">
        <v>128500</v>
      </c>
      <c r="I112" s="44">
        <v>370500</v>
      </c>
      <c r="J112" s="73"/>
      <c r="K112" s="11">
        <f t="shared" si="3"/>
        <v>499000</v>
      </c>
      <c r="L112" s="2">
        <f t="shared" si="4"/>
        <v>0</v>
      </c>
    </row>
    <row r="113" spans="1:12">
      <c r="A113" s="10">
        <v>43821</v>
      </c>
      <c r="B113" s="24" t="s">
        <v>43</v>
      </c>
      <c r="C113" s="1" t="s">
        <v>31</v>
      </c>
      <c r="D113" s="24" t="s">
        <v>57</v>
      </c>
      <c r="E113" s="11"/>
      <c r="F113" s="11">
        <v>462000</v>
      </c>
      <c r="G113" s="2">
        <f t="shared" ref="G113:G176" si="7">G112+E113-F113</f>
        <v>8462137</v>
      </c>
      <c r="H113" s="2">
        <v>132000</v>
      </c>
      <c r="I113" s="44">
        <v>330000</v>
      </c>
      <c r="J113" s="73"/>
      <c r="K113" s="11">
        <f t="shared" ref="K113:K176" si="8">H113+I113-J113</f>
        <v>462000</v>
      </c>
      <c r="L113" s="2">
        <f t="shared" ref="L113:L176" si="9">H113+I113+J113-F113</f>
        <v>0</v>
      </c>
    </row>
    <row r="114" spans="1:12">
      <c r="A114" s="10">
        <v>43821</v>
      </c>
      <c r="B114" s="24" t="s">
        <v>45</v>
      </c>
      <c r="C114" s="1" t="s">
        <v>31</v>
      </c>
      <c r="D114" s="24" t="s">
        <v>51</v>
      </c>
      <c r="E114" s="11"/>
      <c r="F114" s="11">
        <v>577000</v>
      </c>
      <c r="G114" s="2">
        <f t="shared" si="7"/>
        <v>7885137</v>
      </c>
      <c r="H114" s="2">
        <v>91000</v>
      </c>
      <c r="I114" s="44">
        <v>487000</v>
      </c>
      <c r="J114" s="73"/>
      <c r="K114" s="11">
        <f t="shared" si="8"/>
        <v>578000</v>
      </c>
      <c r="L114" s="2">
        <f t="shared" si="9"/>
        <v>1000</v>
      </c>
    </row>
    <row r="115" spans="1:12">
      <c r="A115" s="10">
        <v>43822</v>
      </c>
      <c r="B115" s="24" t="s">
        <v>43</v>
      </c>
      <c r="C115" s="1" t="s">
        <v>31</v>
      </c>
      <c r="D115" s="24" t="s">
        <v>42</v>
      </c>
      <c r="E115" s="11"/>
      <c r="F115" s="11">
        <v>412000</v>
      </c>
      <c r="G115" s="2">
        <f t="shared" si="7"/>
        <v>7473137</v>
      </c>
      <c r="H115" s="2">
        <v>102000</v>
      </c>
      <c r="I115" s="44">
        <v>310000</v>
      </c>
      <c r="J115" s="73"/>
      <c r="K115" s="11">
        <f t="shared" si="8"/>
        <v>412000</v>
      </c>
      <c r="L115" s="2">
        <f t="shared" si="9"/>
        <v>0</v>
      </c>
    </row>
    <row r="116" spans="1:12">
      <c r="A116" s="10">
        <v>43823</v>
      </c>
      <c r="B116" s="24" t="s">
        <v>43</v>
      </c>
      <c r="C116" s="1" t="s">
        <v>31</v>
      </c>
      <c r="D116" s="24" t="s">
        <v>75</v>
      </c>
      <c r="E116" s="11"/>
      <c r="F116" s="11">
        <v>462000</v>
      </c>
      <c r="G116" s="2">
        <f t="shared" si="7"/>
        <v>7011137</v>
      </c>
      <c r="H116" s="2">
        <v>260000</v>
      </c>
      <c r="I116" s="44">
        <v>202000</v>
      </c>
      <c r="J116" s="73"/>
      <c r="K116" s="11">
        <f t="shared" si="8"/>
        <v>462000</v>
      </c>
      <c r="L116" s="2">
        <f t="shared" si="9"/>
        <v>0</v>
      </c>
    </row>
    <row r="117" spans="1:12">
      <c r="A117" s="10">
        <v>43823</v>
      </c>
      <c r="B117" s="24" t="s">
        <v>45</v>
      </c>
      <c r="C117" s="1" t="s">
        <v>31</v>
      </c>
      <c r="D117" s="24" t="s">
        <v>47</v>
      </c>
      <c r="E117" s="11"/>
      <c r="F117" s="11">
        <v>50000</v>
      </c>
      <c r="G117" s="2">
        <f t="shared" si="7"/>
        <v>6961137</v>
      </c>
      <c r="H117" s="2">
        <v>50000</v>
      </c>
      <c r="I117" s="44"/>
      <c r="J117" s="73"/>
      <c r="K117" s="11">
        <f t="shared" si="8"/>
        <v>50000</v>
      </c>
      <c r="L117" s="2">
        <f t="shared" si="9"/>
        <v>0</v>
      </c>
    </row>
    <row r="118" spans="1:12">
      <c r="A118" s="10">
        <v>43824</v>
      </c>
      <c r="B118" s="24" t="s">
        <v>45</v>
      </c>
      <c r="C118" s="1" t="s">
        <v>31</v>
      </c>
      <c r="D118" s="24" t="s">
        <v>51</v>
      </c>
      <c r="E118" s="11"/>
      <c r="F118" s="11">
        <v>575000</v>
      </c>
      <c r="G118" s="2">
        <f t="shared" si="7"/>
        <v>6386137</v>
      </c>
      <c r="H118" s="2">
        <v>105000</v>
      </c>
      <c r="I118" s="44">
        <v>620000</v>
      </c>
      <c r="J118" s="73"/>
      <c r="K118" s="11">
        <f t="shared" si="8"/>
        <v>725000</v>
      </c>
      <c r="L118" s="2">
        <f t="shared" si="9"/>
        <v>150000</v>
      </c>
    </row>
    <row r="119" spans="1:12">
      <c r="A119" s="10">
        <v>43825</v>
      </c>
      <c r="B119" s="24" t="s">
        <v>45</v>
      </c>
      <c r="C119" s="1" t="s">
        <v>33</v>
      </c>
      <c r="D119" s="24"/>
      <c r="E119" s="11">
        <v>4400000</v>
      </c>
      <c r="F119" s="11">
        <v>0</v>
      </c>
      <c r="G119" s="2">
        <f t="shared" si="7"/>
        <v>10786137</v>
      </c>
      <c r="H119" s="2"/>
      <c r="I119" s="44"/>
      <c r="J119" s="73"/>
      <c r="K119" s="11">
        <f t="shared" si="8"/>
        <v>0</v>
      </c>
      <c r="L119" s="2">
        <f t="shared" si="9"/>
        <v>0</v>
      </c>
    </row>
    <row r="120" spans="1:12">
      <c r="A120" s="10">
        <v>43825</v>
      </c>
      <c r="B120" s="24" t="s">
        <v>45</v>
      </c>
      <c r="C120" s="1" t="s">
        <v>31</v>
      </c>
      <c r="D120" s="24" t="s">
        <v>47</v>
      </c>
      <c r="E120" s="11"/>
      <c r="F120" s="11">
        <v>190000</v>
      </c>
      <c r="G120" s="2">
        <f t="shared" si="7"/>
        <v>10596137</v>
      </c>
      <c r="H120" s="2">
        <v>40000</v>
      </c>
      <c r="I120" s="44">
        <v>150000</v>
      </c>
      <c r="J120" s="73"/>
      <c r="K120" s="11">
        <f t="shared" si="8"/>
        <v>190000</v>
      </c>
      <c r="L120" s="2">
        <f t="shared" si="9"/>
        <v>0</v>
      </c>
    </row>
    <row r="121" spans="1:12">
      <c r="A121" s="10">
        <v>43826</v>
      </c>
      <c r="B121" s="24" t="s">
        <v>63</v>
      </c>
      <c r="C121" s="1" t="s">
        <v>31</v>
      </c>
      <c r="D121" s="24" t="s">
        <v>42</v>
      </c>
      <c r="E121" s="11"/>
      <c r="F121" s="11">
        <v>429000</v>
      </c>
      <c r="G121" s="2">
        <f t="shared" si="7"/>
        <v>10167137</v>
      </c>
      <c r="H121" s="2">
        <v>180000</v>
      </c>
      <c r="I121" s="44">
        <v>250000</v>
      </c>
      <c r="J121" s="73"/>
      <c r="K121" s="11">
        <f t="shared" si="8"/>
        <v>430000</v>
      </c>
      <c r="L121" s="2">
        <f t="shared" si="9"/>
        <v>1000</v>
      </c>
    </row>
    <row r="122" spans="1:12">
      <c r="A122" s="10">
        <v>43826</v>
      </c>
      <c r="B122" s="24" t="s">
        <v>45</v>
      </c>
      <c r="C122" s="1" t="s">
        <v>31</v>
      </c>
      <c r="D122" s="24" t="s">
        <v>47</v>
      </c>
      <c r="E122" s="11"/>
      <c r="F122" s="11">
        <v>50000</v>
      </c>
      <c r="G122" s="2">
        <f t="shared" si="7"/>
        <v>10117137</v>
      </c>
      <c r="H122" s="2"/>
      <c r="I122" s="44">
        <v>50000</v>
      </c>
      <c r="J122" s="73"/>
      <c r="K122" s="11">
        <f t="shared" si="8"/>
        <v>50000</v>
      </c>
      <c r="L122" s="2">
        <f t="shared" si="9"/>
        <v>0</v>
      </c>
    </row>
    <row r="123" spans="1:12">
      <c r="A123" s="10">
        <v>43827</v>
      </c>
      <c r="B123" s="24" t="s">
        <v>45</v>
      </c>
      <c r="C123" s="1" t="s">
        <v>31</v>
      </c>
      <c r="D123" s="24" t="s">
        <v>47</v>
      </c>
      <c r="E123" s="11"/>
      <c r="F123" s="11">
        <v>387000</v>
      </c>
      <c r="G123" s="2">
        <f t="shared" si="7"/>
        <v>9730137</v>
      </c>
      <c r="H123" s="2">
        <v>222000</v>
      </c>
      <c r="I123" s="44">
        <v>165000</v>
      </c>
      <c r="J123" s="73"/>
      <c r="K123" s="11">
        <f t="shared" si="8"/>
        <v>387000</v>
      </c>
      <c r="L123" s="2">
        <f t="shared" si="9"/>
        <v>0</v>
      </c>
    </row>
    <row r="124" spans="1:12">
      <c r="A124" s="10">
        <v>43828</v>
      </c>
      <c r="B124" s="24" t="s">
        <v>45</v>
      </c>
      <c r="C124" s="1" t="s">
        <v>31</v>
      </c>
      <c r="D124" s="24" t="s">
        <v>81</v>
      </c>
      <c r="E124" s="11"/>
      <c r="F124" s="11">
        <v>275000</v>
      </c>
      <c r="G124" s="2">
        <f t="shared" si="7"/>
        <v>9455137</v>
      </c>
      <c r="H124" s="2">
        <v>95000</v>
      </c>
      <c r="I124" s="44">
        <v>180000</v>
      </c>
      <c r="J124" s="73"/>
      <c r="K124" s="11">
        <f t="shared" si="8"/>
        <v>275000</v>
      </c>
      <c r="L124" s="2">
        <f t="shared" si="9"/>
        <v>0</v>
      </c>
    </row>
    <row r="125" spans="1:12">
      <c r="A125" s="10">
        <v>43829</v>
      </c>
      <c r="B125" s="24" t="s">
        <v>43</v>
      </c>
      <c r="C125" s="1" t="s">
        <v>31</v>
      </c>
      <c r="D125" s="24" t="s">
        <v>102</v>
      </c>
      <c r="E125" s="11"/>
      <c r="F125" s="11">
        <v>435000</v>
      </c>
      <c r="G125" s="2">
        <f t="shared" si="7"/>
        <v>9020137</v>
      </c>
      <c r="H125" s="2">
        <v>20000</v>
      </c>
      <c r="I125" s="44">
        <v>415000</v>
      </c>
      <c r="J125" s="73"/>
      <c r="K125" s="11">
        <f t="shared" si="8"/>
        <v>435000</v>
      </c>
      <c r="L125" s="2">
        <f t="shared" si="9"/>
        <v>0</v>
      </c>
    </row>
    <row r="126" spans="1:12">
      <c r="A126" s="10">
        <v>43829</v>
      </c>
      <c r="B126" s="24" t="s">
        <v>45</v>
      </c>
      <c r="C126" s="1" t="s">
        <v>31</v>
      </c>
      <c r="D126" s="24" t="s">
        <v>105</v>
      </c>
      <c r="E126" s="11"/>
      <c r="F126" s="11">
        <v>340000</v>
      </c>
      <c r="G126" s="2">
        <f t="shared" si="7"/>
        <v>8680137</v>
      </c>
      <c r="H126" s="2">
        <v>40000</v>
      </c>
      <c r="I126" s="44">
        <v>300000</v>
      </c>
      <c r="J126" s="73"/>
      <c r="K126" s="11">
        <f t="shared" si="8"/>
        <v>340000</v>
      </c>
      <c r="L126" s="2">
        <f t="shared" si="9"/>
        <v>0</v>
      </c>
    </row>
    <row r="127" spans="1:12">
      <c r="A127" s="10">
        <v>43830</v>
      </c>
      <c r="B127" s="24" t="s">
        <v>43</v>
      </c>
      <c r="C127" s="1" t="s">
        <v>31</v>
      </c>
      <c r="D127" s="24" t="s">
        <v>29</v>
      </c>
      <c r="E127" s="11"/>
      <c r="F127" s="11">
        <v>135000</v>
      </c>
      <c r="G127" s="2">
        <f t="shared" si="7"/>
        <v>8545137</v>
      </c>
      <c r="H127" s="2">
        <v>105000</v>
      </c>
      <c r="I127" s="44">
        <v>30000</v>
      </c>
      <c r="J127" s="73"/>
      <c r="K127" s="11">
        <f t="shared" si="8"/>
        <v>135000</v>
      </c>
      <c r="L127" s="2">
        <f t="shared" si="9"/>
        <v>0</v>
      </c>
    </row>
    <row r="128" spans="1:12">
      <c r="A128" s="10">
        <v>44196</v>
      </c>
      <c r="B128" s="24" t="s">
        <v>45</v>
      </c>
      <c r="C128" s="1" t="s">
        <v>31</v>
      </c>
      <c r="D128" s="24" t="s">
        <v>62</v>
      </c>
      <c r="E128" s="11"/>
      <c r="F128" s="11">
        <v>65000</v>
      </c>
      <c r="G128" s="2">
        <f t="shared" si="7"/>
        <v>8480137</v>
      </c>
      <c r="H128" s="2">
        <v>58000</v>
      </c>
      <c r="I128" s="44">
        <v>10000</v>
      </c>
      <c r="J128" s="73"/>
      <c r="K128" s="11">
        <f t="shared" si="8"/>
        <v>68000</v>
      </c>
      <c r="L128" s="2">
        <f t="shared" si="9"/>
        <v>3000</v>
      </c>
    </row>
    <row r="129" spans="1:12">
      <c r="A129" s="10">
        <v>43831</v>
      </c>
      <c r="B129" s="24"/>
      <c r="C129" s="1" t="s">
        <v>31</v>
      </c>
      <c r="D129" s="24"/>
      <c r="E129" s="11"/>
      <c r="F129" s="11">
        <v>10000</v>
      </c>
      <c r="G129" s="2">
        <f t="shared" si="7"/>
        <v>8470137</v>
      </c>
      <c r="H129" s="2">
        <v>10000</v>
      </c>
      <c r="I129" s="44"/>
      <c r="J129" s="73"/>
      <c r="K129" s="11">
        <f t="shared" si="8"/>
        <v>10000</v>
      </c>
      <c r="L129" s="2">
        <f t="shared" si="9"/>
        <v>0</v>
      </c>
    </row>
    <row r="130" spans="1:12">
      <c r="A130" s="10">
        <v>43831</v>
      </c>
      <c r="B130" s="24" t="s">
        <v>45</v>
      </c>
      <c r="C130" s="1" t="s">
        <v>31</v>
      </c>
      <c r="D130" s="24"/>
      <c r="E130" s="11"/>
      <c r="F130" s="11">
        <v>512000</v>
      </c>
      <c r="G130" s="2">
        <f t="shared" si="7"/>
        <v>7958137</v>
      </c>
      <c r="H130" s="2">
        <v>189000</v>
      </c>
      <c r="I130" s="44">
        <v>330000</v>
      </c>
      <c r="J130" s="73"/>
      <c r="K130" s="11">
        <f t="shared" si="8"/>
        <v>519000</v>
      </c>
      <c r="L130" s="2">
        <f t="shared" si="9"/>
        <v>7000</v>
      </c>
    </row>
    <row r="131" spans="1:12">
      <c r="A131" s="10">
        <v>43832</v>
      </c>
      <c r="B131" s="24"/>
      <c r="C131" s="1" t="s">
        <v>33</v>
      </c>
      <c r="D131" s="24"/>
      <c r="E131" s="11">
        <v>4400000</v>
      </c>
      <c r="F131" s="11">
        <v>0</v>
      </c>
      <c r="G131" s="2">
        <f t="shared" si="7"/>
        <v>12358137</v>
      </c>
      <c r="H131" s="2"/>
      <c r="I131" s="44"/>
      <c r="J131" s="73"/>
      <c r="K131" s="11">
        <f t="shared" si="8"/>
        <v>0</v>
      </c>
      <c r="L131" s="2">
        <f t="shared" si="9"/>
        <v>0</v>
      </c>
    </row>
    <row r="132" spans="1:12">
      <c r="A132" s="10">
        <v>43832</v>
      </c>
      <c r="B132" s="24" t="s">
        <v>67</v>
      </c>
      <c r="C132" s="1" t="s">
        <v>31</v>
      </c>
      <c r="D132" s="24" t="s">
        <v>105</v>
      </c>
      <c r="E132" s="11"/>
      <c r="F132" s="11">
        <v>102000</v>
      </c>
      <c r="G132" s="2">
        <f t="shared" si="7"/>
        <v>12256137</v>
      </c>
      <c r="H132" s="2">
        <v>82000</v>
      </c>
      <c r="I132" s="44">
        <v>20000</v>
      </c>
      <c r="J132" s="73"/>
      <c r="K132" s="11">
        <f t="shared" si="8"/>
        <v>102000</v>
      </c>
      <c r="L132" s="2">
        <f t="shared" si="9"/>
        <v>0</v>
      </c>
    </row>
    <row r="133" spans="1:12">
      <c r="A133" s="10">
        <v>43833</v>
      </c>
      <c r="B133" s="24" t="s">
        <v>43</v>
      </c>
      <c r="C133" s="1" t="s">
        <v>31</v>
      </c>
      <c r="D133" s="24" t="s">
        <v>42</v>
      </c>
      <c r="E133" s="11"/>
      <c r="F133" s="11">
        <v>536000</v>
      </c>
      <c r="G133" s="2">
        <f t="shared" si="7"/>
        <v>11720137</v>
      </c>
      <c r="H133" s="2">
        <v>275000</v>
      </c>
      <c r="I133" s="44">
        <v>261000</v>
      </c>
      <c r="J133" s="73"/>
      <c r="K133" s="11">
        <f t="shared" si="8"/>
        <v>536000</v>
      </c>
      <c r="L133" s="2">
        <f t="shared" si="9"/>
        <v>0</v>
      </c>
    </row>
    <row r="134" spans="1:12">
      <c r="A134" s="10">
        <v>43833</v>
      </c>
      <c r="B134" s="24" t="s">
        <v>67</v>
      </c>
      <c r="C134" s="1" t="s">
        <v>31</v>
      </c>
      <c r="D134" s="24" t="s">
        <v>105</v>
      </c>
      <c r="E134" s="11"/>
      <c r="F134" s="11">
        <v>315000</v>
      </c>
      <c r="G134" s="2">
        <f t="shared" si="7"/>
        <v>11405137</v>
      </c>
      <c r="H134" s="2">
        <v>175000</v>
      </c>
      <c r="I134" s="44">
        <v>140000</v>
      </c>
      <c r="J134" s="73"/>
      <c r="K134" s="11">
        <f t="shared" si="8"/>
        <v>315000</v>
      </c>
      <c r="L134" s="2">
        <f t="shared" si="9"/>
        <v>0</v>
      </c>
    </row>
    <row r="135" spans="1:12">
      <c r="A135" s="10">
        <v>43834</v>
      </c>
      <c r="B135" s="24" t="s">
        <v>107</v>
      </c>
      <c r="C135" s="1" t="s">
        <v>31</v>
      </c>
      <c r="D135" s="24" t="s">
        <v>57</v>
      </c>
      <c r="E135" s="11"/>
      <c r="F135" s="11">
        <v>757000</v>
      </c>
      <c r="G135" s="2">
        <f t="shared" si="7"/>
        <v>10648137</v>
      </c>
      <c r="H135" s="2">
        <v>120000</v>
      </c>
      <c r="I135" s="44">
        <v>637000</v>
      </c>
      <c r="J135" s="73"/>
      <c r="K135" s="11">
        <f t="shared" si="8"/>
        <v>757000</v>
      </c>
      <c r="L135" s="2">
        <f t="shared" si="9"/>
        <v>0</v>
      </c>
    </row>
    <row r="136" spans="1:12">
      <c r="A136" s="10">
        <v>43834</v>
      </c>
      <c r="B136" s="24" t="s">
        <v>45</v>
      </c>
      <c r="C136" s="1" t="s">
        <v>31</v>
      </c>
      <c r="D136" s="24" t="s">
        <v>105</v>
      </c>
      <c r="E136" s="11"/>
      <c r="F136" s="11">
        <v>387000</v>
      </c>
      <c r="G136" s="2">
        <f t="shared" si="7"/>
        <v>10261137</v>
      </c>
      <c r="H136" s="2">
        <v>297000</v>
      </c>
      <c r="I136" s="44">
        <v>90000</v>
      </c>
      <c r="J136" s="73"/>
      <c r="K136" s="11">
        <f t="shared" si="8"/>
        <v>387000</v>
      </c>
      <c r="L136" s="2">
        <f t="shared" si="9"/>
        <v>0</v>
      </c>
    </row>
    <row r="137" spans="1:12">
      <c r="A137" s="10">
        <v>43835</v>
      </c>
      <c r="B137" s="24" t="s">
        <v>45</v>
      </c>
      <c r="C137" s="1" t="s">
        <v>31</v>
      </c>
      <c r="D137" s="24" t="s">
        <v>62</v>
      </c>
      <c r="E137" s="11"/>
      <c r="F137" s="11">
        <v>825000</v>
      </c>
      <c r="G137" s="2">
        <f t="shared" si="7"/>
        <v>9436137</v>
      </c>
      <c r="H137" s="2">
        <v>395000</v>
      </c>
      <c r="I137" s="44">
        <v>440000</v>
      </c>
      <c r="J137" s="73"/>
      <c r="K137" s="11">
        <f t="shared" si="8"/>
        <v>835000</v>
      </c>
      <c r="L137" s="2">
        <f t="shared" si="9"/>
        <v>10000</v>
      </c>
    </row>
    <row r="138" spans="1:12">
      <c r="A138" s="10">
        <v>43836</v>
      </c>
      <c r="B138" s="24" t="s">
        <v>45</v>
      </c>
      <c r="C138" s="1" t="s">
        <v>31</v>
      </c>
      <c r="D138" s="24" t="s">
        <v>81</v>
      </c>
      <c r="E138" s="11"/>
      <c r="F138" s="11">
        <v>897000</v>
      </c>
      <c r="G138" s="2">
        <f t="shared" si="7"/>
        <v>8539137</v>
      </c>
      <c r="H138" s="2">
        <v>477000</v>
      </c>
      <c r="I138" s="44">
        <v>420000</v>
      </c>
      <c r="J138" s="73"/>
      <c r="K138" s="11">
        <f t="shared" si="8"/>
        <v>897000</v>
      </c>
      <c r="L138" s="2">
        <f t="shared" si="9"/>
        <v>0</v>
      </c>
    </row>
    <row r="139" spans="1:12">
      <c r="A139" s="10">
        <v>43837</v>
      </c>
      <c r="B139" s="24" t="s">
        <v>110</v>
      </c>
      <c r="C139" s="1" t="s">
        <v>31</v>
      </c>
      <c r="D139" s="24" t="s">
        <v>111</v>
      </c>
      <c r="E139" s="11"/>
      <c r="F139" s="11">
        <v>190000</v>
      </c>
      <c r="G139" s="2">
        <f t="shared" si="7"/>
        <v>8349137</v>
      </c>
      <c r="H139" s="2">
        <v>90000</v>
      </c>
      <c r="I139" s="44">
        <v>100000</v>
      </c>
      <c r="J139" s="73"/>
      <c r="K139" s="11">
        <f t="shared" si="8"/>
        <v>190000</v>
      </c>
      <c r="L139" s="2">
        <f t="shared" si="9"/>
        <v>0</v>
      </c>
    </row>
    <row r="140" spans="1:12">
      <c r="A140" s="10">
        <v>43838</v>
      </c>
      <c r="B140" s="24" t="s">
        <v>43</v>
      </c>
      <c r="C140" s="1" t="s">
        <v>31</v>
      </c>
      <c r="D140" s="24" t="s">
        <v>57</v>
      </c>
      <c r="E140" s="11"/>
      <c r="F140" s="11">
        <v>927000</v>
      </c>
      <c r="G140" s="2">
        <f t="shared" si="7"/>
        <v>7422137</v>
      </c>
      <c r="H140" s="2">
        <v>360000</v>
      </c>
      <c r="I140" s="44">
        <v>567000</v>
      </c>
      <c r="J140" s="73"/>
      <c r="K140" s="11">
        <f t="shared" si="8"/>
        <v>927000</v>
      </c>
      <c r="L140" s="2">
        <f t="shared" si="9"/>
        <v>0</v>
      </c>
    </row>
    <row r="141" spans="1:12">
      <c r="A141" s="10">
        <v>43839</v>
      </c>
      <c r="B141" s="24" t="s">
        <v>43</v>
      </c>
      <c r="C141" s="1" t="s">
        <v>31</v>
      </c>
      <c r="D141" s="24" t="s">
        <v>57</v>
      </c>
      <c r="E141" s="11"/>
      <c r="F141" s="11">
        <v>427000</v>
      </c>
      <c r="G141" s="2">
        <f t="shared" si="7"/>
        <v>6995137</v>
      </c>
      <c r="H141" s="2">
        <v>287000</v>
      </c>
      <c r="I141" s="44">
        <v>140000</v>
      </c>
      <c r="J141" s="73"/>
      <c r="K141" s="11">
        <f t="shared" si="8"/>
        <v>427000</v>
      </c>
      <c r="L141" s="2">
        <f t="shared" si="9"/>
        <v>0</v>
      </c>
    </row>
    <row r="142" spans="1:12">
      <c r="A142" s="10">
        <v>43840</v>
      </c>
      <c r="B142" s="24" t="s">
        <v>43</v>
      </c>
      <c r="C142" s="1" t="s">
        <v>33</v>
      </c>
      <c r="D142" s="24"/>
      <c r="E142" s="11">
        <v>4400000</v>
      </c>
      <c r="F142" s="11">
        <v>0</v>
      </c>
      <c r="G142" s="2">
        <f t="shared" si="7"/>
        <v>11395137</v>
      </c>
      <c r="H142" s="2"/>
      <c r="I142" s="44"/>
      <c r="J142" s="73"/>
      <c r="K142" s="11">
        <f t="shared" si="8"/>
        <v>0</v>
      </c>
      <c r="L142" s="2">
        <f t="shared" si="9"/>
        <v>0</v>
      </c>
    </row>
    <row r="143" spans="1:12">
      <c r="A143" s="10">
        <v>43840</v>
      </c>
      <c r="B143" s="24" t="s">
        <v>43</v>
      </c>
      <c r="C143" s="1" t="s">
        <v>31</v>
      </c>
      <c r="D143" s="24" t="s">
        <v>75</v>
      </c>
      <c r="E143" s="11"/>
      <c r="F143" s="11">
        <v>1031000</v>
      </c>
      <c r="G143" s="2">
        <f t="shared" si="7"/>
        <v>10364137</v>
      </c>
      <c r="H143" s="2">
        <v>409000</v>
      </c>
      <c r="I143" s="44">
        <v>622000</v>
      </c>
      <c r="J143" s="73"/>
      <c r="K143" s="11">
        <f>H143+I143</f>
        <v>1031000</v>
      </c>
      <c r="L143" s="2">
        <f>K143-F143</f>
        <v>0</v>
      </c>
    </row>
    <row r="144" spans="1:12">
      <c r="A144" s="10">
        <v>43840</v>
      </c>
      <c r="B144" s="24" t="s">
        <v>45</v>
      </c>
      <c r="C144" s="1" t="s">
        <v>31</v>
      </c>
      <c r="D144" s="24" t="s">
        <v>105</v>
      </c>
      <c r="E144" s="11"/>
      <c r="F144" s="11">
        <v>744000</v>
      </c>
      <c r="G144" s="2">
        <f t="shared" si="7"/>
        <v>9620137</v>
      </c>
      <c r="H144" s="2">
        <v>344000</v>
      </c>
      <c r="I144" s="44">
        <v>400000</v>
      </c>
      <c r="J144" s="73"/>
      <c r="K144" s="11">
        <f t="shared" si="8"/>
        <v>744000</v>
      </c>
      <c r="L144" s="2">
        <f t="shared" si="9"/>
        <v>0</v>
      </c>
    </row>
    <row r="145" spans="1:14">
      <c r="A145" s="10">
        <v>43841</v>
      </c>
      <c r="B145" s="24" t="s">
        <v>45</v>
      </c>
      <c r="C145" s="1" t="s">
        <v>31</v>
      </c>
      <c r="D145" s="24" t="s">
        <v>81</v>
      </c>
      <c r="E145" s="11"/>
      <c r="F145" s="11">
        <v>870000</v>
      </c>
      <c r="G145" s="2">
        <f t="shared" si="7"/>
        <v>8750137</v>
      </c>
      <c r="H145" s="2">
        <v>345000</v>
      </c>
      <c r="I145" s="44">
        <v>525000</v>
      </c>
      <c r="J145" s="73"/>
      <c r="K145" s="11">
        <f t="shared" si="8"/>
        <v>870000</v>
      </c>
      <c r="L145" s="2">
        <f t="shared" si="9"/>
        <v>0</v>
      </c>
    </row>
    <row r="146" spans="1:14">
      <c r="A146" s="10">
        <v>43842</v>
      </c>
      <c r="B146" s="24" t="s">
        <v>45</v>
      </c>
      <c r="C146" s="1" t="s">
        <v>31</v>
      </c>
      <c r="D146" s="24" t="s">
        <v>51</v>
      </c>
      <c r="E146" s="11"/>
      <c r="F146" s="11">
        <v>709000</v>
      </c>
      <c r="G146" s="2">
        <f t="shared" si="7"/>
        <v>8041137</v>
      </c>
      <c r="H146" s="2">
        <v>216000</v>
      </c>
      <c r="I146" s="44">
        <v>484000</v>
      </c>
      <c r="J146" s="73"/>
      <c r="K146" s="11">
        <f t="shared" si="8"/>
        <v>700000</v>
      </c>
      <c r="L146" s="2">
        <f t="shared" si="9"/>
        <v>-9000</v>
      </c>
    </row>
    <row r="147" spans="1:14">
      <c r="A147" s="10">
        <v>43843</v>
      </c>
      <c r="B147" s="24" t="s">
        <v>45</v>
      </c>
      <c r="C147" s="1" t="s">
        <v>31</v>
      </c>
      <c r="D147" s="24" t="s">
        <v>51</v>
      </c>
      <c r="E147" s="11"/>
      <c r="F147" s="11">
        <v>692000</v>
      </c>
      <c r="G147" s="2">
        <f t="shared" si="7"/>
        <v>7349137</v>
      </c>
      <c r="H147" s="2">
        <v>475000</v>
      </c>
      <c r="I147" s="44">
        <v>223000</v>
      </c>
      <c r="J147" s="73"/>
      <c r="K147" s="11">
        <f t="shared" si="8"/>
        <v>698000</v>
      </c>
      <c r="L147" s="2">
        <f t="shared" si="9"/>
        <v>6000</v>
      </c>
    </row>
    <row r="148" spans="1:14">
      <c r="A148" s="10">
        <v>43844</v>
      </c>
      <c r="B148" s="10"/>
      <c r="C148" s="39" t="s">
        <v>33</v>
      </c>
      <c r="D148" s="10" t="s">
        <v>29</v>
      </c>
      <c r="E148" s="11">
        <v>4400000</v>
      </c>
      <c r="F148" s="11">
        <v>0</v>
      </c>
      <c r="G148" s="2">
        <f t="shared" si="7"/>
        <v>11749137</v>
      </c>
      <c r="H148" s="2"/>
      <c r="I148" s="44"/>
      <c r="J148" s="73"/>
      <c r="K148" s="11">
        <f t="shared" si="8"/>
        <v>0</v>
      </c>
      <c r="L148" s="2">
        <f t="shared" si="9"/>
        <v>0</v>
      </c>
    </row>
    <row r="149" spans="1:14">
      <c r="A149" s="10">
        <v>43844</v>
      </c>
      <c r="B149" s="24" t="s">
        <v>45</v>
      </c>
      <c r="C149" s="1" t="s">
        <v>31</v>
      </c>
      <c r="D149" s="24" t="s">
        <v>47</v>
      </c>
      <c r="E149" s="11"/>
      <c r="F149" s="11">
        <v>862000</v>
      </c>
      <c r="G149" s="2">
        <f t="shared" si="7"/>
        <v>10887137</v>
      </c>
      <c r="H149" s="2">
        <v>325000</v>
      </c>
      <c r="I149" s="44">
        <v>537000</v>
      </c>
      <c r="J149" s="73"/>
      <c r="K149" s="11">
        <f t="shared" si="8"/>
        <v>862000</v>
      </c>
      <c r="L149" s="2">
        <f t="shared" si="9"/>
        <v>0</v>
      </c>
    </row>
    <row r="150" spans="1:14">
      <c r="A150" s="10">
        <v>43845</v>
      </c>
      <c r="B150" s="24" t="s">
        <v>43</v>
      </c>
      <c r="C150" s="1" t="s">
        <v>31</v>
      </c>
      <c r="D150" s="24" t="s">
        <v>121</v>
      </c>
      <c r="E150" s="11"/>
      <c r="F150" s="11">
        <v>430000</v>
      </c>
      <c r="G150" s="2">
        <f t="shared" si="7"/>
        <v>10457137</v>
      </c>
      <c r="H150" s="2">
        <v>205000</v>
      </c>
      <c r="I150" s="44">
        <v>225000</v>
      </c>
      <c r="J150" s="73"/>
      <c r="K150" s="11">
        <f t="shared" si="8"/>
        <v>430000</v>
      </c>
      <c r="L150" s="2">
        <f t="shared" si="9"/>
        <v>0</v>
      </c>
    </row>
    <row r="151" spans="1:14">
      <c r="A151" s="10">
        <v>43845</v>
      </c>
      <c r="B151" s="24" t="s">
        <v>45</v>
      </c>
      <c r="C151" s="1" t="s">
        <v>31</v>
      </c>
      <c r="D151" s="24" t="s">
        <v>69</v>
      </c>
      <c r="E151" s="11"/>
      <c r="F151" s="11">
        <v>182000</v>
      </c>
      <c r="G151" s="2">
        <f t="shared" si="7"/>
        <v>10275137</v>
      </c>
      <c r="H151" s="2">
        <v>120000</v>
      </c>
      <c r="I151" s="44">
        <v>62000</v>
      </c>
      <c r="J151" s="73"/>
      <c r="K151" s="11">
        <f t="shared" si="8"/>
        <v>182000</v>
      </c>
      <c r="L151" s="2">
        <f t="shared" si="9"/>
        <v>0</v>
      </c>
    </row>
    <row r="152" spans="1:14">
      <c r="A152" s="10">
        <v>43846</v>
      </c>
      <c r="B152" s="24" t="s">
        <v>63</v>
      </c>
      <c r="C152" s="1" t="s">
        <v>31</v>
      </c>
      <c r="D152" s="24" t="s">
        <v>123</v>
      </c>
      <c r="E152" s="11"/>
      <c r="F152" s="11">
        <v>405000</v>
      </c>
      <c r="G152" s="2">
        <f t="shared" si="7"/>
        <v>9870137</v>
      </c>
      <c r="H152" s="2">
        <v>155000</v>
      </c>
      <c r="I152" s="44">
        <v>250000</v>
      </c>
      <c r="J152" s="73"/>
      <c r="K152" s="11">
        <f t="shared" si="8"/>
        <v>405000</v>
      </c>
      <c r="L152" s="2">
        <f t="shared" si="9"/>
        <v>0</v>
      </c>
    </row>
    <row r="153" spans="1:14">
      <c r="A153" s="10">
        <v>43847</v>
      </c>
      <c r="B153" s="24" t="s">
        <v>125</v>
      </c>
      <c r="C153" s="1" t="s">
        <v>31</v>
      </c>
      <c r="D153" s="24" t="s">
        <v>126</v>
      </c>
      <c r="E153" s="11"/>
      <c r="F153" s="11">
        <v>889000</v>
      </c>
      <c r="G153" s="2">
        <f t="shared" si="7"/>
        <v>8981137</v>
      </c>
      <c r="H153" s="2">
        <v>204000</v>
      </c>
      <c r="I153" s="44">
        <v>685000</v>
      </c>
      <c r="J153" s="73"/>
      <c r="K153" s="11">
        <f t="shared" si="8"/>
        <v>889000</v>
      </c>
      <c r="L153" s="2">
        <f t="shared" si="9"/>
        <v>0</v>
      </c>
    </row>
    <row r="154" spans="1:14">
      <c r="A154" s="10">
        <v>43847</v>
      </c>
      <c r="B154" s="24" t="s">
        <v>67</v>
      </c>
      <c r="C154" s="1" t="s">
        <v>31</v>
      </c>
      <c r="D154" s="24" t="s">
        <v>105</v>
      </c>
      <c r="E154" s="11"/>
      <c r="F154" s="11">
        <v>930000</v>
      </c>
      <c r="G154" s="2">
        <f t="shared" si="7"/>
        <v>8051137</v>
      </c>
      <c r="H154" s="2">
        <v>357000</v>
      </c>
      <c r="I154" s="44">
        <v>590000</v>
      </c>
      <c r="J154" s="73"/>
      <c r="K154" s="11">
        <f t="shared" si="8"/>
        <v>947000</v>
      </c>
      <c r="L154" s="2">
        <f t="shared" si="9"/>
        <v>17000</v>
      </c>
      <c r="N154" t="s">
        <v>29</v>
      </c>
    </row>
    <row r="155" spans="1:14">
      <c r="A155" s="10"/>
      <c r="B155" s="24"/>
      <c r="C155" s="1"/>
      <c r="D155" s="24"/>
      <c r="E155" s="11"/>
      <c r="F155" s="11">
        <v>0</v>
      </c>
      <c r="G155" s="2">
        <f t="shared" si="7"/>
        <v>8051137</v>
      </c>
      <c r="H155" s="2"/>
      <c r="I155" s="44"/>
      <c r="J155" s="73"/>
      <c r="K155" s="11">
        <f t="shared" si="8"/>
        <v>0</v>
      </c>
      <c r="L155" s="2">
        <f t="shared" si="9"/>
        <v>0</v>
      </c>
    </row>
    <row r="156" spans="1:14">
      <c r="A156" s="10"/>
      <c r="B156" s="24"/>
      <c r="C156" s="1"/>
      <c r="D156" s="24"/>
      <c r="E156" s="11"/>
      <c r="F156" s="11">
        <v>0</v>
      </c>
      <c r="G156" s="2">
        <f t="shared" si="7"/>
        <v>8051137</v>
      </c>
      <c r="H156" s="2"/>
      <c r="I156" s="44"/>
      <c r="J156" s="73"/>
      <c r="K156" s="11">
        <f t="shared" si="8"/>
        <v>0</v>
      </c>
      <c r="L156" s="2">
        <f t="shared" si="9"/>
        <v>0</v>
      </c>
    </row>
    <row r="157" spans="1:14">
      <c r="A157" s="10"/>
      <c r="B157" s="24"/>
      <c r="C157" s="1"/>
      <c r="D157" s="24"/>
      <c r="E157" s="11"/>
      <c r="F157" s="11">
        <v>0</v>
      </c>
      <c r="G157" s="2">
        <f t="shared" si="7"/>
        <v>8051137</v>
      </c>
      <c r="H157" s="2"/>
      <c r="I157" s="44"/>
      <c r="J157" s="73"/>
      <c r="K157" s="11">
        <f t="shared" si="8"/>
        <v>0</v>
      </c>
      <c r="L157" s="2">
        <f t="shared" si="9"/>
        <v>0</v>
      </c>
    </row>
    <row r="158" spans="1:14">
      <c r="A158" s="10"/>
      <c r="B158" s="24"/>
      <c r="C158" s="1"/>
      <c r="D158" s="24"/>
      <c r="E158" s="11"/>
      <c r="F158" s="11">
        <v>0</v>
      </c>
      <c r="G158" s="2">
        <f t="shared" si="7"/>
        <v>8051137</v>
      </c>
      <c r="H158" s="2"/>
      <c r="I158" s="44"/>
      <c r="J158" s="73"/>
      <c r="K158" s="11">
        <f t="shared" si="8"/>
        <v>0</v>
      </c>
      <c r="L158" s="2">
        <f t="shared" si="9"/>
        <v>0</v>
      </c>
    </row>
    <row r="159" spans="1:14">
      <c r="A159" s="10"/>
      <c r="B159" s="24"/>
      <c r="C159" s="1"/>
      <c r="D159" s="24"/>
      <c r="E159" s="11"/>
      <c r="F159" s="11">
        <v>0</v>
      </c>
      <c r="G159" s="2">
        <f t="shared" si="7"/>
        <v>8051137</v>
      </c>
      <c r="H159" s="2"/>
      <c r="I159" s="44"/>
      <c r="J159" s="73"/>
      <c r="K159" s="11">
        <f t="shared" si="8"/>
        <v>0</v>
      </c>
      <c r="L159" s="2">
        <f t="shared" si="9"/>
        <v>0</v>
      </c>
    </row>
    <row r="160" spans="1:14">
      <c r="A160" s="10"/>
      <c r="B160" s="24"/>
      <c r="C160" s="1"/>
      <c r="D160" s="24"/>
      <c r="E160" s="11"/>
      <c r="F160" s="11">
        <v>0</v>
      </c>
      <c r="G160" s="2">
        <f t="shared" si="7"/>
        <v>8051137</v>
      </c>
      <c r="H160" s="2"/>
      <c r="I160" s="44"/>
      <c r="J160" s="73"/>
      <c r="K160" s="11">
        <f t="shared" si="8"/>
        <v>0</v>
      </c>
      <c r="L160" s="2">
        <f t="shared" si="9"/>
        <v>0</v>
      </c>
    </row>
    <row r="161" spans="1:12">
      <c r="A161" s="10"/>
      <c r="B161" s="24"/>
      <c r="C161" s="1"/>
      <c r="D161" s="24"/>
      <c r="E161" s="11"/>
      <c r="F161" s="11">
        <v>0</v>
      </c>
      <c r="G161" s="2">
        <f t="shared" si="7"/>
        <v>8051137</v>
      </c>
      <c r="H161" s="2"/>
      <c r="I161" s="44"/>
      <c r="J161" s="73"/>
      <c r="K161" s="11">
        <f t="shared" si="8"/>
        <v>0</v>
      </c>
      <c r="L161" s="2">
        <f t="shared" si="9"/>
        <v>0</v>
      </c>
    </row>
    <row r="162" spans="1:12">
      <c r="A162" s="10"/>
      <c r="B162" s="24"/>
      <c r="C162" s="1"/>
      <c r="D162" s="24"/>
      <c r="E162" s="11"/>
      <c r="F162" s="11">
        <v>0</v>
      </c>
      <c r="G162" s="2">
        <f t="shared" si="7"/>
        <v>8051137</v>
      </c>
      <c r="H162" s="2"/>
      <c r="I162" s="44"/>
      <c r="J162" s="73"/>
      <c r="K162" s="11">
        <f t="shared" si="8"/>
        <v>0</v>
      </c>
      <c r="L162" s="2">
        <f t="shared" si="9"/>
        <v>0</v>
      </c>
    </row>
    <row r="163" spans="1:12">
      <c r="A163" s="10"/>
      <c r="B163" s="24"/>
      <c r="C163" s="1"/>
      <c r="D163" s="24"/>
      <c r="E163" s="11"/>
      <c r="F163" s="11">
        <v>0</v>
      </c>
      <c r="G163" s="2">
        <f t="shared" si="7"/>
        <v>8051137</v>
      </c>
      <c r="H163" s="2"/>
      <c r="I163" s="44"/>
      <c r="J163" s="73"/>
      <c r="K163" s="11">
        <f t="shared" si="8"/>
        <v>0</v>
      </c>
      <c r="L163" s="2">
        <f t="shared" si="9"/>
        <v>0</v>
      </c>
    </row>
    <row r="164" spans="1:12">
      <c r="A164" s="10"/>
      <c r="B164" s="24"/>
      <c r="C164" s="1"/>
      <c r="D164" s="24"/>
      <c r="E164" s="11"/>
      <c r="F164" s="11">
        <v>0</v>
      </c>
      <c r="G164" s="2">
        <f t="shared" si="7"/>
        <v>8051137</v>
      </c>
      <c r="H164" s="2"/>
      <c r="I164" s="44"/>
      <c r="J164" s="73"/>
      <c r="K164" s="11">
        <f t="shared" si="8"/>
        <v>0</v>
      </c>
      <c r="L164" s="2">
        <f t="shared" si="9"/>
        <v>0</v>
      </c>
    </row>
    <row r="165" spans="1:12">
      <c r="A165" s="10"/>
      <c r="B165" s="24"/>
      <c r="C165" s="1"/>
      <c r="D165" s="24"/>
      <c r="E165" s="11"/>
      <c r="F165" s="11">
        <v>0</v>
      </c>
      <c r="G165" s="2">
        <f t="shared" si="7"/>
        <v>8051137</v>
      </c>
      <c r="H165" s="2"/>
      <c r="I165" s="44"/>
      <c r="J165" s="73"/>
      <c r="K165" s="11">
        <f t="shared" si="8"/>
        <v>0</v>
      </c>
      <c r="L165" s="2">
        <f t="shared" si="9"/>
        <v>0</v>
      </c>
    </row>
    <row r="166" spans="1:12">
      <c r="A166" s="10"/>
      <c r="B166" s="24"/>
      <c r="C166" s="1"/>
      <c r="D166" s="24"/>
      <c r="E166" s="11"/>
      <c r="F166" s="11">
        <v>0</v>
      </c>
      <c r="G166" s="2">
        <f t="shared" si="7"/>
        <v>8051137</v>
      </c>
      <c r="H166" s="2"/>
      <c r="I166" s="44"/>
      <c r="J166" s="73"/>
      <c r="K166" s="11">
        <f t="shared" si="8"/>
        <v>0</v>
      </c>
      <c r="L166" s="2">
        <f t="shared" si="9"/>
        <v>0</v>
      </c>
    </row>
    <row r="167" spans="1:12">
      <c r="A167" s="10"/>
      <c r="B167" s="24"/>
      <c r="C167" s="1"/>
      <c r="D167" s="24"/>
      <c r="E167" s="11"/>
      <c r="F167" s="11">
        <v>0</v>
      </c>
      <c r="G167" s="2">
        <f t="shared" si="7"/>
        <v>8051137</v>
      </c>
      <c r="H167" s="2"/>
      <c r="I167" s="44"/>
      <c r="J167" s="73"/>
      <c r="K167" s="11">
        <f t="shared" si="8"/>
        <v>0</v>
      </c>
      <c r="L167" s="2">
        <f t="shared" si="9"/>
        <v>0</v>
      </c>
    </row>
    <row r="168" spans="1:12">
      <c r="A168" s="10"/>
      <c r="B168" s="24"/>
      <c r="C168" s="1"/>
      <c r="D168" s="24"/>
      <c r="E168" s="11"/>
      <c r="F168" s="11">
        <v>0</v>
      </c>
      <c r="G168" s="2">
        <f t="shared" si="7"/>
        <v>8051137</v>
      </c>
      <c r="H168" s="2"/>
      <c r="I168" s="44"/>
      <c r="J168" s="73"/>
      <c r="K168" s="11">
        <f t="shared" si="8"/>
        <v>0</v>
      </c>
      <c r="L168" s="2">
        <f t="shared" si="9"/>
        <v>0</v>
      </c>
    </row>
    <row r="169" spans="1:12">
      <c r="A169" s="10"/>
      <c r="B169" s="24"/>
      <c r="C169" s="1"/>
      <c r="D169" s="24"/>
      <c r="E169" s="11"/>
      <c r="F169" s="11">
        <v>0</v>
      </c>
      <c r="G169" s="2">
        <f t="shared" si="7"/>
        <v>8051137</v>
      </c>
      <c r="H169" s="2"/>
      <c r="I169" s="44"/>
      <c r="J169" s="73"/>
      <c r="K169" s="11">
        <f t="shared" si="8"/>
        <v>0</v>
      </c>
      <c r="L169" s="2">
        <f t="shared" si="9"/>
        <v>0</v>
      </c>
    </row>
    <row r="170" spans="1:12">
      <c r="A170" s="10"/>
      <c r="B170" s="24"/>
      <c r="C170" s="1"/>
      <c r="D170" s="24"/>
      <c r="E170" s="11"/>
      <c r="F170" s="11">
        <v>0</v>
      </c>
      <c r="G170" s="2">
        <f t="shared" si="7"/>
        <v>8051137</v>
      </c>
      <c r="H170" s="2"/>
      <c r="I170" s="44"/>
      <c r="J170" s="73"/>
      <c r="K170" s="11">
        <f t="shared" si="8"/>
        <v>0</v>
      </c>
      <c r="L170" s="2">
        <f t="shared" si="9"/>
        <v>0</v>
      </c>
    </row>
    <row r="171" spans="1:12">
      <c r="A171" s="10"/>
      <c r="B171" s="24"/>
      <c r="C171" s="1"/>
      <c r="D171" s="24"/>
      <c r="E171" s="11"/>
      <c r="F171" s="11">
        <v>0</v>
      </c>
      <c r="G171" s="2">
        <f t="shared" si="7"/>
        <v>8051137</v>
      </c>
      <c r="H171" s="2"/>
      <c r="I171" s="44"/>
      <c r="J171" s="73"/>
      <c r="K171" s="11">
        <f t="shared" si="8"/>
        <v>0</v>
      </c>
      <c r="L171" s="2">
        <f t="shared" si="9"/>
        <v>0</v>
      </c>
    </row>
    <row r="172" spans="1:12">
      <c r="A172" s="10"/>
      <c r="B172" s="24"/>
      <c r="C172" s="1"/>
      <c r="D172" s="24"/>
      <c r="E172" s="11"/>
      <c r="F172" s="11">
        <v>0</v>
      </c>
      <c r="G172" s="2">
        <f t="shared" si="7"/>
        <v>8051137</v>
      </c>
      <c r="H172" s="2"/>
      <c r="I172" s="44"/>
      <c r="J172" s="73"/>
      <c r="K172" s="11">
        <f t="shared" si="8"/>
        <v>0</v>
      </c>
      <c r="L172" s="2">
        <f t="shared" si="9"/>
        <v>0</v>
      </c>
    </row>
    <row r="173" spans="1:12">
      <c r="A173" s="10"/>
      <c r="B173" s="24"/>
      <c r="C173" s="1"/>
      <c r="D173" s="24"/>
      <c r="E173" s="11"/>
      <c r="F173" s="11">
        <v>0</v>
      </c>
      <c r="G173" s="2">
        <f t="shared" si="7"/>
        <v>8051137</v>
      </c>
      <c r="H173" s="2"/>
      <c r="I173" s="44"/>
      <c r="J173" s="73"/>
      <c r="K173" s="11">
        <f t="shared" si="8"/>
        <v>0</v>
      </c>
      <c r="L173" s="2">
        <f t="shared" si="9"/>
        <v>0</v>
      </c>
    </row>
    <row r="174" spans="1:12">
      <c r="A174" s="10"/>
      <c r="B174" s="24"/>
      <c r="C174" s="1"/>
      <c r="D174" s="24"/>
      <c r="E174" s="11"/>
      <c r="F174" s="11">
        <v>0</v>
      </c>
      <c r="G174" s="2">
        <f t="shared" si="7"/>
        <v>8051137</v>
      </c>
      <c r="H174" s="2"/>
      <c r="I174" s="44"/>
      <c r="J174" s="73"/>
      <c r="K174" s="11">
        <f t="shared" si="8"/>
        <v>0</v>
      </c>
      <c r="L174" s="2">
        <f t="shared" si="9"/>
        <v>0</v>
      </c>
    </row>
    <row r="175" spans="1:12">
      <c r="A175" s="10"/>
      <c r="B175" s="24"/>
      <c r="C175" s="1"/>
      <c r="D175" s="24"/>
      <c r="E175" s="11"/>
      <c r="F175" s="11">
        <v>0</v>
      </c>
      <c r="G175" s="2">
        <f t="shared" si="7"/>
        <v>8051137</v>
      </c>
      <c r="H175" s="2"/>
      <c r="I175" s="44"/>
      <c r="J175" s="73"/>
      <c r="K175" s="11">
        <f t="shared" si="8"/>
        <v>0</v>
      </c>
      <c r="L175" s="2">
        <f t="shared" si="9"/>
        <v>0</v>
      </c>
    </row>
    <row r="176" spans="1:12">
      <c r="A176" s="10"/>
      <c r="B176" s="24"/>
      <c r="C176" s="1"/>
      <c r="D176" s="24"/>
      <c r="E176" s="11"/>
      <c r="F176" s="11">
        <v>0</v>
      </c>
      <c r="G176" s="2">
        <f t="shared" si="7"/>
        <v>8051137</v>
      </c>
      <c r="H176" s="2"/>
      <c r="I176" s="44"/>
      <c r="J176" s="73"/>
      <c r="K176" s="11">
        <f t="shared" si="8"/>
        <v>0</v>
      </c>
      <c r="L176" s="2">
        <f t="shared" si="9"/>
        <v>0</v>
      </c>
    </row>
    <row r="177" spans="1:14">
      <c r="A177" s="10"/>
      <c r="B177" s="24"/>
      <c r="C177" s="1"/>
      <c r="D177" s="24"/>
      <c r="E177" s="11"/>
      <c r="F177" s="11">
        <v>0</v>
      </c>
      <c r="G177" s="2">
        <f t="shared" ref="G177:G240" si="10">G176+E177-F177</f>
        <v>8051137</v>
      </c>
      <c r="H177" s="2"/>
      <c r="I177" s="44"/>
      <c r="J177" s="73"/>
      <c r="K177" s="11">
        <f t="shared" ref="K177:K240" si="11">H177+I177-J177</f>
        <v>0</v>
      </c>
      <c r="L177" s="2">
        <f t="shared" ref="L177:L240" si="12">H177+I177+J177-F177</f>
        <v>0</v>
      </c>
    </row>
    <row r="178" spans="1:14">
      <c r="A178" s="10"/>
      <c r="B178" s="24"/>
      <c r="C178" s="1"/>
      <c r="D178" s="24"/>
      <c r="E178" s="11"/>
      <c r="F178" s="11">
        <v>0</v>
      </c>
      <c r="G178" s="2">
        <f t="shared" si="10"/>
        <v>8051137</v>
      </c>
      <c r="H178" s="2"/>
      <c r="I178" s="44"/>
      <c r="J178" s="73"/>
      <c r="K178" s="11">
        <f t="shared" si="11"/>
        <v>0</v>
      </c>
      <c r="L178" s="2">
        <f t="shared" si="12"/>
        <v>0</v>
      </c>
    </row>
    <row r="179" spans="1:14">
      <c r="A179" s="10"/>
      <c r="B179" s="24"/>
      <c r="C179" s="1"/>
      <c r="D179" s="24"/>
      <c r="E179" s="11"/>
      <c r="F179" s="11">
        <v>0</v>
      </c>
      <c r="G179" s="2">
        <f t="shared" si="10"/>
        <v>8051137</v>
      </c>
      <c r="H179" s="2"/>
      <c r="I179" s="44"/>
      <c r="J179" s="73"/>
      <c r="K179" s="11">
        <f t="shared" si="11"/>
        <v>0</v>
      </c>
      <c r="L179" s="2">
        <f t="shared" si="12"/>
        <v>0</v>
      </c>
    </row>
    <row r="180" spans="1:14">
      <c r="A180" s="10"/>
      <c r="B180" s="24"/>
      <c r="C180" s="1"/>
      <c r="D180" s="24"/>
      <c r="E180" s="11"/>
      <c r="F180" s="11">
        <v>0</v>
      </c>
      <c r="G180" s="2">
        <f t="shared" si="10"/>
        <v>8051137</v>
      </c>
      <c r="H180" s="2"/>
      <c r="I180" s="44"/>
      <c r="J180" s="73"/>
      <c r="K180" s="11">
        <f t="shared" si="11"/>
        <v>0</v>
      </c>
      <c r="L180" s="2">
        <f t="shared" si="12"/>
        <v>0</v>
      </c>
    </row>
    <row r="181" spans="1:14">
      <c r="A181" s="10"/>
      <c r="B181" s="24"/>
      <c r="C181" s="1"/>
      <c r="D181" s="24"/>
      <c r="E181" s="11"/>
      <c r="F181" s="11">
        <v>0</v>
      </c>
      <c r="G181" s="2">
        <f t="shared" si="10"/>
        <v>8051137</v>
      </c>
      <c r="H181" s="2"/>
      <c r="I181" s="44"/>
      <c r="J181" s="73"/>
      <c r="K181" s="11">
        <f t="shared" si="11"/>
        <v>0</v>
      </c>
      <c r="L181" s="2">
        <f t="shared" si="12"/>
        <v>0</v>
      </c>
    </row>
    <row r="182" spans="1:14">
      <c r="A182" s="10"/>
      <c r="B182" s="24"/>
      <c r="C182" s="1"/>
      <c r="D182" s="24"/>
      <c r="E182" s="11"/>
      <c r="F182" s="11">
        <v>0</v>
      </c>
      <c r="G182" s="2">
        <f t="shared" si="10"/>
        <v>8051137</v>
      </c>
      <c r="H182" s="2"/>
      <c r="I182" s="44"/>
      <c r="J182" s="73"/>
      <c r="K182" s="11">
        <f t="shared" si="11"/>
        <v>0</v>
      </c>
      <c r="L182" s="2">
        <f t="shared" si="12"/>
        <v>0</v>
      </c>
    </row>
    <row r="183" spans="1:14">
      <c r="A183" s="10"/>
      <c r="B183" s="24"/>
      <c r="C183" s="1"/>
      <c r="D183" s="24"/>
      <c r="E183" s="11"/>
      <c r="F183" s="11">
        <v>0</v>
      </c>
      <c r="G183" s="2">
        <f t="shared" si="10"/>
        <v>8051137</v>
      </c>
      <c r="H183" s="2"/>
      <c r="I183" s="44"/>
      <c r="J183" s="73"/>
      <c r="K183" s="11">
        <f t="shared" si="11"/>
        <v>0</v>
      </c>
      <c r="L183" s="2">
        <f t="shared" si="12"/>
        <v>0</v>
      </c>
    </row>
    <row r="184" spans="1:14">
      <c r="A184" s="10"/>
      <c r="B184" s="24"/>
      <c r="C184" s="1"/>
      <c r="D184" s="24"/>
      <c r="E184" s="11"/>
      <c r="F184" s="11">
        <v>0</v>
      </c>
      <c r="G184" s="2">
        <f t="shared" si="10"/>
        <v>8051137</v>
      </c>
      <c r="H184" s="2"/>
      <c r="I184" s="44"/>
      <c r="J184" s="73"/>
      <c r="K184" s="11">
        <f t="shared" si="11"/>
        <v>0</v>
      </c>
      <c r="L184" s="2">
        <f t="shared" si="12"/>
        <v>0</v>
      </c>
    </row>
    <row r="185" spans="1:14">
      <c r="A185" s="10"/>
      <c r="B185" s="24"/>
      <c r="C185" s="1"/>
      <c r="D185" s="24"/>
      <c r="E185" s="11"/>
      <c r="F185" s="11">
        <v>0</v>
      </c>
      <c r="G185" s="2">
        <f t="shared" si="10"/>
        <v>8051137</v>
      </c>
      <c r="H185" s="2"/>
      <c r="I185" s="44"/>
      <c r="J185" s="73"/>
      <c r="K185" s="11">
        <f t="shared" si="11"/>
        <v>0</v>
      </c>
      <c r="L185" s="2">
        <f t="shared" si="12"/>
        <v>0</v>
      </c>
    </row>
    <row r="186" spans="1:14">
      <c r="A186" s="10"/>
      <c r="B186" s="24"/>
      <c r="C186" s="1"/>
      <c r="D186" s="24"/>
      <c r="E186" s="11"/>
      <c r="F186" s="11">
        <v>0</v>
      </c>
      <c r="G186" s="2">
        <f t="shared" si="10"/>
        <v>8051137</v>
      </c>
      <c r="H186" s="2"/>
      <c r="I186" s="44"/>
      <c r="J186" s="73"/>
      <c r="K186" s="11">
        <f t="shared" si="11"/>
        <v>0</v>
      </c>
      <c r="L186" s="2">
        <f t="shared" si="12"/>
        <v>0</v>
      </c>
    </row>
    <row r="187" spans="1:14">
      <c r="A187" s="10"/>
      <c r="B187" s="24"/>
      <c r="C187" s="1"/>
      <c r="D187" s="24"/>
      <c r="E187" s="11"/>
      <c r="F187" s="11">
        <v>0</v>
      </c>
      <c r="G187" s="2">
        <f t="shared" si="10"/>
        <v>8051137</v>
      </c>
      <c r="H187" s="2"/>
      <c r="I187" s="44"/>
      <c r="J187" s="73"/>
      <c r="K187" s="11">
        <f t="shared" si="11"/>
        <v>0</v>
      </c>
      <c r="L187" s="2">
        <f t="shared" si="12"/>
        <v>0</v>
      </c>
    </row>
    <row r="188" spans="1:14">
      <c r="A188" s="10"/>
      <c r="B188" s="24"/>
      <c r="C188" s="1"/>
      <c r="D188" s="24"/>
      <c r="E188" s="11"/>
      <c r="F188" s="11">
        <v>0</v>
      </c>
      <c r="G188" s="2">
        <f t="shared" si="10"/>
        <v>8051137</v>
      </c>
      <c r="H188" s="2"/>
      <c r="I188" s="44"/>
      <c r="J188" s="73"/>
      <c r="K188" s="11">
        <f t="shared" si="11"/>
        <v>0</v>
      </c>
      <c r="L188" s="2">
        <f t="shared" si="12"/>
        <v>0</v>
      </c>
    </row>
    <row r="189" spans="1:14">
      <c r="A189" s="10"/>
      <c r="B189" s="24"/>
      <c r="C189" s="1"/>
      <c r="D189" s="24"/>
      <c r="E189" s="11"/>
      <c r="F189" s="11">
        <v>0</v>
      </c>
      <c r="G189" s="2">
        <f t="shared" si="10"/>
        <v>8051137</v>
      </c>
      <c r="H189" s="2"/>
      <c r="I189" s="44"/>
      <c r="J189" s="73"/>
      <c r="K189" s="11">
        <f t="shared" si="11"/>
        <v>0</v>
      </c>
      <c r="L189" s="2">
        <f t="shared" si="12"/>
        <v>0</v>
      </c>
    </row>
    <row r="190" spans="1:14">
      <c r="A190" s="10"/>
      <c r="B190" s="24"/>
      <c r="C190" s="1"/>
      <c r="D190" s="24"/>
      <c r="E190" s="11"/>
      <c r="F190" s="11">
        <v>0</v>
      </c>
      <c r="G190" s="2">
        <f t="shared" si="10"/>
        <v>8051137</v>
      </c>
      <c r="H190" s="2"/>
      <c r="I190" s="44"/>
      <c r="J190" s="73"/>
      <c r="K190" s="11">
        <f t="shared" si="11"/>
        <v>0</v>
      </c>
      <c r="L190" s="2">
        <f t="shared" si="12"/>
        <v>0</v>
      </c>
    </row>
    <row r="191" spans="1:14">
      <c r="A191" s="10"/>
      <c r="B191" s="24"/>
      <c r="C191" s="1"/>
      <c r="D191" s="24"/>
      <c r="E191" s="11"/>
      <c r="F191" s="11">
        <v>0</v>
      </c>
      <c r="G191" s="2">
        <f t="shared" si="10"/>
        <v>8051137</v>
      </c>
      <c r="H191" s="2"/>
      <c r="I191" s="44"/>
      <c r="J191" s="73"/>
      <c r="K191" s="11">
        <f t="shared" si="11"/>
        <v>0</v>
      </c>
      <c r="L191" s="2">
        <f t="shared" si="12"/>
        <v>0</v>
      </c>
      <c r="M191" s="149"/>
      <c r="N191" s="65"/>
    </row>
    <row r="192" spans="1:14">
      <c r="A192" s="10"/>
      <c r="B192" s="24"/>
      <c r="C192" s="1"/>
      <c r="D192" s="24"/>
      <c r="E192" s="11"/>
      <c r="F192" s="11">
        <v>0</v>
      </c>
      <c r="G192" s="2">
        <f t="shared" si="10"/>
        <v>8051137</v>
      </c>
      <c r="H192" s="2"/>
      <c r="I192" s="44"/>
      <c r="J192" s="73"/>
      <c r="K192" s="11">
        <f t="shared" si="11"/>
        <v>0</v>
      </c>
      <c r="L192" s="2">
        <f t="shared" si="12"/>
        <v>0</v>
      </c>
      <c r="M192" s="149"/>
      <c r="N192" s="65"/>
    </row>
    <row r="193" spans="1:14">
      <c r="A193" s="10"/>
      <c r="B193" s="24"/>
      <c r="C193" s="1"/>
      <c r="D193" s="24"/>
      <c r="E193" s="11"/>
      <c r="F193" s="11">
        <v>0</v>
      </c>
      <c r="G193" s="2">
        <f t="shared" si="10"/>
        <v>8051137</v>
      </c>
      <c r="H193" s="2"/>
      <c r="I193" s="44"/>
      <c r="J193" s="73"/>
      <c r="K193" s="11">
        <f t="shared" si="11"/>
        <v>0</v>
      </c>
      <c r="L193" s="2">
        <f t="shared" si="12"/>
        <v>0</v>
      </c>
      <c r="M193" s="149"/>
      <c r="N193" s="65"/>
    </row>
    <row r="194" spans="1:14">
      <c r="A194" s="10"/>
      <c r="B194" s="24"/>
      <c r="C194" s="1"/>
      <c r="D194" s="24"/>
      <c r="E194" s="11"/>
      <c r="F194" s="11">
        <v>0</v>
      </c>
      <c r="G194" s="2">
        <f t="shared" si="10"/>
        <v>8051137</v>
      </c>
      <c r="H194" s="2"/>
      <c r="I194" s="44"/>
      <c r="J194" s="73"/>
      <c r="K194" s="11">
        <f t="shared" si="11"/>
        <v>0</v>
      </c>
      <c r="L194" s="2">
        <f t="shared" si="12"/>
        <v>0</v>
      </c>
      <c r="M194" s="149"/>
      <c r="N194" s="65"/>
    </row>
    <row r="195" spans="1:14">
      <c r="A195" s="10"/>
      <c r="B195" s="24"/>
      <c r="C195" s="1"/>
      <c r="D195" s="24"/>
      <c r="E195" s="11"/>
      <c r="F195" s="11">
        <v>0</v>
      </c>
      <c r="G195" s="2">
        <f t="shared" si="10"/>
        <v>8051137</v>
      </c>
      <c r="H195" s="2"/>
      <c r="I195" s="44"/>
      <c r="J195" s="73"/>
      <c r="K195" s="11">
        <f t="shared" si="11"/>
        <v>0</v>
      </c>
      <c r="L195" s="2">
        <f t="shared" si="12"/>
        <v>0</v>
      </c>
      <c r="M195" s="150"/>
      <c r="N195" s="65"/>
    </row>
    <row r="196" spans="1:14">
      <c r="A196" s="10"/>
      <c r="B196" s="24"/>
      <c r="C196" s="1"/>
      <c r="D196" s="24"/>
      <c r="E196" s="11"/>
      <c r="F196" s="11">
        <v>0</v>
      </c>
      <c r="G196" s="2">
        <f t="shared" si="10"/>
        <v>8051137</v>
      </c>
      <c r="H196" s="2"/>
      <c r="I196" s="44"/>
      <c r="J196" s="73"/>
      <c r="K196" s="11">
        <f t="shared" si="11"/>
        <v>0</v>
      </c>
      <c r="L196" s="2">
        <f t="shared" si="12"/>
        <v>0</v>
      </c>
      <c r="M196" s="149"/>
      <c r="N196" s="65"/>
    </row>
    <row r="197" spans="1:14">
      <c r="A197" s="10"/>
      <c r="B197" s="24"/>
      <c r="C197" s="1"/>
      <c r="D197" s="24"/>
      <c r="E197" s="11"/>
      <c r="F197" s="11">
        <v>0</v>
      </c>
      <c r="G197" s="2">
        <f t="shared" si="10"/>
        <v>8051137</v>
      </c>
      <c r="H197" s="2"/>
      <c r="I197" s="44"/>
      <c r="J197" s="73"/>
      <c r="K197" s="11">
        <f t="shared" si="11"/>
        <v>0</v>
      </c>
      <c r="L197" s="2">
        <f t="shared" si="12"/>
        <v>0</v>
      </c>
      <c r="M197" s="149"/>
      <c r="N197" s="65"/>
    </row>
    <row r="198" spans="1:14">
      <c r="A198" s="10"/>
      <c r="B198" s="24"/>
      <c r="C198" s="1"/>
      <c r="D198" s="24"/>
      <c r="E198" s="11"/>
      <c r="F198" s="11">
        <v>0</v>
      </c>
      <c r="G198" s="2">
        <f t="shared" si="10"/>
        <v>8051137</v>
      </c>
      <c r="H198" s="2"/>
      <c r="I198" s="44"/>
      <c r="J198" s="73"/>
      <c r="K198" s="11">
        <f t="shared" si="11"/>
        <v>0</v>
      </c>
      <c r="L198" s="2">
        <f t="shared" si="12"/>
        <v>0</v>
      </c>
    </row>
    <row r="199" spans="1:14">
      <c r="A199" s="10"/>
      <c r="B199" s="24"/>
      <c r="C199" s="1"/>
      <c r="D199" s="24"/>
      <c r="E199" s="11"/>
      <c r="F199" s="11">
        <v>0</v>
      </c>
      <c r="G199" s="2">
        <f t="shared" si="10"/>
        <v>8051137</v>
      </c>
      <c r="H199" s="2"/>
      <c r="I199" s="44"/>
      <c r="J199" s="73"/>
      <c r="K199" s="11">
        <f t="shared" si="11"/>
        <v>0</v>
      </c>
      <c r="L199" s="2">
        <f t="shared" si="12"/>
        <v>0</v>
      </c>
    </row>
    <row r="200" spans="1:14">
      <c r="A200" s="10"/>
      <c r="B200" s="24"/>
      <c r="C200" s="1"/>
      <c r="D200" s="24"/>
      <c r="E200" s="11"/>
      <c r="F200" s="11">
        <v>0</v>
      </c>
      <c r="G200" s="2">
        <f t="shared" si="10"/>
        <v>8051137</v>
      </c>
      <c r="H200" s="2"/>
      <c r="I200" s="44"/>
      <c r="J200" s="73"/>
      <c r="K200" s="11">
        <f t="shared" si="11"/>
        <v>0</v>
      </c>
      <c r="L200" s="2">
        <f t="shared" si="12"/>
        <v>0</v>
      </c>
    </row>
    <row r="201" spans="1:14">
      <c r="A201" s="10"/>
      <c r="B201" s="24"/>
      <c r="C201" s="1"/>
      <c r="D201" s="24"/>
      <c r="E201" s="11"/>
      <c r="F201" s="11">
        <v>0</v>
      </c>
      <c r="G201" s="2">
        <f t="shared" si="10"/>
        <v>8051137</v>
      </c>
      <c r="H201" s="2"/>
      <c r="I201" s="44"/>
      <c r="J201" s="73"/>
      <c r="K201" s="11">
        <f t="shared" si="11"/>
        <v>0</v>
      </c>
      <c r="L201" s="2">
        <f t="shared" si="12"/>
        <v>0</v>
      </c>
    </row>
    <row r="202" spans="1:14">
      <c r="A202" s="10"/>
      <c r="B202" s="24"/>
      <c r="C202" s="1"/>
      <c r="D202" s="24"/>
      <c r="E202" s="11"/>
      <c r="F202" s="11">
        <v>0</v>
      </c>
      <c r="G202" s="2">
        <f t="shared" si="10"/>
        <v>8051137</v>
      </c>
      <c r="H202" s="2"/>
      <c r="I202" s="44"/>
      <c r="J202" s="73"/>
      <c r="K202" s="11">
        <f t="shared" si="11"/>
        <v>0</v>
      </c>
      <c r="L202" s="2">
        <f t="shared" si="12"/>
        <v>0</v>
      </c>
    </row>
    <row r="203" spans="1:14">
      <c r="A203" s="10"/>
      <c r="B203" s="24"/>
      <c r="C203" s="1"/>
      <c r="D203" s="24"/>
      <c r="E203" s="11"/>
      <c r="F203" s="11">
        <v>0</v>
      </c>
      <c r="G203" s="2">
        <f t="shared" si="10"/>
        <v>8051137</v>
      </c>
      <c r="H203" s="2"/>
      <c r="I203" s="44"/>
      <c r="J203" s="73"/>
      <c r="K203" s="11">
        <f t="shared" si="11"/>
        <v>0</v>
      </c>
      <c r="L203" s="2">
        <f t="shared" si="12"/>
        <v>0</v>
      </c>
    </row>
    <row r="204" spans="1:14">
      <c r="A204" s="10"/>
      <c r="B204" s="24"/>
      <c r="C204" s="1"/>
      <c r="D204" s="24"/>
      <c r="E204" s="11"/>
      <c r="F204" s="11">
        <v>0</v>
      </c>
      <c r="G204" s="2">
        <f t="shared" si="10"/>
        <v>8051137</v>
      </c>
      <c r="H204" s="2"/>
      <c r="I204" s="44"/>
      <c r="J204" s="73"/>
      <c r="K204" s="11">
        <f t="shared" si="11"/>
        <v>0</v>
      </c>
      <c r="L204" s="2">
        <f t="shared" si="12"/>
        <v>0</v>
      </c>
    </row>
    <row r="205" spans="1:14">
      <c r="A205" s="10"/>
      <c r="B205" s="24"/>
      <c r="C205" s="1"/>
      <c r="D205" s="24"/>
      <c r="E205" s="11"/>
      <c r="F205" s="11">
        <v>0</v>
      </c>
      <c r="G205" s="2">
        <f t="shared" si="10"/>
        <v>8051137</v>
      </c>
      <c r="H205" s="2"/>
      <c r="I205" s="44"/>
      <c r="J205" s="73"/>
      <c r="K205" s="11">
        <f t="shared" si="11"/>
        <v>0</v>
      </c>
      <c r="L205" s="2">
        <f t="shared" si="12"/>
        <v>0</v>
      </c>
    </row>
    <row r="206" spans="1:14">
      <c r="A206" s="10"/>
      <c r="B206" s="24"/>
      <c r="C206" s="1"/>
      <c r="D206" s="24"/>
      <c r="E206" s="11"/>
      <c r="F206" s="11">
        <v>0</v>
      </c>
      <c r="G206" s="2">
        <f t="shared" si="10"/>
        <v>8051137</v>
      </c>
      <c r="H206" s="2"/>
      <c r="I206" s="44"/>
      <c r="J206" s="73"/>
      <c r="K206" s="11">
        <f t="shared" si="11"/>
        <v>0</v>
      </c>
      <c r="L206" s="2">
        <f t="shared" si="12"/>
        <v>0</v>
      </c>
    </row>
    <row r="207" spans="1:14">
      <c r="A207" s="10"/>
      <c r="B207" s="24"/>
      <c r="C207" s="1"/>
      <c r="D207" s="24"/>
      <c r="E207" s="11"/>
      <c r="F207" s="11">
        <v>0</v>
      </c>
      <c r="G207" s="2">
        <f t="shared" si="10"/>
        <v>8051137</v>
      </c>
      <c r="H207" s="2"/>
      <c r="I207" s="44"/>
      <c r="J207" s="73"/>
      <c r="K207" s="11">
        <f t="shared" si="11"/>
        <v>0</v>
      </c>
      <c r="L207" s="2">
        <f t="shared" si="12"/>
        <v>0</v>
      </c>
    </row>
    <row r="208" spans="1:14">
      <c r="A208" s="10"/>
      <c r="B208" s="24"/>
      <c r="C208" s="1"/>
      <c r="D208" s="24"/>
      <c r="E208" s="11"/>
      <c r="F208" s="11">
        <v>0</v>
      </c>
      <c r="G208" s="2">
        <f t="shared" si="10"/>
        <v>8051137</v>
      </c>
      <c r="H208" s="2"/>
      <c r="I208" s="44"/>
      <c r="J208" s="73"/>
      <c r="K208" s="11">
        <f t="shared" si="11"/>
        <v>0</v>
      </c>
      <c r="L208" s="2">
        <f t="shared" si="12"/>
        <v>0</v>
      </c>
    </row>
    <row r="209" spans="1:13">
      <c r="A209" s="10"/>
      <c r="B209" s="24"/>
      <c r="C209" s="1"/>
      <c r="D209" s="24"/>
      <c r="E209" s="11"/>
      <c r="F209" s="11">
        <v>0</v>
      </c>
      <c r="G209" s="2">
        <f t="shared" si="10"/>
        <v>8051137</v>
      </c>
      <c r="H209" s="2"/>
      <c r="I209" s="44"/>
      <c r="J209" s="73"/>
      <c r="K209" s="11">
        <f t="shared" si="11"/>
        <v>0</v>
      </c>
      <c r="L209" s="2">
        <f t="shared" si="12"/>
        <v>0</v>
      </c>
    </row>
    <row r="210" spans="1:13">
      <c r="A210" s="10"/>
      <c r="B210" s="24"/>
      <c r="C210" s="1"/>
      <c r="D210" s="24"/>
      <c r="E210" s="11"/>
      <c r="F210" s="11">
        <v>0</v>
      </c>
      <c r="G210" s="2">
        <f t="shared" si="10"/>
        <v>8051137</v>
      </c>
      <c r="H210" s="2"/>
      <c r="I210" s="44"/>
      <c r="J210" s="73"/>
      <c r="K210" s="11">
        <f t="shared" si="11"/>
        <v>0</v>
      </c>
      <c r="L210" s="2">
        <f t="shared" si="12"/>
        <v>0</v>
      </c>
    </row>
    <row r="211" spans="1:13">
      <c r="A211" s="10"/>
      <c r="B211" s="24"/>
      <c r="C211" s="1"/>
      <c r="D211" s="24"/>
      <c r="E211" s="11"/>
      <c r="F211" s="11">
        <v>0</v>
      </c>
      <c r="G211" s="2">
        <f t="shared" si="10"/>
        <v>8051137</v>
      </c>
      <c r="H211" s="2"/>
      <c r="I211" s="44"/>
      <c r="J211" s="73"/>
      <c r="K211" s="11">
        <f t="shared" si="11"/>
        <v>0</v>
      </c>
      <c r="L211" s="2">
        <f t="shared" si="12"/>
        <v>0</v>
      </c>
    </row>
    <row r="212" spans="1:13">
      <c r="A212" s="10"/>
      <c r="B212" s="24"/>
      <c r="C212" s="1"/>
      <c r="D212" s="24"/>
      <c r="E212" s="11"/>
      <c r="F212" s="11">
        <v>0</v>
      </c>
      <c r="G212" s="2">
        <f t="shared" si="10"/>
        <v>8051137</v>
      </c>
      <c r="H212" s="2"/>
      <c r="I212" s="44"/>
      <c r="J212" s="73"/>
      <c r="K212" s="11">
        <f t="shared" si="11"/>
        <v>0</v>
      </c>
      <c r="L212" s="2">
        <f t="shared" si="12"/>
        <v>0</v>
      </c>
    </row>
    <row r="213" spans="1:13">
      <c r="A213" s="10"/>
      <c r="B213" s="24"/>
      <c r="C213" s="1"/>
      <c r="D213" s="24"/>
      <c r="E213" s="11"/>
      <c r="F213" s="11">
        <v>0</v>
      </c>
      <c r="G213" s="2">
        <f t="shared" si="10"/>
        <v>8051137</v>
      </c>
      <c r="H213" s="2"/>
      <c r="I213" s="44"/>
      <c r="J213" s="73"/>
      <c r="K213" s="11">
        <f t="shared" si="11"/>
        <v>0</v>
      </c>
      <c r="L213" s="2">
        <f t="shared" si="12"/>
        <v>0</v>
      </c>
    </row>
    <row r="214" spans="1:13">
      <c r="A214" s="10"/>
      <c r="B214" s="24"/>
      <c r="C214" s="1"/>
      <c r="D214" s="24"/>
      <c r="E214" s="11"/>
      <c r="F214" s="11">
        <v>0</v>
      </c>
      <c r="G214" s="2">
        <f t="shared" si="10"/>
        <v>8051137</v>
      </c>
      <c r="H214" s="2"/>
      <c r="I214" s="44"/>
      <c r="J214" s="73"/>
      <c r="K214" s="11">
        <f t="shared" si="11"/>
        <v>0</v>
      </c>
      <c r="L214" s="2">
        <f t="shared" si="12"/>
        <v>0</v>
      </c>
    </row>
    <row r="215" spans="1:13">
      <c r="A215" s="10"/>
      <c r="B215" s="24"/>
      <c r="C215" s="1"/>
      <c r="D215" s="24"/>
      <c r="E215" s="11"/>
      <c r="F215" s="11">
        <v>0</v>
      </c>
      <c r="G215" s="2">
        <f t="shared" si="10"/>
        <v>8051137</v>
      </c>
      <c r="H215" s="2"/>
      <c r="I215" s="44"/>
      <c r="J215" s="73"/>
      <c r="K215" s="11">
        <f t="shared" si="11"/>
        <v>0</v>
      </c>
      <c r="L215" s="2">
        <f t="shared" si="12"/>
        <v>0</v>
      </c>
      <c r="M215" s="147" t="s">
        <v>29</v>
      </c>
    </row>
    <row r="216" spans="1:13">
      <c r="A216" s="10"/>
      <c r="B216" s="24"/>
      <c r="C216" s="1"/>
      <c r="D216" s="24"/>
      <c r="E216" s="11"/>
      <c r="F216" s="11">
        <v>0</v>
      </c>
      <c r="G216" s="2">
        <f t="shared" si="10"/>
        <v>8051137</v>
      </c>
      <c r="H216" s="2"/>
      <c r="I216" s="44"/>
      <c r="J216" s="73"/>
      <c r="K216" s="11">
        <f t="shared" si="11"/>
        <v>0</v>
      </c>
      <c r="L216" s="2">
        <f t="shared" si="12"/>
        <v>0</v>
      </c>
    </row>
    <row r="217" spans="1:13">
      <c r="A217" s="10"/>
      <c r="B217" s="112"/>
      <c r="C217" s="10"/>
      <c r="D217" s="112"/>
      <c r="E217" s="11"/>
      <c r="F217" s="11">
        <v>0</v>
      </c>
      <c r="G217" s="2">
        <f t="shared" si="10"/>
        <v>8051137</v>
      </c>
      <c r="H217" s="2"/>
      <c r="I217" s="44"/>
      <c r="J217" s="73"/>
      <c r="K217" s="11">
        <f t="shared" si="11"/>
        <v>0</v>
      </c>
      <c r="L217" s="2">
        <f t="shared" si="12"/>
        <v>0</v>
      </c>
    </row>
    <row r="218" spans="1:13">
      <c r="A218" s="10"/>
      <c r="B218" s="112"/>
      <c r="C218" s="10"/>
      <c r="D218" s="112"/>
      <c r="E218" s="11"/>
      <c r="F218" s="11">
        <v>0</v>
      </c>
      <c r="G218" s="2">
        <f t="shared" si="10"/>
        <v>8051137</v>
      </c>
      <c r="H218" s="2"/>
      <c r="I218" s="44"/>
      <c r="J218" s="73"/>
      <c r="K218" s="11">
        <f t="shared" si="11"/>
        <v>0</v>
      </c>
      <c r="L218" s="2">
        <f t="shared" si="12"/>
        <v>0</v>
      </c>
    </row>
    <row r="219" spans="1:13">
      <c r="A219" s="10"/>
      <c r="B219" s="24"/>
      <c r="C219" s="1"/>
      <c r="D219" s="24"/>
      <c r="E219" s="11"/>
      <c r="F219" s="11">
        <v>0</v>
      </c>
      <c r="G219" s="2">
        <f t="shared" si="10"/>
        <v>8051137</v>
      </c>
      <c r="H219" s="2"/>
      <c r="I219" s="44"/>
      <c r="J219" s="73"/>
      <c r="K219" s="11">
        <f t="shared" si="11"/>
        <v>0</v>
      </c>
      <c r="L219" s="2">
        <f t="shared" si="12"/>
        <v>0</v>
      </c>
    </row>
    <row r="220" spans="1:13">
      <c r="A220" s="10"/>
      <c r="B220" s="24"/>
      <c r="C220" s="1"/>
      <c r="D220" s="24"/>
      <c r="E220" s="11"/>
      <c r="F220" s="11">
        <v>0</v>
      </c>
      <c r="G220" s="2">
        <f t="shared" si="10"/>
        <v>8051137</v>
      </c>
      <c r="H220" s="2"/>
      <c r="I220" s="44"/>
      <c r="J220" s="73"/>
      <c r="K220" s="11">
        <f t="shared" si="11"/>
        <v>0</v>
      </c>
      <c r="L220" s="2">
        <f t="shared" si="12"/>
        <v>0</v>
      </c>
    </row>
    <row r="221" spans="1:13">
      <c r="A221" s="10"/>
      <c r="B221" s="24"/>
      <c r="C221" s="1"/>
      <c r="D221" s="24"/>
      <c r="E221" s="11"/>
      <c r="F221" s="11">
        <v>0</v>
      </c>
      <c r="G221" s="2">
        <f t="shared" si="10"/>
        <v>8051137</v>
      </c>
      <c r="H221" s="2"/>
      <c r="I221" s="44"/>
      <c r="J221" s="73"/>
      <c r="K221" s="11">
        <f t="shared" si="11"/>
        <v>0</v>
      </c>
      <c r="L221" s="2">
        <f t="shared" si="12"/>
        <v>0</v>
      </c>
    </row>
    <row r="222" spans="1:13">
      <c r="A222" s="10"/>
      <c r="B222" s="24"/>
      <c r="C222" s="1"/>
      <c r="D222" s="24"/>
      <c r="E222" s="11"/>
      <c r="F222" s="11">
        <v>0</v>
      </c>
      <c r="G222" s="2">
        <f t="shared" si="10"/>
        <v>8051137</v>
      </c>
      <c r="H222" s="2"/>
      <c r="I222" s="44"/>
      <c r="J222" s="73"/>
      <c r="K222" s="11">
        <f t="shared" si="11"/>
        <v>0</v>
      </c>
      <c r="L222" s="2">
        <f t="shared" si="12"/>
        <v>0</v>
      </c>
    </row>
    <row r="223" spans="1:13">
      <c r="A223" s="10"/>
      <c r="B223" s="24"/>
      <c r="C223" s="1"/>
      <c r="D223" s="24"/>
      <c r="E223" s="11"/>
      <c r="F223" s="11">
        <v>0</v>
      </c>
      <c r="G223" s="2">
        <f t="shared" si="10"/>
        <v>8051137</v>
      </c>
      <c r="H223" s="2"/>
      <c r="I223" s="44"/>
      <c r="J223" s="73"/>
      <c r="K223" s="11">
        <f t="shared" si="11"/>
        <v>0</v>
      </c>
      <c r="L223" s="2">
        <f t="shared" si="12"/>
        <v>0</v>
      </c>
    </row>
    <row r="224" spans="1:13">
      <c r="A224" s="10"/>
      <c r="B224" s="24"/>
      <c r="C224" s="1"/>
      <c r="D224" s="24"/>
      <c r="E224" s="11"/>
      <c r="F224" s="11">
        <v>0</v>
      </c>
      <c r="G224" s="2">
        <f t="shared" si="10"/>
        <v>8051137</v>
      </c>
      <c r="H224" s="2"/>
      <c r="I224" s="44"/>
      <c r="J224" s="73"/>
      <c r="K224" s="11">
        <f t="shared" si="11"/>
        <v>0</v>
      </c>
      <c r="L224" s="2">
        <f t="shared" si="12"/>
        <v>0</v>
      </c>
    </row>
    <row r="225" spans="1:12">
      <c r="A225" s="10"/>
      <c r="B225" s="24"/>
      <c r="C225" s="1"/>
      <c r="D225" s="24"/>
      <c r="E225" s="11"/>
      <c r="F225" s="11">
        <v>0</v>
      </c>
      <c r="G225" s="2">
        <f t="shared" si="10"/>
        <v>8051137</v>
      </c>
      <c r="H225" s="2"/>
      <c r="I225" s="44"/>
      <c r="J225" s="73"/>
      <c r="K225" s="11">
        <f t="shared" si="11"/>
        <v>0</v>
      </c>
      <c r="L225" s="2">
        <f t="shared" si="12"/>
        <v>0</v>
      </c>
    </row>
    <row r="226" spans="1:12">
      <c r="A226" s="10"/>
      <c r="B226" s="24"/>
      <c r="C226" s="1"/>
      <c r="D226" s="24"/>
      <c r="E226" s="11"/>
      <c r="F226" s="11">
        <v>0</v>
      </c>
      <c r="G226" s="2">
        <f t="shared" si="10"/>
        <v>8051137</v>
      </c>
      <c r="H226" s="2"/>
      <c r="I226" s="44"/>
      <c r="J226" s="73"/>
      <c r="K226" s="11">
        <f t="shared" si="11"/>
        <v>0</v>
      </c>
      <c r="L226" s="2">
        <f t="shared" si="12"/>
        <v>0</v>
      </c>
    </row>
    <row r="227" spans="1:12">
      <c r="A227" s="10"/>
      <c r="B227" s="24"/>
      <c r="C227" s="1"/>
      <c r="D227" s="24"/>
      <c r="E227" s="11"/>
      <c r="F227" s="11">
        <v>0</v>
      </c>
      <c r="G227" s="2">
        <f t="shared" si="10"/>
        <v>8051137</v>
      </c>
      <c r="H227" s="2"/>
      <c r="I227" s="44"/>
      <c r="J227" s="73"/>
      <c r="K227" s="11">
        <f t="shared" si="11"/>
        <v>0</v>
      </c>
      <c r="L227" s="2">
        <f t="shared" si="12"/>
        <v>0</v>
      </c>
    </row>
    <row r="228" spans="1:12">
      <c r="A228" s="10"/>
      <c r="B228" s="24"/>
      <c r="C228" s="1"/>
      <c r="D228" s="24"/>
      <c r="E228" s="11"/>
      <c r="F228" s="11">
        <v>0</v>
      </c>
      <c r="G228" s="2">
        <f t="shared" si="10"/>
        <v>8051137</v>
      </c>
      <c r="H228" s="2"/>
      <c r="I228" s="44"/>
      <c r="J228" s="73"/>
      <c r="K228" s="11">
        <f t="shared" si="11"/>
        <v>0</v>
      </c>
      <c r="L228" s="2">
        <f t="shared" si="12"/>
        <v>0</v>
      </c>
    </row>
    <row r="229" spans="1:12">
      <c r="A229" s="10"/>
      <c r="B229" s="24"/>
      <c r="C229" s="1"/>
      <c r="D229" s="24"/>
      <c r="E229" s="11"/>
      <c r="F229" s="11">
        <v>0</v>
      </c>
      <c r="G229" s="2">
        <f t="shared" si="10"/>
        <v>8051137</v>
      </c>
      <c r="H229" s="2"/>
      <c r="I229" s="44"/>
      <c r="J229" s="73"/>
      <c r="K229" s="11">
        <f t="shared" si="11"/>
        <v>0</v>
      </c>
      <c r="L229" s="2">
        <f t="shared" si="12"/>
        <v>0</v>
      </c>
    </row>
    <row r="230" spans="1:12">
      <c r="A230" s="10"/>
      <c r="B230" s="24"/>
      <c r="C230" s="1"/>
      <c r="D230" s="24"/>
      <c r="E230" s="11"/>
      <c r="F230" s="11">
        <v>0</v>
      </c>
      <c r="G230" s="2">
        <f t="shared" si="10"/>
        <v>8051137</v>
      </c>
      <c r="H230" s="2"/>
      <c r="I230" s="44"/>
      <c r="J230" s="73"/>
      <c r="K230" s="11">
        <f t="shared" si="11"/>
        <v>0</v>
      </c>
      <c r="L230" s="2">
        <f t="shared" si="12"/>
        <v>0</v>
      </c>
    </row>
    <row r="231" spans="1:12">
      <c r="A231" s="10"/>
      <c r="B231" s="24"/>
      <c r="C231" s="1"/>
      <c r="D231" s="24"/>
      <c r="E231" s="11"/>
      <c r="F231" s="11">
        <v>0</v>
      </c>
      <c r="G231" s="2">
        <f t="shared" si="10"/>
        <v>8051137</v>
      </c>
      <c r="H231" s="2"/>
      <c r="I231" s="44"/>
      <c r="J231" s="73"/>
      <c r="K231" s="11">
        <f t="shared" si="11"/>
        <v>0</v>
      </c>
      <c r="L231" s="2">
        <f t="shared" si="12"/>
        <v>0</v>
      </c>
    </row>
    <row r="232" spans="1:12">
      <c r="A232" s="10"/>
      <c r="B232" s="24"/>
      <c r="C232" s="1"/>
      <c r="D232" s="24"/>
      <c r="E232" s="11"/>
      <c r="F232" s="11">
        <v>0</v>
      </c>
      <c r="G232" s="2">
        <f t="shared" si="10"/>
        <v>8051137</v>
      </c>
      <c r="H232" s="2"/>
      <c r="I232" s="44"/>
      <c r="J232" s="73"/>
      <c r="K232" s="11">
        <f t="shared" si="11"/>
        <v>0</v>
      </c>
      <c r="L232" s="2">
        <f t="shared" si="12"/>
        <v>0</v>
      </c>
    </row>
    <row r="233" spans="1:12">
      <c r="A233" s="10"/>
      <c r="B233" s="24"/>
      <c r="C233" s="1"/>
      <c r="D233" s="24"/>
      <c r="E233" s="11"/>
      <c r="F233" s="11">
        <v>0</v>
      </c>
      <c r="G233" s="2">
        <f t="shared" si="10"/>
        <v>8051137</v>
      </c>
      <c r="H233" s="2"/>
      <c r="I233" s="44"/>
      <c r="J233" s="73"/>
      <c r="K233" s="11">
        <f t="shared" si="11"/>
        <v>0</v>
      </c>
      <c r="L233" s="2">
        <f t="shared" si="12"/>
        <v>0</v>
      </c>
    </row>
    <row r="234" spans="1:12">
      <c r="A234" s="10"/>
      <c r="B234" s="24"/>
      <c r="C234" s="1"/>
      <c r="D234" s="24"/>
      <c r="E234" s="11"/>
      <c r="F234" s="11">
        <v>0</v>
      </c>
      <c r="G234" s="2">
        <f t="shared" si="10"/>
        <v>8051137</v>
      </c>
      <c r="H234" s="2"/>
      <c r="I234" s="44"/>
      <c r="J234" s="73"/>
      <c r="K234" s="11">
        <f t="shared" si="11"/>
        <v>0</v>
      </c>
      <c r="L234" s="2">
        <f t="shared" si="12"/>
        <v>0</v>
      </c>
    </row>
    <row r="235" spans="1:12">
      <c r="A235" s="10"/>
      <c r="B235" s="24"/>
      <c r="C235" s="1"/>
      <c r="D235" s="24"/>
      <c r="E235" s="11"/>
      <c r="F235" s="11">
        <v>0</v>
      </c>
      <c r="G235" s="2">
        <f t="shared" si="10"/>
        <v>8051137</v>
      </c>
      <c r="H235" s="2"/>
      <c r="I235" s="44"/>
      <c r="J235" s="73"/>
      <c r="K235" s="11">
        <f t="shared" si="11"/>
        <v>0</v>
      </c>
      <c r="L235" s="2">
        <f t="shared" si="12"/>
        <v>0</v>
      </c>
    </row>
    <row r="236" spans="1:12">
      <c r="A236" s="10"/>
      <c r="B236" s="24"/>
      <c r="C236" s="1"/>
      <c r="D236" s="24"/>
      <c r="E236" s="11"/>
      <c r="F236" s="11">
        <v>0</v>
      </c>
      <c r="G236" s="2">
        <f t="shared" si="10"/>
        <v>8051137</v>
      </c>
      <c r="H236" s="2"/>
      <c r="I236" s="44"/>
      <c r="J236" s="73"/>
      <c r="K236" s="11">
        <f t="shared" si="11"/>
        <v>0</v>
      </c>
      <c r="L236" s="2">
        <f t="shared" si="12"/>
        <v>0</v>
      </c>
    </row>
    <row r="237" spans="1:12">
      <c r="A237" s="10"/>
      <c r="B237" s="24"/>
      <c r="C237" s="1"/>
      <c r="D237" s="24"/>
      <c r="E237" s="11"/>
      <c r="F237" s="11">
        <v>0</v>
      </c>
      <c r="G237" s="2">
        <f t="shared" si="10"/>
        <v>8051137</v>
      </c>
      <c r="H237" s="2"/>
      <c r="I237" s="44"/>
      <c r="J237" s="73"/>
      <c r="K237" s="11">
        <f t="shared" si="11"/>
        <v>0</v>
      </c>
      <c r="L237" s="2">
        <f t="shared" si="12"/>
        <v>0</v>
      </c>
    </row>
    <row r="238" spans="1:12">
      <c r="A238" s="10"/>
      <c r="B238" s="24"/>
      <c r="C238" s="1"/>
      <c r="D238" s="24"/>
      <c r="E238" s="11"/>
      <c r="F238" s="11">
        <v>0</v>
      </c>
      <c r="G238" s="2">
        <f t="shared" si="10"/>
        <v>8051137</v>
      </c>
      <c r="H238" s="2"/>
      <c r="I238" s="44"/>
      <c r="J238" s="73"/>
      <c r="K238" s="11">
        <f t="shared" si="11"/>
        <v>0</v>
      </c>
      <c r="L238" s="2">
        <f t="shared" si="12"/>
        <v>0</v>
      </c>
    </row>
    <row r="239" spans="1:12">
      <c r="A239" s="10"/>
      <c r="B239" s="24"/>
      <c r="C239" s="1"/>
      <c r="D239" s="24"/>
      <c r="E239" s="11"/>
      <c r="F239" s="11">
        <v>0</v>
      </c>
      <c r="G239" s="2">
        <f t="shared" si="10"/>
        <v>8051137</v>
      </c>
      <c r="H239" s="2"/>
      <c r="I239" s="44"/>
      <c r="J239" s="73"/>
      <c r="K239" s="11">
        <f t="shared" si="11"/>
        <v>0</v>
      </c>
      <c r="L239" s="2">
        <f t="shared" si="12"/>
        <v>0</v>
      </c>
    </row>
    <row r="240" spans="1:12">
      <c r="A240" s="10"/>
      <c r="B240" s="24"/>
      <c r="C240" s="1"/>
      <c r="D240" s="24"/>
      <c r="E240" s="11"/>
      <c r="F240" s="11">
        <v>0</v>
      </c>
      <c r="G240" s="2">
        <f t="shared" si="10"/>
        <v>8051137</v>
      </c>
      <c r="H240" s="2"/>
      <c r="I240" s="44"/>
      <c r="J240" s="73"/>
      <c r="K240" s="11">
        <f t="shared" si="11"/>
        <v>0</v>
      </c>
      <c r="L240" s="2">
        <f t="shared" si="12"/>
        <v>0</v>
      </c>
    </row>
    <row r="241" spans="1:12">
      <c r="A241" s="10"/>
      <c r="B241" s="24"/>
      <c r="C241" s="1"/>
      <c r="D241" s="24"/>
      <c r="E241" s="11"/>
      <c r="F241" s="11">
        <v>0</v>
      </c>
      <c r="G241" s="2">
        <f t="shared" ref="G241:G304" si="13">G240+E241-F241</f>
        <v>8051137</v>
      </c>
      <c r="H241" s="2"/>
      <c r="I241" s="44"/>
      <c r="J241" s="73"/>
      <c r="K241" s="11">
        <f t="shared" ref="K241:K304" si="14">H241+I241-J241</f>
        <v>0</v>
      </c>
      <c r="L241" s="2">
        <f t="shared" ref="L241:L304" si="15">H241+I241+J241-F241</f>
        <v>0</v>
      </c>
    </row>
    <row r="242" spans="1:12">
      <c r="A242" s="10"/>
      <c r="B242" s="24"/>
      <c r="C242" s="1"/>
      <c r="D242" s="24"/>
      <c r="E242" s="11"/>
      <c r="F242" s="11">
        <v>0</v>
      </c>
      <c r="G242" s="2">
        <f t="shared" si="13"/>
        <v>8051137</v>
      </c>
      <c r="H242" s="2"/>
      <c r="I242" s="44"/>
      <c r="J242" s="73"/>
      <c r="K242" s="11">
        <f t="shared" si="14"/>
        <v>0</v>
      </c>
      <c r="L242" s="2">
        <f t="shared" si="15"/>
        <v>0</v>
      </c>
    </row>
    <row r="243" spans="1:12">
      <c r="A243" s="10"/>
      <c r="B243" s="24"/>
      <c r="C243" s="1"/>
      <c r="D243" s="24"/>
      <c r="E243" s="11"/>
      <c r="F243" s="11">
        <v>0</v>
      </c>
      <c r="G243" s="2">
        <f t="shared" si="13"/>
        <v>8051137</v>
      </c>
      <c r="H243" s="2"/>
      <c r="I243" s="44"/>
      <c r="J243" s="73"/>
      <c r="K243" s="11">
        <f t="shared" si="14"/>
        <v>0</v>
      </c>
      <c r="L243" s="2">
        <f t="shared" si="15"/>
        <v>0</v>
      </c>
    </row>
    <row r="244" spans="1:12">
      <c r="A244" s="10"/>
      <c r="B244" s="24"/>
      <c r="C244" s="1"/>
      <c r="D244" s="24"/>
      <c r="E244" s="11"/>
      <c r="F244" s="11">
        <v>0</v>
      </c>
      <c r="G244" s="2">
        <f t="shared" si="13"/>
        <v>8051137</v>
      </c>
      <c r="H244" s="2"/>
      <c r="I244" s="44"/>
      <c r="J244" s="73"/>
      <c r="K244" s="11">
        <f t="shared" si="14"/>
        <v>0</v>
      </c>
      <c r="L244" s="2">
        <f t="shared" si="15"/>
        <v>0</v>
      </c>
    </row>
    <row r="245" spans="1:12">
      <c r="A245" s="10"/>
      <c r="B245" s="24"/>
      <c r="C245" s="1"/>
      <c r="D245" s="24"/>
      <c r="E245" s="11"/>
      <c r="F245" s="11">
        <v>0</v>
      </c>
      <c r="G245" s="2">
        <f t="shared" si="13"/>
        <v>8051137</v>
      </c>
      <c r="H245" s="2"/>
      <c r="I245" s="44"/>
      <c r="J245" s="73"/>
      <c r="K245" s="11">
        <f t="shared" si="14"/>
        <v>0</v>
      </c>
      <c r="L245" s="2">
        <f t="shared" si="15"/>
        <v>0</v>
      </c>
    </row>
    <row r="246" spans="1:12">
      <c r="A246" s="10"/>
      <c r="B246" s="24"/>
      <c r="C246" s="1"/>
      <c r="D246" s="24"/>
      <c r="E246" s="11"/>
      <c r="F246" s="11">
        <v>0</v>
      </c>
      <c r="G246" s="2">
        <f t="shared" si="13"/>
        <v>8051137</v>
      </c>
      <c r="H246" s="2"/>
      <c r="I246" s="44"/>
      <c r="J246" s="73"/>
      <c r="K246" s="11">
        <f t="shared" si="14"/>
        <v>0</v>
      </c>
      <c r="L246" s="2">
        <f t="shared" si="15"/>
        <v>0</v>
      </c>
    </row>
    <row r="247" spans="1:12">
      <c r="A247" s="10"/>
      <c r="B247" s="24"/>
      <c r="C247" s="1"/>
      <c r="D247" s="24"/>
      <c r="E247" s="11"/>
      <c r="F247" s="11">
        <v>0</v>
      </c>
      <c r="G247" s="2">
        <f t="shared" si="13"/>
        <v>8051137</v>
      </c>
      <c r="H247" s="2"/>
      <c r="I247" s="44"/>
      <c r="J247" s="73"/>
      <c r="K247" s="11">
        <f t="shared" si="14"/>
        <v>0</v>
      </c>
      <c r="L247" s="2">
        <f t="shared" si="15"/>
        <v>0</v>
      </c>
    </row>
    <row r="248" spans="1:12">
      <c r="A248" s="10"/>
      <c r="B248" s="24"/>
      <c r="C248" s="1"/>
      <c r="D248" s="24"/>
      <c r="E248" s="11"/>
      <c r="F248" s="11">
        <v>0</v>
      </c>
      <c r="G248" s="2">
        <f t="shared" si="13"/>
        <v>8051137</v>
      </c>
      <c r="H248" s="2"/>
      <c r="I248" s="44"/>
      <c r="J248" s="73"/>
      <c r="K248" s="11">
        <f t="shared" si="14"/>
        <v>0</v>
      </c>
      <c r="L248" s="2">
        <f t="shared" si="15"/>
        <v>0</v>
      </c>
    </row>
    <row r="249" spans="1:12">
      <c r="A249" s="10"/>
      <c r="B249" s="24"/>
      <c r="C249" s="1"/>
      <c r="D249" s="24"/>
      <c r="E249" s="11"/>
      <c r="F249" s="11">
        <v>0</v>
      </c>
      <c r="G249" s="2">
        <f t="shared" si="13"/>
        <v>8051137</v>
      </c>
      <c r="H249" s="2"/>
      <c r="I249" s="44"/>
      <c r="J249" s="73"/>
      <c r="K249" s="11">
        <f t="shared" si="14"/>
        <v>0</v>
      </c>
      <c r="L249" s="2">
        <f t="shared" si="15"/>
        <v>0</v>
      </c>
    </row>
    <row r="250" spans="1:12">
      <c r="A250" s="10"/>
      <c r="B250" s="24"/>
      <c r="C250" s="1"/>
      <c r="D250" s="24"/>
      <c r="E250" s="11"/>
      <c r="F250" s="11">
        <v>0</v>
      </c>
      <c r="G250" s="2">
        <f t="shared" si="13"/>
        <v>8051137</v>
      </c>
      <c r="H250" s="2"/>
      <c r="I250" s="44"/>
      <c r="J250" s="73"/>
      <c r="K250" s="11">
        <f t="shared" si="14"/>
        <v>0</v>
      </c>
      <c r="L250" s="2">
        <f t="shared" si="15"/>
        <v>0</v>
      </c>
    </row>
    <row r="251" spans="1:12">
      <c r="A251" s="10"/>
      <c r="B251" s="24"/>
      <c r="C251" s="1"/>
      <c r="D251" s="24"/>
      <c r="E251" s="11"/>
      <c r="F251" s="11">
        <v>0</v>
      </c>
      <c r="G251" s="2">
        <f t="shared" si="13"/>
        <v>8051137</v>
      </c>
      <c r="H251" s="2"/>
      <c r="I251" s="44"/>
      <c r="J251" s="73"/>
      <c r="K251" s="11">
        <f t="shared" si="14"/>
        <v>0</v>
      </c>
      <c r="L251" s="2">
        <f t="shared" si="15"/>
        <v>0</v>
      </c>
    </row>
    <row r="252" spans="1:12">
      <c r="A252" s="10"/>
      <c r="B252" s="24"/>
      <c r="C252" s="1"/>
      <c r="D252" s="24"/>
      <c r="E252" s="11"/>
      <c r="F252" s="11">
        <v>0</v>
      </c>
      <c r="G252" s="2">
        <f t="shared" si="13"/>
        <v>8051137</v>
      </c>
      <c r="H252" s="2"/>
      <c r="I252" s="44"/>
      <c r="J252" s="73"/>
      <c r="K252" s="11">
        <f t="shared" si="14"/>
        <v>0</v>
      </c>
      <c r="L252" s="2">
        <f t="shared" si="15"/>
        <v>0</v>
      </c>
    </row>
    <row r="253" spans="1:12">
      <c r="A253" s="10"/>
      <c r="B253" s="24"/>
      <c r="C253" s="1"/>
      <c r="D253" s="24"/>
      <c r="E253" s="11"/>
      <c r="F253" s="11">
        <v>0</v>
      </c>
      <c r="G253" s="2">
        <f t="shared" si="13"/>
        <v>8051137</v>
      </c>
      <c r="H253" s="2"/>
      <c r="I253" s="44"/>
      <c r="J253" s="73"/>
      <c r="K253" s="11">
        <f t="shared" si="14"/>
        <v>0</v>
      </c>
      <c r="L253" s="2">
        <f t="shared" si="15"/>
        <v>0</v>
      </c>
    </row>
    <row r="254" spans="1:12">
      <c r="A254" s="10"/>
      <c r="B254" s="24"/>
      <c r="C254" s="1"/>
      <c r="D254" s="24"/>
      <c r="E254" s="11"/>
      <c r="F254" s="11">
        <v>0</v>
      </c>
      <c r="G254" s="2">
        <f t="shared" si="13"/>
        <v>8051137</v>
      </c>
      <c r="H254" s="2"/>
      <c r="I254" s="44"/>
      <c r="J254" s="73"/>
      <c r="K254" s="11">
        <f t="shared" si="14"/>
        <v>0</v>
      </c>
      <c r="L254" s="2">
        <f t="shared" si="15"/>
        <v>0</v>
      </c>
    </row>
    <row r="255" spans="1:12">
      <c r="A255" s="10"/>
      <c r="B255" s="24"/>
      <c r="C255" s="1"/>
      <c r="D255" s="24"/>
      <c r="E255" s="11"/>
      <c r="F255" s="11">
        <v>0</v>
      </c>
      <c r="G255" s="2">
        <f t="shared" si="13"/>
        <v>8051137</v>
      </c>
      <c r="H255" s="2"/>
      <c r="I255" s="44"/>
      <c r="J255" s="73"/>
      <c r="K255" s="11">
        <f t="shared" si="14"/>
        <v>0</v>
      </c>
      <c r="L255" s="2">
        <f t="shared" si="15"/>
        <v>0</v>
      </c>
    </row>
    <row r="256" spans="1:12">
      <c r="A256" s="10"/>
      <c r="B256" s="24"/>
      <c r="C256" s="1"/>
      <c r="D256" s="24"/>
      <c r="E256" s="11"/>
      <c r="F256" s="11">
        <v>0</v>
      </c>
      <c r="G256" s="2">
        <f t="shared" si="13"/>
        <v>8051137</v>
      </c>
      <c r="H256" s="2"/>
      <c r="I256" s="44"/>
      <c r="J256" s="73"/>
      <c r="K256" s="11">
        <f t="shared" si="14"/>
        <v>0</v>
      </c>
      <c r="L256" s="2">
        <f t="shared" si="15"/>
        <v>0</v>
      </c>
    </row>
    <row r="257" spans="1:12">
      <c r="A257" s="10"/>
      <c r="B257" s="24"/>
      <c r="C257" s="1"/>
      <c r="D257" s="24"/>
      <c r="E257" s="11"/>
      <c r="F257" s="11">
        <v>0</v>
      </c>
      <c r="G257" s="2">
        <f t="shared" si="13"/>
        <v>8051137</v>
      </c>
      <c r="H257" s="2"/>
      <c r="I257" s="44"/>
      <c r="J257" s="73"/>
      <c r="K257" s="11">
        <f t="shared" si="14"/>
        <v>0</v>
      </c>
      <c r="L257" s="2">
        <f t="shared" si="15"/>
        <v>0</v>
      </c>
    </row>
    <row r="258" spans="1:12">
      <c r="A258" s="10"/>
      <c r="B258" s="24"/>
      <c r="C258" s="1"/>
      <c r="D258" s="24"/>
      <c r="E258" s="11"/>
      <c r="F258" s="11">
        <v>0</v>
      </c>
      <c r="G258" s="2">
        <f t="shared" si="13"/>
        <v>8051137</v>
      </c>
      <c r="H258" s="2"/>
      <c r="I258" s="44"/>
      <c r="J258" s="73"/>
      <c r="K258" s="11">
        <f t="shared" si="14"/>
        <v>0</v>
      </c>
      <c r="L258" s="2">
        <f t="shared" si="15"/>
        <v>0</v>
      </c>
    </row>
    <row r="259" spans="1:12">
      <c r="A259" s="10"/>
      <c r="B259" s="24"/>
      <c r="C259" s="1"/>
      <c r="D259" s="24"/>
      <c r="E259" s="11"/>
      <c r="F259" s="11">
        <v>0</v>
      </c>
      <c r="G259" s="2">
        <f t="shared" si="13"/>
        <v>8051137</v>
      </c>
      <c r="H259" s="2"/>
      <c r="I259" s="44"/>
      <c r="J259" s="73"/>
      <c r="K259" s="11">
        <f t="shared" si="14"/>
        <v>0</v>
      </c>
      <c r="L259" s="2">
        <f t="shared" si="15"/>
        <v>0</v>
      </c>
    </row>
    <row r="260" spans="1:12">
      <c r="A260" s="10"/>
      <c r="B260" s="24"/>
      <c r="C260" s="1"/>
      <c r="D260" s="24"/>
      <c r="E260" s="11"/>
      <c r="F260" s="11">
        <v>0</v>
      </c>
      <c r="G260" s="2">
        <f t="shared" si="13"/>
        <v>8051137</v>
      </c>
      <c r="H260" s="2"/>
      <c r="I260" s="44"/>
      <c r="J260" s="73"/>
      <c r="K260" s="11">
        <f t="shared" si="14"/>
        <v>0</v>
      </c>
      <c r="L260" s="2">
        <f t="shared" si="15"/>
        <v>0</v>
      </c>
    </row>
    <row r="261" spans="1:12">
      <c r="A261" s="10"/>
      <c r="B261" s="24"/>
      <c r="C261" s="1"/>
      <c r="D261" s="24"/>
      <c r="E261" s="11"/>
      <c r="F261" s="11">
        <v>0</v>
      </c>
      <c r="G261" s="2">
        <f t="shared" si="13"/>
        <v>8051137</v>
      </c>
      <c r="H261" s="2"/>
      <c r="I261" s="44"/>
      <c r="J261" s="73"/>
      <c r="K261" s="11">
        <f t="shared" si="14"/>
        <v>0</v>
      </c>
      <c r="L261" s="2">
        <f t="shared" si="15"/>
        <v>0</v>
      </c>
    </row>
    <row r="262" spans="1:12">
      <c r="A262" s="10"/>
      <c r="B262" s="24"/>
      <c r="C262" s="1"/>
      <c r="D262" s="24"/>
      <c r="E262" s="11"/>
      <c r="F262" s="11">
        <v>0</v>
      </c>
      <c r="G262" s="2">
        <f t="shared" si="13"/>
        <v>8051137</v>
      </c>
      <c r="H262" s="2"/>
      <c r="I262" s="44"/>
      <c r="J262" s="73"/>
      <c r="K262" s="11">
        <f t="shared" si="14"/>
        <v>0</v>
      </c>
      <c r="L262" s="2">
        <f t="shared" si="15"/>
        <v>0</v>
      </c>
    </row>
    <row r="263" spans="1:12">
      <c r="A263" s="10"/>
      <c r="B263" s="24"/>
      <c r="C263" s="1"/>
      <c r="D263" s="24"/>
      <c r="E263" s="11"/>
      <c r="F263" s="11">
        <v>0</v>
      </c>
      <c r="G263" s="2">
        <f t="shared" si="13"/>
        <v>8051137</v>
      </c>
      <c r="H263" s="2"/>
      <c r="I263" s="44"/>
      <c r="J263" s="73"/>
      <c r="K263" s="11">
        <f t="shared" si="14"/>
        <v>0</v>
      </c>
      <c r="L263" s="2">
        <f t="shared" si="15"/>
        <v>0</v>
      </c>
    </row>
    <row r="264" spans="1:12">
      <c r="A264" s="10"/>
      <c r="B264" s="24"/>
      <c r="C264" s="1"/>
      <c r="D264" s="24"/>
      <c r="E264" s="11"/>
      <c r="F264" s="11">
        <v>0</v>
      </c>
      <c r="G264" s="2">
        <f t="shared" si="13"/>
        <v>8051137</v>
      </c>
      <c r="H264" s="2"/>
      <c r="I264" s="44"/>
      <c r="J264" s="73"/>
      <c r="K264" s="11">
        <f t="shared" si="14"/>
        <v>0</v>
      </c>
      <c r="L264" s="2">
        <f t="shared" si="15"/>
        <v>0</v>
      </c>
    </row>
    <row r="265" spans="1:12">
      <c r="A265" s="10"/>
      <c r="B265" s="24"/>
      <c r="C265" s="1"/>
      <c r="D265" s="24"/>
      <c r="E265" s="11"/>
      <c r="F265" s="11">
        <v>0</v>
      </c>
      <c r="G265" s="2">
        <f t="shared" si="13"/>
        <v>8051137</v>
      </c>
      <c r="H265" s="2"/>
      <c r="I265" s="44"/>
      <c r="J265" s="73"/>
      <c r="K265" s="11">
        <f t="shared" si="14"/>
        <v>0</v>
      </c>
      <c r="L265" s="2">
        <f t="shared" si="15"/>
        <v>0</v>
      </c>
    </row>
    <row r="266" spans="1:12">
      <c r="A266" s="10"/>
      <c r="B266" s="24"/>
      <c r="C266" s="1"/>
      <c r="D266" s="24"/>
      <c r="E266" s="11"/>
      <c r="F266" s="11">
        <v>0</v>
      </c>
      <c r="G266" s="2">
        <f t="shared" si="13"/>
        <v>8051137</v>
      </c>
      <c r="H266" s="2"/>
      <c r="I266" s="44"/>
      <c r="J266" s="73"/>
      <c r="K266" s="11">
        <f t="shared" si="14"/>
        <v>0</v>
      </c>
      <c r="L266" s="2">
        <f t="shared" si="15"/>
        <v>0</v>
      </c>
    </row>
    <row r="267" spans="1:12">
      <c r="A267" s="10"/>
      <c r="B267" s="24"/>
      <c r="C267" s="1"/>
      <c r="D267" s="24"/>
      <c r="E267" s="11"/>
      <c r="F267" s="11">
        <v>0</v>
      </c>
      <c r="G267" s="2">
        <f t="shared" si="13"/>
        <v>8051137</v>
      </c>
      <c r="H267" s="2"/>
      <c r="I267" s="44"/>
      <c r="J267" s="73"/>
      <c r="K267" s="11">
        <f t="shared" si="14"/>
        <v>0</v>
      </c>
      <c r="L267" s="2">
        <f t="shared" si="15"/>
        <v>0</v>
      </c>
    </row>
    <row r="268" spans="1:12">
      <c r="A268" s="10"/>
      <c r="B268" s="24"/>
      <c r="C268" s="1"/>
      <c r="D268" s="24"/>
      <c r="E268" s="11"/>
      <c r="F268" s="11">
        <v>0</v>
      </c>
      <c r="G268" s="2">
        <f t="shared" si="13"/>
        <v>8051137</v>
      </c>
      <c r="H268" s="2"/>
      <c r="I268" s="44"/>
      <c r="J268" s="73"/>
      <c r="K268" s="11">
        <f t="shared" si="14"/>
        <v>0</v>
      </c>
      <c r="L268" s="2">
        <f t="shared" si="15"/>
        <v>0</v>
      </c>
    </row>
    <row r="269" spans="1:12">
      <c r="A269" s="10"/>
      <c r="B269" s="24"/>
      <c r="C269" s="1"/>
      <c r="D269" s="24"/>
      <c r="E269" s="11"/>
      <c r="F269" s="11">
        <v>0</v>
      </c>
      <c r="G269" s="2">
        <f t="shared" si="13"/>
        <v>8051137</v>
      </c>
      <c r="H269" s="2"/>
      <c r="I269" s="44"/>
      <c r="J269" s="73"/>
      <c r="K269" s="11">
        <f t="shared" si="14"/>
        <v>0</v>
      </c>
      <c r="L269" s="2">
        <f t="shared" si="15"/>
        <v>0</v>
      </c>
    </row>
    <row r="270" spans="1:12">
      <c r="A270" s="10"/>
      <c r="B270" s="24"/>
      <c r="C270" s="1"/>
      <c r="D270" s="24"/>
      <c r="E270" s="11"/>
      <c r="F270" s="11">
        <v>0</v>
      </c>
      <c r="G270" s="2">
        <f t="shared" si="13"/>
        <v>8051137</v>
      </c>
      <c r="H270" s="2"/>
      <c r="I270" s="44"/>
      <c r="J270" s="73"/>
      <c r="K270" s="11">
        <f t="shared" si="14"/>
        <v>0</v>
      </c>
      <c r="L270" s="2">
        <f t="shared" si="15"/>
        <v>0</v>
      </c>
    </row>
    <row r="271" spans="1:12">
      <c r="A271" s="10"/>
      <c r="B271" s="24"/>
      <c r="C271" s="1"/>
      <c r="D271" s="24"/>
      <c r="E271" s="11"/>
      <c r="F271" s="11">
        <v>0</v>
      </c>
      <c r="G271" s="2">
        <f t="shared" si="13"/>
        <v>8051137</v>
      </c>
      <c r="H271" s="2"/>
      <c r="I271" s="44"/>
      <c r="J271" s="73"/>
      <c r="K271" s="11">
        <f t="shared" si="14"/>
        <v>0</v>
      </c>
      <c r="L271" s="2">
        <f t="shared" si="15"/>
        <v>0</v>
      </c>
    </row>
    <row r="272" spans="1:12">
      <c r="A272" s="10"/>
      <c r="B272" s="24"/>
      <c r="C272" s="1"/>
      <c r="D272" s="24"/>
      <c r="E272" s="11"/>
      <c r="F272" s="11">
        <v>0</v>
      </c>
      <c r="G272" s="2">
        <f t="shared" si="13"/>
        <v>8051137</v>
      </c>
      <c r="H272" s="2"/>
      <c r="I272" s="44"/>
      <c r="J272" s="73"/>
      <c r="K272" s="11">
        <f t="shared" si="14"/>
        <v>0</v>
      </c>
      <c r="L272" s="2">
        <f t="shared" si="15"/>
        <v>0</v>
      </c>
    </row>
    <row r="273" spans="1:12">
      <c r="A273" s="10"/>
      <c r="B273" s="24"/>
      <c r="C273" s="1"/>
      <c r="D273" s="24"/>
      <c r="E273" s="11"/>
      <c r="F273" s="11">
        <v>0</v>
      </c>
      <c r="G273" s="2">
        <f t="shared" si="13"/>
        <v>8051137</v>
      </c>
      <c r="H273" s="2"/>
      <c r="I273" s="44"/>
      <c r="J273" s="73"/>
      <c r="K273" s="11">
        <f t="shared" si="14"/>
        <v>0</v>
      </c>
      <c r="L273" s="2">
        <f t="shared" si="15"/>
        <v>0</v>
      </c>
    </row>
    <row r="274" spans="1:12">
      <c r="A274" s="10"/>
      <c r="B274" s="24"/>
      <c r="C274" s="1"/>
      <c r="D274" s="24"/>
      <c r="E274" s="11"/>
      <c r="F274" s="11">
        <v>0</v>
      </c>
      <c r="G274" s="2">
        <f t="shared" si="13"/>
        <v>8051137</v>
      </c>
      <c r="H274" s="2"/>
      <c r="I274" s="44"/>
      <c r="J274" s="73"/>
      <c r="K274" s="11">
        <f t="shared" si="14"/>
        <v>0</v>
      </c>
      <c r="L274" s="2">
        <f t="shared" si="15"/>
        <v>0</v>
      </c>
    </row>
    <row r="275" spans="1:12">
      <c r="A275" s="10"/>
      <c r="B275" s="24"/>
      <c r="C275" s="1"/>
      <c r="D275" s="24"/>
      <c r="E275" s="11"/>
      <c r="F275" s="11">
        <v>0</v>
      </c>
      <c r="G275" s="2">
        <f t="shared" si="13"/>
        <v>8051137</v>
      </c>
      <c r="H275" s="2"/>
      <c r="I275" s="44"/>
      <c r="J275" s="73"/>
      <c r="K275" s="11">
        <f t="shared" si="14"/>
        <v>0</v>
      </c>
      <c r="L275" s="2">
        <f t="shared" si="15"/>
        <v>0</v>
      </c>
    </row>
    <row r="276" spans="1:12">
      <c r="A276" s="10"/>
      <c r="B276" s="24"/>
      <c r="C276" s="1"/>
      <c r="D276" s="24"/>
      <c r="E276" s="11"/>
      <c r="F276" s="11">
        <v>0</v>
      </c>
      <c r="G276" s="2">
        <f t="shared" si="13"/>
        <v>8051137</v>
      </c>
      <c r="H276" s="2"/>
      <c r="I276" s="44"/>
      <c r="J276" s="73"/>
      <c r="K276" s="11">
        <f t="shared" si="14"/>
        <v>0</v>
      </c>
      <c r="L276" s="2">
        <f t="shared" si="15"/>
        <v>0</v>
      </c>
    </row>
    <row r="277" spans="1:12">
      <c r="A277" s="10"/>
      <c r="B277" s="24"/>
      <c r="C277" s="1"/>
      <c r="D277" s="24"/>
      <c r="E277" s="11"/>
      <c r="F277" s="11">
        <v>0</v>
      </c>
      <c r="G277" s="2">
        <f t="shared" si="13"/>
        <v>8051137</v>
      </c>
      <c r="H277" s="2"/>
      <c r="I277" s="44"/>
      <c r="J277" s="73"/>
      <c r="K277" s="11">
        <f t="shared" si="14"/>
        <v>0</v>
      </c>
      <c r="L277" s="2">
        <f t="shared" si="15"/>
        <v>0</v>
      </c>
    </row>
    <row r="278" spans="1:12">
      <c r="A278" s="10"/>
      <c r="B278" s="24"/>
      <c r="C278" s="1"/>
      <c r="D278" s="24"/>
      <c r="E278" s="11"/>
      <c r="F278" s="11">
        <v>0</v>
      </c>
      <c r="G278" s="2">
        <f t="shared" si="13"/>
        <v>8051137</v>
      </c>
      <c r="H278" s="2"/>
      <c r="I278" s="44"/>
      <c r="J278" s="73"/>
      <c r="K278" s="11">
        <f t="shared" si="14"/>
        <v>0</v>
      </c>
      <c r="L278" s="2">
        <f t="shared" si="15"/>
        <v>0</v>
      </c>
    </row>
    <row r="279" spans="1:12">
      <c r="A279" s="10"/>
      <c r="B279" s="24"/>
      <c r="C279" s="1"/>
      <c r="D279" s="24"/>
      <c r="E279" s="11"/>
      <c r="F279" s="11">
        <v>0</v>
      </c>
      <c r="G279" s="2">
        <f t="shared" si="13"/>
        <v>8051137</v>
      </c>
      <c r="H279" s="2"/>
      <c r="I279" s="44"/>
      <c r="J279" s="73"/>
      <c r="K279" s="11">
        <f t="shared" si="14"/>
        <v>0</v>
      </c>
      <c r="L279" s="2">
        <f t="shared" si="15"/>
        <v>0</v>
      </c>
    </row>
    <row r="280" spans="1:12">
      <c r="A280" s="10"/>
      <c r="B280" s="24"/>
      <c r="C280" s="1"/>
      <c r="D280" s="24"/>
      <c r="E280" s="11"/>
      <c r="F280" s="11">
        <v>0</v>
      </c>
      <c r="G280" s="2">
        <f t="shared" si="13"/>
        <v>8051137</v>
      </c>
      <c r="H280" s="2"/>
      <c r="I280" s="44"/>
      <c r="J280" s="73"/>
      <c r="K280" s="11">
        <f t="shared" si="14"/>
        <v>0</v>
      </c>
      <c r="L280" s="2">
        <f t="shared" si="15"/>
        <v>0</v>
      </c>
    </row>
    <row r="281" spans="1:12">
      <c r="A281" s="10"/>
      <c r="B281" s="24"/>
      <c r="C281" s="1"/>
      <c r="D281" s="24"/>
      <c r="E281" s="11"/>
      <c r="F281" s="11">
        <v>0</v>
      </c>
      <c r="G281" s="2">
        <f t="shared" si="13"/>
        <v>8051137</v>
      </c>
      <c r="H281" s="2"/>
      <c r="I281" s="44"/>
      <c r="J281" s="73"/>
      <c r="K281" s="11">
        <f t="shared" si="14"/>
        <v>0</v>
      </c>
      <c r="L281" s="2">
        <f t="shared" si="15"/>
        <v>0</v>
      </c>
    </row>
    <row r="282" spans="1:12">
      <c r="A282" s="10"/>
      <c r="B282" s="24"/>
      <c r="C282" s="1"/>
      <c r="D282" s="24"/>
      <c r="E282" s="11"/>
      <c r="F282" s="11">
        <v>0</v>
      </c>
      <c r="G282" s="2">
        <f t="shared" si="13"/>
        <v>8051137</v>
      </c>
      <c r="H282" s="2"/>
      <c r="I282" s="44"/>
      <c r="J282" s="73"/>
      <c r="K282" s="11">
        <f t="shared" si="14"/>
        <v>0</v>
      </c>
      <c r="L282" s="2">
        <f t="shared" si="15"/>
        <v>0</v>
      </c>
    </row>
    <row r="283" spans="1:12">
      <c r="A283" s="10"/>
      <c r="B283" s="24"/>
      <c r="C283" s="1"/>
      <c r="D283" s="24"/>
      <c r="E283" s="11"/>
      <c r="F283" s="11">
        <v>0</v>
      </c>
      <c r="G283" s="2">
        <f t="shared" si="13"/>
        <v>8051137</v>
      </c>
      <c r="H283" s="2"/>
      <c r="I283" s="44"/>
      <c r="J283" s="73"/>
      <c r="K283" s="11">
        <f t="shared" si="14"/>
        <v>0</v>
      </c>
      <c r="L283" s="2">
        <f t="shared" si="15"/>
        <v>0</v>
      </c>
    </row>
    <row r="284" spans="1:12">
      <c r="A284" s="10"/>
      <c r="B284" s="24"/>
      <c r="C284" s="1"/>
      <c r="D284" s="24"/>
      <c r="E284" s="11"/>
      <c r="F284" s="11">
        <v>0</v>
      </c>
      <c r="G284" s="2">
        <f t="shared" si="13"/>
        <v>8051137</v>
      </c>
      <c r="H284" s="2"/>
      <c r="I284" s="44"/>
      <c r="J284" s="73"/>
      <c r="K284" s="11">
        <f t="shared" si="14"/>
        <v>0</v>
      </c>
      <c r="L284" s="2">
        <f t="shared" si="15"/>
        <v>0</v>
      </c>
    </row>
    <row r="285" spans="1:12">
      <c r="A285" s="10"/>
      <c r="B285" s="24"/>
      <c r="C285" s="1"/>
      <c r="D285" s="24"/>
      <c r="E285" s="11"/>
      <c r="F285" s="11">
        <v>0</v>
      </c>
      <c r="G285" s="2">
        <f t="shared" si="13"/>
        <v>8051137</v>
      </c>
      <c r="H285" s="2"/>
      <c r="I285" s="44"/>
      <c r="J285" s="73"/>
      <c r="K285" s="11">
        <f t="shared" si="14"/>
        <v>0</v>
      </c>
      <c r="L285" s="2">
        <f t="shared" si="15"/>
        <v>0</v>
      </c>
    </row>
    <row r="286" spans="1:12">
      <c r="A286" s="10"/>
      <c r="B286" s="24"/>
      <c r="C286" s="1"/>
      <c r="D286" s="24"/>
      <c r="E286" s="11"/>
      <c r="F286" s="11">
        <v>0</v>
      </c>
      <c r="G286" s="2">
        <f t="shared" si="13"/>
        <v>8051137</v>
      </c>
      <c r="H286" s="2"/>
      <c r="I286" s="44"/>
      <c r="J286" s="73"/>
      <c r="K286" s="11">
        <f t="shared" si="14"/>
        <v>0</v>
      </c>
      <c r="L286" s="2">
        <f t="shared" si="15"/>
        <v>0</v>
      </c>
    </row>
    <row r="287" spans="1:12">
      <c r="A287" s="10"/>
      <c r="B287" s="24"/>
      <c r="C287" s="1"/>
      <c r="D287" s="24"/>
      <c r="E287" s="11"/>
      <c r="F287" s="11">
        <v>0</v>
      </c>
      <c r="G287" s="2">
        <f t="shared" si="13"/>
        <v>8051137</v>
      </c>
      <c r="H287" s="2"/>
      <c r="I287" s="44"/>
      <c r="J287" s="73"/>
      <c r="K287" s="11">
        <f t="shared" si="14"/>
        <v>0</v>
      </c>
      <c r="L287" s="2">
        <f t="shared" si="15"/>
        <v>0</v>
      </c>
    </row>
    <row r="288" spans="1:12">
      <c r="A288" s="10"/>
      <c r="B288" s="24"/>
      <c r="C288" s="1"/>
      <c r="D288" s="24"/>
      <c r="E288" s="11"/>
      <c r="F288" s="11">
        <v>0</v>
      </c>
      <c r="G288" s="2">
        <f t="shared" si="13"/>
        <v>8051137</v>
      </c>
      <c r="H288" s="2"/>
      <c r="I288" s="44"/>
      <c r="J288" s="73"/>
      <c r="K288" s="11">
        <f t="shared" si="14"/>
        <v>0</v>
      </c>
      <c r="L288" s="2">
        <f t="shared" si="15"/>
        <v>0</v>
      </c>
    </row>
    <row r="289" spans="1:12">
      <c r="A289" s="10"/>
      <c r="B289" s="24"/>
      <c r="C289" s="1"/>
      <c r="D289" s="24"/>
      <c r="E289" s="11"/>
      <c r="F289" s="11">
        <v>0</v>
      </c>
      <c r="G289" s="2">
        <f t="shared" si="13"/>
        <v>8051137</v>
      </c>
      <c r="H289" s="2"/>
      <c r="I289" s="44"/>
      <c r="J289" s="73"/>
      <c r="K289" s="11">
        <f t="shared" si="14"/>
        <v>0</v>
      </c>
      <c r="L289" s="2">
        <f t="shared" si="15"/>
        <v>0</v>
      </c>
    </row>
    <row r="290" spans="1:12">
      <c r="A290" s="10"/>
      <c r="B290" s="24"/>
      <c r="C290" s="1"/>
      <c r="D290" s="24"/>
      <c r="E290" s="11"/>
      <c r="F290" s="11">
        <v>0</v>
      </c>
      <c r="G290" s="2">
        <f t="shared" si="13"/>
        <v>8051137</v>
      </c>
      <c r="H290" s="2"/>
      <c r="I290" s="44"/>
      <c r="J290" s="73"/>
      <c r="K290" s="11">
        <f t="shared" si="14"/>
        <v>0</v>
      </c>
      <c r="L290" s="2">
        <f t="shared" si="15"/>
        <v>0</v>
      </c>
    </row>
    <row r="291" spans="1:12">
      <c r="A291" s="10"/>
      <c r="B291" s="24"/>
      <c r="C291" s="1"/>
      <c r="D291" s="24"/>
      <c r="E291" s="11"/>
      <c r="F291" s="11">
        <v>0</v>
      </c>
      <c r="G291" s="2">
        <f t="shared" si="13"/>
        <v>8051137</v>
      </c>
      <c r="H291" s="2"/>
      <c r="I291" s="44"/>
      <c r="J291" s="73"/>
      <c r="K291" s="11">
        <f t="shared" si="14"/>
        <v>0</v>
      </c>
      <c r="L291" s="2">
        <f t="shared" si="15"/>
        <v>0</v>
      </c>
    </row>
    <row r="292" spans="1:12">
      <c r="A292" s="10"/>
      <c r="B292" s="24"/>
      <c r="C292" s="1"/>
      <c r="D292" s="24"/>
      <c r="E292" s="11"/>
      <c r="F292" s="11">
        <v>0</v>
      </c>
      <c r="G292" s="2">
        <f t="shared" si="13"/>
        <v>8051137</v>
      </c>
      <c r="H292" s="2"/>
      <c r="I292" s="44"/>
      <c r="J292" s="73"/>
      <c r="K292" s="11">
        <f t="shared" si="14"/>
        <v>0</v>
      </c>
      <c r="L292" s="2">
        <f t="shared" si="15"/>
        <v>0</v>
      </c>
    </row>
    <row r="293" spans="1:12">
      <c r="A293" s="10"/>
      <c r="B293" s="24"/>
      <c r="C293" s="1"/>
      <c r="D293" s="24"/>
      <c r="E293" s="11"/>
      <c r="F293" s="11">
        <v>0</v>
      </c>
      <c r="G293" s="2">
        <f t="shared" si="13"/>
        <v>8051137</v>
      </c>
      <c r="H293" s="2"/>
      <c r="I293" s="44"/>
      <c r="J293" s="73"/>
      <c r="K293" s="11">
        <f t="shared" si="14"/>
        <v>0</v>
      </c>
      <c r="L293" s="2">
        <f t="shared" si="15"/>
        <v>0</v>
      </c>
    </row>
    <row r="294" spans="1:12">
      <c r="A294" s="10"/>
      <c r="B294" s="24"/>
      <c r="C294" s="1"/>
      <c r="D294" s="24"/>
      <c r="E294" s="11"/>
      <c r="F294" s="11">
        <v>0</v>
      </c>
      <c r="G294" s="2">
        <f t="shared" si="13"/>
        <v>8051137</v>
      </c>
      <c r="H294" s="2"/>
      <c r="I294" s="44"/>
      <c r="J294" s="73"/>
      <c r="K294" s="11">
        <f t="shared" si="14"/>
        <v>0</v>
      </c>
      <c r="L294" s="2">
        <f t="shared" si="15"/>
        <v>0</v>
      </c>
    </row>
    <row r="295" spans="1:12">
      <c r="A295" s="10"/>
      <c r="B295" s="24"/>
      <c r="C295" s="1"/>
      <c r="D295" s="24"/>
      <c r="E295" s="11"/>
      <c r="F295" s="11">
        <v>0</v>
      </c>
      <c r="G295" s="2">
        <f t="shared" si="13"/>
        <v>8051137</v>
      </c>
      <c r="H295" s="2"/>
      <c r="I295" s="44"/>
      <c r="J295" s="73"/>
      <c r="K295" s="11">
        <f t="shared" si="14"/>
        <v>0</v>
      </c>
      <c r="L295" s="2">
        <f t="shared" si="15"/>
        <v>0</v>
      </c>
    </row>
    <row r="296" spans="1:12">
      <c r="A296" s="10"/>
      <c r="B296" s="24"/>
      <c r="C296" s="1"/>
      <c r="D296" s="24"/>
      <c r="E296" s="11"/>
      <c r="F296" s="11">
        <v>0</v>
      </c>
      <c r="G296" s="2">
        <f t="shared" si="13"/>
        <v>8051137</v>
      </c>
      <c r="H296" s="2"/>
      <c r="I296" s="44"/>
      <c r="J296" s="73"/>
      <c r="K296" s="11">
        <f t="shared" si="14"/>
        <v>0</v>
      </c>
      <c r="L296" s="2">
        <f t="shared" si="15"/>
        <v>0</v>
      </c>
    </row>
    <row r="297" spans="1:12">
      <c r="A297" s="10"/>
      <c r="B297" s="24"/>
      <c r="C297" s="1"/>
      <c r="D297" s="24"/>
      <c r="E297" s="11"/>
      <c r="F297" s="11">
        <v>0</v>
      </c>
      <c r="G297" s="2">
        <f t="shared" si="13"/>
        <v>8051137</v>
      </c>
      <c r="H297" s="2"/>
      <c r="I297" s="44"/>
      <c r="J297" s="73"/>
      <c r="K297" s="11">
        <f t="shared" si="14"/>
        <v>0</v>
      </c>
      <c r="L297" s="2">
        <f t="shared" si="15"/>
        <v>0</v>
      </c>
    </row>
    <row r="298" spans="1:12">
      <c r="A298" s="10"/>
      <c r="B298" s="24"/>
      <c r="C298" s="1"/>
      <c r="D298" s="24"/>
      <c r="E298" s="11"/>
      <c r="F298" s="11">
        <v>0</v>
      </c>
      <c r="G298" s="2">
        <f t="shared" si="13"/>
        <v>8051137</v>
      </c>
      <c r="H298" s="2"/>
      <c r="I298" s="44"/>
      <c r="J298" s="73"/>
      <c r="K298" s="11">
        <f t="shared" si="14"/>
        <v>0</v>
      </c>
      <c r="L298" s="2">
        <f t="shared" si="15"/>
        <v>0</v>
      </c>
    </row>
    <row r="299" spans="1:12">
      <c r="A299" s="10"/>
      <c r="B299" s="24"/>
      <c r="C299" s="1"/>
      <c r="D299" s="24"/>
      <c r="E299" s="11"/>
      <c r="F299" s="11">
        <v>0</v>
      </c>
      <c r="G299" s="2">
        <f t="shared" si="13"/>
        <v>8051137</v>
      </c>
      <c r="H299" s="2"/>
      <c r="I299" s="44"/>
      <c r="J299" s="73"/>
      <c r="K299" s="11">
        <f t="shared" si="14"/>
        <v>0</v>
      </c>
      <c r="L299" s="2">
        <f t="shared" si="15"/>
        <v>0</v>
      </c>
    </row>
    <row r="300" spans="1:12">
      <c r="A300" s="10"/>
      <c r="B300" s="24"/>
      <c r="C300" s="1"/>
      <c r="D300" s="24"/>
      <c r="E300" s="11"/>
      <c r="F300" s="11">
        <v>0</v>
      </c>
      <c r="G300" s="2">
        <f t="shared" si="13"/>
        <v>8051137</v>
      </c>
      <c r="H300" s="2"/>
      <c r="I300" s="44"/>
      <c r="J300" s="73"/>
      <c r="K300" s="11">
        <f t="shared" si="14"/>
        <v>0</v>
      </c>
      <c r="L300" s="2">
        <f t="shared" si="15"/>
        <v>0</v>
      </c>
    </row>
    <row r="301" spans="1:12">
      <c r="A301" s="10"/>
      <c r="B301" s="24"/>
      <c r="C301" s="1"/>
      <c r="D301" s="24"/>
      <c r="E301" s="11"/>
      <c r="F301" s="11">
        <v>0</v>
      </c>
      <c r="G301" s="2">
        <f t="shared" si="13"/>
        <v>8051137</v>
      </c>
      <c r="H301" s="2"/>
      <c r="I301" s="44"/>
      <c r="J301" s="73"/>
      <c r="K301" s="11">
        <f t="shared" si="14"/>
        <v>0</v>
      </c>
      <c r="L301" s="2">
        <f t="shared" si="15"/>
        <v>0</v>
      </c>
    </row>
    <row r="302" spans="1:12">
      <c r="A302" s="10"/>
      <c r="B302" s="24"/>
      <c r="C302" s="1"/>
      <c r="D302" s="24"/>
      <c r="E302" s="11"/>
      <c r="F302" s="11">
        <v>0</v>
      </c>
      <c r="G302" s="2">
        <f t="shared" si="13"/>
        <v>8051137</v>
      </c>
      <c r="H302" s="2"/>
      <c r="I302" s="44"/>
      <c r="J302" s="73"/>
      <c r="K302" s="11">
        <f t="shared" si="14"/>
        <v>0</v>
      </c>
      <c r="L302" s="2">
        <f t="shared" si="15"/>
        <v>0</v>
      </c>
    </row>
    <row r="303" spans="1:12">
      <c r="A303" s="10"/>
      <c r="B303" s="24"/>
      <c r="C303" s="1"/>
      <c r="D303" s="24"/>
      <c r="E303" s="11"/>
      <c r="F303" s="11">
        <v>0</v>
      </c>
      <c r="G303" s="2">
        <f t="shared" si="13"/>
        <v>8051137</v>
      </c>
      <c r="H303" s="2"/>
      <c r="I303" s="44"/>
      <c r="J303" s="73"/>
      <c r="K303" s="11">
        <f t="shared" si="14"/>
        <v>0</v>
      </c>
      <c r="L303" s="2">
        <f t="shared" si="15"/>
        <v>0</v>
      </c>
    </row>
    <row r="304" spans="1:12">
      <c r="A304" s="10"/>
      <c r="B304" s="24"/>
      <c r="C304" s="1"/>
      <c r="D304" s="24"/>
      <c r="E304" s="11"/>
      <c r="F304" s="11">
        <v>0</v>
      </c>
      <c r="G304" s="2">
        <f t="shared" si="13"/>
        <v>8051137</v>
      </c>
      <c r="H304" s="2"/>
      <c r="I304" s="44"/>
      <c r="J304" s="73"/>
      <c r="K304" s="11">
        <f t="shared" si="14"/>
        <v>0</v>
      </c>
      <c r="L304" s="2">
        <f t="shared" si="15"/>
        <v>0</v>
      </c>
    </row>
    <row r="305" spans="1:12">
      <c r="A305" s="10"/>
      <c r="B305" s="24"/>
      <c r="C305" s="1"/>
      <c r="D305" s="24"/>
      <c r="E305" s="11"/>
      <c r="F305" s="11">
        <v>0</v>
      </c>
      <c r="G305" s="2">
        <f t="shared" ref="G305:G368" si="16">G304+E305-F305</f>
        <v>8051137</v>
      </c>
      <c r="H305" s="2"/>
      <c r="I305" s="44"/>
      <c r="J305" s="73"/>
      <c r="K305" s="11">
        <f t="shared" ref="K305:K368" si="17">H305+I305-J305</f>
        <v>0</v>
      </c>
      <c r="L305" s="2">
        <f t="shared" ref="L305:L368" si="18">H305+I305+J305-F305</f>
        <v>0</v>
      </c>
    </row>
    <row r="306" spans="1:12">
      <c r="A306" s="10"/>
      <c r="B306" s="24"/>
      <c r="C306" s="1"/>
      <c r="D306" s="24"/>
      <c r="E306" s="11"/>
      <c r="F306" s="11">
        <v>0</v>
      </c>
      <c r="G306" s="2">
        <f t="shared" si="16"/>
        <v>8051137</v>
      </c>
      <c r="H306" s="2"/>
      <c r="I306" s="44"/>
      <c r="J306" s="73"/>
      <c r="K306" s="11">
        <f t="shared" si="17"/>
        <v>0</v>
      </c>
      <c r="L306" s="2">
        <f t="shared" si="18"/>
        <v>0</v>
      </c>
    </row>
    <row r="307" spans="1:12">
      <c r="A307" s="10"/>
      <c r="B307" s="24"/>
      <c r="C307" s="1"/>
      <c r="D307" s="24"/>
      <c r="E307" s="11"/>
      <c r="F307" s="11">
        <v>0</v>
      </c>
      <c r="G307" s="2">
        <f t="shared" si="16"/>
        <v>8051137</v>
      </c>
      <c r="H307" s="2"/>
      <c r="I307" s="44"/>
      <c r="J307" s="73"/>
      <c r="K307" s="11">
        <f t="shared" si="17"/>
        <v>0</v>
      </c>
      <c r="L307" s="2">
        <f t="shared" si="18"/>
        <v>0</v>
      </c>
    </row>
    <row r="308" spans="1:12">
      <c r="A308" s="10"/>
      <c r="B308" s="24"/>
      <c r="C308" s="1"/>
      <c r="D308" s="24"/>
      <c r="E308" s="11"/>
      <c r="F308" s="11">
        <v>0</v>
      </c>
      <c r="G308" s="2">
        <f t="shared" si="16"/>
        <v>8051137</v>
      </c>
      <c r="H308" s="2"/>
      <c r="I308" s="44"/>
      <c r="J308" s="73"/>
      <c r="K308" s="11">
        <f t="shared" si="17"/>
        <v>0</v>
      </c>
      <c r="L308" s="2">
        <f t="shared" si="18"/>
        <v>0</v>
      </c>
    </row>
    <row r="309" spans="1:12">
      <c r="A309" s="10"/>
      <c r="B309" s="24"/>
      <c r="C309" s="1"/>
      <c r="D309" s="24"/>
      <c r="E309" s="11"/>
      <c r="F309" s="11">
        <v>0</v>
      </c>
      <c r="G309" s="2">
        <f t="shared" si="16"/>
        <v>8051137</v>
      </c>
      <c r="H309" s="2"/>
      <c r="I309" s="44"/>
      <c r="J309" s="73"/>
      <c r="K309" s="11">
        <f t="shared" si="17"/>
        <v>0</v>
      </c>
      <c r="L309" s="2">
        <f t="shared" si="18"/>
        <v>0</v>
      </c>
    </row>
    <row r="310" spans="1:12">
      <c r="A310" s="10"/>
      <c r="B310" s="24"/>
      <c r="C310" s="1"/>
      <c r="D310" s="24"/>
      <c r="E310" s="11"/>
      <c r="F310" s="11">
        <v>0</v>
      </c>
      <c r="G310" s="2">
        <f t="shared" si="16"/>
        <v>8051137</v>
      </c>
      <c r="H310" s="2"/>
      <c r="I310" s="44"/>
      <c r="J310" s="73"/>
      <c r="K310" s="11">
        <f t="shared" si="17"/>
        <v>0</v>
      </c>
      <c r="L310" s="2">
        <f t="shared" si="18"/>
        <v>0</v>
      </c>
    </row>
    <row r="311" spans="1:12">
      <c r="A311" s="10"/>
      <c r="B311" s="24"/>
      <c r="C311" s="1"/>
      <c r="D311" s="24"/>
      <c r="E311" s="11"/>
      <c r="F311" s="11">
        <v>0</v>
      </c>
      <c r="G311" s="2">
        <f t="shared" si="16"/>
        <v>8051137</v>
      </c>
      <c r="H311" s="2"/>
      <c r="I311" s="44"/>
      <c r="J311" s="73"/>
      <c r="K311" s="11">
        <f t="shared" si="17"/>
        <v>0</v>
      </c>
      <c r="L311" s="2">
        <f t="shared" si="18"/>
        <v>0</v>
      </c>
    </row>
    <row r="312" spans="1:12">
      <c r="A312" s="10"/>
      <c r="B312" s="24"/>
      <c r="C312" s="1"/>
      <c r="D312" s="24"/>
      <c r="E312" s="11"/>
      <c r="F312" s="11">
        <v>0</v>
      </c>
      <c r="G312" s="2">
        <f t="shared" si="16"/>
        <v>8051137</v>
      </c>
      <c r="H312" s="2"/>
      <c r="I312" s="44"/>
      <c r="J312" s="73"/>
      <c r="K312" s="11">
        <f t="shared" si="17"/>
        <v>0</v>
      </c>
      <c r="L312" s="2">
        <f t="shared" si="18"/>
        <v>0</v>
      </c>
    </row>
    <row r="313" spans="1:12">
      <c r="A313" s="10"/>
      <c r="B313" s="24"/>
      <c r="C313" s="1"/>
      <c r="D313" s="24"/>
      <c r="E313" s="11"/>
      <c r="F313" s="11">
        <v>0</v>
      </c>
      <c r="G313" s="2">
        <f t="shared" si="16"/>
        <v>8051137</v>
      </c>
      <c r="H313" s="2"/>
      <c r="I313" s="44"/>
      <c r="J313" s="73"/>
      <c r="K313" s="11">
        <f t="shared" si="17"/>
        <v>0</v>
      </c>
      <c r="L313" s="2">
        <f t="shared" si="18"/>
        <v>0</v>
      </c>
    </row>
    <row r="314" spans="1:12">
      <c r="A314" s="10"/>
      <c r="B314" s="24"/>
      <c r="C314" s="1"/>
      <c r="D314" s="24"/>
      <c r="E314" s="11"/>
      <c r="F314" s="11">
        <v>0</v>
      </c>
      <c r="G314" s="2">
        <f t="shared" si="16"/>
        <v>8051137</v>
      </c>
      <c r="H314" s="2"/>
      <c r="I314" s="44"/>
      <c r="J314" s="73"/>
      <c r="K314" s="11">
        <f t="shared" si="17"/>
        <v>0</v>
      </c>
      <c r="L314" s="2">
        <f t="shared" si="18"/>
        <v>0</v>
      </c>
    </row>
    <row r="315" spans="1:12">
      <c r="A315" s="10"/>
      <c r="B315" s="24"/>
      <c r="C315" s="1"/>
      <c r="D315" s="24"/>
      <c r="E315" s="11"/>
      <c r="F315" s="11">
        <v>0</v>
      </c>
      <c r="G315" s="2">
        <f t="shared" si="16"/>
        <v>8051137</v>
      </c>
      <c r="H315" s="2"/>
      <c r="I315" s="44"/>
      <c r="J315" s="73"/>
      <c r="K315" s="11">
        <f t="shared" si="17"/>
        <v>0</v>
      </c>
      <c r="L315" s="2">
        <f t="shared" si="18"/>
        <v>0</v>
      </c>
    </row>
    <row r="316" spans="1:12">
      <c r="A316" s="10"/>
      <c r="B316" s="24"/>
      <c r="C316" s="1"/>
      <c r="D316" s="24"/>
      <c r="E316" s="11"/>
      <c r="F316" s="11">
        <v>0</v>
      </c>
      <c r="G316" s="2">
        <f t="shared" si="16"/>
        <v>8051137</v>
      </c>
      <c r="H316" s="2"/>
      <c r="I316" s="44"/>
      <c r="J316" s="73"/>
      <c r="K316" s="11">
        <f t="shared" si="17"/>
        <v>0</v>
      </c>
      <c r="L316" s="2">
        <f t="shared" si="18"/>
        <v>0</v>
      </c>
    </row>
    <row r="317" spans="1:12">
      <c r="A317" s="10"/>
      <c r="B317" s="24"/>
      <c r="C317" s="1"/>
      <c r="D317" s="24"/>
      <c r="E317" s="11"/>
      <c r="F317" s="11">
        <v>0</v>
      </c>
      <c r="G317" s="2">
        <f t="shared" si="16"/>
        <v>8051137</v>
      </c>
      <c r="H317" s="2"/>
      <c r="I317" s="44"/>
      <c r="J317" s="73"/>
      <c r="K317" s="11">
        <f t="shared" si="17"/>
        <v>0</v>
      </c>
      <c r="L317" s="2">
        <f t="shared" si="18"/>
        <v>0</v>
      </c>
    </row>
    <row r="318" spans="1:12">
      <c r="A318" s="10"/>
      <c r="B318" s="24"/>
      <c r="C318" s="1"/>
      <c r="D318" s="24"/>
      <c r="E318" s="11"/>
      <c r="F318" s="11">
        <v>0</v>
      </c>
      <c r="G318" s="2">
        <f t="shared" si="16"/>
        <v>8051137</v>
      </c>
      <c r="H318" s="2"/>
      <c r="I318" s="44"/>
      <c r="J318" s="73"/>
      <c r="K318" s="11">
        <f t="shared" si="17"/>
        <v>0</v>
      </c>
      <c r="L318" s="2">
        <f t="shared" si="18"/>
        <v>0</v>
      </c>
    </row>
    <row r="319" spans="1:12">
      <c r="A319" s="10"/>
      <c r="B319" s="24"/>
      <c r="C319" s="1"/>
      <c r="D319" s="24"/>
      <c r="E319" s="11"/>
      <c r="F319" s="11">
        <v>0</v>
      </c>
      <c r="G319" s="2">
        <f t="shared" si="16"/>
        <v>8051137</v>
      </c>
      <c r="H319" s="2"/>
      <c r="I319" s="44"/>
      <c r="J319" s="73"/>
      <c r="K319" s="11">
        <f t="shared" si="17"/>
        <v>0</v>
      </c>
      <c r="L319" s="2">
        <f t="shared" si="18"/>
        <v>0</v>
      </c>
    </row>
    <row r="320" spans="1:12">
      <c r="A320" s="10"/>
      <c r="B320" s="24"/>
      <c r="C320" s="1"/>
      <c r="D320" s="24"/>
      <c r="E320" s="11"/>
      <c r="F320" s="11">
        <v>0</v>
      </c>
      <c r="G320" s="2">
        <f t="shared" si="16"/>
        <v>8051137</v>
      </c>
      <c r="H320" s="2"/>
      <c r="I320" s="44"/>
      <c r="J320" s="73"/>
      <c r="K320" s="11">
        <f t="shared" si="17"/>
        <v>0</v>
      </c>
      <c r="L320" s="2">
        <f t="shared" si="18"/>
        <v>0</v>
      </c>
    </row>
    <row r="321" spans="1:12">
      <c r="A321" s="10"/>
      <c r="B321" s="24"/>
      <c r="C321" s="1"/>
      <c r="D321" s="24"/>
      <c r="E321" s="11"/>
      <c r="F321" s="11">
        <v>0</v>
      </c>
      <c r="G321" s="2">
        <f t="shared" si="16"/>
        <v>8051137</v>
      </c>
      <c r="H321" s="2"/>
      <c r="I321" s="44"/>
      <c r="J321" s="73"/>
      <c r="K321" s="11">
        <f t="shared" si="17"/>
        <v>0</v>
      </c>
      <c r="L321" s="2">
        <f t="shared" si="18"/>
        <v>0</v>
      </c>
    </row>
    <row r="322" spans="1:12">
      <c r="A322" s="10"/>
      <c r="B322" s="24"/>
      <c r="C322" s="1"/>
      <c r="D322" s="24"/>
      <c r="E322" s="11"/>
      <c r="F322" s="11">
        <v>0</v>
      </c>
      <c r="G322" s="2">
        <f t="shared" si="16"/>
        <v>8051137</v>
      </c>
      <c r="H322" s="2"/>
      <c r="I322" s="44"/>
      <c r="J322" s="73"/>
      <c r="K322" s="11">
        <f t="shared" si="17"/>
        <v>0</v>
      </c>
      <c r="L322" s="2">
        <f t="shared" si="18"/>
        <v>0</v>
      </c>
    </row>
    <row r="323" spans="1:12">
      <c r="A323" s="10"/>
      <c r="B323" s="24"/>
      <c r="C323" s="1"/>
      <c r="D323" s="24"/>
      <c r="E323" s="11"/>
      <c r="F323" s="11">
        <v>0</v>
      </c>
      <c r="G323" s="2">
        <f t="shared" si="16"/>
        <v>8051137</v>
      </c>
      <c r="H323" s="2"/>
      <c r="I323" s="44"/>
      <c r="J323" s="73"/>
      <c r="K323" s="11">
        <f t="shared" si="17"/>
        <v>0</v>
      </c>
      <c r="L323" s="2">
        <f t="shared" si="18"/>
        <v>0</v>
      </c>
    </row>
    <row r="324" spans="1:12">
      <c r="A324" s="10"/>
      <c r="B324" s="24"/>
      <c r="C324" s="1"/>
      <c r="D324" s="24"/>
      <c r="E324" s="11"/>
      <c r="F324" s="11">
        <v>0</v>
      </c>
      <c r="G324" s="2">
        <f t="shared" si="16"/>
        <v>8051137</v>
      </c>
      <c r="H324" s="2"/>
      <c r="I324" s="44"/>
      <c r="J324" s="73"/>
      <c r="K324" s="11">
        <f t="shared" si="17"/>
        <v>0</v>
      </c>
      <c r="L324" s="2">
        <f t="shared" si="18"/>
        <v>0</v>
      </c>
    </row>
    <row r="325" spans="1:12">
      <c r="A325" s="10"/>
      <c r="B325" s="24"/>
      <c r="C325" s="1"/>
      <c r="D325" s="24"/>
      <c r="E325" s="11"/>
      <c r="F325" s="11">
        <v>0</v>
      </c>
      <c r="G325" s="2">
        <f t="shared" si="16"/>
        <v>8051137</v>
      </c>
      <c r="H325" s="2"/>
      <c r="I325" s="44"/>
      <c r="J325" s="73"/>
      <c r="K325" s="11">
        <f t="shared" si="17"/>
        <v>0</v>
      </c>
      <c r="L325" s="2">
        <f t="shared" si="18"/>
        <v>0</v>
      </c>
    </row>
    <row r="326" spans="1:12">
      <c r="A326" s="10"/>
      <c r="B326" s="24"/>
      <c r="C326" s="1"/>
      <c r="D326" s="24"/>
      <c r="E326" s="11"/>
      <c r="F326" s="11">
        <v>0</v>
      </c>
      <c r="G326" s="2">
        <f t="shared" si="16"/>
        <v>8051137</v>
      </c>
      <c r="H326" s="2"/>
      <c r="I326" s="44"/>
      <c r="J326" s="73"/>
      <c r="K326" s="11">
        <f t="shared" si="17"/>
        <v>0</v>
      </c>
      <c r="L326" s="2">
        <f t="shared" si="18"/>
        <v>0</v>
      </c>
    </row>
    <row r="327" spans="1:12">
      <c r="A327" s="10"/>
      <c r="B327" s="24"/>
      <c r="C327" s="1"/>
      <c r="D327" s="24"/>
      <c r="E327" s="11"/>
      <c r="F327" s="11">
        <v>0</v>
      </c>
      <c r="G327" s="2">
        <f t="shared" si="16"/>
        <v>8051137</v>
      </c>
      <c r="H327" s="2"/>
      <c r="I327" s="44"/>
      <c r="J327" s="73"/>
      <c r="K327" s="11">
        <f t="shared" si="17"/>
        <v>0</v>
      </c>
      <c r="L327" s="2">
        <f t="shared" si="18"/>
        <v>0</v>
      </c>
    </row>
    <row r="328" spans="1:12">
      <c r="A328" s="10"/>
      <c r="B328" s="24"/>
      <c r="C328" s="1"/>
      <c r="D328" s="24"/>
      <c r="E328" s="11"/>
      <c r="F328" s="11">
        <v>0</v>
      </c>
      <c r="G328" s="2">
        <f t="shared" si="16"/>
        <v>8051137</v>
      </c>
      <c r="H328" s="2"/>
      <c r="I328" s="44"/>
      <c r="J328" s="73"/>
      <c r="K328" s="11">
        <f t="shared" si="17"/>
        <v>0</v>
      </c>
      <c r="L328" s="2">
        <f t="shared" si="18"/>
        <v>0</v>
      </c>
    </row>
    <row r="329" spans="1:12">
      <c r="A329" s="10"/>
      <c r="B329" s="24"/>
      <c r="C329" s="1"/>
      <c r="D329" s="24"/>
      <c r="E329" s="11"/>
      <c r="F329" s="11">
        <v>0</v>
      </c>
      <c r="G329" s="2">
        <f t="shared" si="16"/>
        <v>8051137</v>
      </c>
      <c r="H329" s="2"/>
      <c r="I329" s="44"/>
      <c r="J329" s="73"/>
      <c r="K329" s="11">
        <f t="shared" si="17"/>
        <v>0</v>
      </c>
      <c r="L329" s="2">
        <f t="shared" si="18"/>
        <v>0</v>
      </c>
    </row>
    <row r="330" spans="1:12">
      <c r="A330" s="10"/>
      <c r="B330" s="24"/>
      <c r="C330" s="1"/>
      <c r="D330" s="24"/>
      <c r="E330" s="11"/>
      <c r="F330" s="11">
        <v>0</v>
      </c>
      <c r="G330" s="2">
        <f t="shared" si="16"/>
        <v>8051137</v>
      </c>
      <c r="H330" s="2"/>
      <c r="I330" s="44"/>
      <c r="J330" s="73"/>
      <c r="K330" s="11">
        <f t="shared" si="17"/>
        <v>0</v>
      </c>
      <c r="L330" s="2">
        <f t="shared" si="18"/>
        <v>0</v>
      </c>
    </row>
    <row r="331" spans="1:12">
      <c r="A331" s="10"/>
      <c r="B331" s="24"/>
      <c r="C331" s="1"/>
      <c r="D331" s="24"/>
      <c r="E331" s="11"/>
      <c r="F331" s="11">
        <v>0</v>
      </c>
      <c r="G331" s="2">
        <f t="shared" si="16"/>
        <v>8051137</v>
      </c>
      <c r="H331" s="2"/>
      <c r="I331" s="44"/>
      <c r="J331" s="73"/>
      <c r="K331" s="11">
        <f t="shared" si="17"/>
        <v>0</v>
      </c>
      <c r="L331" s="2">
        <f t="shared" si="18"/>
        <v>0</v>
      </c>
    </row>
    <row r="332" spans="1:12">
      <c r="A332" s="10"/>
      <c r="B332" s="24"/>
      <c r="C332" s="1"/>
      <c r="D332" s="24"/>
      <c r="E332" s="11"/>
      <c r="F332" s="11">
        <v>0</v>
      </c>
      <c r="G332" s="2">
        <f t="shared" si="16"/>
        <v>8051137</v>
      </c>
      <c r="H332" s="2"/>
      <c r="I332" s="44"/>
      <c r="J332" s="73"/>
      <c r="K332" s="11">
        <f t="shared" si="17"/>
        <v>0</v>
      </c>
      <c r="L332" s="2">
        <f t="shared" si="18"/>
        <v>0</v>
      </c>
    </row>
    <row r="333" spans="1:12">
      <c r="A333" s="10"/>
      <c r="B333" s="24"/>
      <c r="C333" s="1"/>
      <c r="D333" s="24"/>
      <c r="E333" s="11"/>
      <c r="F333" s="11">
        <v>0</v>
      </c>
      <c r="G333" s="2">
        <f t="shared" si="16"/>
        <v>8051137</v>
      </c>
      <c r="H333" s="2"/>
      <c r="I333" s="44"/>
      <c r="J333" s="73"/>
      <c r="K333" s="11">
        <f t="shared" si="17"/>
        <v>0</v>
      </c>
      <c r="L333" s="2">
        <f t="shared" si="18"/>
        <v>0</v>
      </c>
    </row>
    <row r="334" spans="1:12">
      <c r="A334" s="10"/>
      <c r="B334" s="24"/>
      <c r="C334" s="1"/>
      <c r="D334" s="24"/>
      <c r="E334" s="11"/>
      <c r="F334" s="11">
        <v>0</v>
      </c>
      <c r="G334" s="2">
        <f t="shared" si="16"/>
        <v>8051137</v>
      </c>
      <c r="H334" s="2"/>
      <c r="I334" s="44"/>
      <c r="J334" s="73"/>
      <c r="K334" s="11">
        <f t="shared" si="17"/>
        <v>0</v>
      </c>
      <c r="L334" s="2">
        <f t="shared" si="18"/>
        <v>0</v>
      </c>
    </row>
    <row r="335" spans="1:12">
      <c r="A335" s="10"/>
      <c r="B335" s="24"/>
      <c r="C335" s="1"/>
      <c r="D335" s="24"/>
      <c r="E335" s="11"/>
      <c r="F335" s="11">
        <v>0</v>
      </c>
      <c r="G335" s="2">
        <f t="shared" si="16"/>
        <v>8051137</v>
      </c>
      <c r="H335" s="2"/>
      <c r="I335" s="44"/>
      <c r="J335" s="73"/>
      <c r="K335" s="11">
        <f t="shared" si="17"/>
        <v>0</v>
      </c>
      <c r="L335" s="2">
        <f t="shared" si="18"/>
        <v>0</v>
      </c>
    </row>
    <row r="336" spans="1:12">
      <c r="A336" s="10"/>
      <c r="B336" s="24"/>
      <c r="C336" s="1"/>
      <c r="D336" s="24"/>
      <c r="E336" s="11"/>
      <c r="F336" s="11">
        <v>0</v>
      </c>
      <c r="G336" s="2">
        <f t="shared" si="16"/>
        <v>8051137</v>
      </c>
      <c r="H336" s="2"/>
      <c r="I336" s="44"/>
      <c r="J336" s="73"/>
      <c r="K336" s="11">
        <f t="shared" si="17"/>
        <v>0</v>
      </c>
      <c r="L336" s="2">
        <f t="shared" si="18"/>
        <v>0</v>
      </c>
    </row>
    <row r="337" spans="1:12">
      <c r="A337" s="10"/>
      <c r="B337" s="24"/>
      <c r="C337" s="1"/>
      <c r="D337" s="24"/>
      <c r="E337" s="11"/>
      <c r="F337" s="11">
        <v>0</v>
      </c>
      <c r="G337" s="2">
        <f t="shared" si="16"/>
        <v>8051137</v>
      </c>
      <c r="H337" s="2"/>
      <c r="I337" s="44"/>
      <c r="J337" s="73"/>
      <c r="K337" s="11">
        <f t="shared" si="17"/>
        <v>0</v>
      </c>
      <c r="L337" s="2">
        <f t="shared" si="18"/>
        <v>0</v>
      </c>
    </row>
    <row r="338" spans="1:12">
      <c r="A338" s="10"/>
      <c r="B338" s="24"/>
      <c r="C338" s="1"/>
      <c r="D338" s="24"/>
      <c r="E338" s="11"/>
      <c r="F338" s="11">
        <v>0</v>
      </c>
      <c r="G338" s="2">
        <f t="shared" si="16"/>
        <v>8051137</v>
      </c>
      <c r="H338" s="2"/>
      <c r="I338" s="44"/>
      <c r="J338" s="73"/>
      <c r="K338" s="11">
        <f t="shared" si="17"/>
        <v>0</v>
      </c>
      <c r="L338" s="2">
        <f t="shared" si="18"/>
        <v>0</v>
      </c>
    </row>
    <row r="339" spans="1:12">
      <c r="A339" s="10"/>
      <c r="B339" s="24"/>
      <c r="C339" s="1"/>
      <c r="D339" s="24"/>
      <c r="E339" s="11"/>
      <c r="F339" s="11">
        <v>0</v>
      </c>
      <c r="G339" s="2">
        <f t="shared" si="16"/>
        <v>8051137</v>
      </c>
      <c r="H339" s="2"/>
      <c r="I339" s="44"/>
      <c r="J339" s="73"/>
      <c r="K339" s="11">
        <f t="shared" si="17"/>
        <v>0</v>
      </c>
      <c r="L339" s="2">
        <f t="shared" si="18"/>
        <v>0</v>
      </c>
    </row>
    <row r="340" spans="1:12">
      <c r="A340" s="10"/>
      <c r="B340" s="24"/>
      <c r="C340" s="1"/>
      <c r="D340" s="24"/>
      <c r="E340" s="11"/>
      <c r="F340" s="11">
        <v>0</v>
      </c>
      <c r="G340" s="2">
        <f t="shared" si="16"/>
        <v>8051137</v>
      </c>
      <c r="H340" s="2"/>
      <c r="I340" s="44"/>
      <c r="J340" s="73"/>
      <c r="K340" s="11">
        <f t="shared" si="17"/>
        <v>0</v>
      </c>
      <c r="L340" s="2">
        <f t="shared" si="18"/>
        <v>0</v>
      </c>
    </row>
    <row r="341" spans="1:12">
      <c r="A341" s="10"/>
      <c r="B341" s="24"/>
      <c r="C341" s="1"/>
      <c r="D341" s="24"/>
      <c r="E341" s="11"/>
      <c r="F341" s="11">
        <v>0</v>
      </c>
      <c r="G341" s="2">
        <f t="shared" si="16"/>
        <v>8051137</v>
      </c>
      <c r="H341" s="2"/>
      <c r="I341" s="44"/>
      <c r="J341" s="73"/>
      <c r="K341" s="11">
        <f t="shared" si="17"/>
        <v>0</v>
      </c>
      <c r="L341" s="2">
        <f t="shared" si="18"/>
        <v>0</v>
      </c>
    </row>
    <row r="342" spans="1:12">
      <c r="A342" s="10"/>
      <c r="B342" s="24"/>
      <c r="C342" s="1"/>
      <c r="D342" s="24"/>
      <c r="E342" s="11"/>
      <c r="F342" s="11">
        <v>0</v>
      </c>
      <c r="G342" s="2">
        <f t="shared" si="16"/>
        <v>8051137</v>
      </c>
      <c r="H342" s="2"/>
      <c r="I342" s="44"/>
      <c r="J342" s="73"/>
      <c r="K342" s="11">
        <f t="shared" si="17"/>
        <v>0</v>
      </c>
      <c r="L342" s="2">
        <f t="shared" si="18"/>
        <v>0</v>
      </c>
    </row>
    <row r="343" spans="1:12">
      <c r="A343" s="10"/>
      <c r="B343" s="24"/>
      <c r="C343" s="1"/>
      <c r="D343" s="24"/>
      <c r="E343" s="11"/>
      <c r="F343" s="11">
        <v>0</v>
      </c>
      <c r="G343" s="2">
        <f t="shared" si="16"/>
        <v>8051137</v>
      </c>
      <c r="H343" s="2"/>
      <c r="I343" s="44"/>
      <c r="J343" s="73"/>
      <c r="K343" s="11">
        <f t="shared" si="17"/>
        <v>0</v>
      </c>
      <c r="L343" s="2">
        <f t="shared" si="18"/>
        <v>0</v>
      </c>
    </row>
    <row r="344" spans="1:12">
      <c r="A344" s="10"/>
      <c r="B344" s="24"/>
      <c r="C344" s="1"/>
      <c r="D344" s="24"/>
      <c r="E344" s="11"/>
      <c r="F344" s="11">
        <v>0</v>
      </c>
      <c r="G344" s="2">
        <f t="shared" si="16"/>
        <v>8051137</v>
      </c>
      <c r="H344" s="2"/>
      <c r="I344" s="44"/>
      <c r="J344" s="73"/>
      <c r="K344" s="11">
        <f t="shared" si="17"/>
        <v>0</v>
      </c>
      <c r="L344" s="2">
        <f t="shared" si="18"/>
        <v>0</v>
      </c>
    </row>
    <row r="345" spans="1:12">
      <c r="A345" s="10"/>
      <c r="B345" s="24"/>
      <c r="C345" s="1"/>
      <c r="D345" s="24"/>
      <c r="E345" s="11"/>
      <c r="F345" s="11">
        <v>0</v>
      </c>
      <c r="G345" s="2">
        <f t="shared" si="16"/>
        <v>8051137</v>
      </c>
      <c r="H345" s="2"/>
      <c r="I345" s="44"/>
      <c r="J345" s="73"/>
      <c r="K345" s="11">
        <f t="shared" si="17"/>
        <v>0</v>
      </c>
      <c r="L345" s="2">
        <f t="shared" si="18"/>
        <v>0</v>
      </c>
    </row>
    <row r="346" spans="1:12">
      <c r="A346" s="10"/>
      <c r="B346" s="24"/>
      <c r="C346" s="1"/>
      <c r="D346" s="24"/>
      <c r="E346" s="11"/>
      <c r="F346" s="11">
        <v>0</v>
      </c>
      <c r="G346" s="2">
        <f t="shared" si="16"/>
        <v>8051137</v>
      </c>
      <c r="H346" s="2"/>
      <c r="I346" s="44"/>
      <c r="J346" s="73"/>
      <c r="K346" s="11">
        <f t="shared" si="17"/>
        <v>0</v>
      </c>
      <c r="L346" s="2">
        <f t="shared" si="18"/>
        <v>0</v>
      </c>
    </row>
    <row r="347" spans="1:12">
      <c r="A347" s="10"/>
      <c r="B347" s="24"/>
      <c r="C347" s="1"/>
      <c r="D347" s="24"/>
      <c r="E347" s="11"/>
      <c r="F347" s="11">
        <v>0</v>
      </c>
      <c r="G347" s="2">
        <f t="shared" si="16"/>
        <v>8051137</v>
      </c>
      <c r="H347" s="2"/>
      <c r="I347" s="44"/>
      <c r="J347" s="73"/>
      <c r="K347" s="11">
        <f t="shared" si="17"/>
        <v>0</v>
      </c>
      <c r="L347" s="2">
        <f t="shared" si="18"/>
        <v>0</v>
      </c>
    </row>
    <row r="348" spans="1:12">
      <c r="A348" s="10"/>
      <c r="B348" s="24"/>
      <c r="C348" s="1"/>
      <c r="D348" s="24"/>
      <c r="E348" s="11"/>
      <c r="F348" s="11">
        <v>0</v>
      </c>
      <c r="G348" s="2">
        <f t="shared" si="16"/>
        <v>8051137</v>
      </c>
      <c r="H348" s="2"/>
      <c r="I348" s="44"/>
      <c r="J348" s="73"/>
      <c r="K348" s="11">
        <f t="shared" si="17"/>
        <v>0</v>
      </c>
      <c r="L348" s="2">
        <f t="shared" si="18"/>
        <v>0</v>
      </c>
    </row>
    <row r="349" spans="1:12">
      <c r="A349" s="10"/>
      <c r="B349" s="24"/>
      <c r="C349" s="1"/>
      <c r="D349" s="24"/>
      <c r="E349" s="11"/>
      <c r="F349" s="11">
        <v>0</v>
      </c>
      <c r="G349" s="2">
        <f t="shared" si="16"/>
        <v>8051137</v>
      </c>
      <c r="H349" s="2"/>
      <c r="I349" s="44"/>
      <c r="J349" s="73"/>
      <c r="K349" s="11">
        <f t="shared" si="17"/>
        <v>0</v>
      </c>
      <c r="L349" s="2">
        <f t="shared" si="18"/>
        <v>0</v>
      </c>
    </row>
    <row r="350" spans="1:12">
      <c r="A350" s="10"/>
      <c r="B350" s="24"/>
      <c r="C350" s="1"/>
      <c r="D350" s="24"/>
      <c r="E350" s="11"/>
      <c r="F350" s="11">
        <v>0</v>
      </c>
      <c r="G350" s="2">
        <f t="shared" si="16"/>
        <v>8051137</v>
      </c>
      <c r="H350" s="2"/>
      <c r="I350" s="44"/>
      <c r="J350" s="73"/>
      <c r="K350" s="11">
        <f t="shared" si="17"/>
        <v>0</v>
      </c>
      <c r="L350" s="2">
        <f t="shared" si="18"/>
        <v>0</v>
      </c>
    </row>
    <row r="351" spans="1:12">
      <c r="A351" s="10"/>
      <c r="B351" s="24"/>
      <c r="C351" s="1"/>
      <c r="D351" s="24"/>
      <c r="E351" s="11"/>
      <c r="F351" s="11">
        <v>0</v>
      </c>
      <c r="G351" s="2">
        <f t="shared" si="16"/>
        <v>8051137</v>
      </c>
      <c r="H351" s="2"/>
      <c r="I351" s="44"/>
      <c r="J351" s="73"/>
      <c r="K351" s="11">
        <f t="shared" si="17"/>
        <v>0</v>
      </c>
      <c r="L351" s="2">
        <f t="shared" si="18"/>
        <v>0</v>
      </c>
    </row>
    <row r="352" spans="1:12">
      <c r="A352" s="10"/>
      <c r="B352" s="24"/>
      <c r="C352" s="1"/>
      <c r="D352" s="24"/>
      <c r="E352" s="11"/>
      <c r="F352" s="11">
        <v>0</v>
      </c>
      <c r="G352" s="2">
        <f t="shared" si="16"/>
        <v>8051137</v>
      </c>
      <c r="H352" s="2"/>
      <c r="I352" s="44"/>
      <c r="J352" s="73"/>
      <c r="K352" s="11">
        <f t="shared" si="17"/>
        <v>0</v>
      </c>
      <c r="L352" s="2">
        <f t="shared" si="18"/>
        <v>0</v>
      </c>
    </row>
    <row r="353" spans="1:12">
      <c r="A353" s="10"/>
      <c r="B353" s="24"/>
      <c r="C353" s="1"/>
      <c r="D353" s="24"/>
      <c r="E353" s="11"/>
      <c r="F353" s="11">
        <v>0</v>
      </c>
      <c r="G353" s="2">
        <f t="shared" si="16"/>
        <v>8051137</v>
      </c>
      <c r="H353" s="2"/>
      <c r="I353" s="44"/>
      <c r="J353" s="73"/>
      <c r="K353" s="11">
        <f t="shared" si="17"/>
        <v>0</v>
      </c>
      <c r="L353" s="2">
        <f t="shared" si="18"/>
        <v>0</v>
      </c>
    </row>
    <row r="354" spans="1:12">
      <c r="A354" s="10"/>
      <c r="B354" s="24"/>
      <c r="C354" s="1"/>
      <c r="D354" s="24"/>
      <c r="E354" s="11"/>
      <c r="F354" s="11">
        <v>0</v>
      </c>
      <c r="G354" s="2">
        <f t="shared" si="16"/>
        <v>8051137</v>
      </c>
      <c r="H354" s="2"/>
      <c r="I354" s="44"/>
      <c r="J354" s="73"/>
      <c r="K354" s="11">
        <f t="shared" si="17"/>
        <v>0</v>
      </c>
      <c r="L354" s="2">
        <f t="shared" si="18"/>
        <v>0</v>
      </c>
    </row>
    <row r="355" spans="1:12">
      <c r="A355" s="10"/>
      <c r="B355" s="24"/>
      <c r="C355" s="1"/>
      <c r="D355" s="24"/>
      <c r="E355" s="11"/>
      <c r="F355" s="11">
        <v>0</v>
      </c>
      <c r="G355" s="2">
        <f t="shared" si="16"/>
        <v>8051137</v>
      </c>
      <c r="H355" s="2"/>
      <c r="I355" s="44"/>
      <c r="J355" s="73"/>
      <c r="K355" s="11">
        <f t="shared" si="17"/>
        <v>0</v>
      </c>
      <c r="L355" s="2">
        <f t="shared" si="18"/>
        <v>0</v>
      </c>
    </row>
    <row r="356" spans="1:12">
      <c r="A356" s="10"/>
      <c r="B356" s="24"/>
      <c r="C356" s="1"/>
      <c r="D356" s="24"/>
      <c r="E356" s="11"/>
      <c r="F356" s="11">
        <v>0</v>
      </c>
      <c r="G356" s="2">
        <f t="shared" si="16"/>
        <v>8051137</v>
      </c>
      <c r="H356" s="2"/>
      <c r="I356" s="44"/>
      <c r="J356" s="73"/>
      <c r="K356" s="11">
        <f t="shared" si="17"/>
        <v>0</v>
      </c>
      <c r="L356" s="2">
        <f t="shared" si="18"/>
        <v>0</v>
      </c>
    </row>
    <row r="357" spans="1:12">
      <c r="A357" s="10"/>
      <c r="B357" s="24"/>
      <c r="C357" s="1"/>
      <c r="D357" s="24"/>
      <c r="E357" s="11"/>
      <c r="F357" s="11">
        <v>0</v>
      </c>
      <c r="G357" s="2">
        <f t="shared" si="16"/>
        <v>8051137</v>
      </c>
      <c r="H357" s="2"/>
      <c r="I357" s="44"/>
      <c r="J357" s="73"/>
      <c r="K357" s="11">
        <f t="shared" si="17"/>
        <v>0</v>
      </c>
      <c r="L357" s="2">
        <f t="shared" si="18"/>
        <v>0</v>
      </c>
    </row>
    <row r="358" spans="1:12">
      <c r="A358" s="10"/>
      <c r="B358" s="24"/>
      <c r="C358" s="1"/>
      <c r="D358" s="24"/>
      <c r="E358" s="11"/>
      <c r="F358" s="11">
        <v>0</v>
      </c>
      <c r="G358" s="2">
        <f t="shared" si="16"/>
        <v>8051137</v>
      </c>
      <c r="H358" s="2"/>
      <c r="I358" s="44"/>
      <c r="J358" s="73"/>
      <c r="K358" s="11">
        <f t="shared" si="17"/>
        <v>0</v>
      </c>
      <c r="L358" s="2">
        <f t="shared" si="18"/>
        <v>0</v>
      </c>
    </row>
    <row r="359" spans="1:12">
      <c r="A359" s="10"/>
      <c r="B359" s="24"/>
      <c r="C359" s="1"/>
      <c r="D359" s="24"/>
      <c r="E359" s="11"/>
      <c r="F359" s="11">
        <v>0</v>
      </c>
      <c r="G359" s="2">
        <f t="shared" si="16"/>
        <v>8051137</v>
      </c>
      <c r="H359" s="2"/>
      <c r="I359" s="44"/>
      <c r="J359" s="73"/>
      <c r="K359" s="11">
        <f t="shared" si="17"/>
        <v>0</v>
      </c>
      <c r="L359" s="2">
        <f t="shared" si="18"/>
        <v>0</v>
      </c>
    </row>
    <row r="360" spans="1:12">
      <c r="A360" s="10"/>
      <c r="B360" s="24"/>
      <c r="C360" s="1"/>
      <c r="D360" s="24"/>
      <c r="E360" s="11"/>
      <c r="F360" s="11">
        <v>0</v>
      </c>
      <c r="G360" s="2">
        <f t="shared" si="16"/>
        <v>8051137</v>
      </c>
      <c r="H360" s="2"/>
      <c r="I360" s="44"/>
      <c r="J360" s="73"/>
      <c r="K360" s="11">
        <f t="shared" si="17"/>
        <v>0</v>
      </c>
      <c r="L360" s="2">
        <f t="shared" si="18"/>
        <v>0</v>
      </c>
    </row>
    <row r="361" spans="1:12">
      <c r="A361" s="10"/>
      <c r="B361" s="24"/>
      <c r="C361" s="1"/>
      <c r="D361" s="24"/>
      <c r="E361" s="11"/>
      <c r="F361" s="11">
        <v>0</v>
      </c>
      <c r="G361" s="2">
        <f t="shared" si="16"/>
        <v>8051137</v>
      </c>
      <c r="H361" s="2"/>
      <c r="I361" s="44"/>
      <c r="J361" s="73"/>
      <c r="K361" s="11">
        <f t="shared" si="17"/>
        <v>0</v>
      </c>
      <c r="L361" s="2">
        <f t="shared" si="18"/>
        <v>0</v>
      </c>
    </row>
    <row r="362" spans="1:12">
      <c r="A362" s="10"/>
      <c r="B362" s="24"/>
      <c r="C362" s="1"/>
      <c r="D362" s="24"/>
      <c r="E362" s="11"/>
      <c r="F362" s="11">
        <v>0</v>
      </c>
      <c r="G362" s="2">
        <f t="shared" si="16"/>
        <v>8051137</v>
      </c>
      <c r="H362" s="2"/>
      <c r="I362" s="44"/>
      <c r="J362" s="73"/>
      <c r="K362" s="11">
        <f t="shared" si="17"/>
        <v>0</v>
      </c>
      <c r="L362" s="2">
        <f t="shared" si="18"/>
        <v>0</v>
      </c>
    </row>
    <row r="363" spans="1:12">
      <c r="A363" s="10"/>
      <c r="B363" s="24"/>
      <c r="C363" s="1"/>
      <c r="D363" s="24"/>
      <c r="E363" s="11"/>
      <c r="F363" s="11">
        <v>0</v>
      </c>
      <c r="G363" s="2">
        <f t="shared" si="16"/>
        <v>8051137</v>
      </c>
      <c r="H363" s="2"/>
      <c r="I363" s="44"/>
      <c r="J363" s="73"/>
      <c r="K363" s="11">
        <f t="shared" si="17"/>
        <v>0</v>
      </c>
      <c r="L363" s="2">
        <f t="shared" si="18"/>
        <v>0</v>
      </c>
    </row>
    <row r="364" spans="1:12">
      <c r="A364" s="10"/>
      <c r="B364" s="24"/>
      <c r="C364" s="1"/>
      <c r="D364" s="24"/>
      <c r="E364" s="11"/>
      <c r="F364" s="11">
        <v>0</v>
      </c>
      <c r="G364" s="2">
        <f t="shared" si="16"/>
        <v>8051137</v>
      </c>
      <c r="H364" s="2"/>
      <c r="I364" s="44"/>
      <c r="J364" s="73"/>
      <c r="K364" s="11">
        <f t="shared" si="17"/>
        <v>0</v>
      </c>
      <c r="L364" s="2">
        <f t="shared" si="18"/>
        <v>0</v>
      </c>
    </row>
    <row r="365" spans="1:12">
      <c r="A365" s="10"/>
      <c r="B365" s="24"/>
      <c r="C365" s="1"/>
      <c r="D365" s="24"/>
      <c r="E365" s="11"/>
      <c r="F365" s="11">
        <v>0</v>
      </c>
      <c r="G365" s="2">
        <f t="shared" si="16"/>
        <v>8051137</v>
      </c>
      <c r="H365" s="2"/>
      <c r="I365" s="44"/>
      <c r="J365" s="73"/>
      <c r="K365" s="11">
        <f t="shared" si="17"/>
        <v>0</v>
      </c>
      <c r="L365" s="2">
        <f t="shared" si="18"/>
        <v>0</v>
      </c>
    </row>
    <row r="366" spans="1:12">
      <c r="A366" s="10"/>
      <c r="B366" s="24"/>
      <c r="C366" s="1"/>
      <c r="D366" s="24"/>
      <c r="E366" s="11"/>
      <c r="F366" s="11">
        <v>0</v>
      </c>
      <c r="G366" s="2">
        <f t="shared" si="16"/>
        <v>8051137</v>
      </c>
      <c r="H366" s="2"/>
      <c r="I366" s="44"/>
      <c r="J366" s="73"/>
      <c r="K366" s="11">
        <f t="shared" si="17"/>
        <v>0</v>
      </c>
      <c r="L366" s="2">
        <f t="shared" si="18"/>
        <v>0</v>
      </c>
    </row>
    <row r="367" spans="1:12">
      <c r="A367" s="10"/>
      <c r="B367" s="24"/>
      <c r="C367" s="1"/>
      <c r="D367" s="24"/>
      <c r="E367" s="11"/>
      <c r="F367" s="11">
        <v>0</v>
      </c>
      <c r="G367" s="2">
        <f t="shared" si="16"/>
        <v>8051137</v>
      </c>
      <c r="H367" s="2"/>
      <c r="I367" s="44"/>
      <c r="J367" s="73"/>
      <c r="K367" s="11">
        <f t="shared" si="17"/>
        <v>0</v>
      </c>
      <c r="L367" s="2">
        <f t="shared" si="18"/>
        <v>0</v>
      </c>
    </row>
    <row r="368" spans="1:12">
      <c r="A368" s="10"/>
      <c r="B368" s="24"/>
      <c r="C368" s="1"/>
      <c r="D368" s="24"/>
      <c r="E368" s="11"/>
      <c r="F368" s="11">
        <v>0</v>
      </c>
      <c r="G368" s="2">
        <f t="shared" si="16"/>
        <v>8051137</v>
      </c>
      <c r="H368" s="2"/>
      <c r="I368" s="44"/>
      <c r="J368" s="73"/>
      <c r="K368" s="11">
        <f t="shared" si="17"/>
        <v>0</v>
      </c>
      <c r="L368" s="2">
        <f t="shared" si="18"/>
        <v>0</v>
      </c>
    </row>
    <row r="369" spans="1:12">
      <c r="A369" s="10"/>
      <c r="B369" s="24"/>
      <c r="C369" s="1"/>
      <c r="D369" s="24"/>
      <c r="E369" s="11"/>
      <c r="F369" s="11">
        <v>0</v>
      </c>
      <c r="G369" s="2">
        <f t="shared" ref="G369:G432" si="19">G368+E369-F369</f>
        <v>8051137</v>
      </c>
      <c r="H369" s="2"/>
      <c r="I369" s="44"/>
      <c r="J369" s="73"/>
      <c r="K369" s="11">
        <f t="shared" ref="K369:K432" si="20">H369+I369-J369</f>
        <v>0</v>
      </c>
      <c r="L369" s="2">
        <f t="shared" ref="L369:L432" si="21">H369+I369+J369-F369</f>
        <v>0</v>
      </c>
    </row>
    <row r="370" spans="1:12">
      <c r="A370" s="10"/>
      <c r="B370" s="24"/>
      <c r="C370" s="1"/>
      <c r="D370" s="24"/>
      <c r="E370" s="11"/>
      <c r="F370" s="11">
        <v>0</v>
      </c>
      <c r="G370" s="2">
        <f t="shared" si="19"/>
        <v>8051137</v>
      </c>
      <c r="H370" s="2"/>
      <c r="I370" s="44"/>
      <c r="J370" s="73"/>
      <c r="K370" s="11">
        <f t="shared" si="20"/>
        <v>0</v>
      </c>
      <c r="L370" s="2">
        <f t="shared" si="21"/>
        <v>0</v>
      </c>
    </row>
    <row r="371" spans="1:12">
      <c r="A371" s="10"/>
      <c r="B371" s="24"/>
      <c r="C371" s="1"/>
      <c r="D371" s="24"/>
      <c r="E371" s="11"/>
      <c r="F371" s="11">
        <v>0</v>
      </c>
      <c r="G371" s="2">
        <f t="shared" si="19"/>
        <v>8051137</v>
      </c>
      <c r="H371" s="2"/>
      <c r="I371" s="44"/>
      <c r="J371" s="73"/>
      <c r="K371" s="11">
        <f t="shared" si="20"/>
        <v>0</v>
      </c>
      <c r="L371" s="2">
        <f t="shared" si="21"/>
        <v>0</v>
      </c>
    </row>
    <row r="372" spans="1:12">
      <c r="A372" s="10"/>
      <c r="B372" s="24"/>
      <c r="C372" s="1"/>
      <c r="D372" s="24"/>
      <c r="E372" s="11"/>
      <c r="F372" s="11">
        <v>0</v>
      </c>
      <c r="G372" s="2">
        <f t="shared" si="19"/>
        <v>8051137</v>
      </c>
      <c r="H372" s="2"/>
      <c r="I372" s="44"/>
      <c r="J372" s="73"/>
      <c r="K372" s="11">
        <f t="shared" si="20"/>
        <v>0</v>
      </c>
      <c r="L372" s="2">
        <f t="shared" si="21"/>
        <v>0</v>
      </c>
    </row>
    <row r="373" spans="1:12">
      <c r="A373" s="10"/>
      <c r="B373" s="24"/>
      <c r="C373" s="1"/>
      <c r="D373" s="24"/>
      <c r="E373" s="11"/>
      <c r="F373" s="11">
        <v>0</v>
      </c>
      <c r="G373" s="2">
        <f t="shared" si="19"/>
        <v>8051137</v>
      </c>
      <c r="H373" s="2"/>
      <c r="I373" s="44"/>
      <c r="J373" s="73"/>
      <c r="K373" s="11">
        <f t="shared" si="20"/>
        <v>0</v>
      </c>
      <c r="L373" s="2">
        <f t="shared" si="21"/>
        <v>0</v>
      </c>
    </row>
    <row r="374" spans="1:12">
      <c r="A374" s="10"/>
      <c r="B374" s="24"/>
      <c r="C374" s="1"/>
      <c r="D374" s="24"/>
      <c r="E374" s="11"/>
      <c r="F374" s="11">
        <v>0</v>
      </c>
      <c r="G374" s="2">
        <f t="shared" si="19"/>
        <v>8051137</v>
      </c>
      <c r="H374" s="2"/>
      <c r="I374" s="44"/>
      <c r="J374" s="73"/>
      <c r="K374" s="11">
        <f t="shared" si="20"/>
        <v>0</v>
      </c>
      <c r="L374" s="2">
        <f t="shared" si="21"/>
        <v>0</v>
      </c>
    </row>
    <row r="375" spans="1:12">
      <c r="A375" s="10"/>
      <c r="B375" s="24"/>
      <c r="C375" s="1"/>
      <c r="D375" s="24"/>
      <c r="E375" s="11"/>
      <c r="F375" s="11">
        <v>0</v>
      </c>
      <c r="G375" s="2">
        <f t="shared" si="19"/>
        <v>8051137</v>
      </c>
      <c r="H375" s="2"/>
      <c r="I375" s="44"/>
      <c r="J375" s="73"/>
      <c r="K375" s="11">
        <f t="shared" si="20"/>
        <v>0</v>
      </c>
      <c r="L375" s="2">
        <f t="shared" si="21"/>
        <v>0</v>
      </c>
    </row>
    <row r="376" spans="1:12">
      <c r="A376" s="10"/>
      <c r="B376" s="24"/>
      <c r="C376" s="1"/>
      <c r="D376" s="24"/>
      <c r="E376" s="11"/>
      <c r="F376" s="11">
        <v>0</v>
      </c>
      <c r="G376" s="2">
        <f t="shared" si="19"/>
        <v>8051137</v>
      </c>
      <c r="H376" s="2"/>
      <c r="I376" s="44"/>
      <c r="J376" s="73"/>
      <c r="K376" s="11">
        <f t="shared" si="20"/>
        <v>0</v>
      </c>
      <c r="L376" s="2">
        <f t="shared" si="21"/>
        <v>0</v>
      </c>
    </row>
    <row r="377" spans="1:12">
      <c r="A377" s="10"/>
      <c r="B377" s="24"/>
      <c r="C377" s="1"/>
      <c r="D377" s="24"/>
      <c r="E377" s="11"/>
      <c r="F377" s="11">
        <v>0</v>
      </c>
      <c r="G377" s="2">
        <f t="shared" si="19"/>
        <v>8051137</v>
      </c>
      <c r="H377" s="2"/>
      <c r="I377" s="44"/>
      <c r="J377" s="73"/>
      <c r="K377" s="11">
        <f t="shared" si="20"/>
        <v>0</v>
      </c>
      <c r="L377" s="2">
        <f t="shared" si="21"/>
        <v>0</v>
      </c>
    </row>
    <row r="378" spans="1:12">
      <c r="A378" s="10"/>
      <c r="B378" s="24"/>
      <c r="C378" s="1"/>
      <c r="D378" s="24"/>
      <c r="E378" s="11"/>
      <c r="F378" s="11">
        <v>0</v>
      </c>
      <c r="G378" s="2">
        <f t="shared" si="19"/>
        <v>8051137</v>
      </c>
      <c r="H378" s="2"/>
      <c r="I378" s="44"/>
      <c r="J378" s="73"/>
      <c r="K378" s="11">
        <f t="shared" si="20"/>
        <v>0</v>
      </c>
      <c r="L378" s="2">
        <f t="shared" si="21"/>
        <v>0</v>
      </c>
    </row>
    <row r="379" spans="1:12">
      <c r="A379" s="10"/>
      <c r="B379" s="24"/>
      <c r="C379" s="1"/>
      <c r="D379" s="24"/>
      <c r="E379" s="11"/>
      <c r="F379" s="11">
        <v>0</v>
      </c>
      <c r="G379" s="2">
        <f t="shared" si="19"/>
        <v>8051137</v>
      </c>
      <c r="H379" s="2"/>
      <c r="I379" s="44"/>
      <c r="J379" s="73"/>
      <c r="K379" s="11">
        <f t="shared" si="20"/>
        <v>0</v>
      </c>
      <c r="L379" s="2">
        <f t="shared" si="21"/>
        <v>0</v>
      </c>
    </row>
    <row r="380" spans="1:12">
      <c r="A380" s="10"/>
      <c r="B380" s="24"/>
      <c r="C380" s="1"/>
      <c r="D380" s="24"/>
      <c r="E380" s="11"/>
      <c r="F380" s="11">
        <v>0</v>
      </c>
      <c r="G380" s="2">
        <f t="shared" si="19"/>
        <v>8051137</v>
      </c>
      <c r="H380" s="2"/>
      <c r="I380" s="44"/>
      <c r="J380" s="73"/>
      <c r="K380" s="11">
        <f t="shared" si="20"/>
        <v>0</v>
      </c>
      <c r="L380" s="2">
        <f t="shared" si="21"/>
        <v>0</v>
      </c>
    </row>
    <row r="381" spans="1:12">
      <c r="A381" s="10"/>
      <c r="B381" s="24"/>
      <c r="C381" s="1"/>
      <c r="D381" s="24"/>
      <c r="E381" s="11"/>
      <c r="F381" s="11">
        <v>0</v>
      </c>
      <c r="G381" s="2">
        <f t="shared" si="19"/>
        <v>8051137</v>
      </c>
      <c r="H381" s="2"/>
      <c r="I381" s="44"/>
      <c r="J381" s="73"/>
      <c r="K381" s="11">
        <f t="shared" si="20"/>
        <v>0</v>
      </c>
      <c r="L381" s="2">
        <f t="shared" si="21"/>
        <v>0</v>
      </c>
    </row>
    <row r="382" spans="1:12">
      <c r="A382" s="10"/>
      <c r="B382" s="24"/>
      <c r="C382" s="1"/>
      <c r="D382" s="24"/>
      <c r="E382" s="11"/>
      <c r="F382" s="11">
        <v>0</v>
      </c>
      <c r="G382" s="2">
        <f t="shared" si="19"/>
        <v>8051137</v>
      </c>
      <c r="H382" s="2"/>
      <c r="I382" s="44"/>
      <c r="J382" s="73"/>
      <c r="K382" s="11">
        <f t="shared" si="20"/>
        <v>0</v>
      </c>
      <c r="L382" s="2">
        <f t="shared" si="21"/>
        <v>0</v>
      </c>
    </row>
    <row r="383" spans="1:12">
      <c r="A383" s="10"/>
      <c r="B383" s="24"/>
      <c r="C383" s="1"/>
      <c r="D383" s="24"/>
      <c r="E383" s="11"/>
      <c r="F383" s="11">
        <v>0</v>
      </c>
      <c r="G383" s="2">
        <f t="shared" si="19"/>
        <v>8051137</v>
      </c>
      <c r="H383" s="2"/>
      <c r="I383" s="44"/>
      <c r="J383" s="73"/>
      <c r="K383" s="11">
        <f t="shared" si="20"/>
        <v>0</v>
      </c>
      <c r="L383" s="2">
        <f t="shared" si="21"/>
        <v>0</v>
      </c>
    </row>
    <row r="384" spans="1:12">
      <c r="A384" s="10"/>
      <c r="B384" s="24"/>
      <c r="C384" s="1"/>
      <c r="D384" s="24"/>
      <c r="E384" s="11"/>
      <c r="F384" s="11">
        <v>0</v>
      </c>
      <c r="G384" s="2">
        <f t="shared" si="19"/>
        <v>8051137</v>
      </c>
      <c r="H384" s="2"/>
      <c r="I384" s="44"/>
      <c r="J384" s="73"/>
      <c r="K384" s="11">
        <f t="shared" si="20"/>
        <v>0</v>
      </c>
      <c r="L384" s="2">
        <f t="shared" si="21"/>
        <v>0</v>
      </c>
    </row>
    <row r="385" spans="1:12">
      <c r="A385" s="10"/>
      <c r="B385" s="24"/>
      <c r="C385" s="1"/>
      <c r="D385" s="24"/>
      <c r="E385" s="11"/>
      <c r="F385" s="11">
        <v>0</v>
      </c>
      <c r="G385" s="2">
        <f t="shared" si="19"/>
        <v>8051137</v>
      </c>
      <c r="H385" s="2"/>
      <c r="I385" s="44"/>
      <c r="J385" s="73"/>
      <c r="K385" s="11">
        <f t="shared" si="20"/>
        <v>0</v>
      </c>
      <c r="L385" s="2">
        <f t="shared" si="21"/>
        <v>0</v>
      </c>
    </row>
    <row r="386" spans="1:12">
      <c r="A386" s="10"/>
      <c r="B386" s="24"/>
      <c r="C386" s="1"/>
      <c r="D386" s="24"/>
      <c r="E386" s="11"/>
      <c r="F386" s="11">
        <v>0</v>
      </c>
      <c r="G386" s="2">
        <f t="shared" si="19"/>
        <v>8051137</v>
      </c>
      <c r="H386" s="2"/>
      <c r="I386" s="44"/>
      <c r="J386" s="73"/>
      <c r="K386" s="11">
        <f t="shared" si="20"/>
        <v>0</v>
      </c>
      <c r="L386" s="2">
        <f t="shared" si="21"/>
        <v>0</v>
      </c>
    </row>
    <row r="387" spans="1:12">
      <c r="A387" s="10"/>
      <c r="B387" s="24"/>
      <c r="C387" s="1"/>
      <c r="D387" s="24"/>
      <c r="E387" s="11"/>
      <c r="F387" s="11">
        <v>0</v>
      </c>
      <c r="G387" s="2">
        <f t="shared" si="19"/>
        <v>8051137</v>
      </c>
      <c r="H387" s="2"/>
      <c r="I387" s="44"/>
      <c r="J387" s="73"/>
      <c r="K387" s="11">
        <f t="shared" si="20"/>
        <v>0</v>
      </c>
      <c r="L387" s="2">
        <f t="shared" si="21"/>
        <v>0</v>
      </c>
    </row>
    <row r="388" spans="1:12">
      <c r="A388" s="10"/>
      <c r="B388" s="24"/>
      <c r="C388" s="1"/>
      <c r="D388" s="24"/>
      <c r="E388" s="11"/>
      <c r="F388" s="11">
        <v>0</v>
      </c>
      <c r="G388" s="2">
        <f t="shared" si="19"/>
        <v>8051137</v>
      </c>
      <c r="H388" s="2"/>
      <c r="I388" s="44"/>
      <c r="J388" s="73"/>
      <c r="K388" s="11">
        <f t="shared" si="20"/>
        <v>0</v>
      </c>
      <c r="L388" s="2">
        <f t="shared" si="21"/>
        <v>0</v>
      </c>
    </row>
    <row r="389" spans="1:12">
      <c r="A389" s="10"/>
      <c r="B389" s="24"/>
      <c r="C389" s="1"/>
      <c r="D389" s="24"/>
      <c r="E389" s="11"/>
      <c r="F389" s="11">
        <v>0</v>
      </c>
      <c r="G389" s="2">
        <f t="shared" si="19"/>
        <v>8051137</v>
      </c>
      <c r="H389" s="2"/>
      <c r="I389" s="44"/>
      <c r="J389" s="73"/>
      <c r="K389" s="11">
        <f t="shared" si="20"/>
        <v>0</v>
      </c>
      <c r="L389" s="2">
        <f t="shared" si="21"/>
        <v>0</v>
      </c>
    </row>
    <row r="390" spans="1:12">
      <c r="A390" s="10"/>
      <c r="B390" s="24"/>
      <c r="C390" s="1"/>
      <c r="D390" s="24"/>
      <c r="E390" s="11"/>
      <c r="F390" s="11">
        <v>0</v>
      </c>
      <c r="G390" s="2">
        <f t="shared" si="19"/>
        <v>8051137</v>
      </c>
      <c r="H390" s="2"/>
      <c r="I390" s="44"/>
      <c r="J390" s="73"/>
      <c r="K390" s="11">
        <f t="shared" si="20"/>
        <v>0</v>
      </c>
      <c r="L390" s="2">
        <f t="shared" si="21"/>
        <v>0</v>
      </c>
    </row>
    <row r="391" spans="1:12">
      <c r="A391" s="10"/>
      <c r="B391" s="24"/>
      <c r="C391" s="1"/>
      <c r="D391" s="24"/>
      <c r="E391" s="11"/>
      <c r="F391" s="11">
        <v>0</v>
      </c>
      <c r="G391" s="2">
        <f t="shared" si="19"/>
        <v>8051137</v>
      </c>
      <c r="H391" s="2"/>
      <c r="I391" s="44"/>
      <c r="J391" s="73"/>
      <c r="K391" s="11">
        <f t="shared" si="20"/>
        <v>0</v>
      </c>
      <c r="L391" s="2">
        <f t="shared" si="21"/>
        <v>0</v>
      </c>
    </row>
    <row r="392" spans="1:12">
      <c r="A392" s="10"/>
      <c r="B392" s="24"/>
      <c r="C392" s="1"/>
      <c r="D392" s="24"/>
      <c r="E392" s="11"/>
      <c r="F392" s="11">
        <v>0</v>
      </c>
      <c r="G392" s="2">
        <f t="shared" si="19"/>
        <v>8051137</v>
      </c>
      <c r="H392" s="2"/>
      <c r="I392" s="44"/>
      <c r="J392" s="73"/>
      <c r="K392" s="11">
        <f t="shared" si="20"/>
        <v>0</v>
      </c>
      <c r="L392" s="2">
        <f t="shared" si="21"/>
        <v>0</v>
      </c>
    </row>
    <row r="393" spans="1:12">
      <c r="A393" s="10"/>
      <c r="B393" s="24"/>
      <c r="C393" s="1"/>
      <c r="D393" s="24"/>
      <c r="E393" s="11"/>
      <c r="F393" s="11">
        <v>0</v>
      </c>
      <c r="G393" s="2">
        <f t="shared" si="19"/>
        <v>8051137</v>
      </c>
      <c r="H393" s="2"/>
      <c r="I393" s="44"/>
      <c r="J393" s="73"/>
      <c r="K393" s="11">
        <f t="shared" si="20"/>
        <v>0</v>
      </c>
      <c r="L393" s="2">
        <f t="shared" si="21"/>
        <v>0</v>
      </c>
    </row>
    <row r="394" spans="1:12">
      <c r="A394" s="10"/>
      <c r="B394" s="24"/>
      <c r="C394" s="1"/>
      <c r="D394" s="24"/>
      <c r="E394" s="11"/>
      <c r="F394" s="11">
        <v>0</v>
      </c>
      <c r="G394" s="2">
        <f t="shared" si="19"/>
        <v>8051137</v>
      </c>
      <c r="H394" s="2"/>
      <c r="I394" s="44"/>
      <c r="J394" s="73"/>
      <c r="K394" s="11">
        <f t="shared" si="20"/>
        <v>0</v>
      </c>
      <c r="L394" s="2">
        <f t="shared" si="21"/>
        <v>0</v>
      </c>
    </row>
    <row r="395" spans="1:12">
      <c r="A395" s="10"/>
      <c r="B395" s="24"/>
      <c r="C395" s="1"/>
      <c r="D395" s="24"/>
      <c r="E395" s="11"/>
      <c r="F395" s="11">
        <v>0</v>
      </c>
      <c r="G395" s="2">
        <f t="shared" si="19"/>
        <v>8051137</v>
      </c>
      <c r="H395" s="2"/>
      <c r="I395" s="44"/>
      <c r="J395" s="73"/>
      <c r="K395" s="11">
        <f t="shared" si="20"/>
        <v>0</v>
      </c>
      <c r="L395" s="2">
        <f t="shared" si="21"/>
        <v>0</v>
      </c>
    </row>
    <row r="396" spans="1:12">
      <c r="A396" s="10"/>
      <c r="B396" s="24"/>
      <c r="C396" s="1"/>
      <c r="D396" s="24"/>
      <c r="E396" s="11"/>
      <c r="F396" s="11">
        <v>0</v>
      </c>
      <c r="G396" s="2">
        <f t="shared" si="19"/>
        <v>8051137</v>
      </c>
      <c r="H396" s="2"/>
      <c r="I396" s="44"/>
      <c r="J396" s="73"/>
      <c r="K396" s="11">
        <f t="shared" si="20"/>
        <v>0</v>
      </c>
      <c r="L396" s="2">
        <f t="shared" si="21"/>
        <v>0</v>
      </c>
    </row>
    <row r="397" spans="1:12">
      <c r="A397" s="10"/>
      <c r="B397" s="24"/>
      <c r="C397" s="1"/>
      <c r="D397" s="24"/>
      <c r="E397" s="11"/>
      <c r="F397" s="11">
        <v>0</v>
      </c>
      <c r="G397" s="2">
        <f t="shared" si="19"/>
        <v>8051137</v>
      </c>
      <c r="H397" s="2"/>
      <c r="I397" s="44"/>
      <c r="J397" s="73"/>
      <c r="K397" s="11">
        <f t="shared" si="20"/>
        <v>0</v>
      </c>
      <c r="L397" s="2">
        <f t="shared" si="21"/>
        <v>0</v>
      </c>
    </row>
    <row r="398" spans="1:12">
      <c r="A398" s="10"/>
      <c r="B398" s="24"/>
      <c r="C398" s="1"/>
      <c r="D398" s="24"/>
      <c r="E398" s="11"/>
      <c r="F398" s="11">
        <v>0</v>
      </c>
      <c r="G398" s="2">
        <f t="shared" si="19"/>
        <v>8051137</v>
      </c>
      <c r="H398" s="2"/>
      <c r="I398" s="44"/>
      <c r="J398" s="73"/>
      <c r="K398" s="11">
        <f t="shared" si="20"/>
        <v>0</v>
      </c>
      <c r="L398" s="2">
        <f t="shared" si="21"/>
        <v>0</v>
      </c>
    </row>
    <row r="399" spans="1:12">
      <c r="A399" s="10"/>
      <c r="B399" s="24"/>
      <c r="C399" s="1"/>
      <c r="D399" s="24"/>
      <c r="E399" s="11"/>
      <c r="F399" s="11">
        <v>0</v>
      </c>
      <c r="G399" s="2">
        <f t="shared" si="19"/>
        <v>8051137</v>
      </c>
      <c r="H399" s="2"/>
      <c r="I399" s="44"/>
      <c r="J399" s="73"/>
      <c r="K399" s="11">
        <f t="shared" si="20"/>
        <v>0</v>
      </c>
      <c r="L399" s="2">
        <f t="shared" si="21"/>
        <v>0</v>
      </c>
    </row>
    <row r="400" spans="1:12">
      <c r="A400" s="10"/>
      <c r="B400" s="24"/>
      <c r="C400" s="1"/>
      <c r="D400" s="24"/>
      <c r="E400" s="11"/>
      <c r="F400" s="11">
        <v>0</v>
      </c>
      <c r="G400" s="2">
        <f t="shared" si="19"/>
        <v>8051137</v>
      </c>
      <c r="H400" s="2"/>
      <c r="I400" s="44"/>
      <c r="J400" s="73"/>
      <c r="K400" s="11">
        <f t="shared" si="20"/>
        <v>0</v>
      </c>
      <c r="L400" s="2">
        <f t="shared" si="21"/>
        <v>0</v>
      </c>
    </row>
    <row r="401" spans="1:12">
      <c r="A401" s="10"/>
      <c r="B401" s="24"/>
      <c r="C401" s="1"/>
      <c r="D401" s="24"/>
      <c r="E401" s="11"/>
      <c r="F401" s="11">
        <v>0</v>
      </c>
      <c r="G401" s="2">
        <f t="shared" si="19"/>
        <v>8051137</v>
      </c>
      <c r="H401" s="2"/>
      <c r="I401" s="44"/>
      <c r="J401" s="73"/>
      <c r="K401" s="11">
        <f t="shared" si="20"/>
        <v>0</v>
      </c>
      <c r="L401" s="2">
        <f t="shared" si="21"/>
        <v>0</v>
      </c>
    </row>
    <row r="402" spans="1:12">
      <c r="A402" s="10"/>
      <c r="B402" s="24"/>
      <c r="C402" s="1"/>
      <c r="D402" s="24"/>
      <c r="E402" s="11"/>
      <c r="F402" s="11">
        <v>0</v>
      </c>
      <c r="G402" s="2">
        <f t="shared" si="19"/>
        <v>8051137</v>
      </c>
      <c r="H402" s="2"/>
      <c r="I402" s="44"/>
      <c r="J402" s="73"/>
      <c r="K402" s="11">
        <f t="shared" si="20"/>
        <v>0</v>
      </c>
      <c r="L402" s="2">
        <f t="shared" si="21"/>
        <v>0</v>
      </c>
    </row>
    <row r="403" spans="1:12">
      <c r="A403" s="10"/>
      <c r="B403" s="24"/>
      <c r="C403" s="1"/>
      <c r="D403" s="24"/>
      <c r="E403" s="11"/>
      <c r="F403" s="11">
        <v>0</v>
      </c>
      <c r="G403" s="2">
        <f t="shared" si="19"/>
        <v>8051137</v>
      </c>
      <c r="H403" s="2"/>
      <c r="I403" s="44"/>
      <c r="J403" s="73"/>
      <c r="K403" s="11">
        <f t="shared" si="20"/>
        <v>0</v>
      </c>
      <c r="L403" s="2">
        <f t="shared" si="21"/>
        <v>0</v>
      </c>
    </row>
    <row r="404" spans="1:12">
      <c r="A404" s="10"/>
      <c r="B404" s="24"/>
      <c r="C404" s="1"/>
      <c r="D404" s="24"/>
      <c r="E404" s="11"/>
      <c r="F404" s="11">
        <v>0</v>
      </c>
      <c r="G404" s="2">
        <f t="shared" si="19"/>
        <v>8051137</v>
      </c>
      <c r="H404" s="2"/>
      <c r="I404" s="44"/>
      <c r="J404" s="73"/>
      <c r="K404" s="11">
        <f t="shared" si="20"/>
        <v>0</v>
      </c>
      <c r="L404" s="2">
        <f t="shared" si="21"/>
        <v>0</v>
      </c>
    </row>
    <row r="405" spans="1:12">
      <c r="A405" s="10"/>
      <c r="B405" s="24"/>
      <c r="C405" s="1"/>
      <c r="D405" s="24"/>
      <c r="E405" s="11"/>
      <c r="F405" s="11">
        <v>0</v>
      </c>
      <c r="G405" s="2">
        <f t="shared" si="19"/>
        <v>8051137</v>
      </c>
      <c r="H405" s="2"/>
      <c r="I405" s="44"/>
      <c r="J405" s="73"/>
      <c r="K405" s="11">
        <f t="shared" si="20"/>
        <v>0</v>
      </c>
      <c r="L405" s="2">
        <f t="shared" si="21"/>
        <v>0</v>
      </c>
    </row>
    <row r="406" spans="1:12">
      <c r="A406" s="10"/>
      <c r="B406" s="24"/>
      <c r="C406" s="1"/>
      <c r="D406" s="24"/>
      <c r="E406" s="11"/>
      <c r="F406" s="11">
        <v>0</v>
      </c>
      <c r="G406" s="2">
        <f t="shared" si="19"/>
        <v>8051137</v>
      </c>
      <c r="H406" s="2"/>
      <c r="I406" s="44"/>
      <c r="J406" s="73"/>
      <c r="K406" s="11">
        <f t="shared" si="20"/>
        <v>0</v>
      </c>
      <c r="L406" s="2">
        <f t="shared" si="21"/>
        <v>0</v>
      </c>
    </row>
    <row r="407" spans="1:12">
      <c r="A407" s="10"/>
      <c r="B407" s="24"/>
      <c r="C407" s="1"/>
      <c r="D407" s="24"/>
      <c r="E407" s="11"/>
      <c r="F407" s="11">
        <v>0</v>
      </c>
      <c r="G407" s="2">
        <f t="shared" si="19"/>
        <v>8051137</v>
      </c>
      <c r="H407" s="2"/>
      <c r="I407" s="44"/>
      <c r="J407" s="73"/>
      <c r="K407" s="11">
        <f t="shared" si="20"/>
        <v>0</v>
      </c>
      <c r="L407" s="2">
        <f t="shared" si="21"/>
        <v>0</v>
      </c>
    </row>
    <row r="408" spans="1:12">
      <c r="A408" s="10"/>
      <c r="B408" s="24"/>
      <c r="C408" s="1"/>
      <c r="D408" s="24"/>
      <c r="E408" s="11"/>
      <c r="F408" s="11">
        <v>0</v>
      </c>
      <c r="G408" s="2">
        <f t="shared" si="19"/>
        <v>8051137</v>
      </c>
      <c r="H408" s="2"/>
      <c r="I408" s="44"/>
      <c r="J408" s="73"/>
      <c r="K408" s="11">
        <f t="shared" si="20"/>
        <v>0</v>
      </c>
      <c r="L408" s="2">
        <f t="shared" si="21"/>
        <v>0</v>
      </c>
    </row>
    <row r="409" spans="1:12">
      <c r="A409" s="10"/>
      <c r="B409" s="24"/>
      <c r="C409" s="1"/>
      <c r="D409" s="24"/>
      <c r="E409" s="11"/>
      <c r="F409" s="11">
        <v>0</v>
      </c>
      <c r="G409" s="2">
        <f t="shared" si="19"/>
        <v>8051137</v>
      </c>
      <c r="H409" s="2"/>
      <c r="I409" s="44"/>
      <c r="J409" s="73"/>
      <c r="K409" s="11">
        <f t="shared" si="20"/>
        <v>0</v>
      </c>
      <c r="L409" s="2">
        <f t="shared" si="21"/>
        <v>0</v>
      </c>
    </row>
    <row r="410" spans="1:12">
      <c r="A410" s="10"/>
      <c r="B410" s="24"/>
      <c r="C410" s="1"/>
      <c r="D410" s="24"/>
      <c r="E410" s="11"/>
      <c r="F410" s="11">
        <v>0</v>
      </c>
      <c r="G410" s="2">
        <f t="shared" si="19"/>
        <v>8051137</v>
      </c>
      <c r="H410" s="2"/>
      <c r="I410" s="44"/>
      <c r="J410" s="73"/>
      <c r="K410" s="11">
        <f t="shared" si="20"/>
        <v>0</v>
      </c>
      <c r="L410" s="2">
        <f t="shared" si="21"/>
        <v>0</v>
      </c>
    </row>
    <row r="411" spans="1:12">
      <c r="A411" s="10"/>
      <c r="B411" s="24"/>
      <c r="C411" s="1"/>
      <c r="D411" s="24"/>
      <c r="E411" s="11"/>
      <c r="F411" s="11">
        <v>0</v>
      </c>
      <c r="G411" s="2">
        <f t="shared" si="19"/>
        <v>8051137</v>
      </c>
      <c r="H411" s="2"/>
      <c r="I411" s="44"/>
      <c r="J411" s="73"/>
      <c r="K411" s="11">
        <f t="shared" si="20"/>
        <v>0</v>
      </c>
      <c r="L411" s="2">
        <f t="shared" si="21"/>
        <v>0</v>
      </c>
    </row>
    <row r="412" spans="1:12">
      <c r="A412" s="10"/>
      <c r="B412" s="24"/>
      <c r="C412" s="1"/>
      <c r="D412" s="24"/>
      <c r="E412" s="11"/>
      <c r="F412" s="11">
        <v>0</v>
      </c>
      <c r="G412" s="2">
        <f t="shared" si="19"/>
        <v>8051137</v>
      </c>
      <c r="H412" s="2"/>
      <c r="I412" s="44"/>
      <c r="J412" s="73"/>
      <c r="K412" s="11">
        <f t="shared" si="20"/>
        <v>0</v>
      </c>
      <c r="L412" s="2">
        <f t="shared" si="21"/>
        <v>0</v>
      </c>
    </row>
    <row r="413" spans="1:12">
      <c r="A413" s="10"/>
      <c r="B413" s="24"/>
      <c r="C413" s="1"/>
      <c r="D413" s="24"/>
      <c r="E413" s="11"/>
      <c r="F413" s="11">
        <v>0</v>
      </c>
      <c r="G413" s="2">
        <f t="shared" si="19"/>
        <v>8051137</v>
      </c>
      <c r="H413" s="2"/>
      <c r="I413" s="44"/>
      <c r="J413" s="73"/>
      <c r="K413" s="11">
        <f t="shared" si="20"/>
        <v>0</v>
      </c>
      <c r="L413" s="2">
        <f t="shared" si="21"/>
        <v>0</v>
      </c>
    </row>
    <row r="414" spans="1:12">
      <c r="A414" s="10"/>
      <c r="B414" s="24"/>
      <c r="C414" s="1"/>
      <c r="D414" s="24"/>
      <c r="E414" s="11"/>
      <c r="F414" s="11">
        <v>0</v>
      </c>
      <c r="G414" s="2">
        <f t="shared" si="19"/>
        <v>8051137</v>
      </c>
      <c r="H414" s="2"/>
      <c r="I414" s="44"/>
      <c r="J414" s="73"/>
      <c r="K414" s="11">
        <f t="shared" si="20"/>
        <v>0</v>
      </c>
      <c r="L414" s="2">
        <f t="shared" si="21"/>
        <v>0</v>
      </c>
    </row>
    <row r="415" spans="1:12">
      <c r="A415" s="10"/>
      <c r="B415" s="24"/>
      <c r="C415" s="1"/>
      <c r="D415" s="24"/>
      <c r="E415" s="11"/>
      <c r="F415" s="11">
        <v>0</v>
      </c>
      <c r="G415" s="2">
        <f t="shared" si="19"/>
        <v>8051137</v>
      </c>
      <c r="H415" s="2"/>
      <c r="I415" s="44"/>
      <c r="J415" s="73"/>
      <c r="K415" s="11">
        <f t="shared" si="20"/>
        <v>0</v>
      </c>
      <c r="L415" s="2">
        <f t="shared" si="21"/>
        <v>0</v>
      </c>
    </row>
    <row r="416" spans="1:12">
      <c r="A416" s="10"/>
      <c r="B416" s="24"/>
      <c r="C416" s="1"/>
      <c r="D416" s="24"/>
      <c r="E416" s="11"/>
      <c r="F416" s="11">
        <v>0</v>
      </c>
      <c r="G416" s="2">
        <f t="shared" si="19"/>
        <v>8051137</v>
      </c>
      <c r="H416" s="2"/>
      <c r="I416" s="44"/>
      <c r="J416" s="73"/>
      <c r="K416" s="11">
        <f t="shared" si="20"/>
        <v>0</v>
      </c>
      <c r="L416" s="2">
        <f t="shared" si="21"/>
        <v>0</v>
      </c>
    </row>
    <row r="417" spans="1:12">
      <c r="A417" s="10"/>
      <c r="B417" s="24"/>
      <c r="C417" s="1"/>
      <c r="D417" s="24"/>
      <c r="E417" s="11"/>
      <c r="F417" s="11">
        <v>0</v>
      </c>
      <c r="G417" s="2">
        <f t="shared" si="19"/>
        <v>8051137</v>
      </c>
      <c r="H417" s="2"/>
      <c r="I417" s="44"/>
      <c r="J417" s="73"/>
      <c r="K417" s="11">
        <f t="shared" si="20"/>
        <v>0</v>
      </c>
      <c r="L417" s="2">
        <f t="shared" si="21"/>
        <v>0</v>
      </c>
    </row>
    <row r="418" spans="1:12">
      <c r="A418" s="10"/>
      <c r="B418" s="24"/>
      <c r="C418" s="1"/>
      <c r="D418" s="24"/>
      <c r="E418" s="11"/>
      <c r="F418" s="11">
        <v>0</v>
      </c>
      <c r="G418" s="2">
        <f t="shared" si="19"/>
        <v>8051137</v>
      </c>
      <c r="H418" s="2"/>
      <c r="I418" s="44"/>
      <c r="J418" s="73"/>
      <c r="K418" s="11">
        <f t="shared" si="20"/>
        <v>0</v>
      </c>
      <c r="L418" s="2">
        <f t="shared" si="21"/>
        <v>0</v>
      </c>
    </row>
    <row r="419" spans="1:12">
      <c r="A419" s="10"/>
      <c r="B419" s="24"/>
      <c r="C419" s="1"/>
      <c r="D419" s="24"/>
      <c r="E419" s="11"/>
      <c r="F419" s="11">
        <v>0</v>
      </c>
      <c r="G419" s="2">
        <f t="shared" si="19"/>
        <v>8051137</v>
      </c>
      <c r="H419" s="2"/>
      <c r="I419" s="44"/>
      <c r="J419" s="73"/>
      <c r="K419" s="11">
        <f t="shared" si="20"/>
        <v>0</v>
      </c>
      <c r="L419" s="2">
        <f t="shared" si="21"/>
        <v>0</v>
      </c>
    </row>
    <row r="420" spans="1:12">
      <c r="A420" s="10"/>
      <c r="B420" s="24"/>
      <c r="C420" s="1"/>
      <c r="D420" s="24"/>
      <c r="E420" s="11"/>
      <c r="F420" s="11">
        <v>0</v>
      </c>
      <c r="G420" s="2">
        <f t="shared" si="19"/>
        <v>8051137</v>
      </c>
      <c r="H420" s="2"/>
      <c r="I420" s="44"/>
      <c r="J420" s="73"/>
      <c r="K420" s="11">
        <f t="shared" si="20"/>
        <v>0</v>
      </c>
      <c r="L420" s="2">
        <f t="shared" si="21"/>
        <v>0</v>
      </c>
    </row>
    <row r="421" spans="1:12">
      <c r="A421" s="10"/>
      <c r="B421" s="24"/>
      <c r="C421" s="1"/>
      <c r="D421" s="24"/>
      <c r="E421" s="11"/>
      <c r="F421" s="11">
        <v>0</v>
      </c>
      <c r="G421" s="2">
        <f t="shared" si="19"/>
        <v>8051137</v>
      </c>
      <c r="H421" s="2"/>
      <c r="I421" s="44"/>
      <c r="J421" s="73"/>
      <c r="K421" s="11">
        <f t="shared" si="20"/>
        <v>0</v>
      </c>
      <c r="L421" s="2">
        <f t="shared" si="21"/>
        <v>0</v>
      </c>
    </row>
    <row r="422" spans="1:12">
      <c r="A422" s="10"/>
      <c r="B422" s="24"/>
      <c r="C422" s="1"/>
      <c r="D422" s="24"/>
      <c r="E422" s="11"/>
      <c r="F422" s="11">
        <v>0</v>
      </c>
      <c r="G422" s="2">
        <f t="shared" si="19"/>
        <v>8051137</v>
      </c>
      <c r="H422" s="2"/>
      <c r="I422" s="44"/>
      <c r="J422" s="73"/>
      <c r="K422" s="11">
        <f t="shared" si="20"/>
        <v>0</v>
      </c>
      <c r="L422" s="2">
        <f t="shared" si="21"/>
        <v>0</v>
      </c>
    </row>
    <row r="423" spans="1:12">
      <c r="A423" s="10"/>
      <c r="B423" s="24"/>
      <c r="C423" s="1"/>
      <c r="D423" s="24"/>
      <c r="E423" s="11"/>
      <c r="F423" s="11">
        <v>0</v>
      </c>
      <c r="G423" s="2">
        <f t="shared" si="19"/>
        <v>8051137</v>
      </c>
      <c r="H423" s="2"/>
      <c r="I423" s="44"/>
      <c r="J423" s="73"/>
      <c r="K423" s="11">
        <f t="shared" si="20"/>
        <v>0</v>
      </c>
      <c r="L423" s="2">
        <f t="shared" si="21"/>
        <v>0</v>
      </c>
    </row>
    <row r="424" spans="1:12">
      <c r="A424" s="10"/>
      <c r="B424" s="24"/>
      <c r="C424" s="1"/>
      <c r="D424" s="24"/>
      <c r="E424" s="11"/>
      <c r="F424" s="11">
        <v>0</v>
      </c>
      <c r="G424" s="2">
        <f t="shared" si="19"/>
        <v>8051137</v>
      </c>
      <c r="H424" s="2"/>
      <c r="I424" s="44"/>
      <c r="J424" s="73"/>
      <c r="K424" s="11">
        <f t="shared" si="20"/>
        <v>0</v>
      </c>
      <c r="L424" s="2">
        <f t="shared" si="21"/>
        <v>0</v>
      </c>
    </row>
    <row r="425" spans="1:12">
      <c r="A425" s="10"/>
      <c r="B425" s="24"/>
      <c r="C425" s="1"/>
      <c r="D425" s="24"/>
      <c r="E425" s="11"/>
      <c r="F425" s="11">
        <v>0</v>
      </c>
      <c r="G425" s="2">
        <f t="shared" si="19"/>
        <v>8051137</v>
      </c>
      <c r="H425" s="2"/>
      <c r="I425" s="44"/>
      <c r="J425" s="73"/>
      <c r="K425" s="11">
        <f t="shared" si="20"/>
        <v>0</v>
      </c>
      <c r="L425" s="2">
        <f t="shared" si="21"/>
        <v>0</v>
      </c>
    </row>
    <row r="426" spans="1:12">
      <c r="A426" s="10"/>
      <c r="B426" s="24"/>
      <c r="C426" s="1"/>
      <c r="D426" s="24"/>
      <c r="E426" s="11"/>
      <c r="F426" s="11">
        <v>0</v>
      </c>
      <c r="G426" s="2">
        <f t="shared" si="19"/>
        <v>8051137</v>
      </c>
      <c r="H426" s="2"/>
      <c r="I426" s="44"/>
      <c r="J426" s="73"/>
      <c r="K426" s="11">
        <f t="shared" si="20"/>
        <v>0</v>
      </c>
      <c r="L426" s="2">
        <f t="shared" si="21"/>
        <v>0</v>
      </c>
    </row>
    <row r="427" spans="1:12">
      <c r="A427" s="10"/>
      <c r="B427" s="24"/>
      <c r="C427" s="1"/>
      <c r="D427" s="24"/>
      <c r="E427" s="11"/>
      <c r="F427" s="11">
        <v>0</v>
      </c>
      <c r="G427" s="2">
        <f t="shared" si="19"/>
        <v>8051137</v>
      </c>
      <c r="H427" s="2"/>
      <c r="I427" s="44"/>
      <c r="J427" s="73"/>
      <c r="K427" s="11">
        <f t="shared" si="20"/>
        <v>0</v>
      </c>
      <c r="L427" s="2">
        <f t="shared" si="21"/>
        <v>0</v>
      </c>
    </row>
    <row r="428" spans="1:12">
      <c r="A428" s="10"/>
      <c r="B428" s="24"/>
      <c r="C428" s="1"/>
      <c r="D428" s="24"/>
      <c r="E428" s="11"/>
      <c r="F428" s="11">
        <v>0</v>
      </c>
      <c r="G428" s="2">
        <f t="shared" si="19"/>
        <v>8051137</v>
      </c>
      <c r="H428" s="2"/>
      <c r="I428" s="44"/>
      <c r="J428" s="73"/>
      <c r="K428" s="11">
        <f t="shared" si="20"/>
        <v>0</v>
      </c>
      <c r="L428" s="2">
        <f t="shared" si="21"/>
        <v>0</v>
      </c>
    </row>
    <row r="429" spans="1:12">
      <c r="A429" s="10"/>
      <c r="B429" s="24"/>
      <c r="C429" s="1"/>
      <c r="D429" s="24"/>
      <c r="E429" s="11"/>
      <c r="F429" s="11">
        <v>0</v>
      </c>
      <c r="G429" s="2">
        <f t="shared" si="19"/>
        <v>8051137</v>
      </c>
      <c r="H429" s="2"/>
      <c r="I429" s="44"/>
      <c r="J429" s="73"/>
      <c r="K429" s="11">
        <f t="shared" si="20"/>
        <v>0</v>
      </c>
      <c r="L429" s="2">
        <f t="shared" si="21"/>
        <v>0</v>
      </c>
    </row>
    <row r="430" spans="1:12">
      <c r="A430" s="10"/>
      <c r="B430" s="24"/>
      <c r="C430" s="1"/>
      <c r="D430" s="24"/>
      <c r="E430" s="11"/>
      <c r="F430" s="11">
        <v>0</v>
      </c>
      <c r="G430" s="2">
        <f t="shared" si="19"/>
        <v>8051137</v>
      </c>
      <c r="H430" s="2"/>
      <c r="I430" s="44"/>
      <c r="J430" s="73"/>
      <c r="K430" s="11">
        <f t="shared" si="20"/>
        <v>0</v>
      </c>
      <c r="L430" s="2">
        <f t="shared" si="21"/>
        <v>0</v>
      </c>
    </row>
    <row r="431" spans="1:12">
      <c r="A431" s="10"/>
      <c r="B431" s="24"/>
      <c r="C431" s="1"/>
      <c r="D431" s="24"/>
      <c r="E431" s="11"/>
      <c r="F431" s="11">
        <v>0</v>
      </c>
      <c r="G431" s="2">
        <f t="shared" si="19"/>
        <v>8051137</v>
      </c>
      <c r="H431" s="2"/>
      <c r="I431" s="44"/>
      <c r="J431" s="73"/>
      <c r="K431" s="11">
        <f t="shared" si="20"/>
        <v>0</v>
      </c>
      <c r="L431" s="2">
        <f t="shared" si="21"/>
        <v>0</v>
      </c>
    </row>
    <row r="432" spans="1:12">
      <c r="A432" s="10"/>
      <c r="B432" s="24"/>
      <c r="C432" s="1"/>
      <c r="D432" s="24"/>
      <c r="E432" s="11"/>
      <c r="F432" s="11">
        <v>0</v>
      </c>
      <c r="G432" s="2">
        <f t="shared" si="19"/>
        <v>8051137</v>
      </c>
      <c r="H432" s="2"/>
      <c r="I432" s="44"/>
      <c r="J432" s="73"/>
      <c r="K432" s="11">
        <f t="shared" si="20"/>
        <v>0</v>
      </c>
      <c r="L432" s="2">
        <f t="shared" si="21"/>
        <v>0</v>
      </c>
    </row>
    <row r="433" spans="1:12">
      <c r="A433" s="10"/>
      <c r="B433" s="24"/>
      <c r="C433" s="1"/>
      <c r="D433" s="24"/>
      <c r="E433" s="11"/>
      <c r="F433" s="11">
        <v>0</v>
      </c>
      <c r="G433" s="2">
        <f t="shared" ref="G433:G496" si="22">G432+E433-F433</f>
        <v>8051137</v>
      </c>
      <c r="H433" s="2"/>
      <c r="I433" s="44"/>
      <c r="J433" s="73"/>
      <c r="K433" s="11">
        <f t="shared" ref="K433:K496" si="23">H433+I433-J433</f>
        <v>0</v>
      </c>
      <c r="L433" s="2">
        <f t="shared" ref="L433:L496" si="24">H433+I433+J433-F433</f>
        <v>0</v>
      </c>
    </row>
    <row r="434" spans="1:12">
      <c r="A434" s="10"/>
      <c r="B434" s="24"/>
      <c r="C434" s="1"/>
      <c r="D434" s="24"/>
      <c r="E434" s="11"/>
      <c r="F434" s="11">
        <v>0</v>
      </c>
      <c r="G434" s="2">
        <f t="shared" si="22"/>
        <v>8051137</v>
      </c>
      <c r="H434" s="2"/>
      <c r="I434" s="44"/>
      <c r="J434" s="73"/>
      <c r="K434" s="11">
        <f t="shared" si="23"/>
        <v>0</v>
      </c>
      <c r="L434" s="2">
        <f t="shared" si="24"/>
        <v>0</v>
      </c>
    </row>
    <row r="435" spans="1:12">
      <c r="A435" s="10"/>
      <c r="B435" s="24"/>
      <c r="C435" s="1"/>
      <c r="D435" s="24"/>
      <c r="E435" s="11"/>
      <c r="F435" s="11">
        <v>0</v>
      </c>
      <c r="G435" s="2">
        <f t="shared" si="22"/>
        <v>8051137</v>
      </c>
      <c r="H435" s="2"/>
      <c r="I435" s="44"/>
      <c r="J435" s="73"/>
      <c r="K435" s="11">
        <f t="shared" si="23"/>
        <v>0</v>
      </c>
      <c r="L435" s="2">
        <f t="shared" si="24"/>
        <v>0</v>
      </c>
    </row>
    <row r="436" spans="1:12">
      <c r="A436" s="10"/>
      <c r="B436" s="24"/>
      <c r="C436" s="1"/>
      <c r="D436" s="24"/>
      <c r="E436" s="11"/>
      <c r="F436" s="11">
        <v>0</v>
      </c>
      <c r="G436" s="2">
        <f t="shared" si="22"/>
        <v>8051137</v>
      </c>
      <c r="H436" s="2"/>
      <c r="I436" s="44"/>
      <c r="J436" s="73"/>
      <c r="K436" s="11">
        <f t="shared" si="23"/>
        <v>0</v>
      </c>
      <c r="L436" s="2">
        <f t="shared" si="24"/>
        <v>0</v>
      </c>
    </row>
    <row r="437" spans="1:12">
      <c r="A437" s="10"/>
      <c r="B437" s="24"/>
      <c r="C437" s="1"/>
      <c r="D437" s="24"/>
      <c r="E437" s="11"/>
      <c r="F437" s="11">
        <v>0</v>
      </c>
      <c r="G437" s="2">
        <f t="shared" si="22"/>
        <v>8051137</v>
      </c>
      <c r="H437" s="2"/>
      <c r="I437" s="44"/>
      <c r="J437" s="73"/>
      <c r="K437" s="11">
        <f t="shared" si="23"/>
        <v>0</v>
      </c>
      <c r="L437" s="2">
        <f t="shared" si="24"/>
        <v>0</v>
      </c>
    </row>
    <row r="438" spans="1:12">
      <c r="A438" s="10"/>
      <c r="B438" s="24"/>
      <c r="C438" s="1"/>
      <c r="D438" s="24"/>
      <c r="E438" s="11"/>
      <c r="F438" s="11">
        <v>0</v>
      </c>
      <c r="G438" s="2">
        <f t="shared" si="22"/>
        <v>8051137</v>
      </c>
      <c r="H438" s="2"/>
      <c r="I438" s="44"/>
      <c r="J438" s="73"/>
      <c r="K438" s="11">
        <f t="shared" si="23"/>
        <v>0</v>
      </c>
      <c r="L438" s="2">
        <f t="shared" si="24"/>
        <v>0</v>
      </c>
    </row>
    <row r="439" spans="1:12">
      <c r="A439" s="10"/>
      <c r="B439" s="24"/>
      <c r="C439" s="1"/>
      <c r="D439" s="24"/>
      <c r="E439" s="11"/>
      <c r="F439" s="11">
        <v>0</v>
      </c>
      <c r="G439" s="2">
        <f t="shared" si="22"/>
        <v>8051137</v>
      </c>
      <c r="H439" s="2"/>
      <c r="I439" s="44"/>
      <c r="J439" s="73"/>
      <c r="K439" s="11">
        <f t="shared" si="23"/>
        <v>0</v>
      </c>
      <c r="L439" s="2">
        <f t="shared" si="24"/>
        <v>0</v>
      </c>
    </row>
    <row r="440" spans="1:12">
      <c r="A440" s="10"/>
      <c r="B440" s="24"/>
      <c r="C440" s="1"/>
      <c r="D440" s="24"/>
      <c r="E440" s="11"/>
      <c r="F440" s="11">
        <v>0</v>
      </c>
      <c r="G440" s="2">
        <f t="shared" si="22"/>
        <v>8051137</v>
      </c>
      <c r="H440" s="2"/>
      <c r="I440" s="44"/>
      <c r="J440" s="73"/>
      <c r="K440" s="11">
        <f t="shared" si="23"/>
        <v>0</v>
      </c>
      <c r="L440" s="2">
        <f t="shared" si="24"/>
        <v>0</v>
      </c>
    </row>
    <row r="441" spans="1:12">
      <c r="A441" s="10"/>
      <c r="B441" s="24"/>
      <c r="C441" s="1"/>
      <c r="D441" s="24"/>
      <c r="E441" s="11"/>
      <c r="F441" s="11">
        <v>0</v>
      </c>
      <c r="G441" s="2">
        <f t="shared" si="22"/>
        <v>8051137</v>
      </c>
      <c r="H441" s="2"/>
      <c r="I441" s="44"/>
      <c r="J441" s="73"/>
      <c r="K441" s="11">
        <f t="shared" si="23"/>
        <v>0</v>
      </c>
      <c r="L441" s="2">
        <f t="shared" si="24"/>
        <v>0</v>
      </c>
    </row>
    <row r="442" spans="1:12">
      <c r="A442" s="10"/>
      <c r="B442" s="24"/>
      <c r="C442" s="1"/>
      <c r="D442" s="24"/>
      <c r="E442" s="11"/>
      <c r="F442" s="11">
        <v>0</v>
      </c>
      <c r="G442" s="2">
        <f t="shared" si="22"/>
        <v>8051137</v>
      </c>
      <c r="H442" s="2"/>
      <c r="I442" s="44"/>
      <c r="J442" s="73"/>
      <c r="K442" s="11">
        <f t="shared" si="23"/>
        <v>0</v>
      </c>
      <c r="L442" s="2">
        <f t="shared" si="24"/>
        <v>0</v>
      </c>
    </row>
    <row r="443" spans="1:12">
      <c r="A443" s="10"/>
      <c r="B443" s="24"/>
      <c r="C443" s="1"/>
      <c r="D443" s="24"/>
      <c r="E443" s="11"/>
      <c r="F443" s="11">
        <v>0</v>
      </c>
      <c r="G443" s="2">
        <f t="shared" si="22"/>
        <v>8051137</v>
      </c>
      <c r="H443" s="2"/>
      <c r="I443" s="44"/>
      <c r="J443" s="73"/>
      <c r="K443" s="11">
        <f t="shared" si="23"/>
        <v>0</v>
      </c>
      <c r="L443" s="2">
        <f t="shared" si="24"/>
        <v>0</v>
      </c>
    </row>
    <row r="444" spans="1:12">
      <c r="A444" s="10"/>
      <c r="B444" s="24"/>
      <c r="C444" s="1"/>
      <c r="D444" s="24"/>
      <c r="E444" s="11"/>
      <c r="F444" s="11">
        <v>0</v>
      </c>
      <c r="G444" s="2">
        <f t="shared" si="22"/>
        <v>8051137</v>
      </c>
      <c r="H444" s="2"/>
      <c r="I444" s="44"/>
      <c r="J444" s="73"/>
      <c r="K444" s="11">
        <f t="shared" si="23"/>
        <v>0</v>
      </c>
      <c r="L444" s="2">
        <f t="shared" si="24"/>
        <v>0</v>
      </c>
    </row>
    <row r="445" spans="1:12">
      <c r="A445" s="10"/>
      <c r="B445" s="24"/>
      <c r="C445" s="1"/>
      <c r="D445" s="24"/>
      <c r="E445" s="11"/>
      <c r="F445" s="11">
        <v>0</v>
      </c>
      <c r="G445" s="2">
        <f t="shared" si="22"/>
        <v>8051137</v>
      </c>
      <c r="H445" s="2"/>
      <c r="I445" s="44"/>
      <c r="J445" s="73"/>
      <c r="K445" s="11">
        <f t="shared" si="23"/>
        <v>0</v>
      </c>
      <c r="L445" s="2">
        <f t="shared" si="24"/>
        <v>0</v>
      </c>
    </row>
    <row r="446" spans="1:12">
      <c r="A446" s="10"/>
      <c r="B446" s="24"/>
      <c r="C446" s="1"/>
      <c r="D446" s="24"/>
      <c r="E446" s="11"/>
      <c r="F446" s="11">
        <v>0</v>
      </c>
      <c r="G446" s="2">
        <f t="shared" si="22"/>
        <v>8051137</v>
      </c>
      <c r="H446" s="2"/>
      <c r="I446" s="44"/>
      <c r="J446" s="73"/>
      <c r="K446" s="11">
        <f t="shared" si="23"/>
        <v>0</v>
      </c>
      <c r="L446" s="2">
        <f t="shared" si="24"/>
        <v>0</v>
      </c>
    </row>
    <row r="447" spans="1:12">
      <c r="A447" s="10"/>
      <c r="B447" s="24"/>
      <c r="C447" s="1"/>
      <c r="D447" s="24"/>
      <c r="E447" s="11"/>
      <c r="F447" s="11">
        <v>0</v>
      </c>
      <c r="G447" s="2">
        <f t="shared" si="22"/>
        <v>8051137</v>
      </c>
      <c r="H447" s="2"/>
      <c r="I447" s="44"/>
      <c r="J447" s="73"/>
      <c r="K447" s="11">
        <f t="shared" si="23"/>
        <v>0</v>
      </c>
      <c r="L447" s="2">
        <f t="shared" si="24"/>
        <v>0</v>
      </c>
    </row>
    <row r="448" spans="1:12">
      <c r="A448" s="10"/>
      <c r="B448" s="24"/>
      <c r="C448" s="1"/>
      <c r="D448" s="24"/>
      <c r="E448" s="11"/>
      <c r="F448" s="11">
        <v>0</v>
      </c>
      <c r="G448" s="2">
        <f t="shared" si="22"/>
        <v>8051137</v>
      </c>
      <c r="H448" s="2"/>
      <c r="I448" s="44"/>
      <c r="J448" s="73"/>
      <c r="K448" s="11">
        <f t="shared" si="23"/>
        <v>0</v>
      </c>
      <c r="L448" s="2">
        <f t="shared" si="24"/>
        <v>0</v>
      </c>
    </row>
    <row r="449" spans="1:12">
      <c r="A449" s="10"/>
      <c r="B449" s="24"/>
      <c r="C449" s="1"/>
      <c r="D449" s="24"/>
      <c r="E449" s="11"/>
      <c r="F449" s="11">
        <v>0</v>
      </c>
      <c r="G449" s="2">
        <f t="shared" si="22"/>
        <v>8051137</v>
      </c>
      <c r="H449" s="2"/>
      <c r="I449" s="44"/>
      <c r="J449" s="73"/>
      <c r="K449" s="11">
        <f t="shared" si="23"/>
        <v>0</v>
      </c>
      <c r="L449" s="2">
        <f t="shared" si="24"/>
        <v>0</v>
      </c>
    </row>
    <row r="450" spans="1:12">
      <c r="A450" s="10"/>
      <c r="B450" s="24"/>
      <c r="C450" s="1"/>
      <c r="D450" s="24"/>
      <c r="E450" s="11"/>
      <c r="F450" s="11">
        <v>0</v>
      </c>
      <c r="G450" s="2">
        <f t="shared" si="22"/>
        <v>8051137</v>
      </c>
      <c r="H450" s="2"/>
      <c r="I450" s="44"/>
      <c r="J450" s="73"/>
      <c r="K450" s="11">
        <f t="shared" si="23"/>
        <v>0</v>
      </c>
      <c r="L450" s="2">
        <f t="shared" si="24"/>
        <v>0</v>
      </c>
    </row>
    <row r="451" spans="1:12">
      <c r="A451" s="10"/>
      <c r="B451" s="24"/>
      <c r="C451" s="1"/>
      <c r="D451" s="24"/>
      <c r="E451" s="11"/>
      <c r="F451" s="11">
        <v>0</v>
      </c>
      <c r="G451" s="2">
        <f t="shared" si="22"/>
        <v>8051137</v>
      </c>
      <c r="H451" s="2"/>
      <c r="I451" s="44"/>
      <c r="J451" s="73"/>
      <c r="K451" s="11">
        <f t="shared" si="23"/>
        <v>0</v>
      </c>
      <c r="L451" s="2">
        <f t="shared" si="24"/>
        <v>0</v>
      </c>
    </row>
    <row r="452" spans="1:12">
      <c r="A452" s="10"/>
      <c r="B452" s="24"/>
      <c r="C452" s="1"/>
      <c r="D452" s="24"/>
      <c r="E452" s="11"/>
      <c r="F452" s="11">
        <v>0</v>
      </c>
      <c r="G452" s="2">
        <f t="shared" si="22"/>
        <v>8051137</v>
      </c>
      <c r="H452" s="2"/>
      <c r="I452" s="44"/>
      <c r="J452" s="73"/>
      <c r="K452" s="11">
        <f t="shared" si="23"/>
        <v>0</v>
      </c>
      <c r="L452" s="2">
        <f t="shared" si="24"/>
        <v>0</v>
      </c>
    </row>
    <row r="453" spans="1:12">
      <c r="A453" s="10"/>
      <c r="B453" s="24"/>
      <c r="C453" s="1"/>
      <c r="D453" s="24"/>
      <c r="E453" s="11"/>
      <c r="F453" s="11">
        <v>0</v>
      </c>
      <c r="G453" s="2">
        <f t="shared" si="22"/>
        <v>8051137</v>
      </c>
      <c r="H453" s="2"/>
      <c r="I453" s="44"/>
      <c r="J453" s="73"/>
      <c r="K453" s="11">
        <f t="shared" si="23"/>
        <v>0</v>
      </c>
      <c r="L453" s="2">
        <f t="shared" si="24"/>
        <v>0</v>
      </c>
    </row>
    <row r="454" spans="1:12">
      <c r="A454" s="10"/>
      <c r="B454" s="24"/>
      <c r="C454" s="1"/>
      <c r="D454" s="24"/>
      <c r="E454" s="11"/>
      <c r="F454" s="11">
        <v>0</v>
      </c>
      <c r="G454" s="2">
        <f t="shared" si="22"/>
        <v>8051137</v>
      </c>
      <c r="H454" s="2"/>
      <c r="I454" s="44"/>
      <c r="J454" s="73"/>
      <c r="K454" s="11">
        <f t="shared" si="23"/>
        <v>0</v>
      </c>
      <c r="L454" s="2">
        <f t="shared" si="24"/>
        <v>0</v>
      </c>
    </row>
    <row r="455" spans="1:12">
      <c r="A455" s="10"/>
      <c r="B455" s="24"/>
      <c r="C455" s="1"/>
      <c r="D455" s="24"/>
      <c r="E455" s="11"/>
      <c r="F455" s="11">
        <v>0</v>
      </c>
      <c r="G455" s="2">
        <f t="shared" si="22"/>
        <v>8051137</v>
      </c>
      <c r="H455" s="2"/>
      <c r="I455" s="44"/>
      <c r="J455" s="73"/>
      <c r="K455" s="11">
        <f t="shared" si="23"/>
        <v>0</v>
      </c>
      <c r="L455" s="2">
        <f t="shared" si="24"/>
        <v>0</v>
      </c>
    </row>
    <row r="456" spans="1:12">
      <c r="A456" s="10"/>
      <c r="B456" s="24"/>
      <c r="C456" s="1"/>
      <c r="D456" s="24"/>
      <c r="E456" s="11"/>
      <c r="F456" s="11">
        <v>0</v>
      </c>
      <c r="G456" s="2">
        <f t="shared" si="22"/>
        <v>8051137</v>
      </c>
      <c r="H456" s="2"/>
      <c r="I456" s="44"/>
      <c r="J456" s="73"/>
      <c r="K456" s="11">
        <f t="shared" si="23"/>
        <v>0</v>
      </c>
      <c r="L456" s="2">
        <f t="shared" si="24"/>
        <v>0</v>
      </c>
    </row>
    <row r="457" spans="1:12">
      <c r="A457" s="10"/>
      <c r="B457" s="24"/>
      <c r="C457" s="1"/>
      <c r="D457" s="24"/>
      <c r="E457" s="11"/>
      <c r="F457" s="11">
        <v>0</v>
      </c>
      <c r="G457" s="2">
        <f t="shared" si="22"/>
        <v>8051137</v>
      </c>
      <c r="H457" s="2"/>
      <c r="I457" s="44"/>
      <c r="J457" s="73"/>
      <c r="K457" s="11">
        <f t="shared" si="23"/>
        <v>0</v>
      </c>
      <c r="L457" s="2">
        <f t="shared" si="24"/>
        <v>0</v>
      </c>
    </row>
    <row r="458" spans="1:12">
      <c r="A458" s="10"/>
      <c r="B458" s="24"/>
      <c r="C458" s="1"/>
      <c r="D458" s="24"/>
      <c r="E458" s="11"/>
      <c r="F458" s="11">
        <v>0</v>
      </c>
      <c r="G458" s="2">
        <f t="shared" si="22"/>
        <v>8051137</v>
      </c>
      <c r="H458" s="2"/>
      <c r="I458" s="44"/>
      <c r="J458" s="73"/>
      <c r="K458" s="11">
        <f t="shared" si="23"/>
        <v>0</v>
      </c>
      <c r="L458" s="2">
        <f t="shared" si="24"/>
        <v>0</v>
      </c>
    </row>
    <row r="459" spans="1:12">
      <c r="A459" s="10"/>
      <c r="B459" s="24"/>
      <c r="C459" s="1"/>
      <c r="D459" s="24"/>
      <c r="E459" s="11"/>
      <c r="F459" s="11">
        <v>0</v>
      </c>
      <c r="G459" s="2">
        <f t="shared" si="22"/>
        <v>8051137</v>
      </c>
      <c r="H459" s="2"/>
      <c r="I459" s="44"/>
      <c r="J459" s="73"/>
      <c r="K459" s="11">
        <f t="shared" si="23"/>
        <v>0</v>
      </c>
      <c r="L459" s="2">
        <f t="shared" si="24"/>
        <v>0</v>
      </c>
    </row>
    <row r="460" spans="1:12">
      <c r="A460" s="10"/>
      <c r="B460" s="24"/>
      <c r="C460" s="1"/>
      <c r="D460" s="24"/>
      <c r="E460" s="11"/>
      <c r="F460" s="11">
        <v>0</v>
      </c>
      <c r="G460" s="2">
        <f t="shared" si="22"/>
        <v>8051137</v>
      </c>
      <c r="H460" s="2"/>
      <c r="I460" s="44"/>
      <c r="J460" s="73"/>
      <c r="K460" s="11">
        <f t="shared" si="23"/>
        <v>0</v>
      </c>
      <c r="L460" s="2">
        <f t="shared" si="24"/>
        <v>0</v>
      </c>
    </row>
    <row r="461" spans="1:12">
      <c r="A461" s="10"/>
      <c r="B461" s="24"/>
      <c r="C461" s="1"/>
      <c r="D461" s="24"/>
      <c r="E461" s="11"/>
      <c r="F461" s="11">
        <v>0</v>
      </c>
      <c r="G461" s="2">
        <f t="shared" si="22"/>
        <v>8051137</v>
      </c>
      <c r="H461" s="2"/>
      <c r="I461" s="44"/>
      <c r="J461" s="73"/>
      <c r="K461" s="11">
        <f t="shared" si="23"/>
        <v>0</v>
      </c>
      <c r="L461" s="2">
        <f t="shared" si="24"/>
        <v>0</v>
      </c>
    </row>
    <row r="462" spans="1:12">
      <c r="A462" s="10"/>
      <c r="B462" s="24"/>
      <c r="C462" s="1"/>
      <c r="D462" s="24"/>
      <c r="E462" s="11"/>
      <c r="F462" s="11">
        <v>0</v>
      </c>
      <c r="G462" s="2">
        <f t="shared" si="22"/>
        <v>8051137</v>
      </c>
      <c r="H462" s="2"/>
      <c r="I462" s="44"/>
      <c r="J462" s="73"/>
      <c r="K462" s="11">
        <f t="shared" si="23"/>
        <v>0</v>
      </c>
      <c r="L462" s="2">
        <f t="shared" si="24"/>
        <v>0</v>
      </c>
    </row>
    <row r="463" spans="1:12">
      <c r="A463" s="10"/>
      <c r="B463" s="24"/>
      <c r="C463" s="1"/>
      <c r="D463" s="24"/>
      <c r="E463" s="11"/>
      <c r="F463" s="11">
        <v>0</v>
      </c>
      <c r="G463" s="2">
        <f t="shared" si="22"/>
        <v>8051137</v>
      </c>
      <c r="H463" s="2"/>
      <c r="I463" s="44"/>
      <c r="J463" s="73"/>
      <c r="K463" s="11">
        <f t="shared" si="23"/>
        <v>0</v>
      </c>
      <c r="L463" s="2">
        <f t="shared" si="24"/>
        <v>0</v>
      </c>
    </row>
    <row r="464" spans="1:12">
      <c r="A464" s="10"/>
      <c r="B464" s="24"/>
      <c r="C464" s="1"/>
      <c r="D464" s="24"/>
      <c r="E464" s="11"/>
      <c r="F464" s="11">
        <v>0</v>
      </c>
      <c r="G464" s="2">
        <f t="shared" si="22"/>
        <v>8051137</v>
      </c>
      <c r="H464" s="2"/>
      <c r="I464" s="44"/>
      <c r="J464" s="73"/>
      <c r="K464" s="11">
        <f t="shared" si="23"/>
        <v>0</v>
      </c>
      <c r="L464" s="2">
        <f t="shared" si="24"/>
        <v>0</v>
      </c>
    </row>
    <row r="465" spans="1:12">
      <c r="A465" s="10"/>
      <c r="B465" s="24"/>
      <c r="C465" s="1"/>
      <c r="D465" s="24"/>
      <c r="E465" s="11"/>
      <c r="F465" s="11">
        <v>0</v>
      </c>
      <c r="G465" s="2">
        <f t="shared" si="22"/>
        <v>8051137</v>
      </c>
      <c r="H465" s="2"/>
      <c r="I465" s="44"/>
      <c r="J465" s="73"/>
      <c r="K465" s="11">
        <f t="shared" si="23"/>
        <v>0</v>
      </c>
      <c r="L465" s="2">
        <f t="shared" si="24"/>
        <v>0</v>
      </c>
    </row>
    <row r="466" spans="1:12">
      <c r="A466" s="10"/>
      <c r="B466" s="24"/>
      <c r="C466" s="1"/>
      <c r="D466" s="24"/>
      <c r="E466" s="11"/>
      <c r="F466" s="11">
        <v>0</v>
      </c>
      <c r="G466" s="2">
        <f t="shared" si="22"/>
        <v>8051137</v>
      </c>
      <c r="H466" s="2"/>
      <c r="I466" s="44"/>
      <c r="J466" s="73"/>
      <c r="K466" s="11">
        <f t="shared" si="23"/>
        <v>0</v>
      </c>
      <c r="L466" s="2">
        <f t="shared" si="24"/>
        <v>0</v>
      </c>
    </row>
    <row r="467" spans="1:12">
      <c r="A467" s="10"/>
      <c r="B467" s="24"/>
      <c r="C467" s="1"/>
      <c r="D467" s="24"/>
      <c r="E467" s="11"/>
      <c r="F467" s="11">
        <v>0</v>
      </c>
      <c r="G467" s="2">
        <f t="shared" si="22"/>
        <v>8051137</v>
      </c>
      <c r="H467" s="2"/>
      <c r="I467" s="44"/>
      <c r="J467" s="73"/>
      <c r="K467" s="11">
        <f t="shared" si="23"/>
        <v>0</v>
      </c>
      <c r="L467" s="2">
        <f t="shared" si="24"/>
        <v>0</v>
      </c>
    </row>
    <row r="468" spans="1:12">
      <c r="A468" s="10"/>
      <c r="B468" s="24"/>
      <c r="C468" s="1"/>
      <c r="D468" s="24"/>
      <c r="E468" s="11"/>
      <c r="F468" s="11">
        <v>0</v>
      </c>
      <c r="G468" s="2">
        <f t="shared" si="22"/>
        <v>8051137</v>
      </c>
      <c r="H468" s="2"/>
      <c r="I468" s="44"/>
      <c r="J468" s="73"/>
      <c r="K468" s="11">
        <f t="shared" si="23"/>
        <v>0</v>
      </c>
      <c r="L468" s="2">
        <f t="shared" si="24"/>
        <v>0</v>
      </c>
    </row>
    <row r="469" spans="1:12">
      <c r="A469" s="10"/>
      <c r="B469" s="24"/>
      <c r="C469" s="1"/>
      <c r="D469" s="24"/>
      <c r="E469" s="11"/>
      <c r="F469" s="11">
        <v>0</v>
      </c>
      <c r="G469" s="2">
        <f t="shared" si="22"/>
        <v>8051137</v>
      </c>
      <c r="H469" s="2"/>
      <c r="I469" s="44"/>
      <c r="J469" s="73"/>
      <c r="K469" s="11">
        <f t="shared" si="23"/>
        <v>0</v>
      </c>
      <c r="L469" s="2">
        <f t="shared" si="24"/>
        <v>0</v>
      </c>
    </row>
    <row r="470" spans="1:12">
      <c r="A470" s="10"/>
      <c r="B470" s="24"/>
      <c r="C470" s="1"/>
      <c r="D470" s="24"/>
      <c r="E470" s="11"/>
      <c r="F470" s="11">
        <v>0</v>
      </c>
      <c r="G470" s="2">
        <f t="shared" si="22"/>
        <v>8051137</v>
      </c>
      <c r="H470" s="2"/>
      <c r="I470" s="44"/>
      <c r="J470" s="73"/>
      <c r="K470" s="11">
        <f t="shared" si="23"/>
        <v>0</v>
      </c>
      <c r="L470" s="2">
        <f t="shared" si="24"/>
        <v>0</v>
      </c>
    </row>
    <row r="471" spans="1:12">
      <c r="A471" s="10"/>
      <c r="B471" s="24"/>
      <c r="C471" s="1"/>
      <c r="D471" s="24"/>
      <c r="E471" s="11"/>
      <c r="F471" s="11">
        <v>0</v>
      </c>
      <c r="G471" s="2">
        <f t="shared" si="22"/>
        <v>8051137</v>
      </c>
      <c r="H471" s="2"/>
      <c r="I471" s="44"/>
      <c r="J471" s="73"/>
      <c r="K471" s="11">
        <f t="shared" si="23"/>
        <v>0</v>
      </c>
      <c r="L471" s="2">
        <f t="shared" si="24"/>
        <v>0</v>
      </c>
    </row>
    <row r="472" spans="1:12">
      <c r="A472" s="10"/>
      <c r="B472" s="24"/>
      <c r="C472" s="1"/>
      <c r="D472" s="24"/>
      <c r="E472" s="11"/>
      <c r="F472" s="11">
        <v>0</v>
      </c>
      <c r="G472" s="2">
        <f t="shared" si="22"/>
        <v>8051137</v>
      </c>
      <c r="H472" s="2"/>
      <c r="I472" s="44"/>
      <c r="J472" s="73"/>
      <c r="K472" s="11">
        <f t="shared" si="23"/>
        <v>0</v>
      </c>
      <c r="L472" s="2">
        <f t="shared" si="24"/>
        <v>0</v>
      </c>
    </row>
    <row r="473" spans="1:12">
      <c r="A473" s="10"/>
      <c r="B473" s="24"/>
      <c r="C473" s="1"/>
      <c r="D473" s="24"/>
      <c r="E473" s="11"/>
      <c r="F473" s="11">
        <v>0</v>
      </c>
      <c r="G473" s="2">
        <f t="shared" si="22"/>
        <v>8051137</v>
      </c>
      <c r="H473" s="2"/>
      <c r="I473" s="44"/>
      <c r="J473" s="73"/>
      <c r="K473" s="11">
        <f t="shared" si="23"/>
        <v>0</v>
      </c>
      <c r="L473" s="2">
        <f t="shared" si="24"/>
        <v>0</v>
      </c>
    </row>
    <row r="474" spans="1:12">
      <c r="A474" s="10"/>
      <c r="B474" s="24"/>
      <c r="C474" s="1"/>
      <c r="D474" s="24"/>
      <c r="E474" s="11"/>
      <c r="F474" s="11">
        <v>0</v>
      </c>
      <c r="G474" s="2">
        <f t="shared" si="22"/>
        <v>8051137</v>
      </c>
      <c r="H474" s="2"/>
      <c r="I474" s="44"/>
      <c r="J474" s="73"/>
      <c r="K474" s="11">
        <f t="shared" si="23"/>
        <v>0</v>
      </c>
      <c r="L474" s="2">
        <f t="shared" si="24"/>
        <v>0</v>
      </c>
    </row>
    <row r="475" spans="1:12">
      <c r="A475" s="10"/>
      <c r="B475" s="24"/>
      <c r="C475" s="1"/>
      <c r="D475" s="24"/>
      <c r="E475" s="11"/>
      <c r="F475" s="11">
        <v>0</v>
      </c>
      <c r="G475" s="2">
        <f t="shared" si="22"/>
        <v>8051137</v>
      </c>
      <c r="H475" s="2"/>
      <c r="I475" s="44"/>
      <c r="J475" s="73"/>
      <c r="K475" s="11">
        <f t="shared" si="23"/>
        <v>0</v>
      </c>
      <c r="L475" s="2">
        <f t="shared" si="24"/>
        <v>0</v>
      </c>
    </row>
    <row r="476" spans="1:12">
      <c r="A476" s="10"/>
      <c r="B476" s="24"/>
      <c r="C476" s="1"/>
      <c r="D476" s="24"/>
      <c r="E476" s="11"/>
      <c r="F476" s="11">
        <v>0</v>
      </c>
      <c r="G476" s="2">
        <f t="shared" si="22"/>
        <v>8051137</v>
      </c>
      <c r="H476" s="2"/>
      <c r="I476" s="44"/>
      <c r="J476" s="73"/>
      <c r="K476" s="11">
        <f t="shared" si="23"/>
        <v>0</v>
      </c>
      <c r="L476" s="2">
        <f t="shared" si="24"/>
        <v>0</v>
      </c>
    </row>
    <row r="477" spans="1:12">
      <c r="A477" s="10"/>
      <c r="B477" s="24"/>
      <c r="C477" s="1"/>
      <c r="D477" s="24"/>
      <c r="E477" s="11"/>
      <c r="F477" s="11">
        <v>0</v>
      </c>
      <c r="G477" s="2">
        <f t="shared" si="22"/>
        <v>8051137</v>
      </c>
      <c r="H477" s="2"/>
      <c r="I477" s="44"/>
      <c r="J477" s="73"/>
      <c r="K477" s="11">
        <f t="shared" si="23"/>
        <v>0</v>
      </c>
      <c r="L477" s="2">
        <f t="shared" si="24"/>
        <v>0</v>
      </c>
    </row>
    <row r="478" spans="1:12">
      <c r="A478" s="10"/>
      <c r="B478" s="24"/>
      <c r="C478" s="1"/>
      <c r="D478" s="24"/>
      <c r="E478" s="11"/>
      <c r="F478" s="11">
        <v>0</v>
      </c>
      <c r="G478" s="2">
        <f t="shared" si="22"/>
        <v>8051137</v>
      </c>
      <c r="H478" s="2"/>
      <c r="I478" s="44"/>
      <c r="J478" s="73"/>
      <c r="K478" s="11">
        <f t="shared" si="23"/>
        <v>0</v>
      </c>
      <c r="L478" s="2">
        <f t="shared" si="24"/>
        <v>0</v>
      </c>
    </row>
    <row r="479" spans="1:12">
      <c r="A479" s="10"/>
      <c r="B479" s="24"/>
      <c r="C479" s="1"/>
      <c r="D479" s="24"/>
      <c r="E479" s="11"/>
      <c r="F479" s="11">
        <v>0</v>
      </c>
      <c r="G479" s="2">
        <f t="shared" si="22"/>
        <v>8051137</v>
      </c>
      <c r="H479" s="2"/>
      <c r="I479" s="44"/>
      <c r="J479" s="73"/>
      <c r="K479" s="11">
        <f t="shared" si="23"/>
        <v>0</v>
      </c>
      <c r="L479" s="2">
        <f t="shared" si="24"/>
        <v>0</v>
      </c>
    </row>
    <row r="480" spans="1:12">
      <c r="A480" s="10"/>
      <c r="B480" s="24"/>
      <c r="C480" s="1"/>
      <c r="D480" s="24"/>
      <c r="E480" s="11"/>
      <c r="F480" s="11">
        <v>0</v>
      </c>
      <c r="G480" s="2">
        <f t="shared" si="22"/>
        <v>8051137</v>
      </c>
      <c r="H480" s="2"/>
      <c r="I480" s="44"/>
      <c r="J480" s="73"/>
      <c r="K480" s="11">
        <f t="shared" si="23"/>
        <v>0</v>
      </c>
      <c r="L480" s="2">
        <f t="shared" si="24"/>
        <v>0</v>
      </c>
    </row>
    <row r="481" spans="1:12">
      <c r="A481" s="10"/>
      <c r="B481" s="24"/>
      <c r="C481" s="1"/>
      <c r="D481" s="24"/>
      <c r="E481" s="11"/>
      <c r="F481" s="11">
        <v>0</v>
      </c>
      <c r="G481" s="2">
        <f t="shared" si="22"/>
        <v>8051137</v>
      </c>
      <c r="H481" s="2"/>
      <c r="I481" s="44"/>
      <c r="J481" s="73"/>
      <c r="K481" s="11">
        <f t="shared" si="23"/>
        <v>0</v>
      </c>
      <c r="L481" s="2">
        <f t="shared" si="24"/>
        <v>0</v>
      </c>
    </row>
    <row r="482" spans="1:12">
      <c r="A482" s="10"/>
      <c r="B482" s="24"/>
      <c r="C482" s="1"/>
      <c r="D482" s="24"/>
      <c r="E482" s="11"/>
      <c r="F482" s="11">
        <v>0</v>
      </c>
      <c r="G482" s="2">
        <f t="shared" si="22"/>
        <v>8051137</v>
      </c>
      <c r="H482" s="2"/>
      <c r="I482" s="44"/>
      <c r="J482" s="73"/>
      <c r="K482" s="11">
        <f t="shared" si="23"/>
        <v>0</v>
      </c>
      <c r="L482" s="2">
        <f t="shared" si="24"/>
        <v>0</v>
      </c>
    </row>
    <row r="483" spans="1:12">
      <c r="A483" s="10"/>
      <c r="B483" s="24"/>
      <c r="C483" s="1"/>
      <c r="D483" s="24"/>
      <c r="E483" s="11"/>
      <c r="F483" s="11">
        <v>0</v>
      </c>
      <c r="G483" s="2">
        <f t="shared" si="22"/>
        <v>8051137</v>
      </c>
      <c r="H483" s="2"/>
      <c r="I483" s="44"/>
      <c r="J483" s="73"/>
      <c r="K483" s="11">
        <f t="shared" si="23"/>
        <v>0</v>
      </c>
      <c r="L483" s="2">
        <f t="shared" si="24"/>
        <v>0</v>
      </c>
    </row>
    <row r="484" spans="1:12">
      <c r="A484" s="10"/>
      <c r="B484" s="24"/>
      <c r="C484" s="1"/>
      <c r="D484" s="24"/>
      <c r="E484" s="11"/>
      <c r="F484" s="11">
        <v>0</v>
      </c>
      <c r="G484" s="2">
        <f t="shared" si="22"/>
        <v>8051137</v>
      </c>
      <c r="H484" s="2"/>
      <c r="I484" s="44"/>
      <c r="J484" s="73"/>
      <c r="K484" s="11">
        <f t="shared" si="23"/>
        <v>0</v>
      </c>
      <c r="L484" s="2">
        <f t="shared" si="24"/>
        <v>0</v>
      </c>
    </row>
    <row r="485" spans="1:12">
      <c r="A485" s="10"/>
      <c r="B485" s="24"/>
      <c r="C485" s="1"/>
      <c r="D485" s="24"/>
      <c r="E485" s="11"/>
      <c r="F485" s="11">
        <v>0</v>
      </c>
      <c r="G485" s="2">
        <f t="shared" si="22"/>
        <v>8051137</v>
      </c>
      <c r="H485" s="2"/>
      <c r="I485" s="44"/>
      <c r="J485" s="73"/>
      <c r="K485" s="11">
        <f t="shared" si="23"/>
        <v>0</v>
      </c>
      <c r="L485" s="2">
        <f t="shared" si="24"/>
        <v>0</v>
      </c>
    </row>
    <row r="486" spans="1:12">
      <c r="A486" s="10"/>
      <c r="B486" s="24"/>
      <c r="C486" s="1"/>
      <c r="D486" s="24"/>
      <c r="E486" s="11"/>
      <c r="F486" s="11">
        <v>0</v>
      </c>
      <c r="G486" s="2">
        <f t="shared" si="22"/>
        <v>8051137</v>
      </c>
      <c r="H486" s="2"/>
      <c r="I486" s="44"/>
      <c r="J486" s="73"/>
      <c r="K486" s="11">
        <f t="shared" si="23"/>
        <v>0</v>
      </c>
      <c r="L486" s="2">
        <f t="shared" si="24"/>
        <v>0</v>
      </c>
    </row>
    <row r="487" spans="1:12">
      <c r="A487" s="10"/>
      <c r="B487" s="24"/>
      <c r="C487" s="1"/>
      <c r="D487" s="24"/>
      <c r="E487" s="11"/>
      <c r="F487" s="11">
        <v>0</v>
      </c>
      <c r="G487" s="2">
        <f t="shared" si="22"/>
        <v>8051137</v>
      </c>
      <c r="H487" s="2"/>
      <c r="I487" s="44"/>
      <c r="J487" s="73"/>
      <c r="K487" s="11">
        <f t="shared" si="23"/>
        <v>0</v>
      </c>
      <c r="L487" s="2">
        <f t="shared" si="24"/>
        <v>0</v>
      </c>
    </row>
    <row r="488" spans="1:12">
      <c r="A488" s="10"/>
      <c r="B488" s="24"/>
      <c r="C488" s="1"/>
      <c r="D488" s="24"/>
      <c r="E488" s="11"/>
      <c r="F488" s="11">
        <v>0</v>
      </c>
      <c r="G488" s="2">
        <f t="shared" si="22"/>
        <v>8051137</v>
      </c>
      <c r="H488" s="2"/>
      <c r="I488" s="44"/>
      <c r="J488" s="73"/>
      <c r="K488" s="11">
        <f t="shared" si="23"/>
        <v>0</v>
      </c>
      <c r="L488" s="2">
        <f t="shared" si="24"/>
        <v>0</v>
      </c>
    </row>
    <row r="489" spans="1:12">
      <c r="A489" s="10"/>
      <c r="B489" s="24"/>
      <c r="C489" s="1"/>
      <c r="D489" s="24"/>
      <c r="E489" s="11"/>
      <c r="F489" s="11">
        <v>0</v>
      </c>
      <c r="G489" s="2">
        <f t="shared" si="22"/>
        <v>8051137</v>
      </c>
      <c r="H489" s="2"/>
      <c r="I489" s="44"/>
      <c r="J489" s="73"/>
      <c r="K489" s="11">
        <f t="shared" si="23"/>
        <v>0</v>
      </c>
      <c r="L489" s="2">
        <f t="shared" si="24"/>
        <v>0</v>
      </c>
    </row>
    <row r="490" spans="1:12">
      <c r="A490" s="10"/>
      <c r="B490" s="24"/>
      <c r="C490" s="1"/>
      <c r="D490" s="24"/>
      <c r="E490" s="11"/>
      <c r="F490" s="11">
        <v>0</v>
      </c>
      <c r="G490" s="2">
        <f t="shared" si="22"/>
        <v>8051137</v>
      </c>
      <c r="H490" s="2"/>
      <c r="I490" s="44"/>
      <c r="J490" s="73"/>
      <c r="K490" s="11">
        <f t="shared" si="23"/>
        <v>0</v>
      </c>
      <c r="L490" s="2">
        <f t="shared" si="24"/>
        <v>0</v>
      </c>
    </row>
    <row r="491" spans="1:12">
      <c r="A491" s="10"/>
      <c r="B491" s="24"/>
      <c r="C491" s="1"/>
      <c r="D491" s="24"/>
      <c r="E491" s="11"/>
      <c r="F491" s="11">
        <v>0</v>
      </c>
      <c r="G491" s="2">
        <f t="shared" si="22"/>
        <v>8051137</v>
      </c>
      <c r="H491" s="2"/>
      <c r="I491" s="44"/>
      <c r="J491" s="73"/>
      <c r="K491" s="11">
        <f t="shared" si="23"/>
        <v>0</v>
      </c>
      <c r="L491" s="2">
        <f t="shared" si="24"/>
        <v>0</v>
      </c>
    </row>
    <row r="492" spans="1:12">
      <c r="A492" s="10"/>
      <c r="B492" s="24"/>
      <c r="C492" s="1"/>
      <c r="D492" s="24"/>
      <c r="E492" s="11"/>
      <c r="F492" s="11">
        <v>0</v>
      </c>
      <c r="G492" s="2">
        <f t="shared" si="22"/>
        <v>8051137</v>
      </c>
      <c r="H492" s="2"/>
      <c r="I492" s="44"/>
      <c r="J492" s="73"/>
      <c r="K492" s="11">
        <f t="shared" si="23"/>
        <v>0</v>
      </c>
      <c r="L492" s="2">
        <f t="shared" si="24"/>
        <v>0</v>
      </c>
    </row>
    <row r="493" spans="1:12">
      <c r="A493" s="10"/>
      <c r="B493" s="24"/>
      <c r="C493" s="1"/>
      <c r="D493" s="24"/>
      <c r="E493" s="11"/>
      <c r="F493" s="11">
        <v>0</v>
      </c>
      <c r="G493" s="2">
        <f t="shared" si="22"/>
        <v>8051137</v>
      </c>
      <c r="H493" s="2"/>
      <c r="I493" s="44"/>
      <c r="J493" s="73"/>
      <c r="K493" s="11">
        <f t="shared" si="23"/>
        <v>0</v>
      </c>
      <c r="L493" s="2">
        <f t="shared" si="24"/>
        <v>0</v>
      </c>
    </row>
    <row r="494" spans="1:12">
      <c r="A494" s="10"/>
      <c r="B494" s="24"/>
      <c r="C494" s="1"/>
      <c r="D494" s="24"/>
      <c r="E494" s="11"/>
      <c r="F494" s="11">
        <v>0</v>
      </c>
      <c r="G494" s="2">
        <f t="shared" si="22"/>
        <v>8051137</v>
      </c>
      <c r="H494" s="2"/>
      <c r="I494" s="44"/>
      <c r="J494" s="73"/>
      <c r="K494" s="11">
        <f t="shared" si="23"/>
        <v>0</v>
      </c>
      <c r="L494" s="2">
        <f t="shared" si="24"/>
        <v>0</v>
      </c>
    </row>
    <row r="495" spans="1:12">
      <c r="A495" s="10"/>
      <c r="B495" s="24"/>
      <c r="C495" s="1"/>
      <c r="D495" s="24"/>
      <c r="E495" s="11"/>
      <c r="F495" s="11">
        <v>0</v>
      </c>
      <c r="G495" s="2">
        <f t="shared" si="22"/>
        <v>8051137</v>
      </c>
      <c r="H495" s="2"/>
      <c r="I495" s="44"/>
      <c r="J495" s="73"/>
      <c r="K495" s="11">
        <f t="shared" si="23"/>
        <v>0</v>
      </c>
      <c r="L495" s="2">
        <f t="shared" si="24"/>
        <v>0</v>
      </c>
    </row>
    <row r="496" spans="1:12">
      <c r="A496" s="10"/>
      <c r="B496" s="24"/>
      <c r="C496" s="1"/>
      <c r="D496" s="24"/>
      <c r="E496" s="11"/>
      <c r="F496" s="11">
        <v>0</v>
      </c>
      <c r="G496" s="2">
        <f t="shared" si="22"/>
        <v>8051137</v>
      </c>
      <c r="H496" s="2"/>
      <c r="I496" s="44"/>
      <c r="J496" s="73"/>
      <c r="K496" s="11">
        <f t="shared" si="23"/>
        <v>0</v>
      </c>
      <c r="L496" s="2">
        <f t="shared" si="24"/>
        <v>0</v>
      </c>
    </row>
    <row r="497" spans="1:12">
      <c r="A497" s="10"/>
      <c r="B497" s="24"/>
      <c r="C497" s="1"/>
      <c r="D497" s="24"/>
      <c r="E497" s="11"/>
      <c r="F497" s="11">
        <v>0</v>
      </c>
      <c r="G497" s="2">
        <f t="shared" ref="G497:G560" si="25">G496+E497-F497</f>
        <v>8051137</v>
      </c>
      <c r="H497" s="2"/>
      <c r="I497" s="44"/>
      <c r="J497" s="73"/>
      <c r="K497" s="11">
        <f t="shared" ref="K497:K560" si="26">H497+I497-J497</f>
        <v>0</v>
      </c>
      <c r="L497" s="2">
        <f t="shared" ref="L497:L560" si="27">H497+I497+J497-F497</f>
        <v>0</v>
      </c>
    </row>
    <row r="498" spans="1:12">
      <c r="A498" s="10"/>
      <c r="B498" s="24"/>
      <c r="C498" s="1"/>
      <c r="D498" s="24"/>
      <c r="E498" s="11"/>
      <c r="F498" s="11">
        <v>0</v>
      </c>
      <c r="G498" s="2">
        <f t="shared" si="25"/>
        <v>8051137</v>
      </c>
      <c r="H498" s="2"/>
      <c r="I498" s="44"/>
      <c r="J498" s="73"/>
      <c r="K498" s="11">
        <f t="shared" si="26"/>
        <v>0</v>
      </c>
      <c r="L498" s="2">
        <f t="shared" si="27"/>
        <v>0</v>
      </c>
    </row>
    <row r="499" spans="1:12">
      <c r="A499" s="10"/>
      <c r="B499" s="24"/>
      <c r="C499" s="1"/>
      <c r="D499" s="24"/>
      <c r="E499" s="11"/>
      <c r="F499" s="11">
        <v>0</v>
      </c>
      <c r="G499" s="2">
        <f t="shared" si="25"/>
        <v>8051137</v>
      </c>
      <c r="H499" s="2"/>
      <c r="I499" s="44"/>
      <c r="J499" s="73"/>
      <c r="K499" s="11">
        <f t="shared" si="26"/>
        <v>0</v>
      </c>
      <c r="L499" s="2">
        <f t="shared" si="27"/>
        <v>0</v>
      </c>
    </row>
    <row r="500" spans="1:12">
      <c r="A500" s="10"/>
      <c r="B500" s="24"/>
      <c r="C500" s="1"/>
      <c r="D500" s="24"/>
      <c r="E500" s="11"/>
      <c r="F500" s="11">
        <v>0</v>
      </c>
      <c r="G500" s="2">
        <f t="shared" si="25"/>
        <v>8051137</v>
      </c>
      <c r="H500" s="2"/>
      <c r="I500" s="44"/>
      <c r="J500" s="73"/>
      <c r="K500" s="11">
        <f t="shared" si="26"/>
        <v>0</v>
      </c>
      <c r="L500" s="2">
        <f t="shared" si="27"/>
        <v>0</v>
      </c>
    </row>
    <row r="501" spans="1:12">
      <c r="A501" s="10"/>
      <c r="B501" s="24"/>
      <c r="C501" s="1"/>
      <c r="D501" s="24"/>
      <c r="E501" s="11"/>
      <c r="F501" s="11">
        <v>0</v>
      </c>
      <c r="G501" s="2">
        <f t="shared" si="25"/>
        <v>8051137</v>
      </c>
      <c r="H501" s="2"/>
      <c r="I501" s="44"/>
      <c r="J501" s="73"/>
      <c r="K501" s="11">
        <f t="shared" si="26"/>
        <v>0</v>
      </c>
      <c r="L501" s="2">
        <f t="shared" si="27"/>
        <v>0</v>
      </c>
    </row>
    <row r="502" spans="1:12">
      <c r="A502" s="10"/>
      <c r="B502" s="24"/>
      <c r="C502" s="1"/>
      <c r="D502" s="24"/>
      <c r="E502" s="11"/>
      <c r="F502" s="11">
        <v>0</v>
      </c>
      <c r="G502" s="2">
        <f t="shared" si="25"/>
        <v>8051137</v>
      </c>
      <c r="H502" s="2"/>
      <c r="I502" s="44"/>
      <c r="J502" s="73"/>
      <c r="K502" s="11">
        <f t="shared" si="26"/>
        <v>0</v>
      </c>
      <c r="L502" s="2">
        <f t="shared" si="27"/>
        <v>0</v>
      </c>
    </row>
    <row r="503" spans="1:12">
      <c r="A503" s="10"/>
      <c r="B503" s="24"/>
      <c r="C503" s="1"/>
      <c r="D503" s="24"/>
      <c r="E503" s="11"/>
      <c r="F503" s="11">
        <v>0</v>
      </c>
      <c r="G503" s="2">
        <f t="shared" si="25"/>
        <v>8051137</v>
      </c>
      <c r="H503" s="2"/>
      <c r="I503" s="44"/>
      <c r="J503" s="73"/>
      <c r="K503" s="11">
        <f t="shared" si="26"/>
        <v>0</v>
      </c>
      <c r="L503" s="2">
        <f t="shared" si="27"/>
        <v>0</v>
      </c>
    </row>
    <row r="504" spans="1:12">
      <c r="A504" s="10"/>
      <c r="B504" s="24"/>
      <c r="C504" s="1"/>
      <c r="D504" s="24"/>
      <c r="E504" s="11"/>
      <c r="F504" s="11">
        <v>0</v>
      </c>
      <c r="G504" s="2">
        <f t="shared" si="25"/>
        <v>8051137</v>
      </c>
      <c r="H504" s="2"/>
      <c r="I504" s="44"/>
      <c r="J504" s="73"/>
      <c r="K504" s="11">
        <f t="shared" si="26"/>
        <v>0</v>
      </c>
      <c r="L504" s="2">
        <f t="shared" si="27"/>
        <v>0</v>
      </c>
    </row>
    <row r="505" spans="1:12">
      <c r="A505" s="10"/>
      <c r="B505" s="24"/>
      <c r="C505" s="1"/>
      <c r="D505" s="24"/>
      <c r="E505" s="11"/>
      <c r="F505" s="11">
        <v>0</v>
      </c>
      <c r="G505" s="2">
        <f t="shared" si="25"/>
        <v>8051137</v>
      </c>
      <c r="H505" s="2"/>
      <c r="I505" s="44"/>
      <c r="J505" s="73"/>
      <c r="K505" s="11">
        <f t="shared" si="26"/>
        <v>0</v>
      </c>
      <c r="L505" s="2">
        <f t="shared" si="27"/>
        <v>0</v>
      </c>
    </row>
    <row r="506" spans="1:12">
      <c r="A506" s="10"/>
      <c r="B506" s="24"/>
      <c r="C506" s="1"/>
      <c r="D506" s="24"/>
      <c r="E506" s="11"/>
      <c r="F506" s="11">
        <v>0</v>
      </c>
      <c r="G506" s="2">
        <f t="shared" si="25"/>
        <v>8051137</v>
      </c>
      <c r="H506" s="2"/>
      <c r="I506" s="44"/>
      <c r="J506" s="73"/>
      <c r="K506" s="11">
        <f t="shared" si="26"/>
        <v>0</v>
      </c>
      <c r="L506" s="2">
        <f t="shared" si="27"/>
        <v>0</v>
      </c>
    </row>
    <row r="507" spans="1:12">
      <c r="A507" s="10"/>
      <c r="B507" s="24"/>
      <c r="C507" s="1"/>
      <c r="D507" s="24"/>
      <c r="E507" s="11"/>
      <c r="F507" s="11">
        <v>0</v>
      </c>
      <c r="G507" s="2">
        <f t="shared" si="25"/>
        <v>8051137</v>
      </c>
      <c r="H507" s="2"/>
      <c r="I507" s="44"/>
      <c r="J507" s="73"/>
      <c r="K507" s="11">
        <f t="shared" si="26"/>
        <v>0</v>
      </c>
      <c r="L507" s="2">
        <f t="shared" si="27"/>
        <v>0</v>
      </c>
    </row>
    <row r="508" spans="1:12">
      <c r="A508" s="10"/>
      <c r="B508" s="24"/>
      <c r="C508" s="1"/>
      <c r="D508" s="24"/>
      <c r="E508" s="11"/>
      <c r="F508" s="11">
        <v>0</v>
      </c>
      <c r="G508" s="2">
        <f t="shared" si="25"/>
        <v>8051137</v>
      </c>
      <c r="H508" s="2"/>
      <c r="I508" s="44"/>
      <c r="J508" s="73"/>
      <c r="K508" s="11">
        <f t="shared" si="26"/>
        <v>0</v>
      </c>
      <c r="L508" s="2">
        <f t="shared" si="27"/>
        <v>0</v>
      </c>
    </row>
    <row r="509" spans="1:12">
      <c r="A509" s="10"/>
      <c r="B509" s="24"/>
      <c r="C509" s="1"/>
      <c r="D509" s="24"/>
      <c r="E509" s="11"/>
      <c r="F509" s="11">
        <v>0</v>
      </c>
      <c r="G509" s="2">
        <f t="shared" si="25"/>
        <v>8051137</v>
      </c>
      <c r="H509" s="2"/>
      <c r="I509" s="44"/>
      <c r="J509" s="73"/>
      <c r="K509" s="11">
        <f t="shared" si="26"/>
        <v>0</v>
      </c>
      <c r="L509" s="2">
        <f t="shared" si="27"/>
        <v>0</v>
      </c>
    </row>
    <row r="510" spans="1:12">
      <c r="A510" s="10"/>
      <c r="B510" s="24"/>
      <c r="C510" s="1"/>
      <c r="D510" s="24"/>
      <c r="E510" s="11"/>
      <c r="F510" s="11">
        <v>0</v>
      </c>
      <c r="G510" s="2">
        <f t="shared" si="25"/>
        <v>8051137</v>
      </c>
      <c r="H510" s="2"/>
      <c r="I510" s="44"/>
      <c r="J510" s="73"/>
      <c r="K510" s="11">
        <f t="shared" si="26"/>
        <v>0</v>
      </c>
      <c r="L510" s="2">
        <f t="shared" si="27"/>
        <v>0</v>
      </c>
    </row>
    <row r="511" spans="1:12">
      <c r="A511" s="10"/>
      <c r="B511" s="24"/>
      <c r="C511" s="1"/>
      <c r="D511" s="24"/>
      <c r="E511" s="11"/>
      <c r="F511" s="11">
        <v>0</v>
      </c>
      <c r="G511" s="2">
        <f t="shared" si="25"/>
        <v>8051137</v>
      </c>
      <c r="H511" s="2"/>
      <c r="I511" s="44"/>
      <c r="J511" s="73"/>
      <c r="K511" s="11">
        <f t="shared" si="26"/>
        <v>0</v>
      </c>
      <c r="L511" s="2">
        <f t="shared" si="27"/>
        <v>0</v>
      </c>
    </row>
    <row r="512" spans="1:12">
      <c r="A512" s="10"/>
      <c r="B512" s="24"/>
      <c r="C512" s="1"/>
      <c r="D512" s="24"/>
      <c r="E512" s="11"/>
      <c r="F512" s="11">
        <v>0</v>
      </c>
      <c r="G512" s="2">
        <f t="shared" si="25"/>
        <v>8051137</v>
      </c>
      <c r="H512" s="2"/>
      <c r="I512" s="44"/>
      <c r="J512" s="73"/>
      <c r="K512" s="11">
        <f t="shared" si="26"/>
        <v>0</v>
      </c>
      <c r="L512" s="2">
        <f t="shared" si="27"/>
        <v>0</v>
      </c>
    </row>
    <row r="513" spans="1:12">
      <c r="A513" s="10"/>
      <c r="B513" s="24"/>
      <c r="C513" s="1"/>
      <c r="D513" s="24"/>
      <c r="E513" s="11"/>
      <c r="F513" s="11">
        <v>0</v>
      </c>
      <c r="G513" s="2">
        <f t="shared" si="25"/>
        <v>8051137</v>
      </c>
      <c r="H513" s="2"/>
      <c r="I513" s="44"/>
      <c r="J513" s="73"/>
      <c r="K513" s="11">
        <f t="shared" si="26"/>
        <v>0</v>
      </c>
      <c r="L513" s="2">
        <f t="shared" si="27"/>
        <v>0</v>
      </c>
    </row>
    <row r="514" spans="1:12">
      <c r="A514" s="10"/>
      <c r="B514" s="24"/>
      <c r="C514" s="1"/>
      <c r="D514" s="24"/>
      <c r="E514" s="11"/>
      <c r="F514" s="11">
        <v>0</v>
      </c>
      <c r="G514" s="2">
        <f t="shared" si="25"/>
        <v>8051137</v>
      </c>
      <c r="H514" s="2"/>
      <c r="I514" s="44"/>
      <c r="J514" s="73"/>
      <c r="K514" s="11">
        <f t="shared" si="26"/>
        <v>0</v>
      </c>
      <c r="L514" s="2">
        <f t="shared" si="27"/>
        <v>0</v>
      </c>
    </row>
    <row r="515" spans="1:12">
      <c r="A515" s="10"/>
      <c r="B515" s="24"/>
      <c r="C515" s="1"/>
      <c r="D515" s="24"/>
      <c r="E515" s="11"/>
      <c r="F515" s="11">
        <v>0</v>
      </c>
      <c r="G515" s="2">
        <f t="shared" si="25"/>
        <v>8051137</v>
      </c>
      <c r="H515" s="2"/>
      <c r="I515" s="44"/>
      <c r="J515" s="73"/>
      <c r="K515" s="11">
        <f t="shared" si="26"/>
        <v>0</v>
      </c>
      <c r="L515" s="2">
        <f t="shared" si="27"/>
        <v>0</v>
      </c>
    </row>
    <row r="516" spans="1:12">
      <c r="A516" s="10"/>
      <c r="B516" s="24"/>
      <c r="C516" s="1"/>
      <c r="D516" s="24"/>
      <c r="E516" s="11"/>
      <c r="F516" s="11">
        <v>0</v>
      </c>
      <c r="G516" s="2">
        <f t="shared" si="25"/>
        <v>8051137</v>
      </c>
      <c r="H516" s="2"/>
      <c r="I516" s="44"/>
      <c r="J516" s="73"/>
      <c r="K516" s="11">
        <f t="shared" si="26"/>
        <v>0</v>
      </c>
      <c r="L516" s="2">
        <f t="shared" si="27"/>
        <v>0</v>
      </c>
    </row>
    <row r="517" spans="1:12">
      <c r="A517" s="10"/>
      <c r="B517" s="24"/>
      <c r="C517" s="1"/>
      <c r="D517" s="24"/>
      <c r="E517" s="11"/>
      <c r="F517" s="11">
        <v>0</v>
      </c>
      <c r="G517" s="2">
        <f t="shared" si="25"/>
        <v>8051137</v>
      </c>
      <c r="H517" s="2"/>
      <c r="I517" s="44"/>
      <c r="J517" s="73"/>
      <c r="K517" s="11">
        <f t="shared" si="26"/>
        <v>0</v>
      </c>
      <c r="L517" s="2">
        <f t="shared" si="27"/>
        <v>0</v>
      </c>
    </row>
    <row r="518" spans="1:12">
      <c r="A518" s="10"/>
      <c r="B518" s="24"/>
      <c r="C518" s="1"/>
      <c r="D518" s="24"/>
      <c r="E518" s="11"/>
      <c r="F518" s="11">
        <v>0</v>
      </c>
      <c r="G518" s="2">
        <f t="shared" si="25"/>
        <v>8051137</v>
      </c>
      <c r="H518" s="2"/>
      <c r="I518" s="44"/>
      <c r="J518" s="73"/>
      <c r="K518" s="11">
        <f t="shared" si="26"/>
        <v>0</v>
      </c>
      <c r="L518" s="2">
        <f t="shared" si="27"/>
        <v>0</v>
      </c>
    </row>
    <row r="519" spans="1:12">
      <c r="A519" s="10"/>
      <c r="B519" s="24"/>
      <c r="C519" s="1"/>
      <c r="D519" s="24"/>
      <c r="E519" s="11"/>
      <c r="F519" s="11">
        <v>0</v>
      </c>
      <c r="G519" s="2">
        <f t="shared" si="25"/>
        <v>8051137</v>
      </c>
      <c r="H519" s="2"/>
      <c r="I519" s="44"/>
      <c r="J519" s="73"/>
      <c r="K519" s="11">
        <f t="shared" si="26"/>
        <v>0</v>
      </c>
      <c r="L519" s="2">
        <f t="shared" si="27"/>
        <v>0</v>
      </c>
    </row>
    <row r="520" spans="1:12">
      <c r="A520" s="10"/>
      <c r="B520" s="24"/>
      <c r="C520" s="1"/>
      <c r="D520" s="24"/>
      <c r="E520" s="11"/>
      <c r="F520" s="11">
        <v>0</v>
      </c>
      <c r="G520" s="2">
        <f t="shared" si="25"/>
        <v>8051137</v>
      </c>
      <c r="H520" s="2"/>
      <c r="I520" s="44"/>
      <c r="J520" s="73"/>
      <c r="K520" s="11">
        <f t="shared" si="26"/>
        <v>0</v>
      </c>
      <c r="L520" s="2">
        <f t="shared" si="27"/>
        <v>0</v>
      </c>
    </row>
    <row r="521" spans="1:12">
      <c r="A521" s="10"/>
      <c r="B521" s="24"/>
      <c r="C521" s="1"/>
      <c r="D521" s="24"/>
      <c r="E521" s="11"/>
      <c r="F521" s="11">
        <v>0</v>
      </c>
      <c r="G521" s="2">
        <f t="shared" si="25"/>
        <v>8051137</v>
      </c>
      <c r="H521" s="2"/>
      <c r="I521" s="44"/>
      <c r="J521" s="73"/>
      <c r="K521" s="11">
        <f t="shared" si="26"/>
        <v>0</v>
      </c>
      <c r="L521" s="2">
        <f t="shared" si="27"/>
        <v>0</v>
      </c>
    </row>
    <row r="522" spans="1:12">
      <c r="A522" s="10"/>
      <c r="B522" s="24"/>
      <c r="C522" s="1"/>
      <c r="D522" s="24"/>
      <c r="E522" s="11"/>
      <c r="F522" s="11">
        <v>0</v>
      </c>
      <c r="G522" s="2">
        <f t="shared" si="25"/>
        <v>8051137</v>
      </c>
      <c r="H522" s="2"/>
      <c r="I522" s="44"/>
      <c r="J522" s="73"/>
      <c r="K522" s="11">
        <f t="shared" si="26"/>
        <v>0</v>
      </c>
      <c r="L522" s="2">
        <f t="shared" si="27"/>
        <v>0</v>
      </c>
    </row>
    <row r="523" spans="1:12">
      <c r="A523" s="10"/>
      <c r="B523" s="24"/>
      <c r="C523" s="1"/>
      <c r="D523" s="24"/>
      <c r="E523" s="11"/>
      <c r="F523" s="11">
        <v>0</v>
      </c>
      <c r="G523" s="2">
        <f t="shared" si="25"/>
        <v>8051137</v>
      </c>
      <c r="H523" s="2"/>
      <c r="I523" s="44"/>
      <c r="J523" s="73"/>
      <c r="K523" s="11">
        <f t="shared" si="26"/>
        <v>0</v>
      </c>
      <c r="L523" s="2">
        <f t="shared" si="27"/>
        <v>0</v>
      </c>
    </row>
    <row r="524" spans="1:12">
      <c r="A524" s="10"/>
      <c r="B524" s="24"/>
      <c r="C524" s="1"/>
      <c r="D524" s="24"/>
      <c r="E524" s="11"/>
      <c r="F524" s="11">
        <v>0</v>
      </c>
      <c r="G524" s="2">
        <f t="shared" si="25"/>
        <v>8051137</v>
      </c>
      <c r="H524" s="2"/>
      <c r="I524" s="44"/>
      <c r="J524" s="73"/>
      <c r="K524" s="11">
        <f t="shared" si="26"/>
        <v>0</v>
      </c>
      <c r="L524" s="2">
        <f t="shared" si="27"/>
        <v>0</v>
      </c>
    </row>
    <row r="525" spans="1:12">
      <c r="A525" s="10"/>
      <c r="B525" s="24"/>
      <c r="C525" s="1"/>
      <c r="D525" s="24"/>
      <c r="E525" s="11"/>
      <c r="F525" s="11">
        <v>0</v>
      </c>
      <c r="G525" s="2">
        <f t="shared" si="25"/>
        <v>8051137</v>
      </c>
      <c r="H525" s="2"/>
      <c r="I525" s="44"/>
      <c r="J525" s="73"/>
      <c r="K525" s="11">
        <f t="shared" si="26"/>
        <v>0</v>
      </c>
      <c r="L525" s="2">
        <f t="shared" si="27"/>
        <v>0</v>
      </c>
    </row>
    <row r="526" spans="1:12">
      <c r="A526" s="10"/>
      <c r="B526" s="24"/>
      <c r="C526" s="1"/>
      <c r="D526" s="24"/>
      <c r="E526" s="11"/>
      <c r="F526" s="11">
        <v>0</v>
      </c>
      <c r="G526" s="2">
        <f t="shared" si="25"/>
        <v>8051137</v>
      </c>
      <c r="H526" s="2"/>
      <c r="I526" s="44"/>
      <c r="J526" s="73"/>
      <c r="K526" s="11">
        <f t="shared" si="26"/>
        <v>0</v>
      </c>
      <c r="L526" s="2">
        <f t="shared" si="27"/>
        <v>0</v>
      </c>
    </row>
    <row r="527" spans="1:12">
      <c r="A527" s="10"/>
      <c r="B527" s="24"/>
      <c r="C527" s="1"/>
      <c r="D527" s="24"/>
      <c r="E527" s="11"/>
      <c r="F527" s="11">
        <v>0</v>
      </c>
      <c r="G527" s="2">
        <f t="shared" si="25"/>
        <v>8051137</v>
      </c>
      <c r="H527" s="2"/>
      <c r="I527" s="44"/>
      <c r="J527" s="73"/>
      <c r="K527" s="11">
        <f t="shared" si="26"/>
        <v>0</v>
      </c>
      <c r="L527" s="2">
        <f t="shared" si="27"/>
        <v>0</v>
      </c>
    </row>
    <row r="528" spans="1:12">
      <c r="A528" s="10"/>
      <c r="B528" s="24"/>
      <c r="C528" s="1"/>
      <c r="D528" s="24"/>
      <c r="E528" s="11"/>
      <c r="F528" s="11">
        <v>0</v>
      </c>
      <c r="G528" s="2">
        <f t="shared" si="25"/>
        <v>8051137</v>
      </c>
      <c r="H528" s="2"/>
      <c r="I528" s="44"/>
      <c r="J528" s="73"/>
      <c r="K528" s="11">
        <f t="shared" si="26"/>
        <v>0</v>
      </c>
      <c r="L528" s="2">
        <f t="shared" si="27"/>
        <v>0</v>
      </c>
    </row>
    <row r="529" spans="1:12">
      <c r="A529" s="10"/>
      <c r="B529" s="24"/>
      <c r="C529" s="1"/>
      <c r="D529" s="24"/>
      <c r="E529" s="11"/>
      <c r="F529" s="11">
        <v>0</v>
      </c>
      <c r="G529" s="2">
        <f t="shared" si="25"/>
        <v>8051137</v>
      </c>
      <c r="H529" s="2"/>
      <c r="I529" s="44"/>
      <c r="J529" s="73"/>
      <c r="K529" s="11">
        <f t="shared" si="26"/>
        <v>0</v>
      </c>
      <c r="L529" s="2">
        <f t="shared" si="27"/>
        <v>0</v>
      </c>
    </row>
    <row r="530" spans="1:12">
      <c r="A530" s="10"/>
      <c r="B530" s="24"/>
      <c r="C530" s="1"/>
      <c r="D530" s="24"/>
      <c r="E530" s="11"/>
      <c r="F530" s="11">
        <v>0</v>
      </c>
      <c r="G530" s="2">
        <f t="shared" si="25"/>
        <v>8051137</v>
      </c>
      <c r="H530" s="2"/>
      <c r="I530" s="44"/>
      <c r="J530" s="73"/>
      <c r="K530" s="11">
        <f t="shared" si="26"/>
        <v>0</v>
      </c>
      <c r="L530" s="2">
        <f t="shared" si="27"/>
        <v>0</v>
      </c>
    </row>
    <row r="531" spans="1:12">
      <c r="A531" s="10"/>
      <c r="B531" s="24"/>
      <c r="C531" s="1"/>
      <c r="D531" s="24"/>
      <c r="E531" s="11"/>
      <c r="F531" s="11">
        <v>0</v>
      </c>
      <c r="G531" s="2">
        <f t="shared" si="25"/>
        <v>8051137</v>
      </c>
      <c r="H531" s="2"/>
      <c r="I531" s="44"/>
      <c r="J531" s="73"/>
      <c r="K531" s="11">
        <f t="shared" si="26"/>
        <v>0</v>
      </c>
      <c r="L531" s="2">
        <f t="shared" si="27"/>
        <v>0</v>
      </c>
    </row>
    <row r="532" spans="1:12">
      <c r="A532" s="10"/>
      <c r="B532" s="24"/>
      <c r="C532" s="1"/>
      <c r="D532" s="24"/>
      <c r="E532" s="11"/>
      <c r="F532" s="11">
        <v>0</v>
      </c>
      <c r="G532" s="2">
        <f t="shared" si="25"/>
        <v>8051137</v>
      </c>
      <c r="H532" s="2"/>
      <c r="I532" s="44"/>
      <c r="J532" s="73"/>
      <c r="K532" s="11">
        <f t="shared" si="26"/>
        <v>0</v>
      </c>
      <c r="L532" s="2">
        <f t="shared" si="27"/>
        <v>0</v>
      </c>
    </row>
    <row r="533" spans="1:12">
      <c r="A533" s="10"/>
      <c r="B533" s="24"/>
      <c r="C533" s="1"/>
      <c r="D533" s="24"/>
      <c r="E533" s="11"/>
      <c r="F533" s="11">
        <v>0</v>
      </c>
      <c r="G533" s="2">
        <f t="shared" si="25"/>
        <v>8051137</v>
      </c>
      <c r="H533" s="2"/>
      <c r="I533" s="44"/>
      <c r="J533" s="73"/>
      <c r="K533" s="11">
        <f t="shared" si="26"/>
        <v>0</v>
      </c>
      <c r="L533" s="2">
        <f t="shared" si="27"/>
        <v>0</v>
      </c>
    </row>
    <row r="534" spans="1:12">
      <c r="A534" s="10"/>
      <c r="B534" s="24"/>
      <c r="C534" s="1"/>
      <c r="D534" s="24"/>
      <c r="E534" s="11"/>
      <c r="F534" s="11">
        <v>0</v>
      </c>
      <c r="G534" s="2">
        <f t="shared" si="25"/>
        <v>8051137</v>
      </c>
      <c r="H534" s="2"/>
      <c r="I534" s="44"/>
      <c r="J534" s="73"/>
      <c r="K534" s="11">
        <f t="shared" si="26"/>
        <v>0</v>
      </c>
      <c r="L534" s="2">
        <f t="shared" si="27"/>
        <v>0</v>
      </c>
    </row>
    <row r="535" spans="1:12">
      <c r="A535" s="10"/>
      <c r="B535" s="24"/>
      <c r="C535" s="1"/>
      <c r="D535" s="24"/>
      <c r="E535" s="11"/>
      <c r="F535" s="11">
        <v>0</v>
      </c>
      <c r="G535" s="2">
        <f t="shared" si="25"/>
        <v>8051137</v>
      </c>
      <c r="H535" s="2"/>
      <c r="I535" s="44"/>
      <c r="J535" s="73"/>
      <c r="K535" s="11">
        <f t="shared" si="26"/>
        <v>0</v>
      </c>
      <c r="L535" s="2">
        <f t="shared" si="27"/>
        <v>0</v>
      </c>
    </row>
    <row r="536" spans="1:12">
      <c r="A536" s="10"/>
      <c r="B536" s="24"/>
      <c r="C536" s="1"/>
      <c r="D536" s="24"/>
      <c r="E536" s="11"/>
      <c r="F536" s="11">
        <v>0</v>
      </c>
      <c r="G536" s="2">
        <f t="shared" si="25"/>
        <v>8051137</v>
      </c>
      <c r="H536" s="2"/>
      <c r="I536" s="44"/>
      <c r="J536" s="73"/>
      <c r="K536" s="11">
        <f t="shared" si="26"/>
        <v>0</v>
      </c>
      <c r="L536" s="2">
        <f t="shared" si="27"/>
        <v>0</v>
      </c>
    </row>
    <row r="537" spans="1:12">
      <c r="A537" s="10"/>
      <c r="B537" s="24"/>
      <c r="C537" s="1"/>
      <c r="D537" s="24"/>
      <c r="E537" s="11"/>
      <c r="F537" s="11">
        <v>0</v>
      </c>
      <c r="G537" s="2">
        <f t="shared" si="25"/>
        <v>8051137</v>
      </c>
      <c r="H537" s="2"/>
      <c r="I537" s="44"/>
      <c r="J537" s="73"/>
      <c r="K537" s="11">
        <f t="shared" si="26"/>
        <v>0</v>
      </c>
      <c r="L537" s="2">
        <f t="shared" si="27"/>
        <v>0</v>
      </c>
    </row>
    <row r="538" spans="1:12">
      <c r="A538" s="10"/>
      <c r="B538" s="24"/>
      <c r="C538" s="1"/>
      <c r="D538" s="24"/>
      <c r="E538" s="11"/>
      <c r="F538" s="11">
        <v>0</v>
      </c>
      <c r="G538" s="2">
        <f t="shared" si="25"/>
        <v>8051137</v>
      </c>
      <c r="H538" s="2"/>
      <c r="I538" s="44"/>
      <c r="J538" s="73"/>
      <c r="K538" s="11">
        <f t="shared" si="26"/>
        <v>0</v>
      </c>
      <c r="L538" s="2">
        <f t="shared" si="27"/>
        <v>0</v>
      </c>
    </row>
    <row r="539" spans="1:12">
      <c r="A539" s="10"/>
      <c r="B539" s="24"/>
      <c r="C539" s="1"/>
      <c r="D539" s="24"/>
      <c r="E539" s="11"/>
      <c r="F539" s="11">
        <v>0</v>
      </c>
      <c r="G539" s="2">
        <f t="shared" si="25"/>
        <v>8051137</v>
      </c>
      <c r="H539" s="2"/>
      <c r="I539" s="44"/>
      <c r="J539" s="73"/>
      <c r="K539" s="11">
        <f t="shared" si="26"/>
        <v>0</v>
      </c>
      <c r="L539" s="2">
        <f t="shared" si="27"/>
        <v>0</v>
      </c>
    </row>
    <row r="540" spans="1:12">
      <c r="A540" s="10"/>
      <c r="B540" s="24"/>
      <c r="C540" s="1"/>
      <c r="D540" s="24"/>
      <c r="E540" s="11"/>
      <c r="F540" s="11">
        <v>0</v>
      </c>
      <c r="G540" s="2">
        <f t="shared" si="25"/>
        <v>8051137</v>
      </c>
      <c r="H540" s="2"/>
      <c r="I540" s="44"/>
      <c r="J540" s="73"/>
      <c r="K540" s="11">
        <f t="shared" si="26"/>
        <v>0</v>
      </c>
      <c r="L540" s="2">
        <f t="shared" si="27"/>
        <v>0</v>
      </c>
    </row>
    <row r="541" spans="1:12">
      <c r="A541" s="10"/>
      <c r="B541" s="24"/>
      <c r="C541" s="1"/>
      <c r="D541" s="24"/>
      <c r="E541" s="11"/>
      <c r="F541" s="11">
        <v>0</v>
      </c>
      <c r="G541" s="2">
        <f t="shared" si="25"/>
        <v>8051137</v>
      </c>
      <c r="H541" s="2"/>
      <c r="I541" s="44"/>
      <c r="J541" s="73"/>
      <c r="K541" s="11">
        <f t="shared" si="26"/>
        <v>0</v>
      </c>
      <c r="L541" s="2">
        <f t="shared" si="27"/>
        <v>0</v>
      </c>
    </row>
    <row r="542" spans="1:12">
      <c r="A542" s="10"/>
      <c r="B542" s="24"/>
      <c r="C542" s="1"/>
      <c r="D542" s="24"/>
      <c r="E542" s="11"/>
      <c r="F542" s="11">
        <v>0</v>
      </c>
      <c r="G542" s="2">
        <f t="shared" si="25"/>
        <v>8051137</v>
      </c>
      <c r="H542" s="2"/>
      <c r="I542" s="44"/>
      <c r="J542" s="73"/>
      <c r="K542" s="11">
        <f t="shared" si="26"/>
        <v>0</v>
      </c>
      <c r="L542" s="2">
        <f t="shared" si="27"/>
        <v>0</v>
      </c>
    </row>
    <row r="543" spans="1:12">
      <c r="A543" s="10"/>
      <c r="B543" s="24"/>
      <c r="C543" s="1"/>
      <c r="D543" s="24"/>
      <c r="E543" s="11"/>
      <c r="F543" s="11">
        <v>0</v>
      </c>
      <c r="G543" s="2">
        <f t="shared" si="25"/>
        <v>8051137</v>
      </c>
      <c r="H543" s="2"/>
      <c r="I543" s="44"/>
      <c r="J543" s="73"/>
      <c r="K543" s="11">
        <f t="shared" si="26"/>
        <v>0</v>
      </c>
      <c r="L543" s="2">
        <f t="shared" si="27"/>
        <v>0</v>
      </c>
    </row>
    <row r="544" spans="1:12">
      <c r="A544" s="10"/>
      <c r="B544" s="24"/>
      <c r="C544" s="1"/>
      <c r="D544" s="24"/>
      <c r="E544" s="11"/>
      <c r="F544" s="11">
        <v>0</v>
      </c>
      <c r="G544" s="2">
        <f t="shared" si="25"/>
        <v>8051137</v>
      </c>
      <c r="H544" s="2"/>
      <c r="I544" s="44"/>
      <c r="J544" s="73"/>
      <c r="K544" s="11">
        <f t="shared" si="26"/>
        <v>0</v>
      </c>
      <c r="L544" s="2">
        <f t="shared" si="27"/>
        <v>0</v>
      </c>
    </row>
    <row r="545" spans="1:12">
      <c r="A545" s="10"/>
      <c r="B545" s="24"/>
      <c r="C545" s="1"/>
      <c r="D545" s="24"/>
      <c r="E545" s="11"/>
      <c r="F545" s="11">
        <v>0</v>
      </c>
      <c r="G545" s="2">
        <f t="shared" si="25"/>
        <v>8051137</v>
      </c>
      <c r="H545" s="2"/>
      <c r="I545" s="44"/>
      <c r="J545" s="73"/>
      <c r="K545" s="11">
        <f t="shared" si="26"/>
        <v>0</v>
      </c>
      <c r="L545" s="2">
        <f t="shared" si="27"/>
        <v>0</v>
      </c>
    </row>
    <row r="546" spans="1:12">
      <c r="A546" s="10"/>
      <c r="B546" s="24"/>
      <c r="C546" s="1"/>
      <c r="D546" s="24"/>
      <c r="E546" s="11"/>
      <c r="F546" s="11">
        <v>0</v>
      </c>
      <c r="G546" s="2">
        <f t="shared" si="25"/>
        <v>8051137</v>
      </c>
      <c r="H546" s="2"/>
      <c r="I546" s="44"/>
      <c r="J546" s="73"/>
      <c r="K546" s="11">
        <f t="shared" si="26"/>
        <v>0</v>
      </c>
      <c r="L546" s="2">
        <f t="shared" si="27"/>
        <v>0</v>
      </c>
    </row>
    <row r="547" spans="1:12">
      <c r="A547" s="10"/>
      <c r="B547" s="24"/>
      <c r="C547" s="1"/>
      <c r="D547" s="24"/>
      <c r="E547" s="11"/>
      <c r="F547" s="11">
        <v>0</v>
      </c>
      <c r="G547" s="2">
        <f t="shared" si="25"/>
        <v>8051137</v>
      </c>
      <c r="H547" s="2"/>
      <c r="I547" s="44"/>
      <c r="J547" s="73"/>
      <c r="K547" s="11">
        <f t="shared" si="26"/>
        <v>0</v>
      </c>
      <c r="L547" s="2">
        <f t="shared" si="27"/>
        <v>0</v>
      </c>
    </row>
    <row r="548" spans="1:12">
      <c r="A548" s="10"/>
      <c r="B548" s="24"/>
      <c r="C548" s="1"/>
      <c r="D548" s="24"/>
      <c r="E548" s="11"/>
      <c r="F548" s="11">
        <v>0</v>
      </c>
      <c r="G548" s="2">
        <f t="shared" si="25"/>
        <v>8051137</v>
      </c>
      <c r="H548" s="2"/>
      <c r="I548" s="44"/>
      <c r="J548" s="73"/>
      <c r="K548" s="11">
        <f t="shared" si="26"/>
        <v>0</v>
      </c>
      <c r="L548" s="2">
        <f t="shared" si="27"/>
        <v>0</v>
      </c>
    </row>
    <row r="549" spans="1:12">
      <c r="A549" s="10"/>
      <c r="B549" s="24"/>
      <c r="C549" s="1"/>
      <c r="D549" s="24"/>
      <c r="E549" s="11"/>
      <c r="F549" s="11">
        <v>0</v>
      </c>
      <c r="G549" s="2">
        <f t="shared" si="25"/>
        <v>8051137</v>
      </c>
      <c r="H549" s="2"/>
      <c r="I549" s="44"/>
      <c r="J549" s="73"/>
      <c r="K549" s="11">
        <f t="shared" si="26"/>
        <v>0</v>
      </c>
      <c r="L549" s="2">
        <f t="shared" si="27"/>
        <v>0</v>
      </c>
    </row>
    <row r="550" spans="1:12">
      <c r="A550" s="10"/>
      <c r="B550" s="24"/>
      <c r="C550" s="1"/>
      <c r="D550" s="24"/>
      <c r="E550" s="11"/>
      <c r="F550" s="11">
        <v>0</v>
      </c>
      <c r="G550" s="2">
        <f t="shared" si="25"/>
        <v>8051137</v>
      </c>
      <c r="H550" s="2"/>
      <c r="I550" s="44"/>
      <c r="J550" s="73"/>
      <c r="K550" s="11">
        <f t="shared" si="26"/>
        <v>0</v>
      </c>
      <c r="L550" s="2">
        <f t="shared" si="27"/>
        <v>0</v>
      </c>
    </row>
    <row r="551" spans="1:12">
      <c r="A551" s="10"/>
      <c r="B551" s="24"/>
      <c r="C551" s="1"/>
      <c r="D551" s="24"/>
      <c r="E551" s="11"/>
      <c r="F551" s="11">
        <v>0</v>
      </c>
      <c r="G551" s="2">
        <f t="shared" si="25"/>
        <v>8051137</v>
      </c>
      <c r="H551" s="2"/>
      <c r="I551" s="44"/>
      <c r="J551" s="73"/>
      <c r="K551" s="11">
        <f t="shared" si="26"/>
        <v>0</v>
      </c>
      <c r="L551" s="2">
        <f t="shared" si="27"/>
        <v>0</v>
      </c>
    </row>
    <row r="552" spans="1:12">
      <c r="A552" s="10"/>
      <c r="B552" s="24"/>
      <c r="C552" s="1"/>
      <c r="D552" s="24"/>
      <c r="E552" s="11"/>
      <c r="F552" s="11">
        <v>0</v>
      </c>
      <c r="G552" s="2">
        <f t="shared" si="25"/>
        <v>8051137</v>
      </c>
      <c r="H552" s="2"/>
      <c r="I552" s="44"/>
      <c r="J552" s="73"/>
      <c r="K552" s="11">
        <f t="shared" si="26"/>
        <v>0</v>
      </c>
      <c r="L552" s="2">
        <f t="shared" si="27"/>
        <v>0</v>
      </c>
    </row>
    <row r="553" spans="1:12">
      <c r="A553" s="10"/>
      <c r="B553" s="24"/>
      <c r="C553" s="1"/>
      <c r="D553" s="24"/>
      <c r="E553" s="11"/>
      <c r="F553" s="11">
        <v>0</v>
      </c>
      <c r="G553" s="2">
        <f t="shared" si="25"/>
        <v>8051137</v>
      </c>
      <c r="H553" s="2"/>
      <c r="I553" s="44"/>
      <c r="J553" s="73"/>
      <c r="K553" s="11">
        <f t="shared" si="26"/>
        <v>0</v>
      </c>
      <c r="L553" s="2">
        <f t="shared" si="27"/>
        <v>0</v>
      </c>
    </row>
    <row r="554" spans="1:12">
      <c r="A554" s="10"/>
      <c r="B554" s="24"/>
      <c r="C554" s="1"/>
      <c r="D554" s="24"/>
      <c r="E554" s="11"/>
      <c r="F554" s="11">
        <v>0</v>
      </c>
      <c r="G554" s="2">
        <f t="shared" si="25"/>
        <v>8051137</v>
      </c>
      <c r="H554" s="2"/>
      <c r="I554" s="44"/>
      <c r="J554" s="73"/>
      <c r="K554" s="11">
        <f t="shared" si="26"/>
        <v>0</v>
      </c>
      <c r="L554" s="2">
        <f t="shared" si="27"/>
        <v>0</v>
      </c>
    </row>
    <row r="555" spans="1:12">
      <c r="A555" s="10"/>
      <c r="B555" s="24"/>
      <c r="C555" s="1"/>
      <c r="D555" s="24"/>
      <c r="E555" s="11"/>
      <c r="F555" s="11">
        <v>0</v>
      </c>
      <c r="G555" s="2">
        <f t="shared" si="25"/>
        <v>8051137</v>
      </c>
      <c r="H555" s="2"/>
      <c r="I555" s="44"/>
      <c r="J555" s="73"/>
      <c r="K555" s="11">
        <f t="shared" si="26"/>
        <v>0</v>
      </c>
      <c r="L555" s="2">
        <f t="shared" si="27"/>
        <v>0</v>
      </c>
    </row>
    <row r="556" spans="1:12">
      <c r="A556" s="10"/>
      <c r="B556" s="24"/>
      <c r="C556" s="1"/>
      <c r="D556" s="24"/>
      <c r="E556" s="11"/>
      <c r="F556" s="11">
        <v>0</v>
      </c>
      <c r="G556" s="2">
        <f t="shared" si="25"/>
        <v>8051137</v>
      </c>
      <c r="H556" s="2"/>
      <c r="I556" s="44"/>
      <c r="J556" s="73"/>
      <c r="K556" s="11">
        <f t="shared" si="26"/>
        <v>0</v>
      </c>
      <c r="L556" s="2">
        <f t="shared" si="27"/>
        <v>0</v>
      </c>
    </row>
    <row r="557" spans="1:12">
      <c r="A557" s="10"/>
      <c r="B557" s="24"/>
      <c r="C557" s="1"/>
      <c r="D557" s="24"/>
      <c r="E557" s="11"/>
      <c r="F557" s="11">
        <v>0</v>
      </c>
      <c r="G557" s="2">
        <f t="shared" si="25"/>
        <v>8051137</v>
      </c>
      <c r="H557" s="2"/>
      <c r="I557" s="44"/>
      <c r="J557" s="73"/>
      <c r="K557" s="11">
        <f t="shared" si="26"/>
        <v>0</v>
      </c>
      <c r="L557" s="2">
        <f t="shared" si="27"/>
        <v>0</v>
      </c>
    </row>
    <row r="558" spans="1:12">
      <c r="A558" s="10"/>
      <c r="B558" s="24"/>
      <c r="C558" s="1"/>
      <c r="D558" s="24"/>
      <c r="E558" s="11"/>
      <c r="F558" s="11">
        <v>0</v>
      </c>
      <c r="G558" s="2">
        <f t="shared" si="25"/>
        <v>8051137</v>
      </c>
      <c r="H558" s="2"/>
      <c r="I558" s="44"/>
      <c r="J558" s="73"/>
      <c r="K558" s="11">
        <f t="shared" si="26"/>
        <v>0</v>
      </c>
      <c r="L558" s="2">
        <f t="shared" si="27"/>
        <v>0</v>
      </c>
    </row>
    <row r="559" spans="1:12">
      <c r="A559" s="10"/>
      <c r="B559" s="24"/>
      <c r="C559" s="1"/>
      <c r="D559" s="24"/>
      <c r="E559" s="11"/>
      <c r="F559" s="11">
        <v>0</v>
      </c>
      <c r="G559" s="2">
        <f t="shared" si="25"/>
        <v>8051137</v>
      </c>
      <c r="H559" s="2"/>
      <c r="I559" s="44"/>
      <c r="J559" s="73"/>
      <c r="K559" s="11">
        <f t="shared" si="26"/>
        <v>0</v>
      </c>
      <c r="L559" s="2">
        <f t="shared" si="27"/>
        <v>0</v>
      </c>
    </row>
    <row r="560" spans="1:12">
      <c r="A560" s="10"/>
      <c r="B560" s="24"/>
      <c r="C560" s="1"/>
      <c r="D560" s="24"/>
      <c r="E560" s="11"/>
      <c r="F560" s="11">
        <v>0</v>
      </c>
      <c r="G560" s="2">
        <f t="shared" si="25"/>
        <v>8051137</v>
      </c>
      <c r="H560" s="2"/>
      <c r="I560" s="44"/>
      <c r="J560" s="73"/>
      <c r="K560" s="11">
        <f t="shared" si="26"/>
        <v>0</v>
      </c>
      <c r="L560" s="2">
        <f t="shared" si="27"/>
        <v>0</v>
      </c>
    </row>
    <row r="561" spans="1:12">
      <c r="A561" s="10"/>
      <c r="B561" s="24"/>
      <c r="C561" s="1"/>
      <c r="D561" s="24"/>
      <c r="E561" s="11"/>
      <c r="F561" s="11">
        <v>0</v>
      </c>
      <c r="G561" s="2">
        <f t="shared" ref="G561:G615" si="28">G560+E561-F561</f>
        <v>8051137</v>
      </c>
      <c r="H561" s="2"/>
      <c r="I561" s="44"/>
      <c r="J561" s="73"/>
      <c r="K561" s="11">
        <f t="shared" ref="K561:K615" si="29">H561+I561-J561</f>
        <v>0</v>
      </c>
      <c r="L561" s="2">
        <f t="shared" ref="L561:L615" si="30">H561+I561+J561-F561</f>
        <v>0</v>
      </c>
    </row>
    <row r="562" spans="1:12">
      <c r="A562" s="10"/>
      <c r="B562" s="24"/>
      <c r="C562" s="1"/>
      <c r="D562" s="24"/>
      <c r="E562" s="11"/>
      <c r="F562" s="11">
        <v>0</v>
      </c>
      <c r="G562" s="2">
        <f t="shared" si="28"/>
        <v>8051137</v>
      </c>
      <c r="H562" s="2"/>
      <c r="I562" s="44"/>
      <c r="J562" s="73"/>
      <c r="K562" s="11">
        <f t="shared" si="29"/>
        <v>0</v>
      </c>
      <c r="L562" s="2">
        <f t="shared" si="30"/>
        <v>0</v>
      </c>
    </row>
    <row r="563" spans="1:12">
      <c r="A563" s="10"/>
      <c r="B563" s="24"/>
      <c r="C563" s="1"/>
      <c r="D563" s="24"/>
      <c r="E563" s="11"/>
      <c r="F563" s="11">
        <v>0</v>
      </c>
      <c r="G563" s="2">
        <f t="shared" si="28"/>
        <v>8051137</v>
      </c>
      <c r="H563" s="2"/>
      <c r="I563" s="44"/>
      <c r="J563" s="73"/>
      <c r="K563" s="11">
        <f t="shared" si="29"/>
        <v>0</v>
      </c>
      <c r="L563" s="2">
        <f t="shared" si="30"/>
        <v>0</v>
      </c>
    </row>
    <row r="564" spans="1:12">
      <c r="A564" s="10"/>
      <c r="B564" s="24"/>
      <c r="C564" s="1"/>
      <c r="D564" s="24"/>
      <c r="E564" s="11"/>
      <c r="F564" s="11">
        <v>0</v>
      </c>
      <c r="G564" s="2">
        <f t="shared" si="28"/>
        <v>8051137</v>
      </c>
      <c r="H564" s="2"/>
      <c r="I564" s="44"/>
      <c r="J564" s="73"/>
      <c r="K564" s="11">
        <f t="shared" si="29"/>
        <v>0</v>
      </c>
      <c r="L564" s="2">
        <f t="shared" si="30"/>
        <v>0</v>
      </c>
    </row>
    <row r="565" spans="1:12">
      <c r="A565" s="10"/>
      <c r="B565" s="24"/>
      <c r="C565" s="1"/>
      <c r="D565" s="24"/>
      <c r="E565" s="11"/>
      <c r="F565" s="11">
        <v>0</v>
      </c>
      <c r="G565" s="2">
        <f t="shared" si="28"/>
        <v>8051137</v>
      </c>
      <c r="H565" s="2"/>
      <c r="I565" s="44"/>
      <c r="J565" s="73"/>
      <c r="K565" s="11">
        <f t="shared" si="29"/>
        <v>0</v>
      </c>
      <c r="L565" s="2">
        <f t="shared" si="30"/>
        <v>0</v>
      </c>
    </row>
    <row r="566" spans="1:12">
      <c r="A566" s="10"/>
      <c r="B566" s="24"/>
      <c r="C566" s="1"/>
      <c r="D566" s="24"/>
      <c r="E566" s="11"/>
      <c r="F566" s="11">
        <v>0</v>
      </c>
      <c r="G566" s="2">
        <f t="shared" si="28"/>
        <v>8051137</v>
      </c>
      <c r="H566" s="2"/>
      <c r="I566" s="44"/>
      <c r="J566" s="73"/>
      <c r="K566" s="11">
        <f t="shared" si="29"/>
        <v>0</v>
      </c>
      <c r="L566" s="2">
        <f t="shared" si="30"/>
        <v>0</v>
      </c>
    </row>
    <row r="567" spans="1:12">
      <c r="A567" s="10"/>
      <c r="B567" s="24"/>
      <c r="C567" s="1"/>
      <c r="D567" s="24"/>
      <c r="E567" s="11"/>
      <c r="F567" s="11">
        <v>0</v>
      </c>
      <c r="G567" s="2">
        <f t="shared" si="28"/>
        <v>8051137</v>
      </c>
      <c r="H567" s="2"/>
      <c r="I567" s="44"/>
      <c r="J567" s="73"/>
      <c r="K567" s="11">
        <f t="shared" si="29"/>
        <v>0</v>
      </c>
      <c r="L567" s="2">
        <f t="shared" si="30"/>
        <v>0</v>
      </c>
    </row>
    <row r="568" spans="1:12">
      <c r="A568" s="10"/>
      <c r="B568" s="24"/>
      <c r="C568" s="1"/>
      <c r="D568" s="24"/>
      <c r="E568" s="11"/>
      <c r="F568" s="11">
        <v>0</v>
      </c>
      <c r="G568" s="2">
        <f t="shared" si="28"/>
        <v>8051137</v>
      </c>
      <c r="H568" s="2"/>
      <c r="I568" s="44"/>
      <c r="J568" s="73"/>
      <c r="K568" s="11">
        <f t="shared" si="29"/>
        <v>0</v>
      </c>
      <c r="L568" s="2">
        <f t="shared" si="30"/>
        <v>0</v>
      </c>
    </row>
    <row r="569" spans="1:12">
      <c r="A569" s="10"/>
      <c r="B569" s="24"/>
      <c r="C569" s="1"/>
      <c r="D569" s="24"/>
      <c r="E569" s="11"/>
      <c r="F569" s="11">
        <v>0</v>
      </c>
      <c r="G569" s="2">
        <f t="shared" si="28"/>
        <v>8051137</v>
      </c>
      <c r="H569" s="2"/>
      <c r="I569" s="44"/>
      <c r="J569" s="73"/>
      <c r="K569" s="11">
        <f t="shared" si="29"/>
        <v>0</v>
      </c>
      <c r="L569" s="2">
        <f t="shared" si="30"/>
        <v>0</v>
      </c>
    </row>
    <row r="570" spans="1:12">
      <c r="A570" s="10"/>
      <c r="B570" s="24"/>
      <c r="C570" s="1"/>
      <c r="D570" s="24"/>
      <c r="E570" s="11"/>
      <c r="F570" s="11">
        <v>0</v>
      </c>
      <c r="G570" s="2">
        <f t="shared" si="28"/>
        <v>8051137</v>
      </c>
      <c r="H570" s="2"/>
      <c r="I570" s="44"/>
      <c r="J570" s="73"/>
      <c r="K570" s="11">
        <f t="shared" si="29"/>
        <v>0</v>
      </c>
      <c r="L570" s="2">
        <f t="shared" si="30"/>
        <v>0</v>
      </c>
    </row>
    <row r="571" spans="1:12">
      <c r="A571" s="10"/>
      <c r="B571" s="24"/>
      <c r="C571" s="1"/>
      <c r="D571" s="24"/>
      <c r="E571" s="11"/>
      <c r="F571" s="11">
        <v>0</v>
      </c>
      <c r="G571" s="2">
        <f t="shared" si="28"/>
        <v>8051137</v>
      </c>
      <c r="H571" s="2"/>
      <c r="I571" s="44"/>
      <c r="J571" s="73"/>
      <c r="K571" s="11">
        <f t="shared" si="29"/>
        <v>0</v>
      </c>
      <c r="L571" s="2">
        <f t="shared" si="30"/>
        <v>0</v>
      </c>
    </row>
    <row r="572" spans="1:12">
      <c r="A572" s="10"/>
      <c r="B572" s="24"/>
      <c r="C572" s="1"/>
      <c r="D572" s="24"/>
      <c r="E572" s="11"/>
      <c r="F572" s="11">
        <v>0</v>
      </c>
      <c r="G572" s="2">
        <f t="shared" si="28"/>
        <v>8051137</v>
      </c>
      <c r="H572" s="2"/>
      <c r="I572" s="44"/>
      <c r="J572" s="73"/>
      <c r="K572" s="11">
        <f t="shared" si="29"/>
        <v>0</v>
      </c>
      <c r="L572" s="2">
        <f t="shared" si="30"/>
        <v>0</v>
      </c>
    </row>
    <row r="573" spans="1:12">
      <c r="A573" s="10"/>
      <c r="B573" s="24"/>
      <c r="C573" s="1"/>
      <c r="D573" s="24"/>
      <c r="E573" s="11"/>
      <c r="F573" s="11">
        <v>0</v>
      </c>
      <c r="G573" s="2">
        <f t="shared" si="28"/>
        <v>8051137</v>
      </c>
      <c r="H573" s="2"/>
      <c r="I573" s="44"/>
      <c r="J573" s="73"/>
      <c r="K573" s="11">
        <f t="shared" si="29"/>
        <v>0</v>
      </c>
      <c r="L573" s="2">
        <f t="shared" si="30"/>
        <v>0</v>
      </c>
    </row>
    <row r="574" spans="1:12">
      <c r="A574" s="10"/>
      <c r="B574" s="24"/>
      <c r="C574" s="1"/>
      <c r="D574" s="24"/>
      <c r="E574" s="11"/>
      <c r="F574" s="11">
        <v>0</v>
      </c>
      <c r="G574" s="2">
        <f t="shared" si="28"/>
        <v>8051137</v>
      </c>
      <c r="H574" s="2"/>
      <c r="I574" s="44"/>
      <c r="J574" s="73"/>
      <c r="K574" s="11">
        <f t="shared" si="29"/>
        <v>0</v>
      </c>
      <c r="L574" s="2">
        <f t="shared" si="30"/>
        <v>0</v>
      </c>
    </row>
    <row r="575" spans="1:12">
      <c r="A575" s="10"/>
      <c r="B575" s="24"/>
      <c r="C575" s="1"/>
      <c r="D575" s="24"/>
      <c r="E575" s="11"/>
      <c r="F575" s="11">
        <v>0</v>
      </c>
      <c r="G575" s="2">
        <f t="shared" si="28"/>
        <v>8051137</v>
      </c>
      <c r="H575" s="2"/>
      <c r="I575" s="44"/>
      <c r="J575" s="73"/>
      <c r="K575" s="11">
        <f t="shared" si="29"/>
        <v>0</v>
      </c>
      <c r="L575" s="2">
        <f t="shared" si="30"/>
        <v>0</v>
      </c>
    </row>
    <row r="576" spans="1:12">
      <c r="A576" s="10"/>
      <c r="B576" s="24"/>
      <c r="C576" s="1"/>
      <c r="D576" s="24"/>
      <c r="E576" s="11"/>
      <c r="F576" s="11">
        <v>0</v>
      </c>
      <c r="G576" s="2">
        <f t="shared" si="28"/>
        <v>8051137</v>
      </c>
      <c r="H576" s="2"/>
      <c r="I576" s="44"/>
      <c r="J576" s="73"/>
      <c r="K576" s="11">
        <f t="shared" si="29"/>
        <v>0</v>
      </c>
      <c r="L576" s="2">
        <f t="shared" si="30"/>
        <v>0</v>
      </c>
    </row>
    <row r="577" spans="1:12">
      <c r="A577" s="10"/>
      <c r="B577" s="24"/>
      <c r="C577" s="1"/>
      <c r="D577" s="24"/>
      <c r="E577" s="11"/>
      <c r="F577" s="11">
        <v>0</v>
      </c>
      <c r="G577" s="2">
        <f t="shared" si="28"/>
        <v>8051137</v>
      </c>
      <c r="H577" s="2"/>
      <c r="I577" s="44"/>
      <c r="J577" s="73"/>
      <c r="K577" s="11">
        <f t="shared" si="29"/>
        <v>0</v>
      </c>
      <c r="L577" s="2">
        <f t="shared" si="30"/>
        <v>0</v>
      </c>
    </row>
    <row r="578" spans="1:12">
      <c r="A578" s="10"/>
      <c r="B578" s="24"/>
      <c r="C578" s="1"/>
      <c r="D578" s="24"/>
      <c r="E578" s="11"/>
      <c r="F578" s="11">
        <v>0</v>
      </c>
      <c r="G578" s="2">
        <f t="shared" si="28"/>
        <v>8051137</v>
      </c>
      <c r="H578" s="2"/>
      <c r="I578" s="44"/>
      <c r="J578" s="73"/>
      <c r="K578" s="11">
        <f t="shared" si="29"/>
        <v>0</v>
      </c>
      <c r="L578" s="2">
        <f t="shared" si="30"/>
        <v>0</v>
      </c>
    </row>
    <row r="579" spans="1:12">
      <c r="A579" s="10"/>
      <c r="B579" s="24"/>
      <c r="C579" s="1"/>
      <c r="D579" s="24"/>
      <c r="E579" s="11"/>
      <c r="F579" s="11">
        <v>0</v>
      </c>
      <c r="G579" s="2">
        <f t="shared" si="28"/>
        <v>8051137</v>
      </c>
      <c r="H579" s="2"/>
      <c r="I579" s="44"/>
      <c r="J579" s="73"/>
      <c r="K579" s="11">
        <f t="shared" si="29"/>
        <v>0</v>
      </c>
      <c r="L579" s="2">
        <f t="shared" si="30"/>
        <v>0</v>
      </c>
    </row>
    <row r="580" spans="1:12">
      <c r="A580" s="10"/>
      <c r="B580" s="24"/>
      <c r="C580" s="1"/>
      <c r="D580" s="24"/>
      <c r="E580" s="11"/>
      <c r="F580" s="11">
        <v>0</v>
      </c>
      <c r="G580" s="2">
        <f t="shared" si="28"/>
        <v>8051137</v>
      </c>
      <c r="H580" s="2"/>
      <c r="I580" s="44"/>
      <c r="J580" s="73"/>
      <c r="K580" s="11">
        <f t="shared" si="29"/>
        <v>0</v>
      </c>
      <c r="L580" s="2">
        <f t="shared" si="30"/>
        <v>0</v>
      </c>
    </row>
    <row r="581" spans="1:12">
      <c r="A581" s="10"/>
      <c r="B581" s="24"/>
      <c r="C581" s="1"/>
      <c r="D581" s="24"/>
      <c r="E581" s="11"/>
      <c r="F581" s="11">
        <v>0</v>
      </c>
      <c r="G581" s="2">
        <f t="shared" si="28"/>
        <v>8051137</v>
      </c>
      <c r="H581" s="2"/>
      <c r="I581" s="44"/>
      <c r="J581" s="73"/>
      <c r="K581" s="11">
        <f t="shared" si="29"/>
        <v>0</v>
      </c>
      <c r="L581" s="2">
        <f t="shared" si="30"/>
        <v>0</v>
      </c>
    </row>
    <row r="582" spans="1:12">
      <c r="A582" s="10"/>
      <c r="B582" s="24"/>
      <c r="C582" s="1"/>
      <c r="D582" s="24"/>
      <c r="E582" s="11"/>
      <c r="F582" s="11">
        <v>0</v>
      </c>
      <c r="G582" s="2">
        <f t="shared" si="28"/>
        <v>8051137</v>
      </c>
      <c r="H582" s="2"/>
      <c r="I582" s="44"/>
      <c r="J582" s="73"/>
      <c r="K582" s="11">
        <f t="shared" si="29"/>
        <v>0</v>
      </c>
      <c r="L582" s="2">
        <f t="shared" si="30"/>
        <v>0</v>
      </c>
    </row>
    <row r="583" spans="1:12">
      <c r="A583" s="10"/>
      <c r="B583" s="24"/>
      <c r="C583" s="1"/>
      <c r="D583" s="24"/>
      <c r="E583" s="11"/>
      <c r="F583" s="11">
        <v>0</v>
      </c>
      <c r="G583" s="2">
        <f t="shared" si="28"/>
        <v>8051137</v>
      </c>
      <c r="H583" s="2"/>
      <c r="I583" s="44"/>
      <c r="J583" s="73"/>
      <c r="K583" s="11">
        <f t="shared" si="29"/>
        <v>0</v>
      </c>
      <c r="L583" s="2">
        <f t="shared" si="30"/>
        <v>0</v>
      </c>
    </row>
    <row r="584" spans="1:12">
      <c r="A584" s="10"/>
      <c r="B584" s="24"/>
      <c r="C584" s="1"/>
      <c r="D584" s="24"/>
      <c r="E584" s="11"/>
      <c r="F584" s="11">
        <v>0</v>
      </c>
      <c r="G584" s="2">
        <f t="shared" si="28"/>
        <v>8051137</v>
      </c>
      <c r="H584" s="2"/>
      <c r="I584" s="44"/>
      <c r="J584" s="73"/>
      <c r="K584" s="11">
        <f t="shared" si="29"/>
        <v>0</v>
      </c>
      <c r="L584" s="2">
        <f t="shared" si="30"/>
        <v>0</v>
      </c>
    </row>
    <row r="585" spans="1:12">
      <c r="A585" s="10"/>
      <c r="B585" s="24"/>
      <c r="C585" s="1"/>
      <c r="D585" s="24"/>
      <c r="E585" s="11"/>
      <c r="F585" s="11">
        <v>0</v>
      </c>
      <c r="G585" s="2">
        <f t="shared" si="28"/>
        <v>8051137</v>
      </c>
      <c r="H585" s="2"/>
      <c r="I585" s="44"/>
      <c r="J585" s="73"/>
      <c r="K585" s="11">
        <f t="shared" si="29"/>
        <v>0</v>
      </c>
      <c r="L585" s="2">
        <f t="shared" si="30"/>
        <v>0</v>
      </c>
    </row>
    <row r="586" spans="1:12">
      <c r="A586" s="10"/>
      <c r="B586" s="24"/>
      <c r="C586" s="1"/>
      <c r="D586" s="24"/>
      <c r="E586" s="11"/>
      <c r="F586" s="11">
        <v>0</v>
      </c>
      <c r="G586" s="2">
        <f t="shared" si="28"/>
        <v>8051137</v>
      </c>
      <c r="H586" s="2"/>
      <c r="I586" s="44"/>
      <c r="J586" s="73"/>
      <c r="K586" s="11">
        <f t="shared" si="29"/>
        <v>0</v>
      </c>
      <c r="L586" s="2">
        <f t="shared" si="30"/>
        <v>0</v>
      </c>
    </row>
    <row r="587" spans="1:12">
      <c r="A587" s="10"/>
      <c r="B587" s="24"/>
      <c r="C587" s="1"/>
      <c r="D587" s="24"/>
      <c r="E587" s="11"/>
      <c r="F587" s="11">
        <v>0</v>
      </c>
      <c r="G587" s="2">
        <f t="shared" si="28"/>
        <v>8051137</v>
      </c>
      <c r="H587" s="2"/>
      <c r="I587" s="44"/>
      <c r="J587" s="73"/>
      <c r="K587" s="11">
        <f t="shared" si="29"/>
        <v>0</v>
      </c>
      <c r="L587" s="2">
        <f t="shared" si="30"/>
        <v>0</v>
      </c>
    </row>
    <row r="588" spans="1:12">
      <c r="A588" s="10"/>
      <c r="B588" s="24"/>
      <c r="C588" s="1"/>
      <c r="D588" s="24"/>
      <c r="E588" s="11"/>
      <c r="F588" s="11">
        <v>0</v>
      </c>
      <c r="G588" s="2">
        <f t="shared" si="28"/>
        <v>8051137</v>
      </c>
      <c r="H588" s="2"/>
      <c r="I588" s="44"/>
      <c r="J588" s="73"/>
      <c r="K588" s="11">
        <f t="shared" si="29"/>
        <v>0</v>
      </c>
      <c r="L588" s="2">
        <f t="shared" si="30"/>
        <v>0</v>
      </c>
    </row>
    <row r="589" spans="1:12">
      <c r="A589" s="10"/>
      <c r="B589" s="24"/>
      <c r="C589" s="1"/>
      <c r="D589" s="24"/>
      <c r="E589" s="11"/>
      <c r="F589" s="11">
        <v>0</v>
      </c>
      <c r="G589" s="2">
        <f t="shared" si="28"/>
        <v>8051137</v>
      </c>
      <c r="H589" s="2"/>
      <c r="I589" s="44"/>
      <c r="J589" s="73"/>
      <c r="K589" s="11">
        <f t="shared" si="29"/>
        <v>0</v>
      </c>
      <c r="L589" s="2">
        <f t="shared" si="30"/>
        <v>0</v>
      </c>
    </row>
    <row r="590" spans="1:12">
      <c r="A590" s="10"/>
      <c r="B590" s="24"/>
      <c r="C590" s="1"/>
      <c r="D590" s="24"/>
      <c r="E590" s="11"/>
      <c r="F590" s="11">
        <v>0</v>
      </c>
      <c r="G590" s="2">
        <f t="shared" si="28"/>
        <v>8051137</v>
      </c>
      <c r="H590" s="2"/>
      <c r="I590" s="44"/>
      <c r="J590" s="73"/>
      <c r="K590" s="11">
        <f t="shared" si="29"/>
        <v>0</v>
      </c>
      <c r="L590" s="2">
        <f t="shared" si="30"/>
        <v>0</v>
      </c>
    </row>
    <row r="591" spans="1:12">
      <c r="A591" s="10"/>
      <c r="B591" s="24"/>
      <c r="C591" s="1"/>
      <c r="D591" s="24"/>
      <c r="E591" s="11"/>
      <c r="F591" s="11">
        <v>0</v>
      </c>
      <c r="G591" s="2">
        <f t="shared" si="28"/>
        <v>8051137</v>
      </c>
      <c r="H591" s="2"/>
      <c r="I591" s="44"/>
      <c r="J591" s="73"/>
      <c r="K591" s="11">
        <f t="shared" si="29"/>
        <v>0</v>
      </c>
      <c r="L591" s="2">
        <f t="shared" si="30"/>
        <v>0</v>
      </c>
    </row>
    <row r="592" spans="1:12">
      <c r="A592" s="10"/>
      <c r="B592" s="24"/>
      <c r="C592" s="1"/>
      <c r="D592" s="24"/>
      <c r="E592" s="11"/>
      <c r="F592" s="11">
        <v>0</v>
      </c>
      <c r="G592" s="2">
        <f t="shared" si="28"/>
        <v>8051137</v>
      </c>
      <c r="H592" s="2"/>
      <c r="I592" s="44"/>
      <c r="J592" s="73"/>
      <c r="K592" s="11">
        <f t="shared" si="29"/>
        <v>0</v>
      </c>
      <c r="L592" s="2">
        <f t="shared" si="30"/>
        <v>0</v>
      </c>
    </row>
    <row r="593" spans="1:12">
      <c r="A593" s="10"/>
      <c r="B593" s="24"/>
      <c r="C593" s="1"/>
      <c r="D593" s="24"/>
      <c r="E593" s="11"/>
      <c r="F593" s="11">
        <v>0</v>
      </c>
      <c r="G593" s="2">
        <f t="shared" si="28"/>
        <v>8051137</v>
      </c>
      <c r="H593" s="2"/>
      <c r="I593" s="44"/>
      <c r="J593" s="73"/>
      <c r="K593" s="11">
        <f t="shared" si="29"/>
        <v>0</v>
      </c>
      <c r="L593" s="2">
        <f t="shared" si="30"/>
        <v>0</v>
      </c>
    </row>
    <row r="594" spans="1:12">
      <c r="A594" s="10"/>
      <c r="B594" s="24"/>
      <c r="C594" s="1"/>
      <c r="D594" s="24"/>
      <c r="E594" s="11"/>
      <c r="F594" s="11">
        <v>0</v>
      </c>
      <c r="G594" s="2">
        <f t="shared" si="28"/>
        <v>8051137</v>
      </c>
      <c r="H594" s="2"/>
      <c r="I594" s="44"/>
      <c r="J594" s="73"/>
      <c r="K594" s="11">
        <f t="shared" si="29"/>
        <v>0</v>
      </c>
      <c r="L594" s="2">
        <f t="shared" si="30"/>
        <v>0</v>
      </c>
    </row>
    <row r="595" spans="1:12">
      <c r="A595" s="10"/>
      <c r="B595" s="24"/>
      <c r="C595" s="1"/>
      <c r="D595" s="24"/>
      <c r="E595" s="11"/>
      <c r="F595" s="11">
        <v>0</v>
      </c>
      <c r="G595" s="2">
        <f t="shared" si="28"/>
        <v>8051137</v>
      </c>
      <c r="H595" s="2"/>
      <c r="I595" s="44"/>
      <c r="J595" s="73"/>
      <c r="K595" s="11">
        <f t="shared" si="29"/>
        <v>0</v>
      </c>
      <c r="L595" s="2">
        <f t="shared" si="30"/>
        <v>0</v>
      </c>
    </row>
    <row r="596" spans="1:12">
      <c r="A596" s="10"/>
      <c r="B596" s="24"/>
      <c r="C596" s="1"/>
      <c r="D596" s="24"/>
      <c r="E596" s="11"/>
      <c r="F596" s="11">
        <v>0</v>
      </c>
      <c r="G596" s="2">
        <f t="shared" si="28"/>
        <v>8051137</v>
      </c>
      <c r="H596" s="2"/>
      <c r="I596" s="44"/>
      <c r="J596" s="73"/>
      <c r="K596" s="11">
        <f t="shared" si="29"/>
        <v>0</v>
      </c>
      <c r="L596" s="2">
        <f t="shared" si="30"/>
        <v>0</v>
      </c>
    </row>
    <row r="597" spans="1:12">
      <c r="A597" s="10"/>
      <c r="B597" s="24"/>
      <c r="C597" s="1"/>
      <c r="D597" s="24"/>
      <c r="E597" s="11"/>
      <c r="F597" s="11">
        <v>0</v>
      </c>
      <c r="G597" s="2">
        <f t="shared" si="28"/>
        <v>8051137</v>
      </c>
      <c r="H597" s="2"/>
      <c r="I597" s="44"/>
      <c r="J597" s="73"/>
      <c r="K597" s="11">
        <f t="shared" si="29"/>
        <v>0</v>
      </c>
      <c r="L597" s="2">
        <f t="shared" si="30"/>
        <v>0</v>
      </c>
    </row>
    <row r="598" spans="1:12">
      <c r="A598" s="10"/>
      <c r="B598" s="24"/>
      <c r="C598" s="1"/>
      <c r="D598" s="24"/>
      <c r="E598" s="11"/>
      <c r="F598" s="11">
        <v>0</v>
      </c>
      <c r="G598" s="2">
        <f t="shared" si="28"/>
        <v>8051137</v>
      </c>
      <c r="H598" s="2"/>
      <c r="I598" s="44"/>
      <c r="J598" s="73"/>
      <c r="K598" s="11">
        <f t="shared" si="29"/>
        <v>0</v>
      </c>
      <c r="L598" s="2">
        <f t="shared" si="30"/>
        <v>0</v>
      </c>
    </row>
    <row r="599" spans="1:12">
      <c r="A599" s="10"/>
      <c r="B599" s="24"/>
      <c r="C599" s="1"/>
      <c r="D599" s="24"/>
      <c r="E599" s="11"/>
      <c r="F599" s="11">
        <v>0</v>
      </c>
      <c r="G599" s="2">
        <f t="shared" si="28"/>
        <v>8051137</v>
      </c>
      <c r="H599" s="2"/>
      <c r="I599" s="44"/>
      <c r="J599" s="73"/>
      <c r="K599" s="11">
        <f t="shared" si="29"/>
        <v>0</v>
      </c>
      <c r="L599" s="2">
        <f t="shared" si="30"/>
        <v>0</v>
      </c>
    </row>
    <row r="600" spans="1:12">
      <c r="A600" s="10"/>
      <c r="B600" s="24"/>
      <c r="C600" s="1"/>
      <c r="D600" s="24"/>
      <c r="E600" s="11"/>
      <c r="F600" s="11">
        <v>0</v>
      </c>
      <c r="G600" s="2">
        <f t="shared" si="28"/>
        <v>8051137</v>
      </c>
      <c r="H600" s="2"/>
      <c r="I600" s="44"/>
      <c r="J600" s="73"/>
      <c r="K600" s="11">
        <f t="shared" si="29"/>
        <v>0</v>
      </c>
      <c r="L600" s="2">
        <f t="shared" si="30"/>
        <v>0</v>
      </c>
    </row>
    <row r="601" spans="1:12">
      <c r="A601" s="10"/>
      <c r="B601" s="24"/>
      <c r="C601" s="1"/>
      <c r="D601" s="24"/>
      <c r="E601" s="11"/>
      <c r="F601" s="11">
        <v>0</v>
      </c>
      <c r="G601" s="2">
        <f t="shared" si="28"/>
        <v>8051137</v>
      </c>
      <c r="H601" s="2"/>
      <c r="I601" s="44"/>
      <c r="J601" s="73"/>
      <c r="K601" s="11">
        <f t="shared" si="29"/>
        <v>0</v>
      </c>
      <c r="L601" s="2">
        <f t="shared" si="30"/>
        <v>0</v>
      </c>
    </row>
    <row r="602" spans="1:12">
      <c r="A602" s="10"/>
      <c r="B602" s="24"/>
      <c r="C602" s="1"/>
      <c r="D602" s="24"/>
      <c r="E602" s="11"/>
      <c r="F602" s="11">
        <v>0</v>
      </c>
      <c r="G602" s="2">
        <f t="shared" si="28"/>
        <v>8051137</v>
      </c>
      <c r="H602" s="2"/>
      <c r="I602" s="44"/>
      <c r="J602" s="73"/>
      <c r="K602" s="11">
        <f t="shared" si="29"/>
        <v>0</v>
      </c>
      <c r="L602" s="2">
        <f t="shared" si="30"/>
        <v>0</v>
      </c>
    </row>
    <row r="603" spans="1:12">
      <c r="A603" s="10"/>
      <c r="B603" s="24"/>
      <c r="C603" s="1"/>
      <c r="D603" s="24"/>
      <c r="E603" s="11"/>
      <c r="F603" s="11">
        <v>0</v>
      </c>
      <c r="G603" s="2">
        <f t="shared" si="28"/>
        <v>8051137</v>
      </c>
      <c r="H603" s="2"/>
      <c r="I603" s="44"/>
      <c r="J603" s="73"/>
      <c r="K603" s="11">
        <f t="shared" si="29"/>
        <v>0</v>
      </c>
      <c r="L603" s="2">
        <f t="shared" si="30"/>
        <v>0</v>
      </c>
    </row>
    <row r="604" spans="1:12">
      <c r="A604" s="10"/>
      <c r="B604" s="24"/>
      <c r="C604" s="1"/>
      <c r="D604" s="24"/>
      <c r="E604" s="11"/>
      <c r="F604" s="11">
        <v>0</v>
      </c>
      <c r="G604" s="2">
        <f t="shared" si="28"/>
        <v>8051137</v>
      </c>
      <c r="H604" s="2"/>
      <c r="I604" s="44"/>
      <c r="J604" s="73"/>
      <c r="K604" s="11">
        <f t="shared" si="29"/>
        <v>0</v>
      </c>
      <c r="L604" s="2">
        <f t="shared" si="30"/>
        <v>0</v>
      </c>
    </row>
    <row r="605" spans="1:12">
      <c r="A605" s="10"/>
      <c r="B605" s="24"/>
      <c r="C605" s="1"/>
      <c r="D605" s="24"/>
      <c r="E605" s="11"/>
      <c r="F605" s="11">
        <v>0</v>
      </c>
      <c r="G605" s="2">
        <f t="shared" si="28"/>
        <v>8051137</v>
      </c>
      <c r="H605" s="2"/>
      <c r="I605" s="44"/>
      <c r="J605" s="73"/>
      <c r="K605" s="11">
        <f t="shared" si="29"/>
        <v>0</v>
      </c>
      <c r="L605" s="2">
        <f t="shared" si="30"/>
        <v>0</v>
      </c>
    </row>
    <row r="606" spans="1:12">
      <c r="A606" s="10"/>
      <c r="B606" s="24"/>
      <c r="C606" s="1"/>
      <c r="D606" s="24"/>
      <c r="E606" s="11"/>
      <c r="F606" s="11">
        <v>0</v>
      </c>
      <c r="G606" s="2">
        <f t="shared" si="28"/>
        <v>8051137</v>
      </c>
      <c r="H606" s="2"/>
      <c r="I606" s="44"/>
      <c r="J606" s="73"/>
      <c r="K606" s="11">
        <f t="shared" si="29"/>
        <v>0</v>
      </c>
      <c r="L606" s="2">
        <f t="shared" si="30"/>
        <v>0</v>
      </c>
    </row>
    <row r="607" spans="1:12">
      <c r="A607" s="10"/>
      <c r="B607" s="24"/>
      <c r="C607" s="1"/>
      <c r="D607" s="24"/>
      <c r="E607" s="11"/>
      <c r="F607" s="11">
        <v>0</v>
      </c>
      <c r="G607" s="2">
        <f t="shared" si="28"/>
        <v>8051137</v>
      </c>
      <c r="H607" s="2"/>
      <c r="I607" s="44"/>
      <c r="J607" s="73"/>
      <c r="K607" s="11">
        <f t="shared" si="29"/>
        <v>0</v>
      </c>
      <c r="L607" s="2">
        <f t="shared" si="30"/>
        <v>0</v>
      </c>
    </row>
    <row r="608" spans="1:12">
      <c r="A608" s="10"/>
      <c r="B608" s="24"/>
      <c r="C608" s="1"/>
      <c r="D608" s="24"/>
      <c r="E608" s="11"/>
      <c r="F608" s="11">
        <v>0</v>
      </c>
      <c r="G608" s="2">
        <f t="shared" si="28"/>
        <v>8051137</v>
      </c>
      <c r="H608" s="2"/>
      <c r="I608" s="44"/>
      <c r="J608" s="73"/>
      <c r="K608" s="11">
        <f t="shared" si="29"/>
        <v>0</v>
      </c>
      <c r="L608" s="2">
        <f t="shared" si="30"/>
        <v>0</v>
      </c>
    </row>
    <row r="609" spans="1:13">
      <c r="A609" s="10"/>
      <c r="B609" s="24"/>
      <c r="C609" s="1"/>
      <c r="D609" s="24"/>
      <c r="E609" s="11"/>
      <c r="F609" s="11">
        <v>0</v>
      </c>
      <c r="G609" s="2">
        <f t="shared" si="28"/>
        <v>8051137</v>
      </c>
      <c r="H609" s="2"/>
      <c r="I609" s="44"/>
      <c r="J609" s="73"/>
      <c r="K609" s="11">
        <f t="shared" si="29"/>
        <v>0</v>
      </c>
      <c r="L609" s="2">
        <f t="shared" si="30"/>
        <v>0</v>
      </c>
    </row>
    <row r="610" spans="1:13">
      <c r="A610" s="10"/>
      <c r="B610" s="24"/>
      <c r="C610" s="1"/>
      <c r="D610" s="24"/>
      <c r="E610" s="11"/>
      <c r="F610" s="11">
        <v>0</v>
      </c>
      <c r="G610" s="2">
        <f t="shared" si="28"/>
        <v>8051137</v>
      </c>
      <c r="H610" s="2"/>
      <c r="I610" s="44"/>
      <c r="J610" s="73"/>
      <c r="K610" s="11">
        <f t="shared" si="29"/>
        <v>0</v>
      </c>
      <c r="L610" s="2">
        <f t="shared" si="30"/>
        <v>0</v>
      </c>
    </row>
    <row r="611" spans="1:13">
      <c r="A611" s="10"/>
      <c r="B611" s="24"/>
      <c r="C611" s="1"/>
      <c r="D611" s="24"/>
      <c r="E611" s="11"/>
      <c r="F611" s="11">
        <v>0</v>
      </c>
      <c r="G611" s="2">
        <f t="shared" si="28"/>
        <v>8051137</v>
      </c>
      <c r="H611" s="2"/>
      <c r="I611" s="44"/>
      <c r="J611" s="73"/>
      <c r="K611" s="11">
        <f t="shared" si="29"/>
        <v>0</v>
      </c>
      <c r="L611" s="2">
        <f t="shared" si="30"/>
        <v>0</v>
      </c>
    </row>
    <row r="612" spans="1:13">
      <c r="A612" s="10"/>
      <c r="B612" s="24"/>
      <c r="C612" s="1"/>
      <c r="D612" s="24"/>
      <c r="E612" s="11"/>
      <c r="F612" s="11">
        <v>0</v>
      </c>
      <c r="G612" s="2">
        <f t="shared" si="28"/>
        <v>8051137</v>
      </c>
      <c r="H612" s="2"/>
      <c r="I612" s="44"/>
      <c r="J612" s="73"/>
      <c r="K612" s="11">
        <f t="shared" si="29"/>
        <v>0</v>
      </c>
      <c r="L612" s="2">
        <f t="shared" si="30"/>
        <v>0</v>
      </c>
    </row>
    <row r="613" spans="1:13">
      <c r="A613" s="10"/>
      <c r="B613" s="24"/>
      <c r="C613" s="1"/>
      <c r="D613" s="24"/>
      <c r="E613" s="11"/>
      <c r="F613" s="11">
        <v>0</v>
      </c>
      <c r="G613" s="2">
        <f t="shared" si="28"/>
        <v>8051137</v>
      </c>
      <c r="H613" s="2"/>
      <c r="I613" s="44"/>
      <c r="J613" s="73"/>
      <c r="K613" s="11">
        <f t="shared" si="29"/>
        <v>0</v>
      </c>
      <c r="L613" s="2">
        <f t="shared" si="30"/>
        <v>0</v>
      </c>
    </row>
    <row r="614" spans="1:13">
      <c r="A614" s="10"/>
      <c r="B614" s="24"/>
      <c r="C614" s="1"/>
      <c r="D614" s="24"/>
      <c r="E614" s="11"/>
      <c r="F614" s="11">
        <v>0</v>
      </c>
      <c r="G614" s="2">
        <f t="shared" si="28"/>
        <v>8051137</v>
      </c>
      <c r="H614" s="2"/>
      <c r="I614" s="44"/>
      <c r="J614" s="73"/>
      <c r="K614" s="11">
        <f t="shared" si="29"/>
        <v>0</v>
      </c>
      <c r="L614" s="2">
        <f t="shared" si="30"/>
        <v>0</v>
      </c>
    </row>
    <row r="615" spans="1:13">
      <c r="A615" s="10"/>
      <c r="B615" s="24"/>
      <c r="C615" s="1"/>
      <c r="D615" s="24"/>
      <c r="E615" s="11"/>
      <c r="F615" s="11">
        <v>0</v>
      </c>
      <c r="G615" s="103">
        <f t="shared" si="28"/>
        <v>8051137</v>
      </c>
      <c r="H615" s="103"/>
      <c r="I615" s="104"/>
      <c r="J615" s="109"/>
      <c r="K615" s="105">
        <f t="shared" si="29"/>
        <v>0</v>
      </c>
      <c r="L615" s="103">
        <f t="shared" si="30"/>
        <v>0</v>
      </c>
      <c r="M615" s="146"/>
    </row>
    <row r="616" spans="1:13">
      <c r="G616" s="91"/>
      <c r="H616" s="106"/>
      <c r="I616" s="107"/>
      <c r="J616" s="107"/>
      <c r="K616" s="91"/>
      <c r="L616" s="106"/>
      <c r="M616" s="151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P81"/>
  <sheetViews>
    <sheetView workbookViewId="0">
      <selection activeCell="D1" sqref="D1:D1048576"/>
    </sheetView>
  </sheetViews>
  <sheetFormatPr baseColWidth="10" defaultRowHeight="15"/>
  <cols>
    <col min="3" max="3" width="14" customWidth="1"/>
    <col min="4" max="4" width="23" customWidth="1"/>
  </cols>
  <sheetData>
    <row r="1" spans="1:16">
      <c r="A1" s="9">
        <v>4241102899</v>
      </c>
    </row>
    <row r="2" spans="1:16">
      <c r="A2" s="4" t="s">
        <v>3</v>
      </c>
      <c r="B2" s="22">
        <v>18599.29</v>
      </c>
      <c r="E2" s="28" t="s">
        <v>9</v>
      </c>
      <c r="F2" s="29" t="s">
        <v>10</v>
      </c>
      <c r="G2" s="30" t="s">
        <v>13</v>
      </c>
      <c r="H2" s="30" t="s">
        <v>4</v>
      </c>
      <c r="I2" s="29" t="s">
        <v>8</v>
      </c>
      <c r="J2" s="29" t="s">
        <v>21</v>
      </c>
      <c r="K2" s="29" t="s">
        <v>12</v>
      </c>
      <c r="L2" s="26"/>
      <c r="M2" s="26"/>
      <c r="N2" s="13"/>
    </row>
    <row r="3" spans="1:16">
      <c r="A3" s="4" t="s">
        <v>7</v>
      </c>
      <c r="B3" s="23">
        <v>1969.29</v>
      </c>
      <c r="C3" s="5"/>
      <c r="D3" s="5"/>
      <c r="E3" s="32">
        <f>SUM(E5:E80)</f>
        <v>0</v>
      </c>
      <c r="F3" s="32">
        <f>SUM(F5:F80)</f>
        <v>0</v>
      </c>
      <c r="G3" s="32">
        <f>B2+E3-F3</f>
        <v>18599.29</v>
      </c>
      <c r="H3" s="43">
        <f>SUM(O5:O80)</f>
        <v>0</v>
      </c>
      <c r="I3" s="28">
        <f>SUM(H5:H80)</f>
        <v>0</v>
      </c>
      <c r="J3" s="28">
        <f>SUM(L5:L80)</f>
        <v>0</v>
      </c>
      <c r="K3" s="28">
        <f>SUM(M5:M80)</f>
        <v>0</v>
      </c>
      <c r="L3" s="13"/>
      <c r="M3" s="13"/>
      <c r="N3" s="13"/>
      <c r="O3" s="5"/>
    </row>
    <row r="4" spans="1:16">
      <c r="A4" s="6" t="s">
        <v>0</v>
      </c>
      <c r="B4" s="6" t="s">
        <v>15</v>
      </c>
      <c r="C4" s="6" t="s">
        <v>16</v>
      </c>
      <c r="D4" s="6" t="s">
        <v>14</v>
      </c>
      <c r="E4" s="7" t="s">
        <v>9</v>
      </c>
      <c r="F4" s="7" t="s">
        <v>10</v>
      </c>
      <c r="G4" s="12" t="s">
        <v>5</v>
      </c>
      <c r="H4" s="12" t="s">
        <v>8</v>
      </c>
      <c r="I4" s="7" t="s">
        <v>2</v>
      </c>
      <c r="J4" s="7" t="s">
        <v>11</v>
      </c>
      <c r="K4" s="7" t="s">
        <v>1</v>
      </c>
      <c r="L4" s="12" t="s">
        <v>6</v>
      </c>
      <c r="M4" s="12" t="s">
        <v>12</v>
      </c>
      <c r="N4" s="14" t="s">
        <v>13</v>
      </c>
      <c r="O4" s="48" t="s">
        <v>4</v>
      </c>
      <c r="P4" s="48" t="s">
        <v>23</v>
      </c>
    </row>
    <row r="5" spans="1:16">
      <c r="A5" s="10"/>
      <c r="B5" s="24"/>
      <c r="C5" s="1"/>
      <c r="D5" s="1"/>
      <c r="E5" s="11"/>
      <c r="F5" s="11"/>
      <c r="G5" s="2">
        <f>B2+E5-F5</f>
        <v>18599.29</v>
      </c>
      <c r="H5" s="2"/>
      <c r="I5" s="1"/>
      <c r="J5" s="1"/>
      <c r="K5" s="1"/>
      <c r="L5" s="2"/>
      <c r="M5" s="2"/>
      <c r="N5" s="2">
        <f>H5+L5-M5</f>
        <v>0</v>
      </c>
      <c r="O5" s="27">
        <f>H5+L5+M5-F5</f>
        <v>0</v>
      </c>
      <c r="P5" s="1"/>
    </row>
    <row r="6" spans="1:16">
      <c r="A6" s="10"/>
      <c r="B6" s="24"/>
      <c r="C6" s="1"/>
      <c r="D6" s="1"/>
      <c r="E6" s="11"/>
      <c r="F6" s="11"/>
      <c r="G6" s="2">
        <f>G5+E6-F6</f>
        <v>18599.29</v>
      </c>
      <c r="H6" s="2"/>
      <c r="I6" s="1"/>
      <c r="J6" s="1"/>
      <c r="K6" s="1"/>
      <c r="L6" s="2"/>
      <c r="M6" s="2"/>
      <c r="N6" s="2">
        <f t="shared" ref="N6:N69" si="0">H6+L6-M6</f>
        <v>0</v>
      </c>
      <c r="O6" s="27">
        <f t="shared" ref="O6:O69" si="1">H6+L6+M6-F6</f>
        <v>0</v>
      </c>
      <c r="P6" s="1"/>
    </row>
    <row r="7" spans="1:16">
      <c r="A7" s="17"/>
      <c r="B7" s="25"/>
      <c r="C7" s="18"/>
      <c r="D7" s="18"/>
      <c r="E7" s="19"/>
      <c r="F7" s="19"/>
      <c r="G7" s="20">
        <f t="shared" ref="G7:G70" si="2">G6+E7-F7</f>
        <v>18599.29</v>
      </c>
      <c r="H7" s="20"/>
      <c r="I7" s="18"/>
      <c r="J7" s="18"/>
      <c r="K7" s="18"/>
      <c r="L7" s="20"/>
      <c r="M7" s="20"/>
      <c r="N7" s="2">
        <f t="shared" si="0"/>
        <v>0</v>
      </c>
      <c r="O7" s="27">
        <f t="shared" si="1"/>
        <v>0</v>
      </c>
      <c r="P7" s="18"/>
    </row>
    <row r="8" spans="1:16">
      <c r="A8" s="10"/>
      <c r="B8" s="24"/>
      <c r="C8" s="1"/>
      <c r="D8" s="1"/>
      <c r="E8" s="11"/>
      <c r="F8" s="11"/>
      <c r="G8" s="2">
        <f t="shared" si="2"/>
        <v>18599.29</v>
      </c>
      <c r="H8" s="2"/>
      <c r="I8" s="1"/>
      <c r="J8" s="1"/>
      <c r="K8" s="1"/>
      <c r="L8" s="2"/>
      <c r="M8" s="2"/>
      <c r="N8" s="2">
        <f t="shared" si="0"/>
        <v>0</v>
      </c>
      <c r="O8" s="27">
        <f t="shared" si="1"/>
        <v>0</v>
      </c>
      <c r="P8" s="1"/>
    </row>
    <row r="9" spans="1:16">
      <c r="A9" s="10"/>
      <c r="B9" s="24"/>
      <c r="C9" s="1"/>
      <c r="D9" s="1"/>
      <c r="E9" s="11"/>
      <c r="F9" s="11"/>
      <c r="G9" s="2">
        <f t="shared" si="2"/>
        <v>18599.29</v>
      </c>
      <c r="H9" s="2"/>
      <c r="I9" s="1"/>
      <c r="J9" s="1"/>
      <c r="K9" s="1"/>
      <c r="L9" s="2"/>
      <c r="M9" s="2"/>
      <c r="N9" s="2">
        <f t="shared" si="0"/>
        <v>0</v>
      </c>
      <c r="O9" s="27">
        <f t="shared" si="1"/>
        <v>0</v>
      </c>
      <c r="P9" s="1"/>
    </row>
    <row r="10" spans="1:16">
      <c r="A10" s="10"/>
      <c r="B10" s="24"/>
      <c r="C10" s="1"/>
      <c r="D10" s="1"/>
      <c r="E10" s="11"/>
      <c r="F10" s="11"/>
      <c r="G10" s="2">
        <f t="shared" si="2"/>
        <v>18599.29</v>
      </c>
      <c r="H10" s="2"/>
      <c r="I10" s="1"/>
      <c r="J10" s="1"/>
      <c r="K10" s="1"/>
      <c r="L10" s="2"/>
      <c r="M10" s="2"/>
      <c r="N10" s="2">
        <f t="shared" si="0"/>
        <v>0</v>
      </c>
      <c r="O10" s="27">
        <f t="shared" si="1"/>
        <v>0</v>
      </c>
      <c r="P10" s="1"/>
    </row>
    <row r="11" spans="1:16">
      <c r="A11" s="10"/>
      <c r="B11" s="24"/>
      <c r="C11" s="1"/>
      <c r="D11" s="1"/>
      <c r="E11" s="11"/>
      <c r="F11" s="11"/>
      <c r="G11" s="2">
        <f>G10+E11-F11</f>
        <v>18599.29</v>
      </c>
      <c r="H11" s="2"/>
      <c r="I11" s="1"/>
      <c r="J11" s="1"/>
      <c r="K11" s="1"/>
      <c r="L11" s="2"/>
      <c r="M11" s="2"/>
      <c r="N11" s="2">
        <f t="shared" si="0"/>
        <v>0</v>
      </c>
      <c r="O11" s="27">
        <f t="shared" si="1"/>
        <v>0</v>
      </c>
      <c r="P11" s="1"/>
    </row>
    <row r="12" spans="1:16">
      <c r="A12" s="10"/>
      <c r="B12" s="24"/>
      <c r="C12" s="1"/>
      <c r="D12" s="1"/>
      <c r="E12" s="11"/>
      <c r="F12" s="11"/>
      <c r="G12" s="2">
        <f t="shared" si="2"/>
        <v>18599.29</v>
      </c>
      <c r="H12" s="2"/>
      <c r="I12" s="1"/>
      <c r="J12" s="1"/>
      <c r="K12" s="1"/>
      <c r="L12" s="2"/>
      <c r="M12" s="2"/>
      <c r="N12" s="2">
        <f t="shared" si="0"/>
        <v>0</v>
      </c>
      <c r="O12" s="27">
        <f t="shared" si="1"/>
        <v>0</v>
      </c>
      <c r="P12" s="1"/>
    </row>
    <row r="13" spans="1:16">
      <c r="A13" s="10"/>
      <c r="B13" s="24"/>
      <c r="C13" s="1"/>
      <c r="D13" s="1"/>
      <c r="E13" s="11"/>
      <c r="F13" s="11"/>
      <c r="G13" s="2">
        <f t="shared" si="2"/>
        <v>18599.29</v>
      </c>
      <c r="H13" s="2"/>
      <c r="I13" s="1"/>
      <c r="J13" s="1"/>
      <c r="K13" s="1"/>
      <c r="L13" s="2"/>
      <c r="M13" s="2"/>
      <c r="N13" s="2">
        <f t="shared" si="0"/>
        <v>0</v>
      </c>
      <c r="O13" s="27">
        <f t="shared" si="1"/>
        <v>0</v>
      </c>
      <c r="P13" s="1"/>
    </row>
    <row r="14" spans="1:16">
      <c r="A14" s="10"/>
      <c r="B14" s="24"/>
      <c r="C14" s="1"/>
      <c r="D14" s="1"/>
      <c r="E14" s="11"/>
      <c r="F14" s="11"/>
      <c r="G14" s="2">
        <f t="shared" si="2"/>
        <v>18599.29</v>
      </c>
      <c r="H14" s="2"/>
      <c r="I14" s="1"/>
      <c r="J14" s="1"/>
      <c r="K14" s="1"/>
      <c r="L14" s="2"/>
      <c r="M14" s="2"/>
      <c r="N14" s="2">
        <f t="shared" si="0"/>
        <v>0</v>
      </c>
      <c r="O14" s="27">
        <f t="shared" si="1"/>
        <v>0</v>
      </c>
      <c r="P14" s="1"/>
    </row>
    <row r="15" spans="1:16">
      <c r="A15" s="10"/>
      <c r="B15" s="24"/>
      <c r="C15" s="1"/>
      <c r="D15" s="1"/>
      <c r="E15" s="11"/>
      <c r="F15" s="11"/>
      <c r="G15" s="2">
        <f t="shared" si="2"/>
        <v>18599.29</v>
      </c>
      <c r="H15" s="2"/>
      <c r="I15" s="1"/>
      <c r="J15" s="1"/>
      <c r="K15" s="1"/>
      <c r="L15" s="2"/>
      <c r="M15" s="2"/>
      <c r="N15" s="2">
        <f t="shared" si="0"/>
        <v>0</v>
      </c>
      <c r="O15" s="27">
        <f t="shared" si="1"/>
        <v>0</v>
      </c>
      <c r="P15" s="1"/>
    </row>
    <row r="16" spans="1:16">
      <c r="A16" s="10"/>
      <c r="B16" s="24"/>
      <c r="C16" s="1"/>
      <c r="D16" s="1"/>
      <c r="E16" s="11"/>
      <c r="F16" s="11"/>
      <c r="G16" s="2">
        <f t="shared" si="2"/>
        <v>18599.29</v>
      </c>
      <c r="H16" s="2"/>
      <c r="I16" s="1"/>
      <c r="J16" s="1"/>
      <c r="K16" s="1"/>
      <c r="L16" s="2"/>
      <c r="M16" s="2"/>
      <c r="N16" s="2">
        <f t="shared" si="0"/>
        <v>0</v>
      </c>
      <c r="O16" s="27">
        <f t="shared" si="1"/>
        <v>0</v>
      </c>
      <c r="P16" s="1"/>
    </row>
    <row r="17" spans="1:16">
      <c r="A17" s="10"/>
      <c r="B17" s="24"/>
      <c r="C17" s="1"/>
      <c r="D17" s="1"/>
      <c r="E17" s="11"/>
      <c r="F17" s="11"/>
      <c r="G17" s="2">
        <f t="shared" si="2"/>
        <v>18599.29</v>
      </c>
      <c r="H17" s="2"/>
      <c r="I17" s="1"/>
      <c r="J17" s="1"/>
      <c r="K17" s="1"/>
      <c r="L17" s="2"/>
      <c r="M17" s="2"/>
      <c r="N17" s="2">
        <f t="shared" si="0"/>
        <v>0</v>
      </c>
      <c r="O17" s="27">
        <f t="shared" si="1"/>
        <v>0</v>
      </c>
      <c r="P17" s="1"/>
    </row>
    <row r="18" spans="1:16">
      <c r="A18" s="10"/>
      <c r="B18" s="24"/>
      <c r="C18" s="1"/>
      <c r="D18" s="1"/>
      <c r="E18" s="11"/>
      <c r="F18" s="11"/>
      <c r="G18" s="2">
        <f t="shared" si="2"/>
        <v>18599.29</v>
      </c>
      <c r="H18" s="2"/>
      <c r="I18" s="1"/>
      <c r="J18" s="1"/>
      <c r="K18" s="1"/>
      <c r="L18" s="2"/>
      <c r="M18" s="2"/>
      <c r="N18" s="2">
        <f t="shared" si="0"/>
        <v>0</v>
      </c>
      <c r="O18" s="27">
        <f t="shared" si="1"/>
        <v>0</v>
      </c>
      <c r="P18" s="1"/>
    </row>
    <row r="19" spans="1:16">
      <c r="A19" s="10"/>
      <c r="B19" s="24"/>
      <c r="C19" s="1"/>
      <c r="D19" s="1"/>
      <c r="E19" s="11"/>
      <c r="F19" s="11"/>
      <c r="G19" s="2">
        <f t="shared" si="2"/>
        <v>18599.29</v>
      </c>
      <c r="H19" s="2"/>
      <c r="I19" s="1"/>
      <c r="J19" s="1"/>
      <c r="K19" s="1"/>
      <c r="L19" s="2"/>
      <c r="M19" s="2"/>
      <c r="N19" s="2">
        <f t="shared" si="0"/>
        <v>0</v>
      </c>
      <c r="O19" s="27">
        <f t="shared" si="1"/>
        <v>0</v>
      </c>
      <c r="P19" s="1"/>
    </row>
    <row r="20" spans="1:16">
      <c r="A20" s="10"/>
      <c r="B20" s="24"/>
      <c r="C20" s="1"/>
      <c r="D20" s="1"/>
      <c r="E20" s="11"/>
      <c r="F20" s="11"/>
      <c r="G20" s="2">
        <f t="shared" si="2"/>
        <v>18599.29</v>
      </c>
      <c r="H20" s="2"/>
      <c r="I20" s="1"/>
      <c r="J20" s="1"/>
      <c r="K20" s="1"/>
      <c r="L20" s="2"/>
      <c r="M20" s="2"/>
      <c r="N20" s="2">
        <f t="shared" si="0"/>
        <v>0</v>
      </c>
      <c r="O20" s="27">
        <f t="shared" si="1"/>
        <v>0</v>
      </c>
      <c r="P20" s="1"/>
    </row>
    <row r="21" spans="1:16">
      <c r="A21" s="10"/>
      <c r="B21" s="24"/>
      <c r="C21" s="1"/>
      <c r="D21" s="1"/>
      <c r="E21" s="11"/>
      <c r="F21" s="11"/>
      <c r="G21" s="2">
        <f t="shared" si="2"/>
        <v>18599.29</v>
      </c>
      <c r="H21" s="2"/>
      <c r="I21" s="1"/>
      <c r="J21" s="1"/>
      <c r="K21" s="1"/>
      <c r="L21" s="2"/>
      <c r="M21" s="2"/>
      <c r="N21" s="2">
        <f t="shared" si="0"/>
        <v>0</v>
      </c>
      <c r="O21" s="27">
        <f t="shared" si="1"/>
        <v>0</v>
      </c>
      <c r="P21" s="1"/>
    </row>
    <row r="22" spans="1:16">
      <c r="A22" s="10"/>
      <c r="B22" s="24"/>
      <c r="C22" s="1"/>
      <c r="D22" s="1"/>
      <c r="E22" s="11"/>
      <c r="F22" s="11"/>
      <c r="G22" s="2">
        <f t="shared" si="2"/>
        <v>18599.29</v>
      </c>
      <c r="H22" s="2"/>
      <c r="I22" s="1"/>
      <c r="J22" s="1"/>
      <c r="K22" s="1"/>
      <c r="L22" s="2"/>
      <c r="M22" s="2"/>
      <c r="N22" s="2">
        <f t="shared" si="0"/>
        <v>0</v>
      </c>
      <c r="O22" s="27">
        <f t="shared" si="1"/>
        <v>0</v>
      </c>
      <c r="P22" s="1"/>
    </row>
    <row r="23" spans="1:16">
      <c r="A23" s="10"/>
      <c r="B23" s="24"/>
      <c r="C23" s="1"/>
      <c r="D23" s="1"/>
      <c r="E23" s="11"/>
      <c r="F23" s="11"/>
      <c r="G23" s="2">
        <f t="shared" si="2"/>
        <v>18599.29</v>
      </c>
      <c r="H23" s="2"/>
      <c r="I23" s="1"/>
      <c r="J23" s="1"/>
      <c r="K23" s="1"/>
      <c r="L23" s="2"/>
      <c r="M23" s="2"/>
      <c r="N23" s="2">
        <f t="shared" si="0"/>
        <v>0</v>
      </c>
      <c r="O23" s="27">
        <f t="shared" si="1"/>
        <v>0</v>
      </c>
      <c r="P23" s="1"/>
    </row>
    <row r="24" spans="1:16">
      <c r="A24" s="10"/>
      <c r="B24" s="24"/>
      <c r="C24" s="1"/>
      <c r="D24" s="1"/>
      <c r="E24" s="11"/>
      <c r="F24" s="11"/>
      <c r="G24" s="2">
        <f t="shared" si="2"/>
        <v>18599.29</v>
      </c>
      <c r="H24" s="2"/>
      <c r="I24" s="1"/>
      <c r="J24" s="1"/>
      <c r="K24" s="1"/>
      <c r="L24" s="2"/>
      <c r="M24" s="2"/>
      <c r="N24" s="2">
        <f t="shared" si="0"/>
        <v>0</v>
      </c>
      <c r="O24" s="27">
        <f t="shared" si="1"/>
        <v>0</v>
      </c>
      <c r="P24" s="1"/>
    </row>
    <row r="25" spans="1:16">
      <c r="A25" s="10"/>
      <c r="B25" s="24"/>
      <c r="C25" s="1"/>
      <c r="D25" s="1"/>
      <c r="E25" s="11"/>
      <c r="F25" s="11"/>
      <c r="G25" s="2">
        <f t="shared" si="2"/>
        <v>18599.29</v>
      </c>
      <c r="H25" s="2"/>
      <c r="I25" s="1"/>
      <c r="J25" s="1"/>
      <c r="K25" s="1"/>
      <c r="L25" s="2"/>
      <c r="M25" s="2"/>
      <c r="N25" s="2">
        <f t="shared" si="0"/>
        <v>0</v>
      </c>
      <c r="O25" s="27">
        <f t="shared" si="1"/>
        <v>0</v>
      </c>
      <c r="P25" s="1"/>
    </row>
    <row r="26" spans="1:16">
      <c r="A26" s="10"/>
      <c r="B26" s="24"/>
      <c r="C26" s="1"/>
      <c r="D26" s="1"/>
      <c r="E26" s="11"/>
      <c r="F26" s="11"/>
      <c r="G26" s="2">
        <f t="shared" si="2"/>
        <v>18599.29</v>
      </c>
      <c r="H26" s="2"/>
      <c r="I26" s="1"/>
      <c r="J26" s="1"/>
      <c r="K26" s="1"/>
      <c r="L26" s="2"/>
      <c r="M26" s="2"/>
      <c r="N26" s="2">
        <f t="shared" si="0"/>
        <v>0</v>
      </c>
      <c r="O26" s="27">
        <f t="shared" si="1"/>
        <v>0</v>
      </c>
      <c r="P26" s="1"/>
    </row>
    <row r="27" spans="1:16">
      <c r="A27" s="10"/>
      <c r="B27" s="24"/>
      <c r="C27" s="1"/>
      <c r="D27" s="1"/>
      <c r="E27" s="11"/>
      <c r="F27" s="11"/>
      <c r="G27" s="2">
        <f t="shared" si="2"/>
        <v>18599.29</v>
      </c>
      <c r="H27" s="2"/>
      <c r="I27" s="1"/>
      <c r="J27" s="1"/>
      <c r="K27" s="1"/>
      <c r="L27" s="2"/>
      <c r="M27" s="2"/>
      <c r="N27" s="2">
        <f t="shared" si="0"/>
        <v>0</v>
      </c>
      <c r="O27" s="27">
        <f t="shared" si="1"/>
        <v>0</v>
      </c>
      <c r="P27" s="1" t="s">
        <v>30</v>
      </c>
    </row>
    <row r="28" spans="1:16">
      <c r="A28" s="10"/>
      <c r="B28" s="24"/>
      <c r="C28" s="1"/>
      <c r="D28" s="1"/>
      <c r="E28" s="11"/>
      <c r="F28" s="11"/>
      <c r="G28" s="2">
        <f t="shared" si="2"/>
        <v>18599.29</v>
      </c>
      <c r="H28" s="2"/>
      <c r="I28" s="1"/>
      <c r="J28" s="1"/>
      <c r="K28" s="1"/>
      <c r="L28" s="2"/>
      <c r="M28" s="2"/>
      <c r="N28" s="2">
        <f t="shared" si="0"/>
        <v>0</v>
      </c>
      <c r="O28" s="27">
        <f t="shared" si="1"/>
        <v>0</v>
      </c>
      <c r="P28" s="1"/>
    </row>
    <row r="29" spans="1:16">
      <c r="A29" s="10"/>
      <c r="B29" s="24"/>
      <c r="C29" s="1"/>
      <c r="D29" s="1"/>
      <c r="E29" s="11"/>
      <c r="F29" s="11"/>
      <c r="G29" s="2">
        <f t="shared" si="2"/>
        <v>18599.29</v>
      </c>
      <c r="H29" s="2"/>
      <c r="I29" s="1"/>
      <c r="J29" s="1"/>
      <c r="K29" s="1"/>
      <c r="L29" s="2"/>
      <c r="M29" s="2"/>
      <c r="N29" s="2">
        <f t="shared" si="0"/>
        <v>0</v>
      </c>
      <c r="O29" s="27">
        <f t="shared" si="1"/>
        <v>0</v>
      </c>
      <c r="P29" s="1"/>
    </row>
    <row r="30" spans="1:16">
      <c r="A30" s="10"/>
      <c r="B30" s="24"/>
      <c r="C30" s="1"/>
      <c r="D30" s="1"/>
      <c r="E30" s="11"/>
      <c r="F30" s="11"/>
      <c r="G30" s="2">
        <f t="shared" si="2"/>
        <v>18599.29</v>
      </c>
      <c r="H30" s="2"/>
      <c r="I30" s="1"/>
      <c r="J30" s="1"/>
      <c r="K30" s="1"/>
      <c r="L30" s="2"/>
      <c r="M30" s="2"/>
      <c r="N30" s="2">
        <f t="shared" si="0"/>
        <v>0</v>
      </c>
      <c r="O30" s="27">
        <f t="shared" si="1"/>
        <v>0</v>
      </c>
      <c r="P30" s="1"/>
    </row>
    <row r="31" spans="1:16">
      <c r="A31" s="10"/>
      <c r="B31" s="24"/>
      <c r="C31" s="1"/>
      <c r="D31" s="1"/>
      <c r="E31" s="11"/>
      <c r="F31" s="11"/>
      <c r="G31" s="2">
        <f t="shared" si="2"/>
        <v>18599.29</v>
      </c>
      <c r="H31" s="2"/>
      <c r="I31" s="1"/>
      <c r="J31" s="1"/>
      <c r="K31" s="1"/>
      <c r="L31" s="2"/>
      <c r="M31" s="2"/>
      <c r="N31" s="2">
        <f t="shared" si="0"/>
        <v>0</v>
      </c>
      <c r="O31" s="27">
        <f t="shared" si="1"/>
        <v>0</v>
      </c>
      <c r="P31" s="1"/>
    </row>
    <row r="32" spans="1:16">
      <c r="A32" s="10"/>
      <c r="B32" s="24"/>
      <c r="C32" s="1"/>
      <c r="D32" s="1"/>
      <c r="E32" s="11"/>
      <c r="F32" s="11"/>
      <c r="G32" s="2">
        <f t="shared" si="2"/>
        <v>18599.29</v>
      </c>
      <c r="H32" s="2"/>
      <c r="I32" s="1"/>
      <c r="J32" s="1"/>
      <c r="K32" s="1"/>
      <c r="L32" s="2"/>
      <c r="M32" s="2"/>
      <c r="N32" s="2">
        <f t="shared" si="0"/>
        <v>0</v>
      </c>
      <c r="O32" s="27">
        <f t="shared" si="1"/>
        <v>0</v>
      </c>
      <c r="P32" s="1"/>
    </row>
    <row r="33" spans="1:16">
      <c r="A33" s="10"/>
      <c r="B33" s="24"/>
      <c r="C33" s="1"/>
      <c r="D33" s="1"/>
      <c r="E33" s="11"/>
      <c r="F33" s="11"/>
      <c r="G33" s="2">
        <f t="shared" si="2"/>
        <v>18599.29</v>
      </c>
      <c r="H33" s="2"/>
      <c r="I33" s="1"/>
      <c r="J33" s="1"/>
      <c r="K33" s="1"/>
      <c r="L33" s="2"/>
      <c r="M33" s="2"/>
      <c r="N33" s="2">
        <f t="shared" si="0"/>
        <v>0</v>
      </c>
      <c r="O33" s="27">
        <f t="shared" si="1"/>
        <v>0</v>
      </c>
      <c r="P33" s="1"/>
    </row>
    <row r="34" spans="1:16">
      <c r="A34" s="10"/>
      <c r="B34" s="24"/>
      <c r="C34" s="1"/>
      <c r="D34" s="1"/>
      <c r="E34" s="11"/>
      <c r="F34" s="11"/>
      <c r="G34" s="2">
        <f t="shared" si="2"/>
        <v>18599.29</v>
      </c>
      <c r="H34" s="2"/>
      <c r="I34" s="1"/>
      <c r="J34" s="1"/>
      <c r="K34" s="1"/>
      <c r="L34" s="2"/>
      <c r="M34" s="2"/>
      <c r="N34" s="2">
        <f t="shared" si="0"/>
        <v>0</v>
      </c>
      <c r="O34" s="27">
        <f t="shared" si="1"/>
        <v>0</v>
      </c>
      <c r="P34" s="1"/>
    </row>
    <row r="35" spans="1:16">
      <c r="A35" s="10"/>
      <c r="B35" s="24"/>
      <c r="C35" s="1"/>
      <c r="D35" s="1"/>
      <c r="E35" s="11"/>
      <c r="F35" s="11"/>
      <c r="G35" s="2">
        <f t="shared" si="2"/>
        <v>18599.29</v>
      </c>
      <c r="H35" s="2"/>
      <c r="I35" s="1"/>
      <c r="J35" s="1"/>
      <c r="K35" s="1"/>
      <c r="L35" s="2"/>
      <c r="M35" s="2"/>
      <c r="N35" s="2">
        <f t="shared" si="0"/>
        <v>0</v>
      </c>
      <c r="O35" s="27">
        <f t="shared" si="1"/>
        <v>0</v>
      </c>
      <c r="P35" s="1"/>
    </row>
    <row r="36" spans="1:16">
      <c r="A36" s="10"/>
      <c r="B36" s="24"/>
      <c r="C36" s="1"/>
      <c r="D36" s="1"/>
      <c r="E36" s="11"/>
      <c r="F36" s="11"/>
      <c r="G36" s="2">
        <f t="shared" si="2"/>
        <v>18599.29</v>
      </c>
      <c r="H36" s="2"/>
      <c r="I36" s="1"/>
      <c r="J36" s="1"/>
      <c r="K36" s="1"/>
      <c r="L36" s="2"/>
      <c r="M36" s="2"/>
      <c r="N36" s="2">
        <f t="shared" si="0"/>
        <v>0</v>
      </c>
      <c r="O36" s="27">
        <f t="shared" si="1"/>
        <v>0</v>
      </c>
      <c r="P36" s="1"/>
    </row>
    <row r="37" spans="1:16">
      <c r="A37" s="10"/>
      <c r="B37" s="24"/>
      <c r="C37" s="1"/>
      <c r="D37" s="1"/>
      <c r="E37" s="11"/>
      <c r="F37" s="11"/>
      <c r="G37" s="2">
        <f t="shared" si="2"/>
        <v>18599.29</v>
      </c>
      <c r="H37" s="2"/>
      <c r="I37" s="1"/>
      <c r="J37" s="1"/>
      <c r="K37" s="1"/>
      <c r="L37" s="2"/>
      <c r="M37" s="2"/>
      <c r="N37" s="2">
        <f t="shared" si="0"/>
        <v>0</v>
      </c>
      <c r="O37" s="27">
        <f t="shared" si="1"/>
        <v>0</v>
      </c>
      <c r="P37" s="1"/>
    </row>
    <row r="38" spans="1:16">
      <c r="A38" s="17"/>
      <c r="B38" s="24"/>
      <c r="C38" s="1"/>
      <c r="D38" s="18"/>
      <c r="E38" s="19"/>
      <c r="F38" s="19"/>
      <c r="G38" s="20">
        <f t="shared" si="2"/>
        <v>18599.29</v>
      </c>
      <c r="H38" s="20"/>
      <c r="I38" s="18"/>
      <c r="J38" s="18"/>
      <c r="K38" s="18"/>
      <c r="L38" s="20"/>
      <c r="M38" s="20"/>
      <c r="N38" s="2">
        <f t="shared" si="0"/>
        <v>0</v>
      </c>
      <c r="O38" s="27">
        <f t="shared" si="1"/>
        <v>0</v>
      </c>
      <c r="P38" s="18"/>
    </row>
    <row r="39" spans="1:16">
      <c r="A39" s="10"/>
      <c r="B39" s="24"/>
      <c r="C39" s="1"/>
      <c r="D39" s="1"/>
      <c r="E39" s="11"/>
      <c r="F39" s="11"/>
      <c r="G39" s="2">
        <f t="shared" si="2"/>
        <v>18599.29</v>
      </c>
      <c r="H39" s="2"/>
      <c r="I39" s="1"/>
      <c r="J39" s="1"/>
      <c r="K39" s="1"/>
      <c r="L39" s="2"/>
      <c r="M39" s="2"/>
      <c r="N39" s="2">
        <f t="shared" si="0"/>
        <v>0</v>
      </c>
      <c r="O39" s="27">
        <f t="shared" si="1"/>
        <v>0</v>
      </c>
      <c r="P39" s="1"/>
    </row>
    <row r="40" spans="1:16">
      <c r="A40" s="10"/>
      <c r="B40" s="24"/>
      <c r="C40" s="1"/>
      <c r="D40" s="1"/>
      <c r="E40" s="11"/>
      <c r="F40" s="11"/>
      <c r="G40" s="2">
        <f t="shared" si="2"/>
        <v>18599.29</v>
      </c>
      <c r="H40" s="2"/>
      <c r="I40" s="1"/>
      <c r="J40" s="1"/>
      <c r="K40" s="1"/>
      <c r="L40" s="2"/>
      <c r="M40" s="2"/>
      <c r="N40" s="2">
        <f t="shared" si="0"/>
        <v>0</v>
      </c>
      <c r="O40" s="27">
        <f t="shared" si="1"/>
        <v>0</v>
      </c>
      <c r="P40" s="1"/>
    </row>
    <row r="41" spans="1:16">
      <c r="A41" s="10"/>
      <c r="B41" s="24"/>
      <c r="C41" s="1"/>
      <c r="D41" s="1"/>
      <c r="E41" s="11"/>
      <c r="F41" s="11"/>
      <c r="G41" s="2">
        <f t="shared" si="2"/>
        <v>18599.29</v>
      </c>
      <c r="H41" s="2"/>
      <c r="I41" s="1"/>
      <c r="J41" s="1"/>
      <c r="K41" s="1"/>
      <c r="L41" s="2"/>
      <c r="M41" s="2"/>
      <c r="N41" s="2">
        <f t="shared" si="0"/>
        <v>0</v>
      </c>
      <c r="O41" s="27">
        <f t="shared" si="1"/>
        <v>0</v>
      </c>
      <c r="P41" s="1"/>
    </row>
    <row r="42" spans="1:16">
      <c r="A42" s="10"/>
      <c r="B42" s="24"/>
      <c r="C42" s="1"/>
      <c r="D42" s="1"/>
      <c r="E42" s="11"/>
      <c r="F42" s="11"/>
      <c r="G42" s="2">
        <f t="shared" si="2"/>
        <v>18599.29</v>
      </c>
      <c r="H42" s="2"/>
      <c r="I42" s="1"/>
      <c r="J42" s="1"/>
      <c r="K42" s="1"/>
      <c r="L42" s="2"/>
      <c r="M42" s="2"/>
      <c r="N42" s="2">
        <f t="shared" si="0"/>
        <v>0</v>
      </c>
      <c r="O42" s="27">
        <f t="shared" si="1"/>
        <v>0</v>
      </c>
      <c r="P42" s="1"/>
    </row>
    <row r="43" spans="1:16">
      <c r="A43" s="10"/>
      <c r="B43" s="24"/>
      <c r="C43" s="1"/>
      <c r="D43" s="1"/>
      <c r="E43" s="11"/>
      <c r="F43" s="11"/>
      <c r="G43" s="2">
        <f t="shared" si="2"/>
        <v>18599.29</v>
      </c>
      <c r="H43" s="2"/>
      <c r="I43" s="1"/>
      <c r="J43" s="1"/>
      <c r="K43" s="1"/>
      <c r="L43" s="2"/>
      <c r="M43" s="2"/>
      <c r="N43" s="2">
        <f t="shared" si="0"/>
        <v>0</v>
      </c>
      <c r="O43" s="27">
        <f t="shared" si="1"/>
        <v>0</v>
      </c>
      <c r="P43" s="1"/>
    </row>
    <row r="44" spans="1:16">
      <c r="A44" s="10"/>
      <c r="B44" s="24"/>
      <c r="C44" s="1"/>
      <c r="D44" s="1"/>
      <c r="E44" s="11"/>
      <c r="F44" s="11"/>
      <c r="G44" s="2">
        <f t="shared" si="2"/>
        <v>18599.29</v>
      </c>
      <c r="H44" s="2"/>
      <c r="I44" s="1"/>
      <c r="J44" s="1"/>
      <c r="K44" s="1"/>
      <c r="L44" s="2"/>
      <c r="M44" s="2"/>
      <c r="N44" s="2">
        <f t="shared" si="0"/>
        <v>0</v>
      </c>
      <c r="O44" s="27">
        <f t="shared" si="1"/>
        <v>0</v>
      </c>
      <c r="P44" s="1"/>
    </row>
    <row r="45" spans="1:16">
      <c r="A45" s="10"/>
      <c r="B45" s="24"/>
      <c r="C45" s="1"/>
      <c r="D45" s="1"/>
      <c r="E45" s="11"/>
      <c r="F45" s="11"/>
      <c r="G45" s="2">
        <f t="shared" si="2"/>
        <v>18599.29</v>
      </c>
      <c r="H45" s="2"/>
      <c r="I45" s="1"/>
      <c r="J45" s="1"/>
      <c r="K45" s="1"/>
      <c r="L45" s="2"/>
      <c r="M45" s="2"/>
      <c r="N45" s="2">
        <f t="shared" si="0"/>
        <v>0</v>
      </c>
      <c r="O45" s="27">
        <f t="shared" si="1"/>
        <v>0</v>
      </c>
      <c r="P45" s="1"/>
    </row>
    <row r="46" spans="1:16">
      <c r="A46" s="10"/>
      <c r="B46" s="24"/>
      <c r="C46" s="1"/>
      <c r="D46" s="1"/>
      <c r="E46" s="11"/>
      <c r="F46" s="11"/>
      <c r="G46" s="2">
        <f t="shared" si="2"/>
        <v>18599.29</v>
      </c>
      <c r="H46" s="2"/>
      <c r="I46" s="1"/>
      <c r="J46" s="1"/>
      <c r="K46" s="1"/>
      <c r="L46" s="2"/>
      <c r="M46" s="2"/>
      <c r="N46" s="2">
        <f t="shared" si="0"/>
        <v>0</v>
      </c>
      <c r="O46" s="27">
        <f t="shared" si="1"/>
        <v>0</v>
      </c>
      <c r="P46" s="1"/>
    </row>
    <row r="47" spans="1:16">
      <c r="A47" s="10"/>
      <c r="B47" s="24"/>
      <c r="C47" s="1"/>
      <c r="D47" s="1"/>
      <c r="E47" s="11"/>
      <c r="F47" s="11"/>
      <c r="G47" s="2">
        <f t="shared" si="2"/>
        <v>18599.29</v>
      </c>
      <c r="H47" s="2"/>
      <c r="I47" s="1"/>
      <c r="J47" s="1"/>
      <c r="K47" s="1"/>
      <c r="L47" s="2"/>
      <c r="M47" s="2"/>
      <c r="N47" s="2">
        <f t="shared" si="0"/>
        <v>0</v>
      </c>
      <c r="O47" s="27">
        <f t="shared" si="1"/>
        <v>0</v>
      </c>
      <c r="P47" s="1"/>
    </row>
    <row r="48" spans="1:16">
      <c r="A48" s="10"/>
      <c r="B48" s="24"/>
      <c r="C48" s="1"/>
      <c r="D48" s="1"/>
      <c r="E48" s="11"/>
      <c r="F48" s="11"/>
      <c r="G48" s="2">
        <f t="shared" si="2"/>
        <v>18599.29</v>
      </c>
      <c r="H48" s="2"/>
      <c r="I48" s="1"/>
      <c r="J48" s="1"/>
      <c r="K48" s="1"/>
      <c r="L48" s="2"/>
      <c r="M48" s="2"/>
      <c r="N48" s="2">
        <f t="shared" si="0"/>
        <v>0</v>
      </c>
      <c r="O48" s="27">
        <f t="shared" si="1"/>
        <v>0</v>
      </c>
      <c r="P48" s="1"/>
    </row>
    <row r="49" spans="1:16">
      <c r="A49" s="10"/>
      <c r="B49" s="24"/>
      <c r="C49" s="1"/>
      <c r="D49" s="1"/>
      <c r="E49" s="11"/>
      <c r="F49" s="11"/>
      <c r="G49" s="2">
        <f t="shared" si="2"/>
        <v>18599.29</v>
      </c>
      <c r="H49" s="2"/>
      <c r="I49" s="1"/>
      <c r="J49" s="1"/>
      <c r="K49" s="1"/>
      <c r="L49" s="2"/>
      <c r="M49" s="2"/>
      <c r="N49" s="2">
        <f t="shared" si="0"/>
        <v>0</v>
      </c>
      <c r="O49" s="27">
        <f t="shared" si="1"/>
        <v>0</v>
      </c>
      <c r="P49" s="1"/>
    </row>
    <row r="50" spans="1:16">
      <c r="A50" s="10"/>
      <c r="B50" s="24"/>
      <c r="C50" s="1"/>
      <c r="D50" s="1"/>
      <c r="E50" s="11"/>
      <c r="F50" s="11"/>
      <c r="G50" s="2">
        <f t="shared" si="2"/>
        <v>18599.29</v>
      </c>
      <c r="H50" s="2"/>
      <c r="I50" s="1"/>
      <c r="J50" s="1"/>
      <c r="K50" s="1"/>
      <c r="L50" s="2"/>
      <c r="M50" s="2"/>
      <c r="N50" s="2">
        <f t="shared" si="0"/>
        <v>0</v>
      </c>
      <c r="O50" s="27">
        <f t="shared" si="1"/>
        <v>0</v>
      </c>
      <c r="P50" s="1"/>
    </row>
    <row r="51" spans="1:16">
      <c r="A51" s="10"/>
      <c r="B51" s="24"/>
      <c r="C51" s="1"/>
      <c r="D51" s="1"/>
      <c r="E51" s="11"/>
      <c r="F51" s="11"/>
      <c r="G51" s="2">
        <f t="shared" si="2"/>
        <v>18599.29</v>
      </c>
      <c r="H51" s="2"/>
      <c r="I51" s="1"/>
      <c r="J51" s="1"/>
      <c r="K51" s="1"/>
      <c r="L51" s="2"/>
      <c r="M51" s="2"/>
      <c r="N51" s="2">
        <f t="shared" si="0"/>
        <v>0</v>
      </c>
      <c r="O51" s="27">
        <f t="shared" si="1"/>
        <v>0</v>
      </c>
      <c r="P51" s="1"/>
    </row>
    <row r="52" spans="1:16">
      <c r="A52" s="10"/>
      <c r="B52" s="24"/>
      <c r="C52" s="1"/>
      <c r="D52" s="1"/>
      <c r="E52" s="11"/>
      <c r="F52" s="11"/>
      <c r="G52" s="2">
        <f t="shared" si="2"/>
        <v>18599.29</v>
      </c>
      <c r="H52" s="2"/>
      <c r="I52" s="1"/>
      <c r="J52" s="1"/>
      <c r="K52" s="1"/>
      <c r="L52" s="2"/>
      <c r="M52" s="2"/>
      <c r="N52" s="2">
        <f t="shared" si="0"/>
        <v>0</v>
      </c>
      <c r="O52" s="27">
        <f t="shared" si="1"/>
        <v>0</v>
      </c>
      <c r="P52" s="1"/>
    </row>
    <row r="53" spans="1:16">
      <c r="A53" s="10"/>
      <c r="B53" s="24"/>
      <c r="C53" s="1"/>
      <c r="D53" s="1"/>
      <c r="E53" s="11"/>
      <c r="F53" s="11"/>
      <c r="G53" s="2">
        <f t="shared" si="2"/>
        <v>18599.29</v>
      </c>
      <c r="H53" s="2"/>
      <c r="I53" s="1"/>
      <c r="J53" s="1"/>
      <c r="K53" s="1"/>
      <c r="L53" s="2"/>
      <c r="M53" s="2"/>
      <c r="N53" s="2">
        <f t="shared" si="0"/>
        <v>0</v>
      </c>
      <c r="O53" s="27">
        <f t="shared" si="1"/>
        <v>0</v>
      </c>
      <c r="P53" s="1"/>
    </row>
    <row r="54" spans="1:16">
      <c r="A54" s="10"/>
      <c r="B54" s="24"/>
      <c r="C54" s="1"/>
      <c r="D54" s="1"/>
      <c r="E54" s="11"/>
      <c r="F54" s="11"/>
      <c r="G54" s="2">
        <f t="shared" si="2"/>
        <v>18599.29</v>
      </c>
      <c r="H54" s="2"/>
      <c r="I54" s="1"/>
      <c r="J54" s="1"/>
      <c r="K54" s="1"/>
      <c r="L54" s="2"/>
      <c r="M54" s="2"/>
      <c r="N54" s="2">
        <f t="shared" si="0"/>
        <v>0</v>
      </c>
      <c r="O54" s="27">
        <f t="shared" si="1"/>
        <v>0</v>
      </c>
      <c r="P54" s="1"/>
    </row>
    <row r="55" spans="1:16">
      <c r="A55" s="17"/>
      <c r="B55" s="25"/>
      <c r="C55" s="18"/>
      <c r="D55" s="18"/>
      <c r="E55" s="19"/>
      <c r="F55" s="19"/>
      <c r="G55" s="20">
        <f t="shared" si="2"/>
        <v>18599.29</v>
      </c>
      <c r="H55" s="20"/>
      <c r="I55" s="18"/>
      <c r="J55" s="18"/>
      <c r="K55" s="18"/>
      <c r="L55" s="20"/>
      <c r="M55" s="20"/>
      <c r="N55" s="2">
        <f t="shared" si="0"/>
        <v>0</v>
      </c>
      <c r="O55" s="27">
        <f t="shared" si="1"/>
        <v>0</v>
      </c>
      <c r="P55" s="18"/>
    </row>
    <row r="56" spans="1:16">
      <c r="A56" s="10"/>
      <c r="B56" s="24"/>
      <c r="C56" s="1"/>
      <c r="D56" s="1"/>
      <c r="E56" s="11"/>
      <c r="F56" s="11"/>
      <c r="G56" s="2">
        <f t="shared" si="2"/>
        <v>18599.29</v>
      </c>
      <c r="H56" s="2"/>
      <c r="I56" s="1"/>
      <c r="J56" s="1"/>
      <c r="K56" s="1"/>
      <c r="L56" s="2"/>
      <c r="M56" s="2"/>
      <c r="N56" s="2">
        <f t="shared" si="0"/>
        <v>0</v>
      </c>
      <c r="O56" s="27">
        <f t="shared" si="1"/>
        <v>0</v>
      </c>
      <c r="P56" s="1"/>
    </row>
    <row r="57" spans="1:16">
      <c r="A57" s="10"/>
      <c r="B57" s="24"/>
      <c r="C57" s="1"/>
      <c r="D57" s="1"/>
      <c r="E57" s="11"/>
      <c r="F57" s="11"/>
      <c r="G57" s="2">
        <f t="shared" si="2"/>
        <v>18599.29</v>
      </c>
      <c r="H57" s="2"/>
      <c r="I57" s="1"/>
      <c r="J57" s="1"/>
      <c r="K57" s="1"/>
      <c r="L57" s="2"/>
      <c r="M57" s="2"/>
      <c r="N57" s="2">
        <f t="shared" si="0"/>
        <v>0</v>
      </c>
      <c r="O57" s="27">
        <f t="shared" si="1"/>
        <v>0</v>
      </c>
      <c r="P57" s="1"/>
    </row>
    <row r="58" spans="1:16">
      <c r="A58" s="10"/>
      <c r="B58" s="24"/>
      <c r="C58" s="1"/>
      <c r="D58" s="1"/>
      <c r="E58" s="11"/>
      <c r="F58" s="11"/>
      <c r="G58" s="2">
        <f t="shared" si="2"/>
        <v>18599.29</v>
      </c>
      <c r="H58" s="2"/>
      <c r="I58" s="1"/>
      <c r="J58" s="1"/>
      <c r="K58" s="1"/>
      <c r="L58" s="2"/>
      <c r="M58" s="2"/>
      <c r="N58" s="2">
        <f t="shared" si="0"/>
        <v>0</v>
      </c>
      <c r="O58" s="27">
        <f t="shared" si="1"/>
        <v>0</v>
      </c>
      <c r="P58" s="1"/>
    </row>
    <row r="59" spans="1:16">
      <c r="A59" s="10"/>
      <c r="B59" s="24"/>
      <c r="C59" s="1"/>
      <c r="D59" s="1"/>
      <c r="E59" s="11"/>
      <c r="F59" s="11"/>
      <c r="G59" s="2">
        <f t="shared" si="2"/>
        <v>18599.29</v>
      </c>
      <c r="H59" s="2"/>
      <c r="I59" s="1"/>
      <c r="J59" s="1"/>
      <c r="K59" s="1"/>
      <c r="L59" s="2"/>
      <c r="M59" s="2"/>
      <c r="N59" s="2">
        <f t="shared" si="0"/>
        <v>0</v>
      </c>
      <c r="O59" s="27">
        <f t="shared" si="1"/>
        <v>0</v>
      </c>
      <c r="P59" s="1"/>
    </row>
    <row r="60" spans="1:16">
      <c r="A60" s="10"/>
      <c r="B60" s="24"/>
      <c r="C60" s="1"/>
      <c r="D60" s="1"/>
      <c r="E60" s="11"/>
      <c r="F60" s="11"/>
      <c r="G60" s="2">
        <f t="shared" si="2"/>
        <v>18599.29</v>
      </c>
      <c r="H60" s="2"/>
      <c r="I60" s="1"/>
      <c r="J60" s="1"/>
      <c r="K60" s="1"/>
      <c r="L60" s="2"/>
      <c r="M60" s="2"/>
      <c r="N60" s="2">
        <f t="shared" si="0"/>
        <v>0</v>
      </c>
      <c r="O60" s="27">
        <f t="shared" si="1"/>
        <v>0</v>
      </c>
      <c r="P60" s="1"/>
    </row>
    <row r="61" spans="1:16">
      <c r="A61" s="10"/>
      <c r="B61" s="24"/>
      <c r="C61" s="1"/>
      <c r="D61" s="1"/>
      <c r="E61" s="11"/>
      <c r="F61" s="11"/>
      <c r="G61" s="2">
        <f t="shared" si="2"/>
        <v>18599.29</v>
      </c>
      <c r="H61" s="2"/>
      <c r="I61" s="1"/>
      <c r="J61" s="1"/>
      <c r="K61" s="1"/>
      <c r="L61" s="2"/>
      <c r="M61" s="2"/>
      <c r="N61" s="2">
        <f t="shared" si="0"/>
        <v>0</v>
      </c>
      <c r="O61" s="27">
        <f t="shared" si="1"/>
        <v>0</v>
      </c>
      <c r="P61" s="1"/>
    </row>
    <row r="62" spans="1:16">
      <c r="A62" s="17"/>
      <c r="B62" s="25"/>
      <c r="C62" s="18"/>
      <c r="D62" s="18"/>
      <c r="E62" s="19"/>
      <c r="F62" s="19"/>
      <c r="G62" s="20">
        <f t="shared" si="2"/>
        <v>18599.29</v>
      </c>
      <c r="H62" s="20"/>
      <c r="I62" s="18"/>
      <c r="J62" s="18"/>
      <c r="K62" s="18"/>
      <c r="L62" s="20"/>
      <c r="M62" s="20"/>
      <c r="N62" s="2">
        <f t="shared" si="0"/>
        <v>0</v>
      </c>
      <c r="O62" s="27">
        <f t="shared" si="1"/>
        <v>0</v>
      </c>
      <c r="P62" s="18"/>
    </row>
    <row r="63" spans="1:16">
      <c r="A63" s="10"/>
      <c r="B63" s="24"/>
      <c r="C63" s="1"/>
      <c r="D63" s="1"/>
      <c r="E63" s="11"/>
      <c r="F63" s="11"/>
      <c r="G63" s="2">
        <f t="shared" si="2"/>
        <v>18599.29</v>
      </c>
      <c r="H63" s="2"/>
      <c r="I63" s="1"/>
      <c r="J63" s="1"/>
      <c r="K63" s="1"/>
      <c r="L63" s="2"/>
      <c r="M63" s="2"/>
      <c r="N63" s="2">
        <f t="shared" si="0"/>
        <v>0</v>
      </c>
      <c r="O63" s="27">
        <f t="shared" si="1"/>
        <v>0</v>
      </c>
      <c r="P63" s="1"/>
    </row>
    <row r="64" spans="1:16">
      <c r="A64" s="10"/>
      <c r="B64" s="24"/>
      <c r="C64" s="1"/>
      <c r="D64" s="1"/>
      <c r="E64" s="11"/>
      <c r="F64" s="11"/>
      <c r="G64" s="2">
        <f t="shared" si="2"/>
        <v>18599.29</v>
      </c>
      <c r="H64" s="2"/>
      <c r="I64" s="1"/>
      <c r="J64" s="1"/>
      <c r="K64" s="1"/>
      <c r="L64" s="2"/>
      <c r="M64" s="2"/>
      <c r="N64" s="2">
        <f t="shared" si="0"/>
        <v>0</v>
      </c>
      <c r="O64" s="27">
        <f t="shared" si="1"/>
        <v>0</v>
      </c>
      <c r="P64" s="1"/>
    </row>
    <row r="65" spans="1:16">
      <c r="A65" s="10"/>
      <c r="B65" s="24"/>
      <c r="C65" s="1"/>
      <c r="D65" s="1"/>
      <c r="E65" s="11"/>
      <c r="F65" s="11"/>
      <c r="G65" s="2">
        <f t="shared" si="2"/>
        <v>18599.29</v>
      </c>
      <c r="H65" s="2"/>
      <c r="I65" s="1"/>
      <c r="J65" s="1"/>
      <c r="K65" s="1"/>
      <c r="L65" s="2"/>
      <c r="M65" s="2"/>
      <c r="N65" s="2">
        <f t="shared" si="0"/>
        <v>0</v>
      </c>
      <c r="O65" s="27">
        <f t="shared" si="1"/>
        <v>0</v>
      </c>
      <c r="P65" s="1"/>
    </row>
    <row r="66" spans="1:16">
      <c r="A66" s="10"/>
      <c r="B66" s="24"/>
      <c r="C66" s="1"/>
      <c r="D66" s="1"/>
      <c r="E66" s="11"/>
      <c r="F66" s="11"/>
      <c r="G66" s="2">
        <f t="shared" si="2"/>
        <v>18599.29</v>
      </c>
      <c r="H66" s="2"/>
      <c r="I66" s="1"/>
      <c r="J66" s="1"/>
      <c r="K66" s="1"/>
      <c r="L66" s="2"/>
      <c r="M66" s="2"/>
      <c r="N66" s="2">
        <f t="shared" si="0"/>
        <v>0</v>
      </c>
      <c r="O66" s="27">
        <f t="shared" si="1"/>
        <v>0</v>
      </c>
      <c r="P66" s="1"/>
    </row>
    <row r="67" spans="1:16">
      <c r="A67" s="10"/>
      <c r="B67" s="24"/>
      <c r="C67" s="1"/>
      <c r="D67" s="1"/>
      <c r="E67" s="11"/>
      <c r="F67" s="11"/>
      <c r="G67" s="2">
        <f t="shared" si="2"/>
        <v>18599.29</v>
      </c>
      <c r="H67" s="2"/>
      <c r="I67" s="1"/>
      <c r="J67" s="1"/>
      <c r="K67" s="1"/>
      <c r="L67" s="2"/>
      <c r="M67" s="2"/>
      <c r="N67" s="2">
        <f t="shared" si="0"/>
        <v>0</v>
      </c>
      <c r="O67" s="27">
        <f t="shared" si="1"/>
        <v>0</v>
      </c>
      <c r="P67" s="1"/>
    </row>
    <row r="68" spans="1:16">
      <c r="A68" s="37"/>
      <c r="B68" s="38"/>
      <c r="C68" s="39"/>
      <c r="D68" s="39"/>
      <c r="E68" s="40"/>
      <c r="F68" s="40"/>
      <c r="G68" s="41">
        <f t="shared" si="2"/>
        <v>18599.29</v>
      </c>
      <c r="H68" s="41"/>
      <c r="I68" s="39"/>
      <c r="J68" s="39"/>
      <c r="K68" s="39"/>
      <c r="L68" s="41"/>
      <c r="M68" s="41"/>
      <c r="N68" s="2">
        <f t="shared" si="0"/>
        <v>0</v>
      </c>
      <c r="O68" s="27">
        <f t="shared" si="1"/>
        <v>0</v>
      </c>
      <c r="P68" s="39"/>
    </row>
    <row r="69" spans="1:16">
      <c r="A69" s="37"/>
      <c r="B69" s="38"/>
      <c r="C69" s="39"/>
      <c r="D69" s="39"/>
      <c r="E69" s="40"/>
      <c r="F69" s="40"/>
      <c r="G69" s="41">
        <f t="shared" si="2"/>
        <v>18599.29</v>
      </c>
      <c r="H69" s="41"/>
      <c r="I69" s="39"/>
      <c r="J69" s="39"/>
      <c r="K69" s="39"/>
      <c r="L69" s="41"/>
      <c r="M69" s="41"/>
      <c r="N69" s="2">
        <f t="shared" si="0"/>
        <v>0</v>
      </c>
      <c r="O69" s="27">
        <f t="shared" si="1"/>
        <v>0</v>
      </c>
      <c r="P69" s="39"/>
    </row>
    <row r="70" spans="1:16">
      <c r="A70" s="37"/>
      <c r="B70" s="38"/>
      <c r="C70" s="39"/>
      <c r="D70" s="39"/>
      <c r="E70" s="40"/>
      <c r="F70" s="40"/>
      <c r="G70" s="41">
        <f t="shared" si="2"/>
        <v>18599.29</v>
      </c>
      <c r="H70" s="41"/>
      <c r="I70" s="39"/>
      <c r="J70" s="39"/>
      <c r="K70" s="39"/>
      <c r="L70" s="41"/>
      <c r="M70" s="41"/>
      <c r="N70" s="2">
        <f t="shared" ref="N70:N81" si="3">H70+L70-M70</f>
        <v>0</v>
      </c>
      <c r="O70" s="27">
        <f t="shared" ref="O70:O80" si="4">H70+L70+M70-F70</f>
        <v>0</v>
      </c>
      <c r="P70" s="39"/>
    </row>
    <row r="71" spans="1:16">
      <c r="A71" s="10"/>
      <c r="B71" s="24"/>
      <c r="C71" s="1"/>
      <c r="D71" s="1"/>
      <c r="E71" s="11"/>
      <c r="F71" s="11"/>
      <c r="G71" s="2">
        <f t="shared" ref="G71:G80" si="5">G70+E71-F71</f>
        <v>18599.29</v>
      </c>
      <c r="H71" s="2"/>
      <c r="I71" s="1"/>
      <c r="J71" s="1"/>
      <c r="K71" s="1"/>
      <c r="L71" s="2"/>
      <c r="M71" s="2"/>
      <c r="N71" s="2">
        <f t="shared" si="3"/>
        <v>0</v>
      </c>
      <c r="O71" s="27">
        <f t="shared" si="4"/>
        <v>0</v>
      </c>
      <c r="P71" s="1"/>
    </row>
    <row r="72" spans="1:16">
      <c r="A72" s="10"/>
      <c r="B72" s="24"/>
      <c r="C72" s="1"/>
      <c r="D72" s="1"/>
      <c r="E72" s="11"/>
      <c r="F72" s="11"/>
      <c r="G72" s="2">
        <f t="shared" si="5"/>
        <v>18599.29</v>
      </c>
      <c r="H72" s="2"/>
      <c r="I72" s="1"/>
      <c r="J72" s="1"/>
      <c r="K72" s="1"/>
      <c r="L72" s="2"/>
      <c r="M72" s="2"/>
      <c r="N72" s="2">
        <f t="shared" si="3"/>
        <v>0</v>
      </c>
      <c r="O72" s="27">
        <f t="shared" si="4"/>
        <v>0</v>
      </c>
      <c r="P72" s="1"/>
    </row>
    <row r="73" spans="1:16">
      <c r="A73" s="10"/>
      <c r="B73" s="24"/>
      <c r="C73" s="1"/>
      <c r="D73" s="1"/>
      <c r="E73" s="11"/>
      <c r="F73" s="11"/>
      <c r="G73" s="2">
        <f t="shared" si="5"/>
        <v>18599.29</v>
      </c>
      <c r="H73" s="2"/>
      <c r="I73" s="1"/>
      <c r="J73" s="1"/>
      <c r="K73" s="1"/>
      <c r="L73" s="2"/>
      <c r="M73" s="2"/>
      <c r="N73" s="2">
        <f t="shared" si="3"/>
        <v>0</v>
      </c>
      <c r="O73" s="27">
        <f t="shared" si="4"/>
        <v>0</v>
      </c>
      <c r="P73" s="1"/>
    </row>
    <row r="74" spans="1:16">
      <c r="A74" s="10"/>
      <c r="B74" s="24"/>
      <c r="C74" s="1"/>
      <c r="D74" s="1"/>
      <c r="E74" s="11"/>
      <c r="F74" s="11"/>
      <c r="G74" s="2">
        <f t="shared" si="5"/>
        <v>18599.29</v>
      </c>
      <c r="H74" s="2"/>
      <c r="I74" s="1"/>
      <c r="J74" s="1"/>
      <c r="K74" s="1"/>
      <c r="L74" s="2"/>
      <c r="M74" s="2"/>
      <c r="N74" s="2">
        <f t="shared" si="3"/>
        <v>0</v>
      </c>
      <c r="O74" s="27">
        <f t="shared" si="4"/>
        <v>0</v>
      </c>
      <c r="P74" s="1"/>
    </row>
    <row r="75" spans="1:16">
      <c r="A75" s="10"/>
      <c r="B75" s="24"/>
      <c r="C75" s="1"/>
      <c r="D75" s="1"/>
      <c r="E75" s="11"/>
      <c r="F75" s="11"/>
      <c r="G75" s="2">
        <f t="shared" si="5"/>
        <v>18599.29</v>
      </c>
      <c r="H75" s="2"/>
      <c r="I75" s="1"/>
      <c r="J75" s="1"/>
      <c r="K75" s="1"/>
      <c r="L75" s="2"/>
      <c r="M75" s="2"/>
      <c r="N75" s="2">
        <f t="shared" si="3"/>
        <v>0</v>
      </c>
      <c r="O75" s="27">
        <f t="shared" si="4"/>
        <v>0</v>
      </c>
      <c r="P75" s="1"/>
    </row>
    <row r="76" spans="1:16">
      <c r="A76" s="10"/>
      <c r="B76" s="24"/>
      <c r="C76" s="1"/>
      <c r="D76" s="1"/>
      <c r="E76" s="11"/>
      <c r="F76" s="11"/>
      <c r="G76" s="2">
        <f t="shared" si="5"/>
        <v>18599.29</v>
      </c>
      <c r="H76" s="2"/>
      <c r="I76" s="1"/>
      <c r="J76" s="1"/>
      <c r="K76" s="1"/>
      <c r="L76" s="2"/>
      <c r="M76" s="2"/>
      <c r="N76" s="2">
        <f t="shared" si="3"/>
        <v>0</v>
      </c>
      <c r="O76" s="27">
        <f t="shared" si="4"/>
        <v>0</v>
      </c>
      <c r="P76" s="1"/>
    </row>
    <row r="77" spans="1:16">
      <c r="A77" s="10"/>
      <c r="B77" s="24"/>
      <c r="C77" s="1"/>
      <c r="D77" s="1"/>
      <c r="E77" s="11"/>
      <c r="F77" s="11"/>
      <c r="G77" s="2">
        <f t="shared" si="5"/>
        <v>18599.29</v>
      </c>
      <c r="H77" s="2"/>
      <c r="I77" s="1"/>
      <c r="J77" s="1"/>
      <c r="K77" s="1"/>
      <c r="L77" s="2"/>
      <c r="M77" s="2"/>
      <c r="N77" s="2">
        <f t="shared" si="3"/>
        <v>0</v>
      </c>
      <c r="O77" s="27">
        <f t="shared" si="4"/>
        <v>0</v>
      </c>
      <c r="P77" s="1"/>
    </row>
    <row r="78" spans="1:16">
      <c r="A78" s="10"/>
      <c r="B78" s="24"/>
      <c r="C78" s="1"/>
      <c r="D78" s="1"/>
      <c r="E78" s="11"/>
      <c r="F78" s="11"/>
      <c r="G78" s="2">
        <f t="shared" si="5"/>
        <v>18599.29</v>
      </c>
      <c r="H78" s="2"/>
      <c r="I78" s="1"/>
      <c r="J78" s="1"/>
      <c r="K78" s="1"/>
      <c r="L78" s="2"/>
      <c r="M78" s="2"/>
      <c r="N78" s="2">
        <f t="shared" si="3"/>
        <v>0</v>
      </c>
      <c r="O78" s="27">
        <f t="shared" si="4"/>
        <v>0</v>
      </c>
      <c r="P78" s="1"/>
    </row>
    <row r="79" spans="1:16">
      <c r="A79" s="10"/>
      <c r="B79" s="24"/>
      <c r="C79" s="1"/>
      <c r="D79" s="1"/>
      <c r="E79" s="11"/>
      <c r="F79" s="11"/>
      <c r="G79" s="2">
        <f t="shared" si="5"/>
        <v>18599.29</v>
      </c>
      <c r="H79" s="2"/>
      <c r="I79" s="1"/>
      <c r="J79" s="1"/>
      <c r="K79" s="1"/>
      <c r="L79" s="2"/>
      <c r="M79" s="2"/>
      <c r="N79" s="2">
        <f t="shared" si="3"/>
        <v>0</v>
      </c>
      <c r="O79" s="27">
        <f t="shared" si="4"/>
        <v>0</v>
      </c>
      <c r="P79" s="1"/>
    </row>
    <row r="80" spans="1:16">
      <c r="A80" s="10"/>
      <c r="B80" s="24"/>
      <c r="C80" s="1"/>
      <c r="D80" s="1"/>
      <c r="E80" s="11"/>
      <c r="F80" s="11"/>
      <c r="G80" s="2">
        <f t="shared" si="5"/>
        <v>18599.29</v>
      </c>
      <c r="H80" s="2"/>
      <c r="I80" s="1"/>
      <c r="J80" s="1"/>
      <c r="K80" s="1"/>
      <c r="L80" s="2"/>
      <c r="M80" s="2"/>
      <c r="N80" s="2">
        <f t="shared" si="3"/>
        <v>0</v>
      </c>
      <c r="O80" s="27">
        <f t="shared" si="4"/>
        <v>0</v>
      </c>
      <c r="P80" s="1"/>
    </row>
    <row r="81" spans="14:14">
      <c r="N81" s="2">
        <f t="shared" si="3"/>
        <v>0</v>
      </c>
    </row>
  </sheetData>
  <pageMargins left="0.7" right="0.7" top="0.75" bottom="0.75" header="0.3" footer="0.3"/>
  <pageSetup orientation="portrait" horizontalDpi="120" verticalDpi="72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P80"/>
  <sheetViews>
    <sheetView topLeftCell="C1" workbookViewId="0">
      <selection activeCell="I5" sqref="I5:N66"/>
    </sheetView>
  </sheetViews>
  <sheetFormatPr baseColWidth="10" defaultRowHeight="15"/>
  <cols>
    <col min="2" max="2" width="11.42578125" customWidth="1"/>
    <col min="3" max="3" width="15.7109375" customWidth="1"/>
    <col min="5" max="5" width="33.5703125" customWidth="1"/>
    <col min="8" max="8" width="13.140625" customWidth="1"/>
  </cols>
  <sheetData>
    <row r="1" spans="1:16">
      <c r="A1" s="31">
        <v>4143192117</v>
      </c>
    </row>
    <row r="2" spans="1:16">
      <c r="A2" s="4" t="s">
        <v>3</v>
      </c>
      <c r="B2" s="22">
        <v>8248.99</v>
      </c>
      <c r="F2" s="28" t="s">
        <v>9</v>
      </c>
      <c r="G2" s="29" t="s">
        <v>10</v>
      </c>
      <c r="H2" s="30" t="s">
        <v>13</v>
      </c>
      <c r="I2" s="30" t="s">
        <v>4</v>
      </c>
      <c r="J2" s="29" t="s">
        <v>8</v>
      </c>
      <c r="K2" s="29" t="s">
        <v>19</v>
      </c>
      <c r="L2" s="33" t="s">
        <v>12</v>
      </c>
      <c r="M2" s="26"/>
      <c r="N2" s="26"/>
      <c r="O2" s="13"/>
    </row>
    <row r="3" spans="1:16">
      <c r="A3" s="4" t="s">
        <v>7</v>
      </c>
      <c r="B3" s="23">
        <v>1484.99</v>
      </c>
      <c r="C3" s="5"/>
      <c r="D3" s="5"/>
      <c r="E3" s="5"/>
      <c r="F3" s="3">
        <f>SUM(F5:F80)</f>
        <v>0</v>
      </c>
      <c r="G3" s="3">
        <f>SUM(G5:G80)</f>
        <v>0</v>
      </c>
      <c r="H3" s="3">
        <f>B2+F3-G3</f>
        <v>8248.99</v>
      </c>
      <c r="I3" s="16">
        <f>SUM(P5:P80)</f>
        <v>0</v>
      </c>
      <c r="J3" s="27">
        <f>SUM(I5:I80)</f>
        <v>0</v>
      </c>
      <c r="K3" s="36">
        <f>SUM(M5:M649)</f>
        <v>0</v>
      </c>
      <c r="L3" s="36">
        <f>SUM(N5:N80)</f>
        <v>0</v>
      </c>
      <c r="M3" s="13"/>
      <c r="N3" s="13"/>
      <c r="O3" s="13"/>
      <c r="P3" s="5"/>
    </row>
    <row r="4" spans="1:16">
      <c r="A4" s="6" t="s">
        <v>0</v>
      </c>
      <c r="B4" s="6" t="s">
        <v>15</v>
      </c>
      <c r="C4" s="6" t="s">
        <v>16</v>
      </c>
      <c r="D4" s="6"/>
      <c r="E4" s="6" t="s">
        <v>14</v>
      </c>
      <c r="F4" s="7" t="s">
        <v>9</v>
      </c>
      <c r="G4" s="7" t="s">
        <v>10</v>
      </c>
      <c r="H4" s="12" t="s">
        <v>5</v>
      </c>
      <c r="I4" s="12" t="s">
        <v>8</v>
      </c>
      <c r="J4" s="7" t="s">
        <v>2</v>
      </c>
      <c r="K4" s="7" t="s">
        <v>11</v>
      </c>
      <c r="L4" s="7" t="s">
        <v>1</v>
      </c>
      <c r="M4" s="12" t="s">
        <v>6</v>
      </c>
      <c r="N4" s="12" t="s">
        <v>12</v>
      </c>
      <c r="O4" s="14" t="s">
        <v>13</v>
      </c>
      <c r="P4" s="8" t="s">
        <v>4</v>
      </c>
    </row>
    <row r="5" spans="1:16">
      <c r="A5" s="10"/>
      <c r="B5" s="24"/>
      <c r="C5" s="1"/>
      <c r="D5" s="1"/>
      <c r="E5" s="1"/>
      <c r="F5" s="11"/>
      <c r="G5" s="11"/>
      <c r="H5" s="2">
        <f>B2+F5-G5</f>
        <v>8248.99</v>
      </c>
      <c r="I5" s="2"/>
      <c r="J5" s="1"/>
      <c r="K5" s="1"/>
      <c r="L5" s="1"/>
      <c r="M5" s="2"/>
      <c r="N5" s="2"/>
      <c r="O5" s="2">
        <f>I5+M5-N5</f>
        <v>0</v>
      </c>
      <c r="P5" s="27">
        <f>I5+M5+N5-G5</f>
        <v>0</v>
      </c>
    </row>
    <row r="6" spans="1:16">
      <c r="A6" s="10"/>
      <c r="B6" s="24"/>
      <c r="C6" s="1"/>
      <c r="D6" s="1"/>
      <c r="E6" s="1"/>
      <c r="F6" s="11"/>
      <c r="G6" s="11"/>
      <c r="H6" s="2">
        <f>H5+F6-G6</f>
        <v>8248.99</v>
      </c>
      <c r="I6" s="2"/>
      <c r="J6" s="1"/>
      <c r="K6" s="1"/>
      <c r="L6" s="1"/>
      <c r="M6" s="2"/>
      <c r="N6" s="2"/>
      <c r="O6" s="2">
        <f>I6+M6-N6</f>
        <v>0</v>
      </c>
      <c r="P6" s="27">
        <f t="shared" ref="P6:P69" si="0">I6+M6+N6-G6</f>
        <v>0</v>
      </c>
    </row>
    <row r="7" spans="1:16">
      <c r="A7" s="17"/>
      <c r="B7" s="25"/>
      <c r="C7" s="18"/>
      <c r="D7" s="18"/>
      <c r="E7" s="18"/>
      <c r="F7" s="19"/>
      <c r="G7" s="19"/>
      <c r="H7" s="20">
        <f t="shared" ref="H7:H70" si="1">H6+F7-G7</f>
        <v>8248.99</v>
      </c>
      <c r="I7" s="20"/>
      <c r="J7" s="18"/>
      <c r="K7" s="18"/>
      <c r="L7" s="18"/>
      <c r="M7" s="20"/>
      <c r="N7" s="20"/>
      <c r="O7" s="2">
        <f>I7+M7-N7</f>
        <v>0</v>
      </c>
      <c r="P7" s="27">
        <f t="shared" si="0"/>
        <v>0</v>
      </c>
    </row>
    <row r="8" spans="1:16">
      <c r="A8" s="10"/>
      <c r="B8" s="24"/>
      <c r="C8" s="1"/>
      <c r="D8" s="1"/>
      <c r="E8" s="1"/>
      <c r="F8" s="11"/>
      <c r="G8" s="11"/>
      <c r="H8" s="2">
        <f t="shared" si="1"/>
        <v>8248.99</v>
      </c>
      <c r="I8" s="2"/>
      <c r="J8" s="1"/>
      <c r="K8" s="1"/>
      <c r="L8" s="1"/>
      <c r="M8" s="2"/>
      <c r="N8" s="2"/>
      <c r="O8" s="2">
        <f t="shared" ref="O8:O71" si="2">I8+M8-N8</f>
        <v>0</v>
      </c>
      <c r="P8" s="27">
        <f t="shared" si="0"/>
        <v>0</v>
      </c>
    </row>
    <row r="9" spans="1:16">
      <c r="A9" s="10"/>
      <c r="B9" s="24"/>
      <c r="C9" s="1"/>
      <c r="D9" s="1"/>
      <c r="E9" s="1"/>
      <c r="F9" s="11"/>
      <c r="G9" s="11"/>
      <c r="H9" s="2">
        <f t="shared" si="1"/>
        <v>8248.99</v>
      </c>
      <c r="I9" s="2"/>
      <c r="J9" s="1"/>
      <c r="K9" s="1"/>
      <c r="L9" s="1"/>
      <c r="M9" s="2"/>
      <c r="N9" s="2"/>
      <c r="O9" s="2">
        <f t="shared" si="2"/>
        <v>0</v>
      </c>
      <c r="P9" s="27">
        <f t="shared" si="0"/>
        <v>0</v>
      </c>
    </row>
    <row r="10" spans="1:16">
      <c r="A10" s="10"/>
      <c r="B10" s="24"/>
      <c r="C10" s="1"/>
      <c r="D10" s="1"/>
      <c r="E10" s="1"/>
      <c r="F10" s="11"/>
      <c r="G10" s="11"/>
      <c r="H10" s="2">
        <f t="shared" si="1"/>
        <v>8248.99</v>
      </c>
      <c r="I10" s="2"/>
      <c r="J10" s="1"/>
      <c r="K10" s="1"/>
      <c r="L10" s="1"/>
      <c r="M10" s="2"/>
      <c r="N10" s="2"/>
      <c r="O10" s="2">
        <f t="shared" si="2"/>
        <v>0</v>
      </c>
      <c r="P10" s="27">
        <f t="shared" si="0"/>
        <v>0</v>
      </c>
    </row>
    <row r="11" spans="1:16">
      <c r="A11" s="10"/>
      <c r="B11" s="24"/>
      <c r="C11" s="1"/>
      <c r="D11" s="1"/>
      <c r="E11" s="1"/>
      <c r="F11" s="11"/>
      <c r="G11" s="11"/>
      <c r="H11" s="2">
        <f>H10+F11-G11</f>
        <v>8248.99</v>
      </c>
      <c r="I11" s="2"/>
      <c r="J11" s="1"/>
      <c r="K11" s="1"/>
      <c r="L11" s="1"/>
      <c r="M11" s="2"/>
      <c r="N11" s="2"/>
      <c r="O11" s="2">
        <f t="shared" si="2"/>
        <v>0</v>
      </c>
      <c r="P11" s="27">
        <f t="shared" si="0"/>
        <v>0</v>
      </c>
    </row>
    <row r="12" spans="1:16">
      <c r="A12" s="10"/>
      <c r="B12" s="24"/>
      <c r="C12" s="1"/>
      <c r="D12" s="1"/>
      <c r="E12" s="1"/>
      <c r="F12" s="11"/>
      <c r="G12" s="11"/>
      <c r="H12" s="2">
        <f t="shared" si="1"/>
        <v>8248.99</v>
      </c>
      <c r="I12" s="2"/>
      <c r="J12" s="1"/>
      <c r="K12" s="1"/>
      <c r="L12" s="1"/>
      <c r="M12" s="2"/>
      <c r="N12" s="2"/>
      <c r="O12" s="2">
        <f t="shared" si="2"/>
        <v>0</v>
      </c>
      <c r="P12" s="27">
        <f t="shared" si="0"/>
        <v>0</v>
      </c>
    </row>
    <row r="13" spans="1:16">
      <c r="A13" s="10"/>
      <c r="B13" s="24"/>
      <c r="C13" s="1"/>
      <c r="D13" s="1"/>
      <c r="E13" s="1"/>
      <c r="F13" s="11"/>
      <c r="G13" s="11"/>
      <c r="H13" s="2">
        <f t="shared" si="1"/>
        <v>8248.99</v>
      </c>
      <c r="I13" s="2"/>
      <c r="J13" s="1"/>
      <c r="K13" s="1"/>
      <c r="L13" s="1"/>
      <c r="M13" s="2"/>
      <c r="N13" s="2"/>
      <c r="O13" s="2">
        <f t="shared" si="2"/>
        <v>0</v>
      </c>
      <c r="P13" s="27">
        <f t="shared" si="0"/>
        <v>0</v>
      </c>
    </row>
    <row r="14" spans="1:16">
      <c r="A14" s="10"/>
      <c r="B14" s="24"/>
      <c r="C14" s="1"/>
      <c r="D14" s="1"/>
      <c r="E14" s="1"/>
      <c r="F14" s="11"/>
      <c r="G14" s="11"/>
      <c r="H14" s="2">
        <f t="shared" si="1"/>
        <v>8248.99</v>
      </c>
      <c r="I14" s="2"/>
      <c r="J14" s="1"/>
      <c r="K14" s="1"/>
      <c r="L14" s="1"/>
      <c r="M14" s="2"/>
      <c r="N14" s="2"/>
      <c r="O14" s="2">
        <f t="shared" si="2"/>
        <v>0</v>
      </c>
      <c r="P14" s="27">
        <f t="shared" si="0"/>
        <v>0</v>
      </c>
    </row>
    <row r="15" spans="1:16">
      <c r="A15" s="10"/>
      <c r="B15" s="24"/>
      <c r="C15" s="1"/>
      <c r="D15" s="1"/>
      <c r="E15" s="1"/>
      <c r="F15" s="11"/>
      <c r="G15" s="11"/>
      <c r="H15" s="2">
        <f t="shared" si="1"/>
        <v>8248.99</v>
      </c>
      <c r="I15" s="2"/>
      <c r="J15" s="1"/>
      <c r="K15" s="1"/>
      <c r="L15" s="1"/>
      <c r="M15" s="2"/>
      <c r="N15" s="2"/>
      <c r="O15" s="2">
        <f t="shared" si="2"/>
        <v>0</v>
      </c>
      <c r="P15" s="27">
        <f t="shared" si="0"/>
        <v>0</v>
      </c>
    </row>
    <row r="16" spans="1:16">
      <c r="A16" s="10"/>
      <c r="B16" s="24"/>
      <c r="C16" s="1"/>
      <c r="D16" s="1"/>
      <c r="E16" s="1"/>
      <c r="F16" s="11"/>
      <c r="G16" s="11"/>
      <c r="H16" s="2">
        <f t="shared" si="1"/>
        <v>8248.99</v>
      </c>
      <c r="I16" s="2"/>
      <c r="J16" s="1"/>
      <c r="K16" s="1"/>
      <c r="L16" s="1"/>
      <c r="M16" s="2"/>
      <c r="N16" s="2"/>
      <c r="O16" s="2">
        <f t="shared" si="2"/>
        <v>0</v>
      </c>
      <c r="P16" s="27">
        <f t="shared" si="0"/>
        <v>0</v>
      </c>
    </row>
    <row r="17" spans="1:16">
      <c r="A17" s="10"/>
      <c r="B17" s="24"/>
      <c r="C17" s="1"/>
      <c r="D17" s="1"/>
      <c r="E17" s="1"/>
      <c r="F17" s="11"/>
      <c r="G17" s="11"/>
      <c r="H17" s="2">
        <f t="shared" si="1"/>
        <v>8248.99</v>
      </c>
      <c r="I17" s="2"/>
      <c r="J17" s="1"/>
      <c r="K17" s="1"/>
      <c r="L17" s="1"/>
      <c r="M17" s="2"/>
      <c r="N17" s="2"/>
      <c r="O17" s="2">
        <f t="shared" si="2"/>
        <v>0</v>
      </c>
      <c r="P17" s="27">
        <f t="shared" si="0"/>
        <v>0</v>
      </c>
    </row>
    <row r="18" spans="1:16">
      <c r="A18" s="10"/>
      <c r="B18" s="24"/>
      <c r="C18" s="1"/>
      <c r="D18" s="1"/>
      <c r="E18" s="1"/>
      <c r="F18" s="11"/>
      <c r="G18" s="11"/>
      <c r="H18" s="2">
        <f t="shared" si="1"/>
        <v>8248.99</v>
      </c>
      <c r="I18" s="2"/>
      <c r="J18" s="1"/>
      <c r="K18" s="1"/>
      <c r="L18" s="1"/>
      <c r="M18" s="2"/>
      <c r="N18" s="2"/>
      <c r="O18" s="2">
        <f t="shared" si="2"/>
        <v>0</v>
      </c>
      <c r="P18" s="27">
        <f t="shared" si="0"/>
        <v>0</v>
      </c>
    </row>
    <row r="19" spans="1:16">
      <c r="A19" s="10"/>
      <c r="B19" s="24"/>
      <c r="C19" s="1"/>
      <c r="D19" s="1"/>
      <c r="E19" s="1"/>
      <c r="F19" s="11"/>
      <c r="G19" s="11"/>
      <c r="H19" s="2">
        <f t="shared" si="1"/>
        <v>8248.99</v>
      </c>
      <c r="I19" s="2"/>
      <c r="J19" s="1"/>
      <c r="K19" s="1"/>
      <c r="L19" s="1"/>
      <c r="M19" s="2"/>
      <c r="N19" s="2"/>
      <c r="O19" s="2">
        <f t="shared" si="2"/>
        <v>0</v>
      </c>
      <c r="P19" s="27">
        <f t="shared" si="0"/>
        <v>0</v>
      </c>
    </row>
    <row r="20" spans="1:16">
      <c r="A20" s="10"/>
      <c r="B20" s="24"/>
      <c r="C20" s="1"/>
      <c r="D20" s="1"/>
      <c r="E20" s="1"/>
      <c r="F20" s="11"/>
      <c r="G20" s="11"/>
      <c r="H20" s="2">
        <f t="shared" si="1"/>
        <v>8248.99</v>
      </c>
      <c r="I20" s="2"/>
      <c r="J20" s="1"/>
      <c r="K20" s="1"/>
      <c r="L20" s="1"/>
      <c r="M20" s="2"/>
      <c r="N20" s="2"/>
      <c r="O20" s="2">
        <f t="shared" si="2"/>
        <v>0</v>
      </c>
      <c r="P20" s="27">
        <f t="shared" si="0"/>
        <v>0</v>
      </c>
    </row>
    <row r="21" spans="1:16">
      <c r="A21" s="10"/>
      <c r="B21" s="24"/>
      <c r="C21" s="1"/>
      <c r="D21" s="1"/>
      <c r="E21" s="1"/>
      <c r="F21" s="11"/>
      <c r="G21" s="11"/>
      <c r="H21" s="2">
        <f t="shared" si="1"/>
        <v>8248.99</v>
      </c>
      <c r="I21" s="2"/>
      <c r="J21" s="1"/>
      <c r="K21" s="1"/>
      <c r="L21" s="1"/>
      <c r="M21" s="2"/>
      <c r="N21" s="2"/>
      <c r="O21" s="2">
        <f t="shared" si="2"/>
        <v>0</v>
      </c>
      <c r="P21" s="27">
        <f t="shared" si="0"/>
        <v>0</v>
      </c>
    </row>
    <row r="22" spans="1:16">
      <c r="A22" s="10"/>
      <c r="B22" s="24"/>
      <c r="C22" s="1"/>
      <c r="D22" s="1"/>
      <c r="E22" s="1"/>
      <c r="F22" s="11"/>
      <c r="G22" s="11"/>
      <c r="H22" s="2">
        <f t="shared" si="1"/>
        <v>8248.99</v>
      </c>
      <c r="I22" s="2"/>
      <c r="J22" s="1"/>
      <c r="K22" s="1"/>
      <c r="L22" s="1"/>
      <c r="M22" s="2"/>
      <c r="N22" s="2"/>
      <c r="O22" s="2">
        <f t="shared" si="2"/>
        <v>0</v>
      </c>
      <c r="P22" s="27">
        <f t="shared" si="0"/>
        <v>0</v>
      </c>
    </row>
    <row r="23" spans="1:16">
      <c r="A23" s="10"/>
      <c r="B23" s="24"/>
      <c r="C23" s="1"/>
      <c r="D23" s="1"/>
      <c r="E23" s="1"/>
      <c r="F23" s="11"/>
      <c r="G23" s="11"/>
      <c r="H23" s="2">
        <f t="shared" si="1"/>
        <v>8248.99</v>
      </c>
      <c r="I23" s="2"/>
      <c r="J23" s="1"/>
      <c r="K23" s="1"/>
      <c r="L23" s="1"/>
      <c r="M23" s="2"/>
      <c r="N23" s="2"/>
      <c r="O23" s="2">
        <f t="shared" si="2"/>
        <v>0</v>
      </c>
      <c r="P23" s="27">
        <f t="shared" si="0"/>
        <v>0</v>
      </c>
    </row>
    <row r="24" spans="1:16">
      <c r="A24" s="10"/>
      <c r="B24" s="24"/>
      <c r="C24" s="1"/>
      <c r="D24" s="1"/>
      <c r="E24" s="1"/>
      <c r="F24" s="11"/>
      <c r="G24" s="11"/>
      <c r="H24" s="2">
        <f t="shared" si="1"/>
        <v>8248.99</v>
      </c>
      <c r="I24" s="2"/>
      <c r="J24" s="1"/>
      <c r="K24" s="1"/>
      <c r="L24" s="1"/>
      <c r="M24" s="2"/>
      <c r="N24" s="2"/>
      <c r="O24" s="2">
        <f t="shared" si="2"/>
        <v>0</v>
      </c>
      <c r="P24" s="27">
        <f t="shared" si="0"/>
        <v>0</v>
      </c>
    </row>
    <row r="25" spans="1:16">
      <c r="A25" s="10"/>
      <c r="B25" s="24"/>
      <c r="C25" s="1"/>
      <c r="D25" s="1"/>
      <c r="E25" s="1"/>
      <c r="F25" s="11"/>
      <c r="G25" s="11"/>
      <c r="H25" s="2">
        <f t="shared" si="1"/>
        <v>8248.99</v>
      </c>
      <c r="I25" s="2"/>
      <c r="J25" s="1"/>
      <c r="K25" s="1"/>
      <c r="L25" s="1"/>
      <c r="M25" s="2"/>
      <c r="N25" s="2"/>
      <c r="O25" s="2">
        <f t="shared" si="2"/>
        <v>0</v>
      </c>
      <c r="P25" s="27">
        <f t="shared" si="0"/>
        <v>0</v>
      </c>
    </row>
    <row r="26" spans="1:16">
      <c r="A26" s="10"/>
      <c r="B26" s="24"/>
      <c r="C26" s="1"/>
      <c r="D26" s="1"/>
      <c r="E26" s="1"/>
      <c r="F26" s="11"/>
      <c r="G26" s="11"/>
      <c r="H26" s="2">
        <f t="shared" si="1"/>
        <v>8248.99</v>
      </c>
      <c r="I26" s="2"/>
      <c r="J26" s="1"/>
      <c r="K26" s="1"/>
      <c r="L26" s="1"/>
      <c r="M26" s="2"/>
      <c r="N26" s="2"/>
      <c r="O26" s="2">
        <f t="shared" si="2"/>
        <v>0</v>
      </c>
      <c r="P26" s="27">
        <f t="shared" si="0"/>
        <v>0</v>
      </c>
    </row>
    <row r="27" spans="1:16">
      <c r="A27" s="10"/>
      <c r="B27" s="24"/>
      <c r="C27" s="1"/>
      <c r="D27" s="1"/>
      <c r="E27" s="1"/>
      <c r="F27" s="11"/>
      <c r="G27" s="11"/>
      <c r="H27" s="2">
        <f t="shared" si="1"/>
        <v>8248.99</v>
      </c>
      <c r="I27" s="2"/>
      <c r="J27" s="1"/>
      <c r="K27" s="1"/>
      <c r="L27" s="1"/>
      <c r="M27" s="2"/>
      <c r="N27" s="2"/>
      <c r="O27" s="2">
        <f t="shared" si="2"/>
        <v>0</v>
      </c>
      <c r="P27" s="27">
        <f t="shared" si="0"/>
        <v>0</v>
      </c>
    </row>
    <row r="28" spans="1:16">
      <c r="A28" s="10"/>
      <c r="B28" s="24"/>
      <c r="C28" s="1"/>
      <c r="D28" s="1"/>
      <c r="E28" s="1"/>
      <c r="F28" s="11"/>
      <c r="G28" s="11"/>
      <c r="H28" s="2">
        <f t="shared" si="1"/>
        <v>8248.99</v>
      </c>
      <c r="I28" s="2"/>
      <c r="J28" s="1"/>
      <c r="K28" s="1"/>
      <c r="L28" s="1"/>
      <c r="M28" s="2"/>
      <c r="N28" s="2"/>
      <c r="O28" s="2">
        <f t="shared" si="2"/>
        <v>0</v>
      </c>
      <c r="P28" s="27">
        <f t="shared" si="0"/>
        <v>0</v>
      </c>
    </row>
    <row r="29" spans="1:16">
      <c r="A29" s="10"/>
      <c r="B29" s="24"/>
      <c r="C29" s="1"/>
      <c r="D29" s="1"/>
      <c r="E29" s="1"/>
      <c r="F29" s="11"/>
      <c r="G29" s="11"/>
      <c r="H29" s="2">
        <f t="shared" si="1"/>
        <v>8248.99</v>
      </c>
      <c r="I29" s="2"/>
      <c r="J29" s="1"/>
      <c r="K29" s="1"/>
      <c r="L29" s="1"/>
      <c r="M29" s="2"/>
      <c r="N29" s="2"/>
      <c r="O29" s="2">
        <f t="shared" si="2"/>
        <v>0</v>
      </c>
      <c r="P29" s="27">
        <f t="shared" si="0"/>
        <v>0</v>
      </c>
    </row>
    <row r="30" spans="1:16">
      <c r="A30" s="10"/>
      <c r="B30" s="24"/>
      <c r="C30" s="1"/>
      <c r="D30" s="1"/>
      <c r="E30" s="1"/>
      <c r="F30" s="11"/>
      <c r="G30" s="11"/>
      <c r="H30" s="2">
        <f t="shared" si="1"/>
        <v>8248.99</v>
      </c>
      <c r="I30" s="2"/>
      <c r="J30" s="1"/>
      <c r="K30" s="1"/>
      <c r="L30" s="1"/>
      <c r="M30" s="2"/>
      <c r="N30" s="2"/>
      <c r="O30" s="2">
        <f t="shared" si="2"/>
        <v>0</v>
      </c>
      <c r="P30" s="27">
        <f t="shared" si="0"/>
        <v>0</v>
      </c>
    </row>
    <row r="31" spans="1:16">
      <c r="A31" s="10"/>
      <c r="B31" s="24"/>
      <c r="C31" s="1"/>
      <c r="D31" s="1"/>
      <c r="E31" s="1"/>
      <c r="F31" s="11"/>
      <c r="G31" s="11"/>
      <c r="H31" s="2">
        <f t="shared" si="1"/>
        <v>8248.99</v>
      </c>
      <c r="I31" s="2"/>
      <c r="J31" s="1"/>
      <c r="K31" s="1"/>
      <c r="L31" s="1"/>
      <c r="M31" s="2"/>
      <c r="N31" s="2"/>
      <c r="O31" s="2">
        <f t="shared" si="2"/>
        <v>0</v>
      </c>
      <c r="P31" s="27">
        <f t="shared" si="0"/>
        <v>0</v>
      </c>
    </row>
    <row r="32" spans="1:16">
      <c r="A32" s="10"/>
      <c r="B32" s="24"/>
      <c r="C32" s="1"/>
      <c r="D32" s="1"/>
      <c r="E32" s="1"/>
      <c r="F32" s="11"/>
      <c r="G32" s="11"/>
      <c r="H32" s="2">
        <f t="shared" si="1"/>
        <v>8248.99</v>
      </c>
      <c r="I32" s="2"/>
      <c r="J32" s="1"/>
      <c r="K32" s="1"/>
      <c r="L32" s="1"/>
      <c r="M32" s="2"/>
      <c r="N32" s="2"/>
      <c r="O32" s="2">
        <f t="shared" si="2"/>
        <v>0</v>
      </c>
      <c r="P32" s="27">
        <f t="shared" si="0"/>
        <v>0</v>
      </c>
    </row>
    <row r="33" spans="1:16">
      <c r="A33" s="10"/>
      <c r="B33" s="24"/>
      <c r="C33" s="1"/>
      <c r="D33" s="1"/>
      <c r="E33" s="1"/>
      <c r="F33" s="11"/>
      <c r="G33" s="11"/>
      <c r="H33" s="2">
        <f t="shared" si="1"/>
        <v>8248.99</v>
      </c>
      <c r="I33" s="2"/>
      <c r="J33" s="1"/>
      <c r="K33" s="1"/>
      <c r="L33" s="1"/>
      <c r="M33" s="2"/>
      <c r="N33" s="2"/>
      <c r="O33" s="2">
        <f t="shared" si="2"/>
        <v>0</v>
      </c>
      <c r="P33" s="27">
        <f t="shared" si="0"/>
        <v>0</v>
      </c>
    </row>
    <row r="34" spans="1:16">
      <c r="A34" s="10"/>
      <c r="B34" s="24"/>
      <c r="C34" s="1"/>
      <c r="D34" s="1"/>
      <c r="E34" s="1"/>
      <c r="F34" s="11"/>
      <c r="G34" s="11"/>
      <c r="H34" s="2">
        <f t="shared" si="1"/>
        <v>8248.99</v>
      </c>
      <c r="I34" s="2"/>
      <c r="J34" s="1"/>
      <c r="K34" s="1"/>
      <c r="L34" s="1"/>
      <c r="M34" s="2"/>
      <c r="N34" s="2"/>
      <c r="O34" s="2">
        <f t="shared" si="2"/>
        <v>0</v>
      </c>
      <c r="P34" s="27">
        <f t="shared" si="0"/>
        <v>0</v>
      </c>
    </row>
    <row r="35" spans="1:16">
      <c r="A35" s="10"/>
      <c r="B35" s="24"/>
      <c r="C35" s="1"/>
      <c r="D35" s="1"/>
      <c r="E35" s="1"/>
      <c r="F35" s="11"/>
      <c r="G35" s="11"/>
      <c r="H35" s="2">
        <f t="shared" si="1"/>
        <v>8248.99</v>
      </c>
      <c r="I35" s="2"/>
      <c r="J35" s="1"/>
      <c r="K35" s="1"/>
      <c r="L35" s="1"/>
      <c r="M35" s="2"/>
      <c r="N35" s="2"/>
      <c r="O35" s="2">
        <f t="shared" si="2"/>
        <v>0</v>
      </c>
      <c r="P35" s="27">
        <f t="shared" si="0"/>
        <v>0</v>
      </c>
    </row>
    <row r="36" spans="1:16">
      <c r="A36" s="10"/>
      <c r="B36" s="24"/>
      <c r="C36" s="1"/>
      <c r="D36" s="1"/>
      <c r="E36" s="1"/>
      <c r="F36" s="11"/>
      <c r="G36" s="11"/>
      <c r="H36" s="2">
        <f t="shared" si="1"/>
        <v>8248.99</v>
      </c>
      <c r="I36" s="2"/>
      <c r="J36" s="1"/>
      <c r="K36" s="1"/>
      <c r="L36" s="1"/>
      <c r="M36" s="2"/>
      <c r="N36" s="2"/>
      <c r="O36" s="2">
        <f t="shared" si="2"/>
        <v>0</v>
      </c>
      <c r="P36" s="27">
        <f t="shared" si="0"/>
        <v>0</v>
      </c>
    </row>
    <row r="37" spans="1:16">
      <c r="A37" s="10"/>
      <c r="B37" s="24"/>
      <c r="C37" s="1"/>
      <c r="D37" s="1"/>
      <c r="E37" s="1"/>
      <c r="F37" s="11"/>
      <c r="G37" s="11"/>
      <c r="H37" s="2">
        <f t="shared" si="1"/>
        <v>8248.99</v>
      </c>
      <c r="I37" s="2"/>
      <c r="J37" s="1"/>
      <c r="K37" s="1"/>
      <c r="L37" s="1"/>
      <c r="M37" s="2"/>
      <c r="N37" s="2"/>
      <c r="O37" s="2">
        <f t="shared" si="2"/>
        <v>0</v>
      </c>
      <c r="P37" s="27">
        <f t="shared" si="0"/>
        <v>0</v>
      </c>
    </row>
    <row r="38" spans="1:16">
      <c r="A38" s="17"/>
      <c r="B38" s="25"/>
      <c r="C38" s="18"/>
      <c r="D38" s="18"/>
      <c r="E38" s="18"/>
      <c r="F38" s="19"/>
      <c r="G38" s="19"/>
      <c r="H38" s="20">
        <f t="shared" si="1"/>
        <v>8248.99</v>
      </c>
      <c r="I38" s="20"/>
      <c r="J38" s="18"/>
      <c r="K38" s="18"/>
      <c r="L38" s="18"/>
      <c r="M38" s="20"/>
      <c r="N38" s="20"/>
      <c r="O38" s="2">
        <f t="shared" si="2"/>
        <v>0</v>
      </c>
      <c r="P38" s="27">
        <f t="shared" si="0"/>
        <v>0</v>
      </c>
    </row>
    <row r="39" spans="1:16">
      <c r="A39" s="10"/>
      <c r="B39" s="24"/>
      <c r="C39" s="1"/>
      <c r="D39" s="1"/>
      <c r="E39" s="1"/>
      <c r="F39" s="11"/>
      <c r="G39" s="11"/>
      <c r="H39" s="2">
        <f t="shared" si="1"/>
        <v>8248.99</v>
      </c>
      <c r="I39" s="2"/>
      <c r="J39" s="1"/>
      <c r="K39" s="1"/>
      <c r="L39" s="1"/>
      <c r="M39" s="2"/>
      <c r="N39" s="2"/>
      <c r="O39" s="2">
        <f t="shared" si="2"/>
        <v>0</v>
      </c>
      <c r="P39" s="27">
        <f t="shared" si="0"/>
        <v>0</v>
      </c>
    </row>
    <row r="40" spans="1:16">
      <c r="A40" s="10"/>
      <c r="B40" s="24"/>
      <c r="C40" s="1"/>
      <c r="D40" s="1"/>
      <c r="E40" s="1"/>
      <c r="F40" s="11"/>
      <c r="G40" s="11"/>
      <c r="H40" s="2">
        <f t="shared" si="1"/>
        <v>8248.99</v>
      </c>
      <c r="I40" s="2"/>
      <c r="J40" s="1"/>
      <c r="K40" s="1"/>
      <c r="L40" s="1"/>
      <c r="M40" s="2"/>
      <c r="N40" s="2"/>
      <c r="O40" s="2">
        <f t="shared" si="2"/>
        <v>0</v>
      </c>
      <c r="P40" s="27">
        <f t="shared" si="0"/>
        <v>0</v>
      </c>
    </row>
    <row r="41" spans="1:16">
      <c r="A41" s="10"/>
      <c r="B41" s="24"/>
      <c r="C41" s="1"/>
      <c r="D41" s="1"/>
      <c r="E41" s="1"/>
      <c r="F41" s="11"/>
      <c r="G41" s="11"/>
      <c r="H41" s="2">
        <f t="shared" si="1"/>
        <v>8248.99</v>
      </c>
      <c r="I41" s="2"/>
      <c r="J41" s="1"/>
      <c r="K41" s="1"/>
      <c r="L41" s="1"/>
      <c r="M41" s="2"/>
      <c r="N41" s="2"/>
      <c r="O41" s="2">
        <f t="shared" si="2"/>
        <v>0</v>
      </c>
      <c r="P41" s="27">
        <f t="shared" si="0"/>
        <v>0</v>
      </c>
    </row>
    <row r="42" spans="1:16">
      <c r="A42" s="10"/>
      <c r="B42" s="24"/>
      <c r="C42" s="1"/>
      <c r="D42" s="1"/>
      <c r="E42" s="1"/>
      <c r="F42" s="11"/>
      <c r="G42" s="11"/>
      <c r="H42" s="2">
        <f t="shared" si="1"/>
        <v>8248.99</v>
      </c>
      <c r="I42" s="2"/>
      <c r="J42" s="1"/>
      <c r="K42" s="1"/>
      <c r="L42" s="1"/>
      <c r="M42" s="2"/>
      <c r="N42" s="2"/>
      <c r="O42" s="2">
        <f t="shared" si="2"/>
        <v>0</v>
      </c>
      <c r="P42" s="27">
        <f t="shared" si="0"/>
        <v>0</v>
      </c>
    </row>
    <row r="43" spans="1:16">
      <c r="A43" s="10"/>
      <c r="B43" s="24"/>
      <c r="C43" s="1"/>
      <c r="D43" s="1"/>
      <c r="E43" s="1"/>
      <c r="F43" s="11"/>
      <c r="G43" s="11"/>
      <c r="H43" s="2">
        <f t="shared" si="1"/>
        <v>8248.99</v>
      </c>
      <c r="I43" s="2"/>
      <c r="J43" s="1"/>
      <c r="K43" s="1"/>
      <c r="L43" s="1"/>
      <c r="M43" s="2"/>
      <c r="N43" s="2"/>
      <c r="O43" s="2">
        <f t="shared" si="2"/>
        <v>0</v>
      </c>
      <c r="P43" s="27">
        <f t="shared" si="0"/>
        <v>0</v>
      </c>
    </row>
    <row r="44" spans="1:16">
      <c r="A44" s="10"/>
      <c r="B44" s="24"/>
      <c r="C44" s="1"/>
      <c r="D44" s="1"/>
      <c r="E44" s="1"/>
      <c r="F44" s="11"/>
      <c r="G44" s="11"/>
      <c r="H44" s="2">
        <f t="shared" si="1"/>
        <v>8248.99</v>
      </c>
      <c r="I44" s="2"/>
      <c r="J44" s="1"/>
      <c r="K44" s="1"/>
      <c r="L44" s="1"/>
      <c r="M44" s="2"/>
      <c r="N44" s="2"/>
      <c r="O44" s="2">
        <f t="shared" si="2"/>
        <v>0</v>
      </c>
      <c r="P44" s="27">
        <f t="shared" si="0"/>
        <v>0</v>
      </c>
    </row>
    <row r="45" spans="1:16">
      <c r="A45" s="10"/>
      <c r="B45" s="24"/>
      <c r="C45" s="1"/>
      <c r="D45" s="1"/>
      <c r="E45" s="1"/>
      <c r="F45" s="11"/>
      <c r="G45" s="11"/>
      <c r="H45" s="2">
        <f t="shared" si="1"/>
        <v>8248.99</v>
      </c>
      <c r="I45" s="2"/>
      <c r="J45" s="1"/>
      <c r="K45" s="1"/>
      <c r="L45" s="1"/>
      <c r="M45" s="2"/>
      <c r="N45" s="2"/>
      <c r="O45" s="2">
        <f t="shared" si="2"/>
        <v>0</v>
      </c>
      <c r="P45" s="27">
        <f t="shared" si="0"/>
        <v>0</v>
      </c>
    </row>
    <row r="46" spans="1:16">
      <c r="A46" s="10"/>
      <c r="B46" s="24"/>
      <c r="C46" s="1"/>
      <c r="D46" s="1"/>
      <c r="E46" s="1"/>
      <c r="F46" s="11"/>
      <c r="G46" s="11"/>
      <c r="H46" s="2">
        <f t="shared" si="1"/>
        <v>8248.99</v>
      </c>
      <c r="I46" s="2"/>
      <c r="J46" s="1"/>
      <c r="K46" s="1"/>
      <c r="L46" s="1"/>
      <c r="M46" s="2"/>
      <c r="N46" s="2"/>
      <c r="O46" s="2">
        <f t="shared" si="2"/>
        <v>0</v>
      </c>
      <c r="P46" s="27">
        <f t="shared" si="0"/>
        <v>0</v>
      </c>
    </row>
    <row r="47" spans="1:16">
      <c r="A47" s="10"/>
      <c r="B47" s="24"/>
      <c r="C47" s="1"/>
      <c r="D47" s="1"/>
      <c r="E47" s="1"/>
      <c r="F47" s="11"/>
      <c r="G47" s="11"/>
      <c r="H47" s="2">
        <f t="shared" si="1"/>
        <v>8248.99</v>
      </c>
      <c r="I47" s="2"/>
      <c r="J47" s="1"/>
      <c r="K47" s="1"/>
      <c r="L47" s="1"/>
      <c r="M47" s="2"/>
      <c r="N47" s="2"/>
      <c r="O47" s="2">
        <f t="shared" si="2"/>
        <v>0</v>
      </c>
      <c r="P47" s="27">
        <f t="shared" si="0"/>
        <v>0</v>
      </c>
    </row>
    <row r="48" spans="1:16">
      <c r="A48" s="10"/>
      <c r="B48" s="24"/>
      <c r="C48" s="1"/>
      <c r="D48" s="1"/>
      <c r="E48" s="1"/>
      <c r="F48" s="11"/>
      <c r="G48" s="11"/>
      <c r="H48" s="2">
        <f t="shared" si="1"/>
        <v>8248.99</v>
      </c>
      <c r="I48" s="2"/>
      <c r="J48" s="1"/>
      <c r="K48" s="1"/>
      <c r="L48" s="1"/>
      <c r="M48" s="2"/>
      <c r="N48" s="2"/>
      <c r="O48" s="2">
        <f t="shared" si="2"/>
        <v>0</v>
      </c>
      <c r="P48" s="27">
        <f t="shared" si="0"/>
        <v>0</v>
      </c>
    </row>
    <row r="49" spans="1:16">
      <c r="A49" s="10"/>
      <c r="B49" s="24"/>
      <c r="C49" s="1"/>
      <c r="D49" s="1"/>
      <c r="E49" s="1"/>
      <c r="F49" s="11"/>
      <c r="G49" s="11"/>
      <c r="H49" s="2">
        <f t="shared" si="1"/>
        <v>8248.99</v>
      </c>
      <c r="I49" s="2"/>
      <c r="J49" s="1"/>
      <c r="K49" s="1"/>
      <c r="L49" s="1"/>
      <c r="M49" s="2"/>
      <c r="N49" s="2"/>
      <c r="O49" s="2">
        <f t="shared" si="2"/>
        <v>0</v>
      </c>
      <c r="P49" s="27">
        <f t="shared" si="0"/>
        <v>0</v>
      </c>
    </row>
    <row r="50" spans="1:16">
      <c r="A50" s="10"/>
      <c r="B50" s="24"/>
      <c r="C50" s="1"/>
      <c r="D50" s="1"/>
      <c r="E50" s="1"/>
      <c r="F50" s="11"/>
      <c r="G50" s="11"/>
      <c r="H50" s="2">
        <f t="shared" si="1"/>
        <v>8248.99</v>
      </c>
      <c r="I50" s="2"/>
      <c r="J50" s="1"/>
      <c r="K50" s="1"/>
      <c r="L50" s="1"/>
      <c r="M50" s="2"/>
      <c r="N50" s="2"/>
      <c r="O50" s="2">
        <f t="shared" si="2"/>
        <v>0</v>
      </c>
      <c r="P50" s="27">
        <f t="shared" si="0"/>
        <v>0</v>
      </c>
    </row>
    <row r="51" spans="1:16">
      <c r="A51" s="10"/>
      <c r="B51" s="24"/>
      <c r="C51" s="1"/>
      <c r="D51" s="1"/>
      <c r="E51" s="1"/>
      <c r="F51" s="11"/>
      <c r="G51" s="11"/>
      <c r="H51" s="2">
        <f t="shared" si="1"/>
        <v>8248.99</v>
      </c>
      <c r="I51" s="2"/>
      <c r="J51" s="1"/>
      <c r="K51" s="1"/>
      <c r="L51" s="1"/>
      <c r="M51" s="2"/>
      <c r="N51" s="2"/>
      <c r="O51" s="2">
        <f t="shared" si="2"/>
        <v>0</v>
      </c>
      <c r="P51" s="27">
        <f t="shared" si="0"/>
        <v>0</v>
      </c>
    </row>
    <row r="52" spans="1:16">
      <c r="A52" s="10"/>
      <c r="B52" s="24"/>
      <c r="C52" s="1"/>
      <c r="D52" s="1"/>
      <c r="E52" s="1"/>
      <c r="F52" s="11"/>
      <c r="G52" s="11"/>
      <c r="H52" s="2">
        <f t="shared" si="1"/>
        <v>8248.99</v>
      </c>
      <c r="I52" s="2"/>
      <c r="J52" s="1"/>
      <c r="K52" s="1"/>
      <c r="L52" s="1"/>
      <c r="M52" s="2"/>
      <c r="N52" s="2"/>
      <c r="O52" s="2">
        <f t="shared" si="2"/>
        <v>0</v>
      </c>
      <c r="P52" s="27">
        <f t="shared" si="0"/>
        <v>0</v>
      </c>
    </row>
    <row r="53" spans="1:16">
      <c r="A53" s="10"/>
      <c r="B53" s="24"/>
      <c r="C53" s="1"/>
      <c r="D53" s="1"/>
      <c r="E53" s="1"/>
      <c r="F53" s="11"/>
      <c r="G53" s="11"/>
      <c r="H53" s="2">
        <f t="shared" si="1"/>
        <v>8248.99</v>
      </c>
      <c r="I53" s="2"/>
      <c r="J53" s="1"/>
      <c r="K53" s="1"/>
      <c r="L53" s="1"/>
      <c r="M53" s="2"/>
      <c r="N53" s="2"/>
      <c r="O53" s="2">
        <f t="shared" si="2"/>
        <v>0</v>
      </c>
      <c r="P53" s="27">
        <f t="shared" si="0"/>
        <v>0</v>
      </c>
    </row>
    <row r="54" spans="1:16">
      <c r="A54" s="10"/>
      <c r="B54" s="24"/>
      <c r="C54" s="1"/>
      <c r="D54" s="1"/>
      <c r="E54" s="1"/>
      <c r="F54" s="11"/>
      <c r="G54" s="11"/>
      <c r="H54" s="2">
        <f t="shared" si="1"/>
        <v>8248.99</v>
      </c>
      <c r="I54" s="2"/>
      <c r="J54" s="1"/>
      <c r="K54" s="1"/>
      <c r="L54" s="1"/>
      <c r="M54" s="2"/>
      <c r="N54" s="2"/>
      <c r="O54" s="2">
        <f t="shared" si="2"/>
        <v>0</v>
      </c>
      <c r="P54" s="27">
        <f t="shared" si="0"/>
        <v>0</v>
      </c>
    </row>
    <row r="55" spans="1:16">
      <c r="A55" s="17"/>
      <c r="B55" s="25"/>
      <c r="C55" s="18"/>
      <c r="D55" s="18"/>
      <c r="E55" s="18"/>
      <c r="F55" s="19"/>
      <c r="G55" s="19"/>
      <c r="H55" s="20">
        <f t="shared" si="1"/>
        <v>8248.99</v>
      </c>
      <c r="I55" s="20"/>
      <c r="J55" s="18"/>
      <c r="K55" s="18"/>
      <c r="L55" s="18"/>
      <c r="M55" s="20"/>
      <c r="N55" s="20"/>
      <c r="O55" s="2">
        <f t="shared" si="2"/>
        <v>0</v>
      </c>
      <c r="P55" s="27">
        <f t="shared" si="0"/>
        <v>0</v>
      </c>
    </row>
    <row r="56" spans="1:16">
      <c r="A56" s="10"/>
      <c r="B56" s="24"/>
      <c r="C56" s="1"/>
      <c r="D56" s="1"/>
      <c r="E56" s="1"/>
      <c r="F56" s="11"/>
      <c r="G56" s="11"/>
      <c r="H56" s="2">
        <f t="shared" si="1"/>
        <v>8248.99</v>
      </c>
      <c r="I56" s="2"/>
      <c r="J56" s="1"/>
      <c r="K56" s="1"/>
      <c r="L56" s="1"/>
      <c r="M56" s="2"/>
      <c r="N56" s="2"/>
      <c r="O56" s="2">
        <f t="shared" si="2"/>
        <v>0</v>
      </c>
      <c r="P56" s="27">
        <f t="shared" si="0"/>
        <v>0</v>
      </c>
    </row>
    <row r="57" spans="1:16">
      <c r="A57" s="10"/>
      <c r="B57" s="24"/>
      <c r="C57" s="1"/>
      <c r="D57" s="1"/>
      <c r="E57" s="1"/>
      <c r="F57" s="11"/>
      <c r="G57" s="11"/>
      <c r="H57" s="2">
        <f t="shared" si="1"/>
        <v>8248.99</v>
      </c>
      <c r="I57" s="2"/>
      <c r="J57" s="1"/>
      <c r="K57" s="1"/>
      <c r="L57" s="1"/>
      <c r="M57" s="2"/>
      <c r="N57" s="2"/>
      <c r="O57" s="2">
        <f t="shared" si="2"/>
        <v>0</v>
      </c>
      <c r="P57" s="27">
        <f t="shared" si="0"/>
        <v>0</v>
      </c>
    </row>
    <row r="58" spans="1:16">
      <c r="A58" s="10"/>
      <c r="B58" s="24"/>
      <c r="C58" s="1"/>
      <c r="D58" s="1"/>
      <c r="E58" s="1"/>
      <c r="F58" s="11"/>
      <c r="G58" s="11"/>
      <c r="H58" s="2">
        <f t="shared" si="1"/>
        <v>8248.99</v>
      </c>
      <c r="I58" s="2"/>
      <c r="J58" s="1"/>
      <c r="K58" s="1"/>
      <c r="L58" s="1"/>
      <c r="M58" s="2"/>
      <c r="N58" s="2"/>
      <c r="O58" s="2">
        <f t="shared" si="2"/>
        <v>0</v>
      </c>
      <c r="P58" s="27">
        <f t="shared" si="0"/>
        <v>0</v>
      </c>
    </row>
    <row r="59" spans="1:16">
      <c r="A59" s="10"/>
      <c r="B59" s="24"/>
      <c r="C59" s="1"/>
      <c r="D59" s="1"/>
      <c r="E59" s="1"/>
      <c r="F59" s="11"/>
      <c r="G59" s="11"/>
      <c r="H59" s="2">
        <f t="shared" si="1"/>
        <v>8248.99</v>
      </c>
      <c r="I59" s="2"/>
      <c r="J59" s="1"/>
      <c r="K59" s="1"/>
      <c r="L59" s="1"/>
      <c r="M59" s="2"/>
      <c r="N59" s="2"/>
      <c r="O59" s="2">
        <f t="shared" si="2"/>
        <v>0</v>
      </c>
      <c r="P59" s="27">
        <f t="shared" si="0"/>
        <v>0</v>
      </c>
    </row>
    <row r="60" spans="1:16">
      <c r="A60" s="10"/>
      <c r="B60" s="24"/>
      <c r="C60" s="1"/>
      <c r="D60" s="1"/>
      <c r="E60" s="1"/>
      <c r="F60" s="11"/>
      <c r="G60" s="11"/>
      <c r="H60" s="2">
        <f t="shared" si="1"/>
        <v>8248.99</v>
      </c>
      <c r="I60" s="2"/>
      <c r="J60" s="1"/>
      <c r="K60" s="1"/>
      <c r="L60" s="1"/>
      <c r="M60" s="2"/>
      <c r="N60" s="2"/>
      <c r="O60" s="2">
        <f t="shared" si="2"/>
        <v>0</v>
      </c>
      <c r="P60" s="27">
        <f t="shared" si="0"/>
        <v>0</v>
      </c>
    </row>
    <row r="61" spans="1:16">
      <c r="A61" s="10"/>
      <c r="B61" s="24"/>
      <c r="C61" s="1"/>
      <c r="D61" s="1"/>
      <c r="E61" s="1"/>
      <c r="F61" s="11"/>
      <c r="G61" s="11"/>
      <c r="H61" s="2">
        <f t="shared" si="1"/>
        <v>8248.99</v>
      </c>
      <c r="I61" s="2"/>
      <c r="J61" s="1"/>
      <c r="K61" s="1"/>
      <c r="L61" s="1"/>
      <c r="M61" s="2"/>
      <c r="N61" s="2"/>
      <c r="O61" s="2">
        <f t="shared" si="2"/>
        <v>0</v>
      </c>
      <c r="P61" s="27">
        <f t="shared" si="0"/>
        <v>0</v>
      </c>
    </row>
    <row r="62" spans="1:16">
      <c r="A62" s="17"/>
      <c r="B62" s="25"/>
      <c r="C62" s="18"/>
      <c r="D62" s="18"/>
      <c r="E62" s="18"/>
      <c r="F62" s="19"/>
      <c r="G62" s="19"/>
      <c r="H62" s="20">
        <f t="shared" si="1"/>
        <v>8248.99</v>
      </c>
      <c r="I62" s="20"/>
      <c r="J62" s="18"/>
      <c r="K62" s="18"/>
      <c r="L62" s="18"/>
      <c r="M62" s="20"/>
      <c r="N62" s="20"/>
      <c r="O62" s="2">
        <f t="shared" si="2"/>
        <v>0</v>
      </c>
      <c r="P62" s="27">
        <f t="shared" si="0"/>
        <v>0</v>
      </c>
    </row>
    <row r="63" spans="1:16">
      <c r="A63" s="10"/>
      <c r="B63" s="24"/>
      <c r="C63" s="1"/>
      <c r="D63" s="1"/>
      <c r="E63" s="1"/>
      <c r="F63" s="11"/>
      <c r="G63" s="11"/>
      <c r="H63" s="2">
        <f t="shared" si="1"/>
        <v>8248.99</v>
      </c>
      <c r="I63" s="2"/>
      <c r="J63" s="1"/>
      <c r="K63" s="1"/>
      <c r="L63" s="1"/>
      <c r="M63" s="2"/>
      <c r="N63" s="2"/>
      <c r="O63" s="2">
        <f t="shared" si="2"/>
        <v>0</v>
      </c>
      <c r="P63" s="27">
        <f t="shared" si="0"/>
        <v>0</v>
      </c>
    </row>
    <row r="64" spans="1:16">
      <c r="A64" s="10"/>
      <c r="B64" s="24"/>
      <c r="C64" s="1"/>
      <c r="D64" s="1"/>
      <c r="E64" s="1"/>
      <c r="F64" s="11"/>
      <c r="G64" s="11"/>
      <c r="H64" s="2">
        <f t="shared" si="1"/>
        <v>8248.99</v>
      </c>
      <c r="I64" s="2"/>
      <c r="J64" s="1"/>
      <c r="K64" s="1"/>
      <c r="L64" s="1"/>
      <c r="M64" s="2"/>
      <c r="N64" s="2"/>
      <c r="O64" s="2">
        <f t="shared" si="2"/>
        <v>0</v>
      </c>
      <c r="P64" s="27">
        <f t="shared" si="0"/>
        <v>0</v>
      </c>
    </row>
    <row r="65" spans="1:16">
      <c r="A65" s="10"/>
      <c r="B65" s="24"/>
      <c r="C65" s="1"/>
      <c r="D65" s="1"/>
      <c r="E65" s="1"/>
      <c r="F65" s="11"/>
      <c r="G65" s="11"/>
      <c r="H65" s="2">
        <f t="shared" si="1"/>
        <v>8248.99</v>
      </c>
      <c r="I65" s="2"/>
      <c r="J65" s="1"/>
      <c r="K65" s="1"/>
      <c r="L65" s="1"/>
      <c r="M65" s="2"/>
      <c r="N65" s="2"/>
      <c r="O65" s="2">
        <f t="shared" si="2"/>
        <v>0</v>
      </c>
      <c r="P65" s="27">
        <f t="shared" si="0"/>
        <v>0</v>
      </c>
    </row>
    <row r="66" spans="1:16">
      <c r="A66" s="10"/>
      <c r="B66" s="24"/>
      <c r="C66" s="1"/>
      <c r="D66" s="1"/>
      <c r="E66" s="1"/>
      <c r="F66" s="11"/>
      <c r="G66" s="11"/>
      <c r="H66" s="2">
        <f t="shared" si="1"/>
        <v>8248.99</v>
      </c>
      <c r="I66" s="2"/>
      <c r="J66" s="1"/>
      <c r="K66" s="1"/>
      <c r="L66" s="1"/>
      <c r="M66" s="2"/>
      <c r="N66" s="2"/>
      <c r="O66" s="2">
        <f t="shared" si="2"/>
        <v>0</v>
      </c>
      <c r="P66" s="27">
        <f t="shared" si="0"/>
        <v>0</v>
      </c>
    </row>
    <row r="67" spans="1:16">
      <c r="A67" s="10"/>
      <c r="B67" s="24"/>
      <c r="C67" s="1"/>
      <c r="D67" s="1"/>
      <c r="E67" s="1"/>
      <c r="F67" s="11"/>
      <c r="G67" s="11"/>
      <c r="H67" s="2">
        <f t="shared" si="1"/>
        <v>8248.99</v>
      </c>
      <c r="I67" s="2"/>
      <c r="J67" s="1"/>
      <c r="K67" s="1"/>
      <c r="L67" s="1"/>
      <c r="M67" s="2"/>
      <c r="N67" s="2"/>
      <c r="O67" s="2">
        <f t="shared" si="2"/>
        <v>0</v>
      </c>
      <c r="P67" s="27">
        <f t="shared" si="0"/>
        <v>0</v>
      </c>
    </row>
    <row r="68" spans="1:16">
      <c r="A68" s="37"/>
      <c r="B68" s="38"/>
      <c r="C68" s="39"/>
      <c r="D68" s="39"/>
      <c r="E68" s="39"/>
      <c r="F68" s="40"/>
      <c r="G68" s="40"/>
      <c r="H68" s="41">
        <f t="shared" si="1"/>
        <v>8248.99</v>
      </c>
      <c r="I68" s="41"/>
      <c r="J68" s="39"/>
      <c r="K68" s="39"/>
      <c r="L68" s="39"/>
      <c r="M68" s="41"/>
      <c r="N68" s="41"/>
      <c r="O68" s="41">
        <f t="shared" si="2"/>
        <v>0</v>
      </c>
      <c r="P68" s="27">
        <f t="shared" si="0"/>
        <v>0</v>
      </c>
    </row>
    <row r="69" spans="1:16">
      <c r="A69" s="37"/>
      <c r="B69" s="38"/>
      <c r="C69" s="39"/>
      <c r="D69" s="39"/>
      <c r="E69" s="39"/>
      <c r="F69" s="40"/>
      <c r="G69" s="40"/>
      <c r="H69" s="41">
        <f t="shared" si="1"/>
        <v>8248.99</v>
      </c>
      <c r="I69" s="41"/>
      <c r="J69" s="39"/>
      <c r="K69" s="39"/>
      <c r="L69" s="39"/>
      <c r="M69" s="41"/>
      <c r="N69" s="41"/>
      <c r="O69" s="41">
        <f t="shared" si="2"/>
        <v>0</v>
      </c>
      <c r="P69" s="27">
        <f t="shared" si="0"/>
        <v>0</v>
      </c>
    </row>
    <row r="70" spans="1:16">
      <c r="A70" s="10"/>
      <c r="B70" s="24"/>
      <c r="C70" s="1"/>
      <c r="D70" s="1"/>
      <c r="E70" s="1"/>
      <c r="F70" s="11"/>
      <c r="G70" s="11"/>
      <c r="H70" s="2">
        <f t="shared" si="1"/>
        <v>8248.99</v>
      </c>
      <c r="I70" s="2"/>
      <c r="J70" s="1"/>
      <c r="K70" s="1"/>
      <c r="L70" s="1"/>
      <c r="M70" s="2"/>
      <c r="N70" s="2"/>
      <c r="O70" s="2">
        <f t="shared" si="2"/>
        <v>0</v>
      </c>
      <c r="P70" s="27">
        <f t="shared" ref="P70:P80" si="3">I70+M70+N70-G70</f>
        <v>0</v>
      </c>
    </row>
    <row r="71" spans="1:16">
      <c r="A71" s="10"/>
      <c r="B71" s="24"/>
      <c r="C71" s="1"/>
      <c r="D71" s="1"/>
      <c r="E71" s="1"/>
      <c r="F71" s="11"/>
      <c r="G71" s="11"/>
      <c r="H71" s="2">
        <f t="shared" ref="H71:H80" si="4">H70+F71-G71</f>
        <v>8248.99</v>
      </c>
      <c r="I71" s="2"/>
      <c r="J71" s="1"/>
      <c r="K71" s="1"/>
      <c r="L71" s="1"/>
      <c r="M71" s="2"/>
      <c r="N71" s="2"/>
      <c r="O71" s="2">
        <f t="shared" si="2"/>
        <v>0</v>
      </c>
      <c r="P71" s="27">
        <f t="shared" si="3"/>
        <v>0</v>
      </c>
    </row>
    <row r="72" spans="1:16">
      <c r="A72" s="10"/>
      <c r="B72" s="24"/>
      <c r="C72" s="1"/>
      <c r="D72" s="1"/>
      <c r="E72" s="1"/>
      <c r="F72" s="11"/>
      <c r="G72" s="11"/>
      <c r="H72" s="2">
        <f t="shared" si="4"/>
        <v>8248.99</v>
      </c>
      <c r="I72" s="2"/>
      <c r="J72" s="1"/>
      <c r="K72" s="1"/>
      <c r="L72" s="1"/>
      <c r="M72" s="2"/>
      <c r="N72" s="2"/>
      <c r="O72" s="2">
        <f t="shared" ref="O72:O80" si="5">I72+M72-N72</f>
        <v>0</v>
      </c>
      <c r="P72" s="27">
        <f t="shared" si="3"/>
        <v>0</v>
      </c>
    </row>
    <row r="73" spans="1:16">
      <c r="A73" s="10"/>
      <c r="B73" s="24"/>
      <c r="C73" s="1"/>
      <c r="D73" s="1"/>
      <c r="E73" s="1"/>
      <c r="F73" s="11"/>
      <c r="G73" s="11"/>
      <c r="H73" s="2">
        <f t="shared" si="4"/>
        <v>8248.99</v>
      </c>
      <c r="I73" s="2"/>
      <c r="J73" s="1"/>
      <c r="K73" s="1"/>
      <c r="L73" s="1"/>
      <c r="M73" s="2"/>
      <c r="N73" s="2"/>
      <c r="O73" s="2">
        <f t="shared" si="5"/>
        <v>0</v>
      </c>
      <c r="P73" s="27">
        <f t="shared" si="3"/>
        <v>0</v>
      </c>
    </row>
    <row r="74" spans="1:16">
      <c r="A74" s="10"/>
      <c r="B74" s="24"/>
      <c r="C74" s="1"/>
      <c r="D74" s="1"/>
      <c r="E74" s="1"/>
      <c r="F74" s="11"/>
      <c r="G74" s="11"/>
      <c r="H74" s="2">
        <f t="shared" si="4"/>
        <v>8248.99</v>
      </c>
      <c r="I74" s="2"/>
      <c r="J74" s="1"/>
      <c r="K74" s="1"/>
      <c r="L74" s="1"/>
      <c r="M74" s="2"/>
      <c r="N74" s="2"/>
      <c r="O74" s="2">
        <f t="shared" si="5"/>
        <v>0</v>
      </c>
      <c r="P74" s="27">
        <f t="shared" si="3"/>
        <v>0</v>
      </c>
    </row>
    <row r="75" spans="1:16">
      <c r="A75" s="10"/>
      <c r="B75" s="24"/>
      <c r="C75" s="1"/>
      <c r="D75" s="1"/>
      <c r="E75" s="1"/>
      <c r="F75" s="11"/>
      <c r="G75" s="11"/>
      <c r="H75" s="2">
        <f t="shared" si="4"/>
        <v>8248.99</v>
      </c>
      <c r="I75" s="2"/>
      <c r="J75" s="1"/>
      <c r="K75" s="1"/>
      <c r="L75" s="1"/>
      <c r="M75" s="2"/>
      <c r="N75" s="2"/>
      <c r="O75" s="2">
        <f t="shared" si="5"/>
        <v>0</v>
      </c>
      <c r="P75" s="27">
        <f t="shared" si="3"/>
        <v>0</v>
      </c>
    </row>
    <row r="76" spans="1:16">
      <c r="A76" s="10"/>
      <c r="B76" s="24"/>
      <c r="C76" s="1"/>
      <c r="D76" s="1"/>
      <c r="E76" s="1"/>
      <c r="F76" s="11"/>
      <c r="G76" s="11"/>
      <c r="H76" s="2">
        <f t="shared" si="4"/>
        <v>8248.99</v>
      </c>
      <c r="I76" s="2"/>
      <c r="J76" s="1"/>
      <c r="K76" s="1"/>
      <c r="L76" s="1"/>
      <c r="M76" s="2"/>
      <c r="N76" s="2"/>
      <c r="O76" s="2">
        <f t="shared" si="5"/>
        <v>0</v>
      </c>
      <c r="P76" s="27">
        <f t="shared" si="3"/>
        <v>0</v>
      </c>
    </row>
    <row r="77" spans="1:16">
      <c r="A77" s="10"/>
      <c r="B77" s="24"/>
      <c r="C77" s="1"/>
      <c r="D77" s="1"/>
      <c r="E77" s="1"/>
      <c r="F77" s="11"/>
      <c r="G77" s="11"/>
      <c r="H77" s="2">
        <f t="shared" si="4"/>
        <v>8248.99</v>
      </c>
      <c r="I77" s="2"/>
      <c r="J77" s="1"/>
      <c r="K77" s="1"/>
      <c r="L77" s="1"/>
      <c r="M77" s="2"/>
      <c r="N77" s="2"/>
      <c r="O77" s="2">
        <f t="shared" si="5"/>
        <v>0</v>
      </c>
      <c r="P77" s="27">
        <f t="shared" si="3"/>
        <v>0</v>
      </c>
    </row>
    <row r="78" spans="1:16">
      <c r="A78" s="10"/>
      <c r="B78" s="24"/>
      <c r="C78" s="1"/>
      <c r="D78" s="1"/>
      <c r="E78" s="1"/>
      <c r="F78" s="11"/>
      <c r="G78" s="11"/>
      <c r="H78" s="2">
        <f t="shared" si="4"/>
        <v>8248.99</v>
      </c>
      <c r="I78" s="2"/>
      <c r="J78" s="1"/>
      <c r="K78" s="1"/>
      <c r="L78" s="1"/>
      <c r="M78" s="2"/>
      <c r="N78" s="2"/>
      <c r="O78" s="2">
        <f t="shared" si="5"/>
        <v>0</v>
      </c>
      <c r="P78" s="27">
        <f t="shared" si="3"/>
        <v>0</v>
      </c>
    </row>
    <row r="79" spans="1:16">
      <c r="A79" s="10"/>
      <c r="B79" s="24"/>
      <c r="C79" s="1"/>
      <c r="D79" s="1"/>
      <c r="E79" s="1"/>
      <c r="F79" s="11"/>
      <c r="G79" s="11"/>
      <c r="H79" s="2">
        <f t="shared" si="4"/>
        <v>8248.99</v>
      </c>
      <c r="I79" s="2"/>
      <c r="J79" s="1"/>
      <c r="K79" s="1"/>
      <c r="L79" s="1"/>
      <c r="M79" s="2"/>
      <c r="N79" s="2"/>
      <c r="O79" s="2">
        <f t="shared" si="5"/>
        <v>0</v>
      </c>
      <c r="P79" s="27">
        <f t="shared" si="3"/>
        <v>0</v>
      </c>
    </row>
    <row r="80" spans="1:16">
      <c r="A80" s="10"/>
      <c r="B80" s="24"/>
      <c r="C80" s="1"/>
      <c r="D80" s="1"/>
      <c r="E80" s="1"/>
      <c r="F80" s="11"/>
      <c r="G80" s="11"/>
      <c r="H80" s="2">
        <f t="shared" si="4"/>
        <v>8248.99</v>
      </c>
      <c r="I80" s="2"/>
      <c r="J80" s="1"/>
      <c r="K80" s="1"/>
      <c r="L80" s="1"/>
      <c r="M80" s="2"/>
      <c r="N80" s="2"/>
      <c r="O80" s="2">
        <f t="shared" si="5"/>
        <v>0</v>
      </c>
      <c r="P80" s="27">
        <f t="shared" si="3"/>
        <v>0</v>
      </c>
    </row>
  </sheetData>
  <pageMargins left="0.7" right="0.7" top="0.75" bottom="0.75" header="0.3" footer="0.3"/>
  <pageSetup orientation="portrait" horizontalDpi="120" verticalDpi="72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N113"/>
  <sheetViews>
    <sheetView workbookViewId="0">
      <selection activeCell="B3" sqref="B3"/>
    </sheetView>
  </sheetViews>
  <sheetFormatPr baseColWidth="10" defaultRowHeight="15"/>
  <cols>
    <col min="3" max="3" width="18.42578125" customWidth="1"/>
    <col min="4" max="4" width="20.28515625" customWidth="1"/>
  </cols>
  <sheetData>
    <row r="1" spans="1:14">
      <c r="A1" s="31">
        <v>4242099286</v>
      </c>
    </row>
    <row r="2" spans="1:14">
      <c r="A2" s="4" t="s">
        <v>3</v>
      </c>
      <c r="B2" s="22">
        <v>1221.73</v>
      </c>
      <c r="E2" s="28" t="s">
        <v>9</v>
      </c>
      <c r="F2" s="29" t="s">
        <v>10</v>
      </c>
      <c r="G2" s="30" t="s">
        <v>13</v>
      </c>
      <c r="H2" s="30" t="s">
        <v>4</v>
      </c>
      <c r="I2" s="29" t="s">
        <v>8</v>
      </c>
      <c r="J2" s="29" t="s">
        <v>19</v>
      </c>
      <c r="K2" s="33" t="s">
        <v>12</v>
      </c>
      <c r="L2" s="26"/>
      <c r="M2" s="13"/>
    </row>
    <row r="3" spans="1:14">
      <c r="A3" s="4" t="s">
        <v>7</v>
      </c>
      <c r="B3" s="23">
        <f>G3</f>
        <v>1221.73</v>
      </c>
      <c r="C3" s="5"/>
      <c r="D3" s="5"/>
      <c r="E3" s="3">
        <f>SUM(E5:E80)</f>
        <v>0</v>
      </c>
      <c r="F3" s="3">
        <f>SUM(F5:F80)</f>
        <v>0</v>
      </c>
      <c r="G3" s="3">
        <f>B2+E3-F3</f>
        <v>1221.73</v>
      </c>
      <c r="H3" s="16">
        <f>SUM(L5:L80)</f>
        <v>0</v>
      </c>
      <c r="I3" s="27">
        <f>SUM(H5:H80)</f>
        <v>0</v>
      </c>
      <c r="J3" s="27">
        <f>SUM(I5:I80)</f>
        <v>0</v>
      </c>
      <c r="K3" s="27">
        <f>SUM(J5:J80)</f>
        <v>0</v>
      </c>
      <c r="L3" s="13"/>
      <c r="M3" s="13"/>
      <c r="N3" s="5"/>
    </row>
    <row r="4" spans="1:14">
      <c r="A4" s="6" t="s">
        <v>0</v>
      </c>
      <c r="B4" s="6" t="s">
        <v>15</v>
      </c>
      <c r="C4" s="6" t="s">
        <v>16</v>
      </c>
      <c r="D4" s="6" t="s">
        <v>14</v>
      </c>
      <c r="E4" s="7" t="s">
        <v>9</v>
      </c>
      <c r="F4" s="7" t="s">
        <v>10</v>
      </c>
      <c r="G4" s="12" t="s">
        <v>5</v>
      </c>
      <c r="H4" s="12" t="s">
        <v>8</v>
      </c>
      <c r="I4" s="7" t="s">
        <v>19</v>
      </c>
      <c r="J4" s="7" t="s">
        <v>12</v>
      </c>
      <c r="K4" s="7" t="s">
        <v>13</v>
      </c>
      <c r="L4" s="48" t="s">
        <v>4</v>
      </c>
    </row>
    <row r="5" spans="1:14">
      <c r="A5" s="37"/>
      <c r="B5" s="38"/>
      <c r="C5" s="39" t="s">
        <v>33</v>
      </c>
      <c r="D5" s="39"/>
      <c r="E5" s="40"/>
      <c r="F5" s="40"/>
      <c r="G5" s="41">
        <f>B2+E5-F5</f>
        <v>1221.73</v>
      </c>
      <c r="H5" s="78"/>
      <c r="I5" s="78"/>
      <c r="J5" s="82"/>
      <c r="K5" s="40">
        <f>H5+I5-J5</f>
        <v>0</v>
      </c>
      <c r="L5" s="41">
        <f>H5+I5+J5-F5</f>
        <v>0</v>
      </c>
    </row>
    <row r="6" spans="1:14">
      <c r="A6" s="37"/>
      <c r="B6" s="38"/>
      <c r="C6" s="39" t="s">
        <v>31</v>
      </c>
      <c r="D6" s="39"/>
      <c r="E6" s="40"/>
      <c r="F6" s="40"/>
      <c r="G6" s="41">
        <f>G5+E6-F6</f>
        <v>1221.73</v>
      </c>
      <c r="H6" s="78"/>
      <c r="I6" s="78"/>
      <c r="J6" s="82"/>
      <c r="K6" s="40">
        <f t="shared" ref="K6:K69" si="0">H6+I6-J6</f>
        <v>0</v>
      </c>
      <c r="L6" s="41">
        <f t="shared" ref="L6:L69" si="1">H6+I6+J6-F6</f>
        <v>0</v>
      </c>
    </row>
    <row r="7" spans="1:14">
      <c r="A7" s="37"/>
      <c r="B7" s="38"/>
      <c r="C7" s="39" t="s">
        <v>31</v>
      </c>
      <c r="D7" s="39"/>
      <c r="E7" s="40"/>
      <c r="F7" s="40"/>
      <c r="G7" s="41">
        <f>G6+E7-F7</f>
        <v>1221.73</v>
      </c>
      <c r="H7" s="78"/>
      <c r="I7" s="78"/>
      <c r="J7" s="82"/>
      <c r="K7" s="40">
        <f t="shared" si="0"/>
        <v>0</v>
      </c>
      <c r="L7" s="41">
        <f t="shared" si="1"/>
        <v>0</v>
      </c>
    </row>
    <row r="8" spans="1:14">
      <c r="A8" s="37"/>
      <c r="B8" s="38"/>
      <c r="C8" s="39" t="s">
        <v>31</v>
      </c>
      <c r="D8" s="39"/>
      <c r="E8" s="40"/>
      <c r="F8" s="40"/>
      <c r="G8" s="41">
        <f t="shared" ref="G8:G71" si="2">G7+E8-F8</f>
        <v>1221.73</v>
      </c>
      <c r="H8" s="78"/>
      <c r="I8" s="78"/>
      <c r="J8" s="82"/>
      <c r="K8" s="40">
        <f t="shared" si="0"/>
        <v>0</v>
      </c>
      <c r="L8" s="41">
        <f t="shared" si="1"/>
        <v>0</v>
      </c>
    </row>
    <row r="9" spans="1:14">
      <c r="A9" s="37"/>
      <c r="B9" s="38"/>
      <c r="C9" s="39" t="s">
        <v>31</v>
      </c>
      <c r="D9" s="39"/>
      <c r="E9" s="40"/>
      <c r="F9" s="40"/>
      <c r="G9" s="41">
        <f t="shared" si="2"/>
        <v>1221.73</v>
      </c>
      <c r="H9" s="78"/>
      <c r="I9" s="78"/>
      <c r="J9" s="82"/>
      <c r="K9" s="40">
        <f t="shared" si="0"/>
        <v>0</v>
      </c>
      <c r="L9" s="41">
        <f t="shared" si="1"/>
        <v>0</v>
      </c>
    </row>
    <row r="10" spans="1:14">
      <c r="A10" s="37"/>
      <c r="B10" s="38"/>
      <c r="C10" s="39" t="s">
        <v>33</v>
      </c>
      <c r="D10" s="39"/>
      <c r="E10" s="40"/>
      <c r="F10" s="40"/>
      <c r="G10" s="41">
        <f t="shared" si="2"/>
        <v>1221.73</v>
      </c>
      <c r="H10" s="78"/>
      <c r="I10" s="78"/>
      <c r="J10" s="82"/>
      <c r="K10" s="40">
        <f t="shared" si="0"/>
        <v>0</v>
      </c>
      <c r="L10" s="41">
        <f t="shared" si="1"/>
        <v>0</v>
      </c>
    </row>
    <row r="11" spans="1:14">
      <c r="A11" s="37"/>
      <c r="B11" s="38"/>
      <c r="C11" s="39" t="s">
        <v>31</v>
      </c>
      <c r="D11" s="39"/>
      <c r="E11" s="40"/>
      <c r="F11" s="40"/>
      <c r="G11" s="41">
        <f t="shared" si="2"/>
        <v>1221.73</v>
      </c>
      <c r="H11" s="78"/>
      <c r="I11" s="78"/>
      <c r="J11" s="82"/>
      <c r="K11" s="40">
        <f t="shared" si="0"/>
        <v>0</v>
      </c>
      <c r="L11" s="41">
        <f t="shared" si="1"/>
        <v>0</v>
      </c>
    </row>
    <row r="12" spans="1:14">
      <c r="A12" s="10"/>
      <c r="B12" s="24"/>
      <c r="C12" s="1" t="s">
        <v>31</v>
      </c>
      <c r="D12" s="1"/>
      <c r="E12" s="40"/>
      <c r="F12" s="40"/>
      <c r="G12" s="41">
        <f t="shared" si="2"/>
        <v>1221.73</v>
      </c>
      <c r="H12" s="78"/>
      <c r="I12" s="58"/>
      <c r="J12" s="73"/>
      <c r="K12" s="40">
        <f t="shared" si="0"/>
        <v>0</v>
      </c>
      <c r="L12" s="41">
        <f t="shared" si="1"/>
        <v>0</v>
      </c>
    </row>
    <row r="13" spans="1:14">
      <c r="A13" s="10"/>
      <c r="B13" s="24"/>
      <c r="C13" s="1" t="s">
        <v>31</v>
      </c>
      <c r="D13" s="1"/>
      <c r="E13" s="40"/>
      <c r="F13" s="40"/>
      <c r="G13" s="41">
        <f t="shared" si="2"/>
        <v>1221.73</v>
      </c>
      <c r="H13" s="78"/>
      <c r="I13" s="58"/>
      <c r="J13" s="73"/>
      <c r="K13" s="40">
        <f t="shared" si="0"/>
        <v>0</v>
      </c>
      <c r="L13" s="41">
        <f t="shared" si="1"/>
        <v>0</v>
      </c>
    </row>
    <row r="14" spans="1:14">
      <c r="A14" s="10"/>
      <c r="B14" s="24"/>
      <c r="C14" s="1" t="s">
        <v>31</v>
      </c>
      <c r="D14" s="1"/>
      <c r="E14" s="11"/>
      <c r="F14" s="11"/>
      <c r="G14" s="41">
        <f t="shared" si="2"/>
        <v>1221.73</v>
      </c>
      <c r="H14" s="79"/>
      <c r="I14" s="44"/>
      <c r="J14" s="73"/>
      <c r="K14" s="11">
        <f t="shared" si="0"/>
        <v>0</v>
      </c>
      <c r="L14" s="2">
        <f t="shared" si="1"/>
        <v>0</v>
      </c>
    </row>
    <row r="15" spans="1:14">
      <c r="A15" s="10"/>
      <c r="B15" s="24"/>
      <c r="C15" s="1" t="s">
        <v>31</v>
      </c>
      <c r="D15" s="1"/>
      <c r="E15" s="11"/>
      <c r="F15" s="11"/>
      <c r="G15" s="41">
        <f t="shared" si="2"/>
        <v>1221.73</v>
      </c>
      <c r="H15" s="79"/>
      <c r="I15" s="44"/>
      <c r="J15" s="73"/>
      <c r="K15" s="11">
        <f t="shared" si="0"/>
        <v>0</v>
      </c>
      <c r="L15" s="2">
        <f t="shared" si="1"/>
        <v>0</v>
      </c>
    </row>
    <row r="16" spans="1:14">
      <c r="A16" s="10"/>
      <c r="B16" s="24"/>
      <c r="C16" s="1" t="s">
        <v>31</v>
      </c>
      <c r="D16" s="1"/>
      <c r="E16" s="11"/>
      <c r="F16" s="11"/>
      <c r="G16" s="41">
        <f t="shared" si="2"/>
        <v>1221.73</v>
      </c>
      <c r="H16" s="79"/>
      <c r="I16" s="44"/>
      <c r="J16" s="73"/>
      <c r="K16" s="11">
        <f t="shared" si="0"/>
        <v>0</v>
      </c>
      <c r="L16" s="2">
        <f t="shared" si="1"/>
        <v>0</v>
      </c>
    </row>
    <row r="17" spans="1:12">
      <c r="A17" s="10"/>
      <c r="B17" s="24"/>
      <c r="C17" s="1" t="s">
        <v>31</v>
      </c>
      <c r="D17" s="1"/>
      <c r="E17" s="11"/>
      <c r="F17" s="11"/>
      <c r="G17" s="41">
        <f t="shared" si="2"/>
        <v>1221.73</v>
      </c>
      <c r="H17" s="79"/>
      <c r="I17" s="44"/>
      <c r="J17" s="73"/>
      <c r="K17" s="11">
        <f t="shared" si="0"/>
        <v>0</v>
      </c>
      <c r="L17" s="2">
        <f t="shared" si="1"/>
        <v>0</v>
      </c>
    </row>
    <row r="18" spans="1:12">
      <c r="A18" s="10"/>
      <c r="B18" s="24"/>
      <c r="C18" s="1" t="s">
        <v>31</v>
      </c>
      <c r="D18" s="1"/>
      <c r="E18" s="11"/>
      <c r="F18" s="11"/>
      <c r="G18" s="41">
        <f t="shared" si="2"/>
        <v>1221.73</v>
      </c>
      <c r="H18" s="79"/>
      <c r="I18" s="44"/>
      <c r="J18" s="73"/>
      <c r="K18" s="11">
        <f t="shared" si="0"/>
        <v>0</v>
      </c>
      <c r="L18" s="2">
        <f t="shared" si="1"/>
        <v>0</v>
      </c>
    </row>
    <row r="19" spans="1:12">
      <c r="A19" s="10"/>
      <c r="B19" s="24"/>
      <c r="C19" s="1" t="s">
        <v>31</v>
      </c>
      <c r="D19" s="1"/>
      <c r="E19" s="11"/>
      <c r="F19" s="11"/>
      <c r="G19" s="41">
        <f t="shared" si="2"/>
        <v>1221.73</v>
      </c>
      <c r="H19" s="79"/>
      <c r="I19" s="44"/>
      <c r="J19" s="73"/>
      <c r="K19" s="11">
        <f t="shared" si="0"/>
        <v>0</v>
      </c>
      <c r="L19" s="2">
        <f t="shared" si="1"/>
        <v>0</v>
      </c>
    </row>
    <row r="20" spans="1:12">
      <c r="A20" s="10"/>
      <c r="B20" s="24"/>
      <c r="C20" s="1" t="s">
        <v>31</v>
      </c>
      <c r="D20" s="1"/>
      <c r="E20" s="11"/>
      <c r="F20" s="11"/>
      <c r="G20" s="41">
        <f t="shared" si="2"/>
        <v>1221.73</v>
      </c>
      <c r="H20" s="79"/>
      <c r="I20" s="44"/>
      <c r="J20" s="73"/>
      <c r="K20" s="11">
        <f t="shared" si="0"/>
        <v>0</v>
      </c>
      <c r="L20" s="2">
        <f t="shared" si="1"/>
        <v>0</v>
      </c>
    </row>
    <row r="21" spans="1:12">
      <c r="A21" s="10"/>
      <c r="B21" s="24"/>
      <c r="C21" s="1" t="s">
        <v>31</v>
      </c>
      <c r="D21" s="1"/>
      <c r="E21" s="11"/>
      <c r="F21" s="11"/>
      <c r="G21" s="41">
        <f t="shared" si="2"/>
        <v>1221.73</v>
      </c>
      <c r="H21" s="79"/>
      <c r="I21" s="44"/>
      <c r="J21" s="73"/>
      <c r="K21" s="11">
        <f t="shared" si="0"/>
        <v>0</v>
      </c>
      <c r="L21" s="2">
        <f t="shared" si="1"/>
        <v>0</v>
      </c>
    </row>
    <row r="22" spans="1:12">
      <c r="A22" s="10"/>
      <c r="B22" s="24"/>
      <c r="C22" s="1"/>
      <c r="D22" s="1"/>
      <c r="E22" s="11"/>
      <c r="F22" s="11"/>
      <c r="G22" s="41">
        <f t="shared" si="2"/>
        <v>1221.73</v>
      </c>
      <c r="H22" s="79"/>
      <c r="I22" s="44"/>
      <c r="J22" s="73"/>
      <c r="K22" s="11">
        <f t="shared" si="0"/>
        <v>0</v>
      </c>
      <c r="L22" s="2">
        <f t="shared" si="1"/>
        <v>0</v>
      </c>
    </row>
    <row r="23" spans="1:12">
      <c r="A23" s="10"/>
      <c r="B23" s="24"/>
      <c r="C23" s="1"/>
      <c r="D23" s="1"/>
      <c r="E23" s="11"/>
      <c r="F23" s="11"/>
      <c r="G23" s="41">
        <f t="shared" si="2"/>
        <v>1221.73</v>
      </c>
      <c r="H23" s="79"/>
      <c r="I23" s="44"/>
      <c r="J23" s="73"/>
      <c r="K23" s="11">
        <f t="shared" si="0"/>
        <v>0</v>
      </c>
      <c r="L23" s="2">
        <f t="shared" si="1"/>
        <v>0</v>
      </c>
    </row>
    <row r="24" spans="1:12">
      <c r="A24" s="10"/>
      <c r="B24" s="24"/>
      <c r="C24" s="1"/>
      <c r="D24" s="1"/>
      <c r="E24" s="11"/>
      <c r="F24" s="11"/>
      <c r="G24" s="41">
        <f t="shared" si="2"/>
        <v>1221.73</v>
      </c>
      <c r="H24" s="79"/>
      <c r="I24" s="44"/>
      <c r="J24" s="73"/>
      <c r="K24" s="11">
        <f t="shared" si="0"/>
        <v>0</v>
      </c>
      <c r="L24" s="2">
        <f t="shared" si="1"/>
        <v>0</v>
      </c>
    </row>
    <row r="25" spans="1:12">
      <c r="A25" s="10"/>
      <c r="B25" s="24"/>
      <c r="C25" s="1"/>
      <c r="D25" s="1"/>
      <c r="E25" s="11"/>
      <c r="F25" s="11"/>
      <c r="G25" s="41">
        <f t="shared" si="2"/>
        <v>1221.73</v>
      </c>
      <c r="H25" s="79"/>
      <c r="I25" s="44"/>
      <c r="J25" s="73"/>
      <c r="K25" s="11">
        <f t="shared" si="0"/>
        <v>0</v>
      </c>
      <c r="L25" s="2">
        <f t="shared" si="1"/>
        <v>0</v>
      </c>
    </row>
    <row r="26" spans="1:12">
      <c r="A26" s="10"/>
      <c r="B26" s="24"/>
      <c r="C26" s="1"/>
      <c r="D26" s="1"/>
      <c r="E26" s="11"/>
      <c r="F26" s="11"/>
      <c r="G26" s="41">
        <f t="shared" si="2"/>
        <v>1221.73</v>
      </c>
      <c r="H26" s="79"/>
      <c r="I26" s="44"/>
      <c r="J26" s="73"/>
      <c r="K26" s="11">
        <f t="shared" si="0"/>
        <v>0</v>
      </c>
      <c r="L26" s="2">
        <f t="shared" si="1"/>
        <v>0</v>
      </c>
    </row>
    <row r="27" spans="1:12">
      <c r="A27" s="10"/>
      <c r="B27" s="24"/>
      <c r="C27" s="1"/>
      <c r="D27" s="1"/>
      <c r="E27" s="11"/>
      <c r="F27" s="11"/>
      <c r="G27" s="41">
        <f t="shared" si="2"/>
        <v>1221.73</v>
      </c>
      <c r="H27" s="79"/>
      <c r="I27" s="44"/>
      <c r="J27" s="73"/>
      <c r="K27" s="11">
        <f t="shared" si="0"/>
        <v>0</v>
      </c>
      <c r="L27" s="2">
        <f t="shared" si="1"/>
        <v>0</v>
      </c>
    </row>
    <row r="28" spans="1:12">
      <c r="A28" s="10"/>
      <c r="B28" s="24"/>
      <c r="C28" s="1"/>
      <c r="D28" s="1"/>
      <c r="E28" s="11"/>
      <c r="F28" s="11"/>
      <c r="G28" s="41">
        <f t="shared" si="2"/>
        <v>1221.73</v>
      </c>
      <c r="H28" s="79"/>
      <c r="I28" s="44"/>
      <c r="J28" s="73"/>
      <c r="K28" s="11">
        <f t="shared" si="0"/>
        <v>0</v>
      </c>
      <c r="L28" s="2">
        <f t="shared" si="1"/>
        <v>0</v>
      </c>
    </row>
    <row r="29" spans="1:12">
      <c r="A29" s="10"/>
      <c r="B29" s="24"/>
      <c r="C29" s="1"/>
      <c r="D29" s="1"/>
      <c r="E29" s="11"/>
      <c r="F29" s="11"/>
      <c r="G29" s="41">
        <f t="shared" si="2"/>
        <v>1221.73</v>
      </c>
      <c r="H29" s="79"/>
      <c r="I29" s="44"/>
      <c r="J29" s="73"/>
      <c r="K29" s="11">
        <f t="shared" si="0"/>
        <v>0</v>
      </c>
      <c r="L29" s="2">
        <f t="shared" si="1"/>
        <v>0</v>
      </c>
    </row>
    <row r="30" spans="1:12">
      <c r="A30" s="10"/>
      <c r="B30" s="24"/>
      <c r="C30" s="1"/>
      <c r="D30" s="1"/>
      <c r="E30" s="1"/>
      <c r="F30" s="11"/>
      <c r="G30" s="41">
        <f t="shared" si="2"/>
        <v>1221.73</v>
      </c>
      <c r="H30" s="79"/>
      <c r="I30" s="44"/>
      <c r="J30" s="73"/>
      <c r="K30" s="11">
        <f t="shared" si="0"/>
        <v>0</v>
      </c>
      <c r="L30" s="2">
        <f t="shared" si="1"/>
        <v>0</v>
      </c>
    </row>
    <row r="31" spans="1:12">
      <c r="A31" s="10"/>
      <c r="B31" s="24"/>
      <c r="C31" s="1"/>
      <c r="D31" s="1"/>
      <c r="E31" s="11"/>
      <c r="F31" s="11"/>
      <c r="G31" s="41">
        <f t="shared" si="2"/>
        <v>1221.73</v>
      </c>
      <c r="H31" s="79"/>
      <c r="I31" s="44"/>
      <c r="J31" s="73"/>
      <c r="K31" s="11">
        <f t="shared" si="0"/>
        <v>0</v>
      </c>
      <c r="L31" s="2">
        <f t="shared" si="1"/>
        <v>0</v>
      </c>
    </row>
    <row r="32" spans="1:12">
      <c r="A32" s="10"/>
      <c r="B32" s="24"/>
      <c r="C32" s="1"/>
      <c r="D32" s="1"/>
      <c r="E32" s="11"/>
      <c r="F32" s="11"/>
      <c r="G32" s="41">
        <f t="shared" si="2"/>
        <v>1221.73</v>
      </c>
      <c r="H32" s="79"/>
      <c r="I32" s="44"/>
      <c r="J32" s="73"/>
      <c r="K32" s="11">
        <f t="shared" si="0"/>
        <v>0</v>
      </c>
      <c r="L32" s="2">
        <f t="shared" si="1"/>
        <v>0</v>
      </c>
    </row>
    <row r="33" spans="1:12">
      <c r="A33" s="10"/>
      <c r="B33" s="24"/>
      <c r="C33" s="1"/>
      <c r="D33" s="1"/>
      <c r="E33" s="11"/>
      <c r="F33" s="11"/>
      <c r="G33" s="41">
        <f t="shared" si="2"/>
        <v>1221.73</v>
      </c>
      <c r="H33" s="79"/>
      <c r="I33" s="44"/>
      <c r="J33" s="73"/>
      <c r="K33" s="11">
        <f t="shared" si="0"/>
        <v>0</v>
      </c>
      <c r="L33" s="2">
        <f t="shared" si="1"/>
        <v>0</v>
      </c>
    </row>
    <row r="34" spans="1:12">
      <c r="A34" s="10"/>
      <c r="B34" s="24"/>
      <c r="C34" s="1"/>
      <c r="D34" s="1"/>
      <c r="E34" s="11"/>
      <c r="F34" s="11"/>
      <c r="G34" s="41">
        <f t="shared" si="2"/>
        <v>1221.73</v>
      </c>
      <c r="H34" s="79"/>
      <c r="I34" s="44"/>
      <c r="J34" s="73"/>
      <c r="K34" s="11">
        <f t="shared" si="0"/>
        <v>0</v>
      </c>
      <c r="L34" s="2">
        <f t="shared" si="1"/>
        <v>0</v>
      </c>
    </row>
    <row r="35" spans="1:12">
      <c r="A35" s="10"/>
      <c r="B35" s="24"/>
      <c r="C35" s="1"/>
      <c r="D35" s="1"/>
      <c r="E35" s="11"/>
      <c r="F35" s="11"/>
      <c r="G35" s="41">
        <f t="shared" si="2"/>
        <v>1221.73</v>
      </c>
      <c r="H35" s="79"/>
      <c r="I35" s="44"/>
      <c r="J35" s="73"/>
      <c r="K35" s="11">
        <f t="shared" si="0"/>
        <v>0</v>
      </c>
      <c r="L35" s="2">
        <f t="shared" si="1"/>
        <v>0</v>
      </c>
    </row>
    <row r="36" spans="1:12">
      <c r="A36" s="10"/>
      <c r="B36" s="24"/>
      <c r="C36" s="1"/>
      <c r="D36" s="1"/>
      <c r="E36" s="11"/>
      <c r="F36" s="11"/>
      <c r="G36" s="41">
        <f t="shared" si="2"/>
        <v>1221.73</v>
      </c>
      <c r="H36" s="79"/>
      <c r="I36" s="44"/>
      <c r="J36" s="73"/>
      <c r="K36" s="11">
        <f t="shared" si="0"/>
        <v>0</v>
      </c>
      <c r="L36" s="2">
        <f t="shared" si="1"/>
        <v>0</v>
      </c>
    </row>
    <row r="37" spans="1:12">
      <c r="A37" s="10"/>
      <c r="B37" s="24"/>
      <c r="C37" s="1"/>
      <c r="D37" s="1"/>
      <c r="E37" s="11"/>
      <c r="F37" s="11"/>
      <c r="G37" s="41">
        <f t="shared" si="2"/>
        <v>1221.73</v>
      </c>
      <c r="H37" s="79"/>
      <c r="I37" s="44"/>
      <c r="J37" s="73"/>
      <c r="K37" s="11">
        <f t="shared" si="0"/>
        <v>0</v>
      </c>
      <c r="L37" s="2">
        <f t="shared" si="1"/>
        <v>0</v>
      </c>
    </row>
    <row r="38" spans="1:12">
      <c r="A38" s="17"/>
      <c r="B38" s="25"/>
      <c r="C38" s="18"/>
      <c r="D38" s="18"/>
      <c r="E38" s="19"/>
      <c r="F38" s="19"/>
      <c r="G38" s="41">
        <f t="shared" si="2"/>
        <v>1221.73</v>
      </c>
      <c r="H38" s="80"/>
      <c r="I38" s="81"/>
      <c r="J38" s="73"/>
      <c r="K38" s="11">
        <f t="shared" si="0"/>
        <v>0</v>
      </c>
      <c r="L38" s="2">
        <f t="shared" si="1"/>
        <v>0</v>
      </c>
    </row>
    <row r="39" spans="1:12">
      <c r="A39" s="10"/>
      <c r="B39" s="24"/>
      <c r="C39" s="1"/>
      <c r="D39" s="1"/>
      <c r="E39" s="11"/>
      <c r="F39" s="11"/>
      <c r="G39" s="41">
        <f t="shared" si="2"/>
        <v>1221.73</v>
      </c>
      <c r="H39" s="79"/>
      <c r="I39" s="44"/>
      <c r="J39" s="73"/>
      <c r="K39" s="11">
        <f t="shared" si="0"/>
        <v>0</v>
      </c>
      <c r="L39" s="2">
        <f t="shared" si="1"/>
        <v>0</v>
      </c>
    </row>
    <row r="40" spans="1:12">
      <c r="A40" s="10"/>
      <c r="B40" s="24"/>
      <c r="C40" s="1"/>
      <c r="D40" s="1"/>
      <c r="E40" s="11"/>
      <c r="F40" s="11"/>
      <c r="G40" s="41">
        <f t="shared" si="2"/>
        <v>1221.73</v>
      </c>
      <c r="H40" s="79"/>
      <c r="I40" s="44"/>
      <c r="J40" s="73"/>
      <c r="K40" s="11">
        <f t="shared" si="0"/>
        <v>0</v>
      </c>
      <c r="L40" s="2">
        <f t="shared" si="1"/>
        <v>0</v>
      </c>
    </row>
    <row r="41" spans="1:12">
      <c r="A41" s="10"/>
      <c r="B41" s="24"/>
      <c r="C41" s="1"/>
      <c r="D41" s="1"/>
      <c r="E41" s="11"/>
      <c r="F41" s="11"/>
      <c r="G41" s="41">
        <f t="shared" si="2"/>
        <v>1221.73</v>
      </c>
      <c r="H41" s="79"/>
      <c r="I41" s="44"/>
      <c r="J41" s="73"/>
      <c r="K41" s="11">
        <f t="shared" si="0"/>
        <v>0</v>
      </c>
      <c r="L41" s="2">
        <f t="shared" si="1"/>
        <v>0</v>
      </c>
    </row>
    <row r="42" spans="1:12">
      <c r="A42" s="10"/>
      <c r="B42" s="24"/>
      <c r="C42" s="1"/>
      <c r="D42" s="1"/>
      <c r="E42" s="11"/>
      <c r="F42" s="11"/>
      <c r="G42" s="41">
        <f t="shared" si="2"/>
        <v>1221.73</v>
      </c>
      <c r="H42" s="79"/>
      <c r="I42" s="44"/>
      <c r="J42" s="73"/>
      <c r="K42" s="11">
        <f t="shared" si="0"/>
        <v>0</v>
      </c>
      <c r="L42" s="2">
        <f t="shared" si="1"/>
        <v>0</v>
      </c>
    </row>
    <row r="43" spans="1:12">
      <c r="A43" s="10"/>
      <c r="B43" s="24"/>
      <c r="C43" s="1"/>
      <c r="D43" s="1"/>
      <c r="E43" s="11"/>
      <c r="F43" s="11"/>
      <c r="G43" s="41">
        <f t="shared" si="2"/>
        <v>1221.73</v>
      </c>
      <c r="H43" s="79"/>
      <c r="I43" s="44"/>
      <c r="J43" s="73"/>
      <c r="K43" s="11">
        <f t="shared" si="0"/>
        <v>0</v>
      </c>
      <c r="L43" s="2">
        <f t="shared" si="1"/>
        <v>0</v>
      </c>
    </row>
    <row r="44" spans="1:12">
      <c r="A44" s="10"/>
      <c r="B44" s="24"/>
      <c r="C44" s="1"/>
      <c r="D44" s="1"/>
      <c r="E44" s="11"/>
      <c r="F44" s="11"/>
      <c r="G44" s="41">
        <f t="shared" si="2"/>
        <v>1221.73</v>
      </c>
      <c r="H44" s="79"/>
      <c r="I44" s="44"/>
      <c r="J44" s="73"/>
      <c r="K44" s="11">
        <f t="shared" si="0"/>
        <v>0</v>
      </c>
      <c r="L44" s="2">
        <f t="shared" si="1"/>
        <v>0</v>
      </c>
    </row>
    <row r="45" spans="1:12">
      <c r="A45" s="10"/>
      <c r="B45" s="24"/>
      <c r="C45" s="1"/>
      <c r="D45" s="1"/>
      <c r="E45" s="11"/>
      <c r="F45" s="11"/>
      <c r="G45" s="41">
        <f t="shared" si="2"/>
        <v>1221.73</v>
      </c>
      <c r="H45" s="79"/>
      <c r="I45" s="44"/>
      <c r="J45" s="73"/>
      <c r="K45" s="11">
        <f t="shared" si="0"/>
        <v>0</v>
      </c>
      <c r="L45" s="2">
        <f t="shared" si="1"/>
        <v>0</v>
      </c>
    </row>
    <row r="46" spans="1:12">
      <c r="A46" s="10"/>
      <c r="B46" s="24"/>
      <c r="C46" s="1"/>
      <c r="D46" s="1"/>
      <c r="E46" s="11"/>
      <c r="F46" s="11"/>
      <c r="G46" s="41">
        <f t="shared" si="2"/>
        <v>1221.73</v>
      </c>
      <c r="H46" s="79"/>
      <c r="I46" s="44"/>
      <c r="J46" s="73"/>
      <c r="K46" s="11">
        <f t="shared" si="0"/>
        <v>0</v>
      </c>
      <c r="L46" s="2">
        <f t="shared" si="1"/>
        <v>0</v>
      </c>
    </row>
    <row r="47" spans="1:12">
      <c r="A47" s="10"/>
      <c r="B47" s="24"/>
      <c r="C47" s="1"/>
      <c r="D47" s="1"/>
      <c r="E47" s="11"/>
      <c r="F47" s="11"/>
      <c r="G47" s="41">
        <f t="shared" si="2"/>
        <v>1221.73</v>
      </c>
      <c r="H47" s="79"/>
      <c r="I47" s="44"/>
      <c r="J47" s="73"/>
      <c r="K47" s="11">
        <f t="shared" si="0"/>
        <v>0</v>
      </c>
      <c r="L47" s="2">
        <f t="shared" si="1"/>
        <v>0</v>
      </c>
    </row>
    <row r="48" spans="1:12">
      <c r="A48" s="10"/>
      <c r="B48" s="24"/>
      <c r="C48" s="1"/>
      <c r="D48" s="1"/>
      <c r="E48" s="11"/>
      <c r="F48" s="11"/>
      <c r="G48" s="41">
        <f t="shared" si="2"/>
        <v>1221.73</v>
      </c>
      <c r="H48" s="79"/>
      <c r="I48" s="44"/>
      <c r="J48" s="73"/>
      <c r="K48" s="11">
        <f t="shared" si="0"/>
        <v>0</v>
      </c>
      <c r="L48" s="2">
        <f t="shared" si="1"/>
        <v>0</v>
      </c>
    </row>
    <row r="49" spans="1:12">
      <c r="A49" s="10"/>
      <c r="B49" s="24"/>
      <c r="C49" s="1"/>
      <c r="D49" s="1"/>
      <c r="E49" s="11"/>
      <c r="F49" s="11"/>
      <c r="G49" s="41">
        <f t="shared" si="2"/>
        <v>1221.73</v>
      </c>
      <c r="H49" s="79"/>
      <c r="I49" s="44"/>
      <c r="J49" s="73"/>
      <c r="K49" s="11">
        <f t="shared" si="0"/>
        <v>0</v>
      </c>
      <c r="L49" s="2">
        <f t="shared" si="1"/>
        <v>0</v>
      </c>
    </row>
    <row r="50" spans="1:12">
      <c r="A50" s="10"/>
      <c r="B50" s="24"/>
      <c r="C50" s="1"/>
      <c r="D50" s="1"/>
      <c r="E50" s="11"/>
      <c r="F50" s="11"/>
      <c r="G50" s="41">
        <f t="shared" si="2"/>
        <v>1221.73</v>
      </c>
      <c r="H50" s="79"/>
      <c r="I50" s="44"/>
      <c r="J50" s="73"/>
      <c r="K50" s="11">
        <f t="shared" si="0"/>
        <v>0</v>
      </c>
      <c r="L50" s="2">
        <f t="shared" si="1"/>
        <v>0</v>
      </c>
    </row>
    <row r="51" spans="1:12">
      <c r="A51" s="10"/>
      <c r="B51" s="24"/>
      <c r="C51" s="1"/>
      <c r="D51" s="1"/>
      <c r="E51" s="11"/>
      <c r="F51" s="11"/>
      <c r="G51" s="41">
        <f t="shared" si="2"/>
        <v>1221.73</v>
      </c>
      <c r="H51" s="79"/>
      <c r="I51" s="44"/>
      <c r="J51" s="73"/>
      <c r="K51" s="11">
        <f t="shared" si="0"/>
        <v>0</v>
      </c>
      <c r="L51" s="2">
        <f t="shared" si="1"/>
        <v>0</v>
      </c>
    </row>
    <row r="52" spans="1:12">
      <c r="A52" s="10"/>
      <c r="B52" s="24"/>
      <c r="C52" s="1"/>
      <c r="D52" s="1"/>
      <c r="E52" s="11"/>
      <c r="F52" s="11"/>
      <c r="G52" s="41">
        <f t="shared" si="2"/>
        <v>1221.73</v>
      </c>
      <c r="H52" s="79"/>
      <c r="I52" s="44"/>
      <c r="J52" s="73"/>
      <c r="K52" s="11">
        <f t="shared" si="0"/>
        <v>0</v>
      </c>
      <c r="L52" s="2">
        <f t="shared" si="1"/>
        <v>0</v>
      </c>
    </row>
    <row r="53" spans="1:12">
      <c r="A53" s="10"/>
      <c r="B53" s="24"/>
      <c r="C53" s="1"/>
      <c r="D53" s="1"/>
      <c r="E53" s="11"/>
      <c r="F53" s="11"/>
      <c r="G53" s="41">
        <f t="shared" si="2"/>
        <v>1221.73</v>
      </c>
      <c r="H53" s="79"/>
      <c r="I53" s="44"/>
      <c r="J53" s="73"/>
      <c r="K53" s="11">
        <f t="shared" si="0"/>
        <v>0</v>
      </c>
      <c r="L53" s="2">
        <f t="shared" si="1"/>
        <v>0</v>
      </c>
    </row>
    <row r="54" spans="1:12">
      <c r="A54" s="10"/>
      <c r="B54" s="24"/>
      <c r="C54" s="1"/>
      <c r="D54" s="1"/>
      <c r="E54" s="11"/>
      <c r="F54" s="11"/>
      <c r="G54" s="41">
        <f t="shared" si="2"/>
        <v>1221.73</v>
      </c>
      <c r="H54" s="79"/>
      <c r="I54" s="44"/>
      <c r="J54" s="73"/>
      <c r="K54" s="11">
        <f t="shared" si="0"/>
        <v>0</v>
      </c>
      <c r="L54" s="2">
        <f t="shared" si="1"/>
        <v>0</v>
      </c>
    </row>
    <row r="55" spans="1:12">
      <c r="A55" s="17"/>
      <c r="B55" s="25"/>
      <c r="C55" s="18"/>
      <c r="D55" s="18"/>
      <c r="E55" s="19"/>
      <c r="F55" s="19"/>
      <c r="G55" s="41">
        <f t="shared" si="2"/>
        <v>1221.73</v>
      </c>
      <c r="H55" s="80"/>
      <c r="I55" s="81"/>
      <c r="J55" s="73"/>
      <c r="K55" s="11">
        <f t="shared" si="0"/>
        <v>0</v>
      </c>
      <c r="L55" s="2">
        <f t="shared" si="1"/>
        <v>0</v>
      </c>
    </row>
    <row r="56" spans="1:12">
      <c r="A56" s="10"/>
      <c r="B56" s="24"/>
      <c r="C56" s="1"/>
      <c r="D56" s="1"/>
      <c r="E56" s="11"/>
      <c r="F56" s="11"/>
      <c r="G56" s="41">
        <f t="shared" si="2"/>
        <v>1221.73</v>
      </c>
      <c r="H56" s="79"/>
      <c r="I56" s="44"/>
      <c r="J56" s="73"/>
      <c r="K56" s="11">
        <f t="shared" si="0"/>
        <v>0</v>
      </c>
      <c r="L56" s="2">
        <f t="shared" si="1"/>
        <v>0</v>
      </c>
    </row>
    <row r="57" spans="1:12">
      <c r="A57" s="10"/>
      <c r="B57" s="24"/>
      <c r="C57" s="1"/>
      <c r="D57" s="1"/>
      <c r="E57" s="11"/>
      <c r="F57" s="11"/>
      <c r="G57" s="41">
        <f t="shared" si="2"/>
        <v>1221.73</v>
      </c>
      <c r="H57" s="79"/>
      <c r="I57" s="44"/>
      <c r="J57" s="73"/>
      <c r="K57" s="11">
        <f t="shared" si="0"/>
        <v>0</v>
      </c>
      <c r="L57" s="2">
        <f t="shared" si="1"/>
        <v>0</v>
      </c>
    </row>
    <row r="58" spans="1:12">
      <c r="A58" s="10"/>
      <c r="B58" s="24"/>
      <c r="C58" s="1"/>
      <c r="D58" s="1"/>
      <c r="E58" s="11"/>
      <c r="F58" s="11"/>
      <c r="G58" s="41">
        <f t="shared" si="2"/>
        <v>1221.73</v>
      </c>
      <c r="H58" s="79"/>
      <c r="I58" s="44"/>
      <c r="J58" s="73"/>
      <c r="K58" s="11">
        <f t="shared" si="0"/>
        <v>0</v>
      </c>
      <c r="L58" s="2">
        <f t="shared" si="1"/>
        <v>0</v>
      </c>
    </row>
    <row r="59" spans="1:12">
      <c r="A59" s="10"/>
      <c r="B59" s="24"/>
      <c r="C59" s="1"/>
      <c r="D59" s="1"/>
      <c r="E59" s="11"/>
      <c r="F59" s="11"/>
      <c r="G59" s="41">
        <f t="shared" si="2"/>
        <v>1221.73</v>
      </c>
      <c r="H59" s="79"/>
      <c r="I59" s="44"/>
      <c r="J59" s="73"/>
      <c r="K59" s="11">
        <f t="shared" si="0"/>
        <v>0</v>
      </c>
      <c r="L59" s="2">
        <f t="shared" si="1"/>
        <v>0</v>
      </c>
    </row>
    <row r="60" spans="1:12">
      <c r="A60" s="10"/>
      <c r="B60" s="24"/>
      <c r="C60" s="1"/>
      <c r="D60" s="1"/>
      <c r="E60" s="11"/>
      <c r="F60" s="11"/>
      <c r="G60" s="41">
        <f t="shared" si="2"/>
        <v>1221.73</v>
      </c>
      <c r="H60" s="79"/>
      <c r="I60" s="44"/>
      <c r="J60" s="73"/>
      <c r="K60" s="11">
        <f t="shared" si="0"/>
        <v>0</v>
      </c>
      <c r="L60" s="2">
        <f t="shared" si="1"/>
        <v>0</v>
      </c>
    </row>
    <row r="61" spans="1:12">
      <c r="A61" s="10"/>
      <c r="B61" s="24"/>
      <c r="C61" s="1"/>
      <c r="D61" s="1"/>
      <c r="E61" s="11"/>
      <c r="F61" s="11"/>
      <c r="G61" s="41">
        <f t="shared" si="2"/>
        <v>1221.73</v>
      </c>
      <c r="H61" s="79"/>
      <c r="I61" s="44"/>
      <c r="J61" s="73"/>
      <c r="K61" s="11">
        <f t="shared" si="0"/>
        <v>0</v>
      </c>
      <c r="L61" s="2">
        <f t="shared" si="1"/>
        <v>0</v>
      </c>
    </row>
    <row r="62" spans="1:12">
      <c r="A62" s="17"/>
      <c r="B62" s="25"/>
      <c r="C62" s="18"/>
      <c r="D62" s="18"/>
      <c r="E62" s="19"/>
      <c r="F62" s="19"/>
      <c r="G62" s="41">
        <f t="shared" si="2"/>
        <v>1221.73</v>
      </c>
      <c r="H62" s="80"/>
      <c r="I62" s="81"/>
      <c r="J62" s="73"/>
      <c r="K62" s="11">
        <f t="shared" si="0"/>
        <v>0</v>
      </c>
      <c r="L62" s="2">
        <f t="shared" si="1"/>
        <v>0</v>
      </c>
    </row>
    <row r="63" spans="1:12">
      <c r="A63" s="10"/>
      <c r="B63" s="24"/>
      <c r="C63" s="1"/>
      <c r="D63" s="1"/>
      <c r="E63" s="11"/>
      <c r="F63" s="11"/>
      <c r="G63" s="41">
        <f t="shared" si="2"/>
        <v>1221.73</v>
      </c>
      <c r="H63" s="79"/>
      <c r="I63" s="44"/>
      <c r="J63" s="73"/>
      <c r="K63" s="11">
        <f t="shared" si="0"/>
        <v>0</v>
      </c>
      <c r="L63" s="2">
        <f t="shared" si="1"/>
        <v>0</v>
      </c>
    </row>
    <row r="64" spans="1:12">
      <c r="A64" s="10"/>
      <c r="B64" s="24"/>
      <c r="C64" s="1"/>
      <c r="D64" s="1"/>
      <c r="E64" s="11"/>
      <c r="F64" s="11"/>
      <c r="G64" s="41">
        <f t="shared" si="2"/>
        <v>1221.73</v>
      </c>
      <c r="H64" s="79"/>
      <c r="I64" s="44"/>
      <c r="J64" s="73"/>
      <c r="K64" s="11">
        <f t="shared" si="0"/>
        <v>0</v>
      </c>
      <c r="L64" s="2">
        <f t="shared" si="1"/>
        <v>0</v>
      </c>
    </row>
    <row r="65" spans="1:12">
      <c r="A65" s="10"/>
      <c r="B65" s="24"/>
      <c r="C65" s="1"/>
      <c r="D65" s="1"/>
      <c r="E65" s="11"/>
      <c r="F65" s="11"/>
      <c r="G65" s="41">
        <f t="shared" si="2"/>
        <v>1221.73</v>
      </c>
      <c r="H65" s="79"/>
      <c r="I65" s="44"/>
      <c r="J65" s="73"/>
      <c r="K65" s="11">
        <f t="shared" si="0"/>
        <v>0</v>
      </c>
      <c r="L65" s="2">
        <f t="shared" si="1"/>
        <v>0</v>
      </c>
    </row>
    <row r="66" spans="1:12">
      <c r="A66" s="10"/>
      <c r="B66" s="24"/>
      <c r="C66" s="1"/>
      <c r="D66" s="1"/>
      <c r="E66" s="11"/>
      <c r="F66" s="11"/>
      <c r="G66" s="41">
        <f t="shared" si="2"/>
        <v>1221.73</v>
      </c>
      <c r="H66" s="79"/>
      <c r="I66" s="44"/>
      <c r="J66" s="73"/>
      <c r="K66" s="11">
        <f t="shared" si="0"/>
        <v>0</v>
      </c>
      <c r="L66" s="2">
        <f t="shared" si="1"/>
        <v>0</v>
      </c>
    </row>
    <row r="67" spans="1:12">
      <c r="A67" s="10"/>
      <c r="B67" s="24"/>
      <c r="C67" s="1"/>
      <c r="D67" s="1"/>
      <c r="E67" s="11"/>
      <c r="F67" s="11"/>
      <c r="G67" s="41">
        <f t="shared" si="2"/>
        <v>1221.73</v>
      </c>
      <c r="H67" s="79"/>
      <c r="I67" s="44"/>
      <c r="J67" s="73"/>
      <c r="K67" s="11">
        <f>H67+I67-J67</f>
        <v>0</v>
      </c>
      <c r="L67" s="2">
        <f t="shared" si="1"/>
        <v>0</v>
      </c>
    </row>
    <row r="68" spans="1:12">
      <c r="A68" s="37"/>
      <c r="B68" s="38"/>
      <c r="C68" s="39"/>
      <c r="D68" s="39"/>
      <c r="E68" s="40"/>
      <c r="F68" s="40"/>
      <c r="G68" s="41">
        <f t="shared" si="2"/>
        <v>1221.73</v>
      </c>
      <c r="H68" s="78"/>
      <c r="I68" s="58"/>
      <c r="J68" s="73"/>
      <c r="K68" s="11">
        <f t="shared" si="0"/>
        <v>0</v>
      </c>
      <c r="L68" s="2">
        <f t="shared" si="1"/>
        <v>0</v>
      </c>
    </row>
    <row r="69" spans="1:12">
      <c r="A69" s="37"/>
      <c r="B69" s="38"/>
      <c r="C69" s="39"/>
      <c r="D69" s="39"/>
      <c r="E69" s="40"/>
      <c r="F69" s="40"/>
      <c r="G69" s="41">
        <f t="shared" si="2"/>
        <v>1221.73</v>
      </c>
      <c r="H69" s="78"/>
      <c r="I69" s="58"/>
      <c r="J69" s="73"/>
      <c r="K69" s="11">
        <f t="shared" si="0"/>
        <v>0</v>
      </c>
      <c r="L69" s="2">
        <f t="shared" si="1"/>
        <v>0</v>
      </c>
    </row>
    <row r="70" spans="1:12">
      <c r="A70" s="37"/>
      <c r="B70" s="38"/>
      <c r="C70" s="39"/>
      <c r="D70" s="39"/>
      <c r="E70" s="40"/>
      <c r="F70" s="40"/>
      <c r="G70" s="41">
        <f t="shared" si="2"/>
        <v>1221.73</v>
      </c>
      <c r="H70" s="78"/>
      <c r="I70" s="58"/>
      <c r="J70" s="73"/>
      <c r="K70" s="11">
        <f t="shared" ref="K70:K80" si="3">H70+I70-J70</f>
        <v>0</v>
      </c>
      <c r="L70" s="2">
        <f t="shared" ref="L70:L80" si="4">H70+I70+J70-F70</f>
        <v>0</v>
      </c>
    </row>
    <row r="71" spans="1:12">
      <c r="A71" s="10"/>
      <c r="B71" s="24"/>
      <c r="C71" s="1"/>
      <c r="D71" s="1"/>
      <c r="E71" s="11"/>
      <c r="F71" s="11"/>
      <c r="G71" s="41">
        <f t="shared" si="2"/>
        <v>1221.73</v>
      </c>
      <c r="H71" s="79"/>
      <c r="I71" s="44"/>
      <c r="J71" s="73"/>
      <c r="K71" s="11">
        <f t="shared" si="3"/>
        <v>0</v>
      </c>
      <c r="L71" s="2">
        <f t="shared" si="4"/>
        <v>0</v>
      </c>
    </row>
    <row r="72" spans="1:12">
      <c r="A72" s="10"/>
      <c r="B72" s="24"/>
      <c r="C72" s="1"/>
      <c r="D72" s="1"/>
      <c r="E72" s="11"/>
      <c r="F72" s="11"/>
      <c r="G72" s="41">
        <f t="shared" ref="G72:G80" si="5">G71+E72-F72</f>
        <v>1221.73</v>
      </c>
      <c r="H72" s="79"/>
      <c r="I72" s="44"/>
      <c r="J72" s="73"/>
      <c r="K72" s="11">
        <f t="shared" si="3"/>
        <v>0</v>
      </c>
      <c r="L72" s="2">
        <f t="shared" si="4"/>
        <v>0</v>
      </c>
    </row>
    <row r="73" spans="1:12">
      <c r="A73" s="10"/>
      <c r="B73" s="24"/>
      <c r="C73" s="1"/>
      <c r="D73" s="1"/>
      <c r="E73" s="11"/>
      <c r="F73" s="11"/>
      <c r="G73" s="41">
        <f t="shared" si="5"/>
        <v>1221.73</v>
      </c>
      <c r="H73" s="79"/>
      <c r="I73" s="44"/>
      <c r="J73" s="73"/>
      <c r="K73" s="11">
        <f t="shared" si="3"/>
        <v>0</v>
      </c>
      <c r="L73" s="2">
        <f t="shared" si="4"/>
        <v>0</v>
      </c>
    </row>
    <row r="74" spans="1:12">
      <c r="A74" s="10"/>
      <c r="B74" s="24"/>
      <c r="C74" s="1"/>
      <c r="D74" s="1"/>
      <c r="E74" s="11"/>
      <c r="F74" s="11"/>
      <c r="G74" s="41">
        <f t="shared" si="5"/>
        <v>1221.73</v>
      </c>
      <c r="H74" s="79"/>
      <c r="I74" s="44"/>
      <c r="J74" s="73"/>
      <c r="K74" s="11">
        <f t="shared" si="3"/>
        <v>0</v>
      </c>
      <c r="L74" s="2">
        <f t="shared" si="4"/>
        <v>0</v>
      </c>
    </row>
    <row r="75" spans="1:12">
      <c r="A75" s="10"/>
      <c r="B75" s="24"/>
      <c r="C75" s="1"/>
      <c r="D75" s="1"/>
      <c r="E75" s="11"/>
      <c r="F75" s="11"/>
      <c r="G75" s="41">
        <f t="shared" si="5"/>
        <v>1221.73</v>
      </c>
      <c r="H75" s="79"/>
      <c r="I75" s="44"/>
      <c r="J75" s="73"/>
      <c r="K75" s="11">
        <f t="shared" si="3"/>
        <v>0</v>
      </c>
      <c r="L75" s="2">
        <f t="shared" si="4"/>
        <v>0</v>
      </c>
    </row>
    <row r="76" spans="1:12">
      <c r="A76" s="10"/>
      <c r="B76" s="24"/>
      <c r="C76" s="1"/>
      <c r="D76" s="1"/>
      <c r="E76" s="11"/>
      <c r="F76" s="11"/>
      <c r="G76" s="41">
        <f t="shared" si="5"/>
        <v>1221.73</v>
      </c>
      <c r="H76" s="79"/>
      <c r="I76" s="44"/>
      <c r="J76" s="73"/>
      <c r="K76" s="11">
        <f t="shared" si="3"/>
        <v>0</v>
      </c>
      <c r="L76" s="2">
        <f t="shared" si="4"/>
        <v>0</v>
      </c>
    </row>
    <row r="77" spans="1:12">
      <c r="A77" s="10"/>
      <c r="B77" s="24"/>
      <c r="C77" s="1"/>
      <c r="D77" s="1"/>
      <c r="E77" s="11"/>
      <c r="F77" s="11"/>
      <c r="G77" s="41">
        <f t="shared" si="5"/>
        <v>1221.73</v>
      </c>
      <c r="H77" s="79"/>
      <c r="I77" s="44"/>
      <c r="J77" s="73"/>
      <c r="K77" s="11">
        <f t="shared" si="3"/>
        <v>0</v>
      </c>
      <c r="L77" s="2">
        <f t="shared" si="4"/>
        <v>0</v>
      </c>
    </row>
    <row r="78" spans="1:12">
      <c r="A78" s="10"/>
      <c r="B78" s="24"/>
      <c r="C78" s="1"/>
      <c r="D78" s="1"/>
      <c r="E78" s="11"/>
      <c r="F78" s="11"/>
      <c r="G78" s="41">
        <f t="shared" si="5"/>
        <v>1221.73</v>
      </c>
      <c r="H78" s="79"/>
      <c r="I78" s="44"/>
      <c r="J78" s="73"/>
      <c r="K78" s="11">
        <f t="shared" si="3"/>
        <v>0</v>
      </c>
      <c r="L78" s="2">
        <f t="shared" si="4"/>
        <v>0</v>
      </c>
    </row>
    <row r="79" spans="1:12">
      <c r="A79" s="10"/>
      <c r="B79" s="24"/>
      <c r="C79" s="1"/>
      <c r="D79" s="1"/>
      <c r="E79" s="11"/>
      <c r="F79" s="11"/>
      <c r="G79" s="41">
        <f t="shared" si="5"/>
        <v>1221.73</v>
      </c>
      <c r="H79" s="79"/>
      <c r="I79" s="44"/>
      <c r="J79" s="73"/>
      <c r="K79" s="11">
        <f t="shared" si="3"/>
        <v>0</v>
      </c>
      <c r="L79" s="2">
        <f t="shared" si="4"/>
        <v>0</v>
      </c>
    </row>
    <row r="80" spans="1:12">
      <c r="A80" s="10"/>
      <c r="B80" s="24"/>
      <c r="C80" s="1"/>
      <c r="D80" s="1"/>
      <c r="E80" s="11"/>
      <c r="F80" s="11"/>
      <c r="G80" s="41">
        <f t="shared" si="5"/>
        <v>1221.73</v>
      </c>
      <c r="H80" s="79"/>
      <c r="I80" s="44"/>
      <c r="J80" s="73"/>
      <c r="K80" s="11">
        <f t="shared" si="3"/>
        <v>0</v>
      </c>
      <c r="L80" s="2">
        <f t="shared" si="4"/>
        <v>0</v>
      </c>
    </row>
    <row r="81" spans="7:13">
      <c r="G81" s="57"/>
      <c r="M81" s="62"/>
    </row>
    <row r="82" spans="7:13">
      <c r="G82" s="57"/>
      <c r="M82" s="62"/>
    </row>
    <row r="83" spans="7:13">
      <c r="M83" s="62"/>
    </row>
    <row r="84" spans="7:13">
      <c r="M84" s="62"/>
    </row>
    <row r="85" spans="7:13">
      <c r="M85" s="62"/>
    </row>
    <row r="86" spans="7:13">
      <c r="M86" s="62"/>
    </row>
    <row r="87" spans="7:13">
      <c r="M87" s="62"/>
    </row>
    <row r="88" spans="7:13">
      <c r="M88" s="62"/>
    </row>
    <row r="89" spans="7:13">
      <c r="M89" s="62"/>
    </row>
    <row r="90" spans="7:13">
      <c r="M90" s="62"/>
    </row>
    <row r="91" spans="7:13">
      <c r="M91" s="62"/>
    </row>
    <row r="92" spans="7:13">
      <c r="M92" s="62"/>
    </row>
    <row r="93" spans="7:13">
      <c r="M93" s="62"/>
    </row>
    <row r="94" spans="7:13">
      <c r="M94" s="62"/>
    </row>
    <row r="95" spans="7:13">
      <c r="M95" s="62"/>
    </row>
    <row r="96" spans="7:13">
      <c r="M96" s="62"/>
    </row>
    <row r="97" spans="13:13">
      <c r="M97" s="62"/>
    </row>
    <row r="98" spans="13:13">
      <c r="M98" s="62"/>
    </row>
    <row r="99" spans="13:13">
      <c r="M99" s="62"/>
    </row>
    <row r="100" spans="13:13">
      <c r="M100" s="62"/>
    </row>
    <row r="101" spans="13:13">
      <c r="M101" s="62"/>
    </row>
    <row r="102" spans="13:13">
      <c r="M102" s="62"/>
    </row>
    <row r="103" spans="13:13">
      <c r="M103" s="62"/>
    </row>
    <row r="104" spans="13:13">
      <c r="M104" s="62"/>
    </row>
    <row r="105" spans="13:13">
      <c r="M105" s="62"/>
    </row>
    <row r="106" spans="13:13">
      <c r="M106" s="62"/>
    </row>
    <row r="107" spans="13:13">
      <c r="M107" s="62"/>
    </row>
    <row r="108" spans="13:13">
      <c r="M108" s="62"/>
    </row>
    <row r="109" spans="13:13">
      <c r="M109" s="62"/>
    </row>
    <row r="110" spans="13:13">
      <c r="M110" s="62"/>
    </row>
    <row r="111" spans="13:13">
      <c r="M111" s="62"/>
    </row>
    <row r="112" spans="13:13">
      <c r="M112" s="62"/>
    </row>
    <row r="113" spans="13:13">
      <c r="M113" s="62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Q80"/>
  <sheetViews>
    <sheetView topLeftCell="A58" workbookViewId="0">
      <selection activeCell="I5" sqref="I5:N61"/>
    </sheetView>
  </sheetViews>
  <sheetFormatPr baseColWidth="10" defaultRowHeight="15"/>
  <cols>
    <col min="3" max="3" width="16.28515625" customWidth="1"/>
    <col min="5" max="5" width="22.5703125" customWidth="1"/>
  </cols>
  <sheetData>
    <row r="1" spans="1:16">
      <c r="A1" s="31">
        <v>4143182190</v>
      </c>
    </row>
    <row r="2" spans="1:16">
      <c r="A2" s="4" t="s">
        <v>3</v>
      </c>
      <c r="B2" s="22">
        <v>9839.31</v>
      </c>
      <c r="F2" s="28" t="s">
        <v>9</v>
      </c>
      <c r="G2" s="29" t="s">
        <v>10</v>
      </c>
      <c r="H2" s="30" t="s">
        <v>13</v>
      </c>
      <c r="I2" s="30" t="s">
        <v>4</v>
      </c>
      <c r="J2" s="29" t="s">
        <v>8</v>
      </c>
      <c r="K2" s="29" t="s">
        <v>19</v>
      </c>
      <c r="L2" s="33" t="s">
        <v>12</v>
      </c>
      <c r="M2" s="26"/>
      <c r="N2" s="26"/>
      <c r="O2" s="13"/>
    </row>
    <row r="3" spans="1:16">
      <c r="A3" s="4" t="s">
        <v>7</v>
      </c>
      <c r="B3" s="23">
        <v>1.31</v>
      </c>
      <c r="C3" s="5"/>
      <c r="D3" s="5"/>
      <c r="E3" s="5"/>
      <c r="F3" s="3">
        <f>SUM(F5:F80)</f>
        <v>0</v>
      </c>
      <c r="G3" s="3">
        <f>SUM(G5:G80)</f>
        <v>0</v>
      </c>
      <c r="H3" s="3">
        <f>B2+F3-G3</f>
        <v>9839.31</v>
      </c>
      <c r="I3" s="16">
        <f>SUM(P5:P80)</f>
        <v>0</v>
      </c>
      <c r="J3" s="27">
        <f>SUM(I5:I80)</f>
        <v>0</v>
      </c>
      <c r="K3" s="27">
        <f>SUM(M5:M80)</f>
        <v>0</v>
      </c>
      <c r="L3" s="27">
        <f>SUM(N5:N80)</f>
        <v>0</v>
      </c>
      <c r="M3" s="13"/>
      <c r="N3" s="13"/>
      <c r="O3" s="13"/>
      <c r="P3" s="5"/>
    </row>
    <row r="4" spans="1:16">
      <c r="A4" s="6" t="s">
        <v>0</v>
      </c>
      <c r="B4" s="6" t="s">
        <v>15</v>
      </c>
      <c r="C4" s="6" t="s">
        <v>16</v>
      </c>
      <c r="D4" s="6" t="s">
        <v>24</v>
      </c>
      <c r="E4" s="6" t="s">
        <v>14</v>
      </c>
      <c r="F4" s="7" t="s">
        <v>9</v>
      </c>
      <c r="G4" s="7" t="s">
        <v>10</v>
      </c>
      <c r="H4" s="12" t="s">
        <v>5</v>
      </c>
      <c r="I4" s="12" t="s">
        <v>8</v>
      </c>
      <c r="J4" s="7" t="s">
        <v>2</v>
      </c>
      <c r="K4" s="7" t="s">
        <v>11</v>
      </c>
      <c r="L4" s="7" t="s">
        <v>1</v>
      </c>
      <c r="M4" s="12" t="s">
        <v>6</v>
      </c>
      <c r="N4" s="12" t="s">
        <v>12</v>
      </c>
      <c r="O4" s="14" t="s">
        <v>13</v>
      </c>
      <c r="P4" s="8" t="s">
        <v>4</v>
      </c>
    </row>
    <row r="5" spans="1:16">
      <c r="A5" s="10"/>
      <c r="B5" s="24"/>
      <c r="C5" s="1"/>
      <c r="D5" s="1"/>
      <c r="E5" s="1"/>
      <c r="F5" s="11"/>
      <c r="G5" s="11"/>
      <c r="H5" s="2">
        <f>B2+F5-G5</f>
        <v>9839.31</v>
      </c>
      <c r="I5" s="2"/>
      <c r="J5" s="1"/>
      <c r="K5" s="1"/>
      <c r="L5" s="1"/>
      <c r="M5" s="2"/>
      <c r="N5" s="2"/>
      <c r="O5" s="2">
        <f>I5+M5-N5</f>
        <v>0</v>
      </c>
      <c r="P5" s="27">
        <f>I5+M5+N5-G5</f>
        <v>0</v>
      </c>
    </row>
    <row r="6" spans="1:16">
      <c r="A6" s="10"/>
      <c r="B6" s="24"/>
      <c r="C6" s="1"/>
      <c r="D6" s="1"/>
      <c r="E6" s="1"/>
      <c r="F6" s="11"/>
      <c r="G6" s="11"/>
      <c r="H6" s="2">
        <f>H5+F6-G6</f>
        <v>9839.31</v>
      </c>
      <c r="I6" s="2"/>
      <c r="J6" s="1"/>
      <c r="K6" s="1"/>
      <c r="L6" s="1"/>
      <c r="M6" s="2"/>
      <c r="N6" s="2"/>
      <c r="O6" s="2">
        <f>I6+M6-N6</f>
        <v>0</v>
      </c>
      <c r="P6" s="27">
        <f t="shared" ref="P6:P69" si="0">I6+M6+N6-G6</f>
        <v>0</v>
      </c>
    </row>
    <row r="7" spans="1:16">
      <c r="A7" s="10"/>
      <c r="B7" s="24"/>
      <c r="C7" s="1"/>
      <c r="D7" s="1"/>
      <c r="E7" s="1"/>
      <c r="F7" s="19"/>
      <c r="G7" s="19"/>
      <c r="H7" s="20">
        <f t="shared" ref="H7:H70" si="1">H6+F7-G7</f>
        <v>9839.31</v>
      </c>
      <c r="I7" s="20"/>
      <c r="J7" s="18"/>
      <c r="K7" s="18"/>
      <c r="L7" s="18"/>
      <c r="M7" s="20"/>
      <c r="N7" s="20"/>
      <c r="O7" s="2">
        <f>I7+M7-N7</f>
        <v>0</v>
      </c>
      <c r="P7" s="27">
        <f>I7+M7+N7-G7</f>
        <v>0</v>
      </c>
    </row>
    <row r="8" spans="1:16">
      <c r="A8" s="10"/>
      <c r="B8" s="24"/>
      <c r="C8" s="1"/>
      <c r="D8" s="1"/>
      <c r="E8" s="1"/>
      <c r="F8" s="11"/>
      <c r="G8" s="11"/>
      <c r="H8" s="2">
        <f t="shared" si="1"/>
        <v>9839.31</v>
      </c>
      <c r="I8" s="2"/>
      <c r="J8" s="1"/>
      <c r="K8" s="1"/>
      <c r="L8" s="1"/>
      <c r="M8" s="2"/>
      <c r="N8" s="2"/>
      <c r="O8" s="2">
        <f>I8+M8-N8</f>
        <v>0</v>
      </c>
      <c r="P8" s="27">
        <f>I8+M8+N8-G8</f>
        <v>0</v>
      </c>
    </row>
    <row r="9" spans="1:16">
      <c r="A9" s="10"/>
      <c r="B9" s="24"/>
      <c r="C9" s="1"/>
      <c r="D9" s="1"/>
      <c r="E9" s="1"/>
      <c r="F9" s="11"/>
      <c r="G9" s="11"/>
      <c r="H9" s="2">
        <f t="shared" si="1"/>
        <v>9839.31</v>
      </c>
      <c r="I9" s="2"/>
      <c r="J9" s="1"/>
      <c r="K9" s="1"/>
      <c r="L9" s="1"/>
      <c r="M9" s="2"/>
      <c r="N9" s="2"/>
      <c r="O9" s="2">
        <f t="shared" ref="O9:O72" si="2">I9+M9-N9</f>
        <v>0</v>
      </c>
      <c r="P9" s="27">
        <f t="shared" si="0"/>
        <v>0</v>
      </c>
    </row>
    <row r="10" spans="1:16">
      <c r="A10" s="10"/>
      <c r="B10" s="24"/>
      <c r="C10" s="1"/>
      <c r="D10" s="1"/>
      <c r="E10" s="1"/>
      <c r="F10" s="11"/>
      <c r="G10" s="11"/>
      <c r="H10" s="2">
        <f t="shared" si="1"/>
        <v>9839.31</v>
      </c>
      <c r="I10" s="2"/>
      <c r="J10" s="1"/>
      <c r="K10" s="1"/>
      <c r="L10" s="1"/>
      <c r="M10" s="2"/>
      <c r="N10" s="2"/>
      <c r="O10" s="2">
        <f t="shared" si="2"/>
        <v>0</v>
      </c>
      <c r="P10" s="27">
        <f t="shared" si="0"/>
        <v>0</v>
      </c>
    </row>
    <row r="11" spans="1:16">
      <c r="A11" s="10"/>
      <c r="B11" s="24"/>
      <c r="C11" s="1"/>
      <c r="D11" s="1"/>
      <c r="E11" s="1"/>
      <c r="F11" s="11"/>
      <c r="G11" s="11"/>
      <c r="H11" s="2">
        <f>H10+F11-G11</f>
        <v>9839.31</v>
      </c>
      <c r="I11" s="2"/>
      <c r="J11" s="1"/>
      <c r="K11" s="1"/>
      <c r="L11" s="1"/>
      <c r="M11" s="2"/>
      <c r="N11" s="2"/>
      <c r="O11" s="2">
        <f t="shared" si="2"/>
        <v>0</v>
      </c>
      <c r="P11" s="27">
        <f t="shared" si="0"/>
        <v>0</v>
      </c>
    </row>
    <row r="12" spans="1:16">
      <c r="A12" s="10"/>
      <c r="B12" s="24"/>
      <c r="C12" s="1"/>
      <c r="D12" s="1"/>
      <c r="E12" s="1"/>
      <c r="F12" s="11"/>
      <c r="G12" s="11"/>
      <c r="H12" s="2">
        <f t="shared" si="1"/>
        <v>9839.31</v>
      </c>
      <c r="I12" s="2"/>
      <c r="J12" s="1"/>
      <c r="K12" s="1"/>
      <c r="L12" s="1"/>
      <c r="M12" s="2"/>
      <c r="N12" s="2"/>
      <c r="O12" s="2">
        <f t="shared" si="2"/>
        <v>0</v>
      </c>
      <c r="P12" s="27">
        <f t="shared" si="0"/>
        <v>0</v>
      </c>
    </row>
    <row r="13" spans="1:16">
      <c r="A13" s="10"/>
      <c r="B13" s="24"/>
      <c r="C13" s="1"/>
      <c r="D13" s="1"/>
      <c r="E13" s="1"/>
      <c r="F13" s="11"/>
      <c r="G13" s="11"/>
      <c r="H13" s="2">
        <f t="shared" si="1"/>
        <v>9839.31</v>
      </c>
      <c r="I13" s="2"/>
      <c r="J13" s="1"/>
      <c r="K13" s="1"/>
      <c r="L13" s="1"/>
      <c r="M13" s="2"/>
      <c r="N13" s="2"/>
      <c r="O13" s="2">
        <f t="shared" si="2"/>
        <v>0</v>
      </c>
      <c r="P13" s="27">
        <f t="shared" si="0"/>
        <v>0</v>
      </c>
    </row>
    <row r="14" spans="1:16">
      <c r="A14" s="10"/>
      <c r="B14" s="24"/>
      <c r="C14" s="1"/>
      <c r="D14" s="1"/>
      <c r="E14" s="1"/>
      <c r="F14" s="11"/>
      <c r="G14" s="11"/>
      <c r="H14" s="2">
        <f t="shared" si="1"/>
        <v>9839.31</v>
      </c>
      <c r="I14" s="2"/>
      <c r="J14" s="1"/>
      <c r="K14" s="1"/>
      <c r="L14" s="1"/>
      <c r="M14" s="2"/>
      <c r="N14" s="2"/>
      <c r="O14" s="2">
        <f t="shared" si="2"/>
        <v>0</v>
      </c>
      <c r="P14" s="27">
        <f t="shared" si="0"/>
        <v>0</v>
      </c>
    </row>
    <row r="15" spans="1:16">
      <c r="A15" s="10"/>
      <c r="B15" s="24"/>
      <c r="C15" s="1"/>
      <c r="D15" s="1"/>
      <c r="E15" s="1"/>
      <c r="F15" s="11"/>
      <c r="G15" s="11"/>
      <c r="H15" s="2">
        <f t="shared" si="1"/>
        <v>9839.31</v>
      </c>
      <c r="I15" s="2"/>
      <c r="J15" s="1"/>
      <c r="K15" s="1"/>
      <c r="L15" s="1"/>
      <c r="M15" s="2"/>
      <c r="N15" s="2"/>
      <c r="O15" s="2">
        <f t="shared" si="2"/>
        <v>0</v>
      </c>
      <c r="P15" s="27">
        <f t="shared" si="0"/>
        <v>0</v>
      </c>
    </row>
    <row r="16" spans="1:16">
      <c r="A16" s="10"/>
      <c r="B16" s="24"/>
      <c r="C16" s="1"/>
      <c r="D16" s="1"/>
      <c r="E16" s="1"/>
      <c r="F16" s="11"/>
      <c r="G16" s="11"/>
      <c r="H16" s="2">
        <f t="shared" si="1"/>
        <v>9839.31</v>
      </c>
      <c r="I16" s="2"/>
      <c r="J16" s="1"/>
      <c r="K16" s="1"/>
      <c r="L16" s="1"/>
      <c r="M16" s="2"/>
      <c r="N16" s="2"/>
      <c r="O16" s="2">
        <f t="shared" si="2"/>
        <v>0</v>
      </c>
      <c r="P16" s="27">
        <f t="shared" si="0"/>
        <v>0</v>
      </c>
    </row>
    <row r="17" spans="1:17">
      <c r="A17" s="10"/>
      <c r="B17" s="24"/>
      <c r="C17" s="1"/>
      <c r="D17" s="1"/>
      <c r="E17" s="1"/>
      <c r="F17" s="11"/>
      <c r="G17" s="11"/>
      <c r="H17" s="2">
        <f t="shared" si="1"/>
        <v>9839.31</v>
      </c>
      <c r="I17" s="2"/>
      <c r="J17" s="1"/>
      <c r="K17" s="1"/>
      <c r="L17" s="1"/>
      <c r="M17" s="2"/>
      <c r="N17" s="2"/>
      <c r="O17" s="2">
        <f t="shared" si="2"/>
        <v>0</v>
      </c>
      <c r="P17" s="27">
        <f t="shared" si="0"/>
        <v>0</v>
      </c>
    </row>
    <row r="18" spans="1:17">
      <c r="A18" s="10"/>
      <c r="B18" s="24"/>
      <c r="C18" s="1"/>
      <c r="D18" s="1"/>
      <c r="E18" s="1"/>
      <c r="F18" s="11"/>
      <c r="G18" s="11"/>
      <c r="H18" s="2">
        <f t="shared" si="1"/>
        <v>9839.31</v>
      </c>
      <c r="I18" s="2"/>
      <c r="J18" s="1"/>
      <c r="K18" s="1"/>
      <c r="L18" s="1"/>
      <c r="M18" s="2"/>
      <c r="N18" s="2"/>
      <c r="O18" s="2">
        <f t="shared" si="2"/>
        <v>0</v>
      </c>
      <c r="P18" s="27">
        <f t="shared" si="0"/>
        <v>0</v>
      </c>
    </row>
    <row r="19" spans="1:17">
      <c r="A19" s="10"/>
      <c r="B19" s="24"/>
      <c r="C19" s="1"/>
      <c r="D19" s="1"/>
      <c r="E19" s="1"/>
      <c r="F19" s="11"/>
      <c r="G19" s="11"/>
      <c r="H19" s="2">
        <f t="shared" si="1"/>
        <v>9839.31</v>
      </c>
      <c r="I19" s="2"/>
      <c r="J19" s="1"/>
      <c r="K19" s="1"/>
      <c r="L19" s="1"/>
      <c r="M19" s="2"/>
      <c r="N19" s="2"/>
      <c r="O19" s="2">
        <f t="shared" si="2"/>
        <v>0</v>
      </c>
      <c r="P19" s="27">
        <f t="shared" si="0"/>
        <v>0</v>
      </c>
    </row>
    <row r="20" spans="1:17">
      <c r="A20" s="10"/>
      <c r="B20" s="24"/>
      <c r="C20" s="1"/>
      <c r="D20" s="1"/>
      <c r="E20" s="1"/>
      <c r="F20" s="11"/>
      <c r="G20" s="11"/>
      <c r="H20" s="2">
        <f t="shared" si="1"/>
        <v>9839.31</v>
      </c>
      <c r="I20" s="2"/>
      <c r="J20" s="1"/>
      <c r="K20" s="1"/>
      <c r="L20" s="1"/>
      <c r="M20" s="2"/>
      <c r="N20" s="2"/>
      <c r="O20" s="2">
        <f t="shared" si="2"/>
        <v>0</v>
      </c>
      <c r="P20" s="27">
        <f t="shared" si="0"/>
        <v>0</v>
      </c>
    </row>
    <row r="21" spans="1:17">
      <c r="A21" s="10"/>
      <c r="B21" s="24"/>
      <c r="C21" s="1"/>
      <c r="D21" s="1"/>
      <c r="E21" s="1"/>
      <c r="F21" s="11"/>
      <c r="G21" s="11"/>
      <c r="H21" s="2">
        <f t="shared" si="1"/>
        <v>9839.31</v>
      </c>
      <c r="I21" s="2"/>
      <c r="J21" s="1"/>
      <c r="K21" s="1"/>
      <c r="L21" s="1"/>
      <c r="M21" s="2"/>
      <c r="N21" s="2"/>
      <c r="O21" s="2">
        <f t="shared" si="2"/>
        <v>0</v>
      </c>
      <c r="P21" s="27">
        <f t="shared" si="0"/>
        <v>0</v>
      </c>
    </row>
    <row r="22" spans="1:17">
      <c r="A22" s="10"/>
      <c r="B22" s="24"/>
      <c r="C22" s="1"/>
      <c r="D22" s="1"/>
      <c r="E22" s="1"/>
      <c r="F22" s="11"/>
      <c r="G22" s="11"/>
      <c r="H22" s="2">
        <f t="shared" si="1"/>
        <v>9839.31</v>
      </c>
      <c r="I22" s="2"/>
      <c r="J22" s="1"/>
      <c r="K22" s="1"/>
      <c r="L22" s="1"/>
      <c r="M22" s="2"/>
      <c r="N22" s="2"/>
      <c r="O22" s="2">
        <f t="shared" si="2"/>
        <v>0</v>
      </c>
      <c r="P22" s="27">
        <f t="shared" si="0"/>
        <v>0</v>
      </c>
    </row>
    <row r="23" spans="1:17">
      <c r="A23" s="10"/>
      <c r="B23" s="24"/>
      <c r="C23" s="1"/>
      <c r="D23" s="1"/>
      <c r="E23" s="1"/>
      <c r="F23" s="11"/>
      <c r="G23" s="11"/>
      <c r="H23" s="2">
        <f t="shared" si="1"/>
        <v>9839.31</v>
      </c>
      <c r="I23" s="2"/>
      <c r="J23" s="1"/>
      <c r="K23" s="1"/>
      <c r="L23" s="1"/>
      <c r="M23" s="2"/>
      <c r="N23" s="2"/>
      <c r="O23" s="2">
        <f t="shared" si="2"/>
        <v>0</v>
      </c>
      <c r="P23" s="27">
        <f t="shared" si="0"/>
        <v>0</v>
      </c>
    </row>
    <row r="24" spans="1:17">
      <c r="A24" s="10"/>
      <c r="B24" s="24"/>
      <c r="C24" s="1"/>
      <c r="D24" s="1"/>
      <c r="E24" s="1"/>
      <c r="F24" s="11"/>
      <c r="G24" s="11"/>
      <c r="H24" s="2">
        <f t="shared" si="1"/>
        <v>9839.31</v>
      </c>
      <c r="I24" s="2"/>
      <c r="J24" s="1"/>
      <c r="K24" s="1"/>
      <c r="L24" s="1"/>
      <c r="M24" s="2"/>
      <c r="N24" s="2"/>
      <c r="O24" s="2">
        <f t="shared" si="2"/>
        <v>0</v>
      </c>
      <c r="P24" s="27">
        <f t="shared" si="0"/>
        <v>0</v>
      </c>
    </row>
    <row r="25" spans="1:17">
      <c r="A25" s="10"/>
      <c r="B25" s="24"/>
      <c r="C25" s="1"/>
      <c r="D25" s="1"/>
      <c r="E25" s="1"/>
      <c r="F25" s="11"/>
      <c r="G25" s="11"/>
      <c r="H25" s="2">
        <f t="shared" si="1"/>
        <v>9839.31</v>
      </c>
      <c r="I25" s="2"/>
      <c r="J25" s="1"/>
      <c r="K25" s="1"/>
      <c r="L25" s="1"/>
      <c r="M25" s="2"/>
      <c r="N25" s="2"/>
      <c r="O25" s="2">
        <f t="shared" si="2"/>
        <v>0</v>
      </c>
      <c r="P25" s="27">
        <f t="shared" si="0"/>
        <v>0</v>
      </c>
    </row>
    <row r="26" spans="1:17">
      <c r="A26" s="10"/>
      <c r="B26" s="24"/>
      <c r="C26" s="1"/>
      <c r="D26" s="1"/>
      <c r="E26" s="1"/>
      <c r="F26" s="11"/>
      <c r="G26" s="11"/>
      <c r="H26" s="2">
        <f t="shared" si="1"/>
        <v>9839.31</v>
      </c>
      <c r="I26" s="2"/>
      <c r="J26" s="1"/>
      <c r="K26" s="1"/>
      <c r="L26" s="1"/>
      <c r="M26" s="2"/>
      <c r="N26" s="2"/>
      <c r="O26" s="2">
        <f t="shared" si="2"/>
        <v>0</v>
      </c>
      <c r="P26" s="27">
        <f t="shared" si="0"/>
        <v>0</v>
      </c>
    </row>
    <row r="27" spans="1:17">
      <c r="A27" s="10"/>
      <c r="B27" s="24"/>
      <c r="C27" s="1"/>
      <c r="D27" s="1"/>
      <c r="E27" s="1"/>
      <c r="F27" s="11"/>
      <c r="G27" s="11"/>
      <c r="H27" s="2">
        <f t="shared" si="1"/>
        <v>9839.31</v>
      </c>
      <c r="I27" s="2"/>
      <c r="J27" s="1"/>
      <c r="K27" s="1"/>
      <c r="L27" s="1"/>
      <c r="M27" s="2"/>
      <c r="N27" s="2"/>
      <c r="O27" s="2">
        <f t="shared" si="2"/>
        <v>0</v>
      </c>
      <c r="P27" s="27">
        <f t="shared" si="0"/>
        <v>0</v>
      </c>
    </row>
    <row r="28" spans="1:17">
      <c r="A28" s="10"/>
      <c r="B28" s="24"/>
      <c r="C28" s="1"/>
      <c r="D28" s="1"/>
      <c r="E28" s="1"/>
      <c r="F28" s="11"/>
      <c r="G28" s="11"/>
      <c r="H28" s="2">
        <f t="shared" si="1"/>
        <v>9839.31</v>
      </c>
      <c r="I28" s="2"/>
      <c r="J28" s="1"/>
      <c r="K28" s="1"/>
      <c r="L28" s="1"/>
      <c r="M28" s="2"/>
      <c r="N28" s="2"/>
      <c r="O28" s="2">
        <f t="shared" si="2"/>
        <v>0</v>
      </c>
      <c r="P28" s="27">
        <f t="shared" si="0"/>
        <v>0</v>
      </c>
    </row>
    <row r="29" spans="1:17">
      <c r="A29" s="10"/>
      <c r="B29" s="24"/>
      <c r="C29" s="1"/>
      <c r="D29" s="1"/>
      <c r="E29" s="1"/>
      <c r="F29" s="11"/>
      <c r="G29" s="11"/>
      <c r="H29" s="2">
        <f t="shared" si="1"/>
        <v>9839.31</v>
      </c>
      <c r="I29" s="2"/>
      <c r="J29" s="1"/>
      <c r="K29" s="1"/>
      <c r="L29" s="1"/>
      <c r="M29" s="2"/>
      <c r="N29" s="2"/>
      <c r="O29" s="2">
        <f t="shared" si="2"/>
        <v>0</v>
      </c>
      <c r="P29" s="27">
        <f t="shared" si="0"/>
        <v>0</v>
      </c>
      <c r="Q29" t="s">
        <v>29</v>
      </c>
    </row>
    <row r="30" spans="1:17">
      <c r="A30" s="10"/>
      <c r="B30" s="24"/>
      <c r="C30" s="1"/>
      <c r="D30" s="1"/>
      <c r="E30" s="1"/>
      <c r="F30" s="11"/>
      <c r="G30" s="11"/>
      <c r="H30" s="2">
        <f t="shared" si="1"/>
        <v>9839.31</v>
      </c>
      <c r="I30" s="2"/>
      <c r="J30" s="1"/>
      <c r="K30" s="1"/>
      <c r="L30" s="1"/>
      <c r="M30" s="2"/>
      <c r="N30" s="2"/>
      <c r="O30" s="2">
        <f t="shared" si="2"/>
        <v>0</v>
      </c>
      <c r="P30" s="27">
        <f t="shared" si="0"/>
        <v>0</v>
      </c>
    </row>
    <row r="31" spans="1:17">
      <c r="A31" s="10"/>
      <c r="B31" s="24"/>
      <c r="C31" s="1"/>
      <c r="D31" s="1"/>
      <c r="E31" s="1"/>
      <c r="F31" s="11"/>
      <c r="G31" s="11"/>
      <c r="H31" s="2">
        <f t="shared" si="1"/>
        <v>9839.31</v>
      </c>
      <c r="I31" s="2"/>
      <c r="J31" s="1"/>
      <c r="K31" s="1"/>
      <c r="L31" s="1"/>
      <c r="M31" s="2"/>
      <c r="N31" s="2"/>
      <c r="O31" s="2">
        <f t="shared" si="2"/>
        <v>0</v>
      </c>
      <c r="P31" s="27">
        <f t="shared" si="0"/>
        <v>0</v>
      </c>
    </row>
    <row r="32" spans="1:17">
      <c r="A32" s="10"/>
      <c r="B32" s="24"/>
      <c r="C32" s="1"/>
      <c r="D32" s="1"/>
      <c r="E32" s="1"/>
      <c r="F32" s="11"/>
      <c r="G32" s="11"/>
      <c r="H32" s="2">
        <f t="shared" si="1"/>
        <v>9839.31</v>
      </c>
      <c r="I32" s="2"/>
      <c r="J32" s="1"/>
      <c r="K32" s="1"/>
      <c r="L32" s="1"/>
      <c r="M32" s="2"/>
      <c r="N32" s="2"/>
      <c r="O32" s="2">
        <f t="shared" si="2"/>
        <v>0</v>
      </c>
      <c r="P32" s="27">
        <f t="shared" si="0"/>
        <v>0</v>
      </c>
    </row>
    <row r="33" spans="1:17">
      <c r="A33" s="10"/>
      <c r="B33" s="24"/>
      <c r="C33" s="1"/>
      <c r="D33" s="1"/>
      <c r="E33" s="1"/>
      <c r="F33" s="11"/>
      <c r="G33" s="11"/>
      <c r="H33" s="2">
        <f t="shared" si="1"/>
        <v>9839.31</v>
      </c>
      <c r="I33" s="2"/>
      <c r="J33" s="1"/>
      <c r="K33" s="1"/>
      <c r="L33" s="1"/>
      <c r="M33" s="2"/>
      <c r="N33" s="2"/>
      <c r="O33" s="2">
        <f t="shared" si="2"/>
        <v>0</v>
      </c>
      <c r="P33" s="27">
        <f t="shared" si="0"/>
        <v>0</v>
      </c>
      <c r="Q33" s="9" t="s">
        <v>29</v>
      </c>
    </row>
    <row r="34" spans="1:17">
      <c r="A34" s="10"/>
      <c r="B34" s="24"/>
      <c r="C34" s="1"/>
      <c r="D34" s="1"/>
      <c r="E34" s="1"/>
      <c r="F34" s="11"/>
      <c r="G34" s="11"/>
      <c r="H34" s="2">
        <f t="shared" si="1"/>
        <v>9839.31</v>
      </c>
      <c r="I34" s="2"/>
      <c r="J34" s="1"/>
      <c r="K34" s="1"/>
      <c r="L34" s="1"/>
      <c r="M34" s="2"/>
      <c r="N34" s="2"/>
      <c r="O34" s="2">
        <f t="shared" si="2"/>
        <v>0</v>
      </c>
      <c r="P34" s="27">
        <f t="shared" si="0"/>
        <v>0</v>
      </c>
    </row>
    <row r="35" spans="1:17">
      <c r="A35" s="10"/>
      <c r="B35" s="24"/>
      <c r="C35" s="1"/>
      <c r="D35" s="1"/>
      <c r="E35" s="1"/>
      <c r="F35" s="11"/>
      <c r="G35" s="11"/>
      <c r="H35" s="2">
        <f t="shared" si="1"/>
        <v>9839.31</v>
      </c>
      <c r="I35" s="2"/>
      <c r="J35" s="1"/>
      <c r="K35" s="1"/>
      <c r="L35" s="1"/>
      <c r="M35" s="2"/>
      <c r="N35" s="2"/>
      <c r="O35" s="2">
        <f t="shared" si="2"/>
        <v>0</v>
      </c>
      <c r="P35" s="27">
        <f t="shared" si="0"/>
        <v>0</v>
      </c>
    </row>
    <row r="36" spans="1:17">
      <c r="A36" s="10"/>
      <c r="B36" s="24"/>
      <c r="C36" s="1"/>
      <c r="D36" s="1"/>
      <c r="E36" s="1"/>
      <c r="F36" s="11"/>
      <c r="G36" s="11"/>
      <c r="H36" s="2">
        <f t="shared" si="1"/>
        <v>9839.31</v>
      </c>
      <c r="I36" s="2"/>
      <c r="J36" s="1"/>
      <c r="K36" s="1"/>
      <c r="L36" s="1"/>
      <c r="M36" s="2"/>
      <c r="N36" s="2"/>
      <c r="O36" s="2">
        <f t="shared" si="2"/>
        <v>0</v>
      </c>
      <c r="P36" s="27">
        <f t="shared" si="0"/>
        <v>0</v>
      </c>
    </row>
    <row r="37" spans="1:17">
      <c r="A37" s="10"/>
      <c r="B37" s="24"/>
      <c r="C37" s="1"/>
      <c r="D37" s="1"/>
      <c r="E37" s="1"/>
      <c r="F37" s="11"/>
      <c r="G37" s="11"/>
      <c r="H37" s="2">
        <f t="shared" si="1"/>
        <v>9839.31</v>
      </c>
      <c r="I37" s="2"/>
      <c r="J37" s="1"/>
      <c r="K37" s="1"/>
      <c r="L37" s="1"/>
      <c r="M37" s="2"/>
      <c r="N37" s="2"/>
      <c r="O37" s="2">
        <f t="shared" si="2"/>
        <v>0</v>
      </c>
      <c r="P37" s="27">
        <f t="shared" si="0"/>
        <v>0</v>
      </c>
    </row>
    <row r="38" spans="1:17">
      <c r="A38" s="17"/>
      <c r="B38" s="25"/>
      <c r="C38" s="18"/>
      <c r="D38" s="18"/>
      <c r="E38" s="18"/>
      <c r="F38" s="19"/>
      <c r="G38" s="19"/>
      <c r="H38" s="20">
        <f t="shared" si="1"/>
        <v>9839.31</v>
      </c>
      <c r="I38" s="20"/>
      <c r="J38" s="18"/>
      <c r="K38" s="18"/>
      <c r="L38" s="18"/>
      <c r="M38" s="20"/>
      <c r="N38" s="20"/>
      <c r="O38" s="2">
        <f t="shared" si="2"/>
        <v>0</v>
      </c>
      <c r="P38" s="27">
        <f t="shared" si="0"/>
        <v>0</v>
      </c>
    </row>
    <row r="39" spans="1:17">
      <c r="A39" s="10"/>
      <c r="B39" s="24"/>
      <c r="C39" s="1"/>
      <c r="D39" s="1"/>
      <c r="E39" s="1"/>
      <c r="F39" s="11"/>
      <c r="G39" s="11"/>
      <c r="H39" s="2">
        <f t="shared" si="1"/>
        <v>9839.31</v>
      </c>
      <c r="I39" s="2"/>
      <c r="J39" s="1"/>
      <c r="K39" s="1"/>
      <c r="L39" s="1"/>
      <c r="M39" s="2"/>
      <c r="N39" s="2"/>
      <c r="O39" s="2">
        <f t="shared" si="2"/>
        <v>0</v>
      </c>
      <c r="P39" s="27">
        <f t="shared" si="0"/>
        <v>0</v>
      </c>
    </row>
    <row r="40" spans="1:17">
      <c r="A40" s="10"/>
      <c r="B40" s="24"/>
      <c r="C40" s="1"/>
      <c r="D40" s="1"/>
      <c r="E40" s="1"/>
      <c r="F40" s="11"/>
      <c r="G40" s="11"/>
      <c r="H40" s="2">
        <f t="shared" si="1"/>
        <v>9839.31</v>
      </c>
      <c r="I40" s="2"/>
      <c r="J40" s="1"/>
      <c r="K40" s="1"/>
      <c r="L40" s="1"/>
      <c r="M40" s="2"/>
      <c r="N40" s="2"/>
      <c r="O40" s="2">
        <f t="shared" si="2"/>
        <v>0</v>
      </c>
      <c r="P40" s="27">
        <f t="shared" si="0"/>
        <v>0</v>
      </c>
    </row>
    <row r="41" spans="1:17">
      <c r="A41" s="10"/>
      <c r="B41" s="24"/>
      <c r="C41" s="1"/>
      <c r="D41" s="1"/>
      <c r="E41" s="1"/>
      <c r="F41" s="11"/>
      <c r="G41" s="11"/>
      <c r="H41" s="2">
        <f t="shared" si="1"/>
        <v>9839.31</v>
      </c>
      <c r="I41" s="2"/>
      <c r="J41" s="1"/>
      <c r="K41" s="1"/>
      <c r="L41" s="1"/>
      <c r="M41" s="2"/>
      <c r="N41" s="2"/>
      <c r="O41" s="2">
        <f t="shared" si="2"/>
        <v>0</v>
      </c>
      <c r="P41" s="27">
        <f t="shared" si="0"/>
        <v>0</v>
      </c>
    </row>
    <row r="42" spans="1:17">
      <c r="A42" s="10"/>
      <c r="B42" s="24"/>
      <c r="C42" s="1"/>
      <c r="D42" s="1"/>
      <c r="E42" s="1"/>
      <c r="F42" s="11"/>
      <c r="G42" s="11"/>
      <c r="H42" s="2">
        <f t="shared" si="1"/>
        <v>9839.31</v>
      </c>
      <c r="I42" s="2"/>
      <c r="J42" s="1"/>
      <c r="K42" s="1"/>
      <c r="L42" s="1"/>
      <c r="M42" s="2"/>
      <c r="N42" s="2"/>
      <c r="O42" s="2">
        <f t="shared" si="2"/>
        <v>0</v>
      </c>
      <c r="P42" s="27">
        <f t="shared" si="0"/>
        <v>0</v>
      </c>
    </row>
    <row r="43" spans="1:17">
      <c r="A43" s="10"/>
      <c r="B43" s="24"/>
      <c r="C43" s="1"/>
      <c r="D43" s="1"/>
      <c r="E43" s="1"/>
      <c r="F43" s="11"/>
      <c r="G43" s="11"/>
      <c r="H43" s="2">
        <f t="shared" si="1"/>
        <v>9839.31</v>
      </c>
      <c r="I43" s="2"/>
      <c r="J43" s="1"/>
      <c r="K43" s="1"/>
      <c r="L43" s="1"/>
      <c r="M43" s="2"/>
      <c r="N43" s="2"/>
      <c r="O43" s="2">
        <f t="shared" si="2"/>
        <v>0</v>
      </c>
      <c r="P43" s="27">
        <f t="shared" si="0"/>
        <v>0</v>
      </c>
    </row>
    <row r="44" spans="1:17">
      <c r="A44" s="10"/>
      <c r="B44" s="24"/>
      <c r="C44" s="1"/>
      <c r="D44" s="1"/>
      <c r="E44" s="1"/>
      <c r="F44" s="11"/>
      <c r="G44" s="11"/>
      <c r="H44" s="2">
        <f t="shared" si="1"/>
        <v>9839.31</v>
      </c>
      <c r="I44" s="2"/>
      <c r="J44" s="1"/>
      <c r="K44" s="1"/>
      <c r="L44" s="1"/>
      <c r="M44" s="2"/>
      <c r="N44" s="2"/>
      <c r="O44" s="2">
        <f t="shared" si="2"/>
        <v>0</v>
      </c>
      <c r="P44" s="27">
        <f t="shared" si="0"/>
        <v>0</v>
      </c>
    </row>
    <row r="45" spans="1:17">
      <c r="A45" s="10"/>
      <c r="B45" s="24"/>
      <c r="C45" s="10"/>
      <c r="D45" s="1"/>
      <c r="E45" s="1"/>
      <c r="F45" s="11"/>
      <c r="G45" s="11"/>
      <c r="H45" s="2">
        <f t="shared" si="1"/>
        <v>9839.31</v>
      </c>
      <c r="I45" s="2"/>
      <c r="J45" s="1"/>
      <c r="K45" s="1"/>
      <c r="L45" s="1"/>
      <c r="M45" s="2"/>
      <c r="N45" s="2"/>
      <c r="O45" s="2">
        <f t="shared" si="2"/>
        <v>0</v>
      </c>
      <c r="P45" s="27">
        <f t="shared" si="0"/>
        <v>0</v>
      </c>
    </row>
    <row r="46" spans="1:17">
      <c r="A46" s="10"/>
      <c r="B46" s="24"/>
      <c r="C46" s="1"/>
      <c r="D46" s="1"/>
      <c r="E46" s="1"/>
      <c r="F46" s="11"/>
      <c r="G46" s="11"/>
      <c r="H46" s="2">
        <f t="shared" si="1"/>
        <v>9839.31</v>
      </c>
      <c r="I46" s="2"/>
      <c r="J46" s="1"/>
      <c r="K46" s="1"/>
      <c r="L46" s="1"/>
      <c r="M46" s="2"/>
      <c r="N46" s="2"/>
      <c r="O46" s="2">
        <f t="shared" si="2"/>
        <v>0</v>
      </c>
      <c r="P46" s="27">
        <f t="shared" si="0"/>
        <v>0</v>
      </c>
    </row>
    <row r="47" spans="1:17">
      <c r="A47" s="10"/>
      <c r="B47" s="24"/>
      <c r="C47" s="1"/>
      <c r="D47" s="1"/>
      <c r="E47" s="1"/>
      <c r="F47" s="11"/>
      <c r="G47" s="11"/>
      <c r="H47" s="2">
        <f t="shared" si="1"/>
        <v>9839.31</v>
      </c>
      <c r="I47" s="2"/>
      <c r="J47" s="1"/>
      <c r="K47" s="1"/>
      <c r="L47" s="1"/>
      <c r="M47" s="2"/>
      <c r="N47" s="2"/>
      <c r="O47" s="2">
        <f t="shared" si="2"/>
        <v>0</v>
      </c>
      <c r="P47" s="27">
        <f t="shared" si="0"/>
        <v>0</v>
      </c>
    </row>
    <row r="48" spans="1:17">
      <c r="A48" s="10"/>
      <c r="B48" s="24"/>
      <c r="C48" s="1"/>
      <c r="D48" s="1"/>
      <c r="E48" s="1"/>
      <c r="F48" s="11"/>
      <c r="G48" s="11"/>
      <c r="H48" s="2">
        <f t="shared" si="1"/>
        <v>9839.31</v>
      </c>
      <c r="I48" s="2"/>
      <c r="J48" s="1"/>
      <c r="K48" s="1"/>
      <c r="L48" s="1"/>
      <c r="M48" s="2"/>
      <c r="N48" s="2"/>
      <c r="O48" s="2">
        <f t="shared" si="2"/>
        <v>0</v>
      </c>
      <c r="P48" s="27">
        <f t="shared" si="0"/>
        <v>0</v>
      </c>
    </row>
    <row r="49" spans="1:16">
      <c r="A49" s="10"/>
      <c r="B49" s="24"/>
      <c r="C49" s="1"/>
      <c r="D49" s="1"/>
      <c r="E49" s="1"/>
      <c r="F49" s="11"/>
      <c r="G49" s="11"/>
      <c r="H49" s="2">
        <f t="shared" si="1"/>
        <v>9839.31</v>
      </c>
      <c r="I49" s="2"/>
      <c r="J49" s="1"/>
      <c r="K49" s="1"/>
      <c r="L49" s="1"/>
      <c r="M49" s="2"/>
      <c r="N49" s="2"/>
      <c r="O49" s="2">
        <f t="shared" si="2"/>
        <v>0</v>
      </c>
      <c r="P49" s="27">
        <f t="shared" si="0"/>
        <v>0</v>
      </c>
    </row>
    <row r="50" spans="1:16">
      <c r="A50" s="10"/>
      <c r="B50" s="24"/>
      <c r="C50" s="1"/>
      <c r="D50" s="1"/>
      <c r="E50" s="1"/>
      <c r="F50" s="11"/>
      <c r="G50" s="11"/>
      <c r="H50" s="2">
        <f t="shared" si="1"/>
        <v>9839.31</v>
      </c>
      <c r="I50" s="2"/>
      <c r="J50" s="1"/>
      <c r="K50" s="1"/>
      <c r="L50" s="1"/>
      <c r="M50" s="2"/>
      <c r="N50" s="2"/>
      <c r="O50" s="2">
        <f t="shared" si="2"/>
        <v>0</v>
      </c>
      <c r="P50" s="27">
        <f t="shared" si="0"/>
        <v>0</v>
      </c>
    </row>
    <row r="51" spans="1:16">
      <c r="A51" s="10"/>
      <c r="B51" s="24"/>
      <c r="C51" s="1"/>
      <c r="D51" s="1"/>
      <c r="E51" s="1"/>
      <c r="F51" s="11"/>
      <c r="G51" s="11"/>
      <c r="H51" s="2">
        <f t="shared" si="1"/>
        <v>9839.31</v>
      </c>
      <c r="I51" s="2"/>
      <c r="J51" s="1"/>
      <c r="K51" s="1"/>
      <c r="L51" s="1"/>
      <c r="M51" s="2"/>
      <c r="N51" s="2"/>
      <c r="O51" s="2">
        <f t="shared" si="2"/>
        <v>0</v>
      </c>
      <c r="P51" s="27">
        <f t="shared" si="0"/>
        <v>0</v>
      </c>
    </row>
    <row r="52" spans="1:16">
      <c r="A52" s="10"/>
      <c r="B52" s="24"/>
      <c r="C52" s="1"/>
      <c r="D52" s="1"/>
      <c r="E52" s="1"/>
      <c r="F52" s="11"/>
      <c r="G52" s="11"/>
      <c r="H52" s="2">
        <f t="shared" si="1"/>
        <v>9839.31</v>
      </c>
      <c r="I52" s="2"/>
      <c r="J52" s="1"/>
      <c r="K52" s="1"/>
      <c r="L52" s="1"/>
      <c r="M52" s="2"/>
      <c r="N52" s="2"/>
      <c r="O52" s="2">
        <f t="shared" si="2"/>
        <v>0</v>
      </c>
      <c r="P52" s="27">
        <f t="shared" si="0"/>
        <v>0</v>
      </c>
    </row>
    <row r="53" spans="1:16">
      <c r="A53" s="10"/>
      <c r="B53" s="24"/>
      <c r="C53" s="1"/>
      <c r="D53" s="1"/>
      <c r="E53" s="1"/>
      <c r="F53" s="11"/>
      <c r="G53" s="11"/>
      <c r="H53" s="2">
        <f t="shared" si="1"/>
        <v>9839.31</v>
      </c>
      <c r="I53" s="2"/>
      <c r="J53" s="1"/>
      <c r="K53" s="1"/>
      <c r="L53" s="1"/>
      <c r="M53" s="2"/>
      <c r="N53" s="2"/>
      <c r="O53" s="2">
        <f t="shared" si="2"/>
        <v>0</v>
      </c>
      <c r="P53" s="27">
        <f t="shared" si="0"/>
        <v>0</v>
      </c>
    </row>
    <row r="54" spans="1:16">
      <c r="A54" s="10"/>
      <c r="B54" s="24"/>
      <c r="C54" s="1"/>
      <c r="D54" s="1"/>
      <c r="E54" s="1"/>
      <c r="F54" s="11"/>
      <c r="G54" s="11"/>
      <c r="H54" s="2">
        <f t="shared" si="1"/>
        <v>9839.31</v>
      </c>
      <c r="I54" s="2"/>
      <c r="J54" s="1"/>
      <c r="K54" s="1"/>
      <c r="L54" s="1"/>
      <c r="M54" s="2"/>
      <c r="N54" s="2"/>
      <c r="O54" s="2">
        <f t="shared" si="2"/>
        <v>0</v>
      </c>
      <c r="P54" s="27">
        <f t="shared" si="0"/>
        <v>0</v>
      </c>
    </row>
    <row r="55" spans="1:16">
      <c r="A55" s="17"/>
      <c r="B55" s="25"/>
      <c r="C55" s="18"/>
      <c r="D55" s="18"/>
      <c r="E55" s="18"/>
      <c r="F55" s="19"/>
      <c r="G55" s="19"/>
      <c r="H55" s="20">
        <f t="shared" si="1"/>
        <v>9839.31</v>
      </c>
      <c r="I55" s="20"/>
      <c r="J55" s="18"/>
      <c r="K55" s="18"/>
      <c r="L55" s="18"/>
      <c r="M55" s="20"/>
      <c r="N55" s="20"/>
      <c r="O55" s="2">
        <f t="shared" si="2"/>
        <v>0</v>
      </c>
      <c r="P55" s="27">
        <f t="shared" si="0"/>
        <v>0</v>
      </c>
    </row>
    <row r="56" spans="1:16">
      <c r="A56" s="10"/>
      <c r="B56" s="24"/>
      <c r="C56" s="1"/>
      <c r="D56" s="1"/>
      <c r="E56" s="1"/>
      <c r="F56" s="11"/>
      <c r="G56" s="11"/>
      <c r="H56" s="2">
        <f t="shared" si="1"/>
        <v>9839.31</v>
      </c>
      <c r="I56" s="2"/>
      <c r="J56" s="1"/>
      <c r="K56" s="1"/>
      <c r="L56" s="1"/>
      <c r="M56" s="2"/>
      <c r="N56" s="2"/>
      <c r="O56" s="2">
        <f t="shared" si="2"/>
        <v>0</v>
      </c>
      <c r="P56" s="27">
        <f t="shared" si="0"/>
        <v>0</v>
      </c>
    </row>
    <row r="57" spans="1:16">
      <c r="A57" s="10"/>
      <c r="B57" s="24"/>
      <c r="C57" s="1"/>
      <c r="D57" s="1"/>
      <c r="E57" s="1"/>
      <c r="F57" s="11"/>
      <c r="G57" s="11"/>
      <c r="H57" s="2">
        <f t="shared" si="1"/>
        <v>9839.31</v>
      </c>
      <c r="I57" s="2"/>
      <c r="J57" s="1"/>
      <c r="K57" s="1"/>
      <c r="L57" s="1"/>
      <c r="M57" s="2"/>
      <c r="N57" s="2"/>
      <c r="O57" s="2">
        <f t="shared" si="2"/>
        <v>0</v>
      </c>
      <c r="P57" s="27">
        <f t="shared" si="0"/>
        <v>0</v>
      </c>
    </row>
    <row r="58" spans="1:16">
      <c r="A58" s="10"/>
      <c r="B58" s="24"/>
      <c r="C58" s="1"/>
      <c r="D58" s="1"/>
      <c r="E58" s="1"/>
      <c r="F58" s="11"/>
      <c r="G58" s="11"/>
      <c r="H58" s="2">
        <f t="shared" si="1"/>
        <v>9839.31</v>
      </c>
      <c r="I58" s="2"/>
      <c r="J58" s="1"/>
      <c r="K58" s="1"/>
      <c r="L58" s="1"/>
      <c r="M58" s="2"/>
      <c r="N58" s="2"/>
      <c r="O58" s="2">
        <f t="shared" si="2"/>
        <v>0</v>
      </c>
      <c r="P58" s="27">
        <f t="shared" si="0"/>
        <v>0</v>
      </c>
    </row>
    <row r="59" spans="1:16">
      <c r="A59" s="10"/>
      <c r="B59" s="24"/>
      <c r="C59" s="1"/>
      <c r="D59" s="1"/>
      <c r="E59" s="1"/>
      <c r="F59" s="11"/>
      <c r="G59" s="11"/>
      <c r="H59" s="2">
        <f t="shared" si="1"/>
        <v>9839.31</v>
      </c>
      <c r="I59" s="2"/>
      <c r="J59" s="1"/>
      <c r="K59" s="1"/>
      <c r="L59" s="1"/>
      <c r="M59" s="2"/>
      <c r="N59" s="2"/>
      <c r="O59" s="2">
        <f t="shared" si="2"/>
        <v>0</v>
      </c>
      <c r="P59" s="27">
        <f t="shared" si="0"/>
        <v>0</v>
      </c>
    </row>
    <row r="60" spans="1:16">
      <c r="A60" s="10"/>
      <c r="B60" s="24"/>
      <c r="C60" s="1"/>
      <c r="D60" s="1"/>
      <c r="E60" s="1"/>
      <c r="F60" s="11"/>
      <c r="G60" s="11"/>
      <c r="H60" s="2">
        <f t="shared" si="1"/>
        <v>9839.31</v>
      </c>
      <c r="I60" s="2"/>
      <c r="J60" s="1"/>
      <c r="K60" s="1"/>
      <c r="L60" s="1"/>
      <c r="M60" s="2"/>
      <c r="N60" s="2"/>
      <c r="O60" s="2">
        <f t="shared" si="2"/>
        <v>0</v>
      </c>
      <c r="P60" s="27">
        <f t="shared" si="0"/>
        <v>0</v>
      </c>
    </row>
    <row r="61" spans="1:16">
      <c r="A61" s="10"/>
      <c r="B61" s="24"/>
      <c r="C61" s="1"/>
      <c r="D61" s="1"/>
      <c r="E61" s="1"/>
      <c r="F61" s="11"/>
      <c r="G61" s="11"/>
      <c r="H61" s="2">
        <f t="shared" si="1"/>
        <v>9839.31</v>
      </c>
      <c r="I61" s="2"/>
      <c r="J61" s="1"/>
      <c r="K61" s="1"/>
      <c r="L61" s="1"/>
      <c r="M61" s="2"/>
      <c r="N61" s="2"/>
      <c r="O61" s="2">
        <f t="shared" si="2"/>
        <v>0</v>
      </c>
      <c r="P61" s="27">
        <f t="shared" si="0"/>
        <v>0</v>
      </c>
    </row>
    <row r="62" spans="1:16">
      <c r="A62" s="17"/>
      <c r="B62" s="25"/>
      <c r="C62" s="18"/>
      <c r="D62" s="18"/>
      <c r="E62" s="18"/>
      <c r="F62" s="19"/>
      <c r="G62" s="19"/>
      <c r="H62" s="20">
        <f t="shared" si="1"/>
        <v>9839.31</v>
      </c>
      <c r="I62" s="20"/>
      <c r="J62" s="18"/>
      <c r="K62" s="18"/>
      <c r="L62" s="18"/>
      <c r="M62" s="20"/>
      <c r="N62" s="20"/>
      <c r="O62" s="2">
        <f t="shared" si="2"/>
        <v>0</v>
      </c>
      <c r="P62" s="27">
        <f t="shared" si="0"/>
        <v>0</v>
      </c>
    </row>
    <row r="63" spans="1:16">
      <c r="A63" s="10"/>
      <c r="B63" s="24"/>
      <c r="C63" s="1"/>
      <c r="D63" s="1"/>
      <c r="E63" s="1"/>
      <c r="F63" s="11"/>
      <c r="G63" s="11"/>
      <c r="H63" s="2">
        <f t="shared" si="1"/>
        <v>9839.31</v>
      </c>
      <c r="I63" s="2"/>
      <c r="J63" s="1"/>
      <c r="K63" s="1"/>
      <c r="L63" s="1"/>
      <c r="M63" s="2"/>
      <c r="N63" s="2"/>
      <c r="O63" s="2">
        <f t="shared" si="2"/>
        <v>0</v>
      </c>
      <c r="P63" s="27">
        <f t="shared" si="0"/>
        <v>0</v>
      </c>
    </row>
    <row r="64" spans="1:16">
      <c r="A64" s="10"/>
      <c r="B64" s="24"/>
      <c r="C64" s="1"/>
      <c r="D64" s="1"/>
      <c r="E64" s="1"/>
      <c r="F64" s="11"/>
      <c r="G64" s="11"/>
      <c r="H64" s="2">
        <f t="shared" si="1"/>
        <v>9839.31</v>
      </c>
      <c r="I64" s="2"/>
      <c r="J64" s="1"/>
      <c r="K64" s="1"/>
      <c r="L64" s="1"/>
      <c r="M64" s="2"/>
      <c r="N64" s="2"/>
      <c r="O64" s="2">
        <f t="shared" si="2"/>
        <v>0</v>
      </c>
      <c r="P64" s="27">
        <f t="shared" si="0"/>
        <v>0</v>
      </c>
    </row>
    <row r="65" spans="1:16">
      <c r="A65" s="10"/>
      <c r="B65" s="24"/>
      <c r="C65" s="1"/>
      <c r="D65" s="1"/>
      <c r="E65" s="1"/>
      <c r="F65" s="11"/>
      <c r="G65" s="11"/>
      <c r="H65" s="2">
        <f t="shared" si="1"/>
        <v>9839.31</v>
      </c>
      <c r="I65" s="2"/>
      <c r="J65" s="1"/>
      <c r="K65" s="1"/>
      <c r="L65" s="1"/>
      <c r="M65" s="2"/>
      <c r="N65" s="2"/>
      <c r="O65" s="2">
        <f t="shared" si="2"/>
        <v>0</v>
      </c>
      <c r="P65" s="27">
        <f t="shared" si="0"/>
        <v>0</v>
      </c>
    </row>
    <row r="66" spans="1:16">
      <c r="A66" s="10"/>
      <c r="B66" s="24"/>
      <c r="C66" s="1"/>
      <c r="D66" s="1"/>
      <c r="E66" s="1"/>
      <c r="F66" s="11"/>
      <c r="G66" s="11"/>
      <c r="H66" s="2">
        <f t="shared" si="1"/>
        <v>9839.31</v>
      </c>
      <c r="I66" s="2"/>
      <c r="J66" s="1"/>
      <c r="K66" s="1"/>
      <c r="L66" s="1"/>
      <c r="M66" s="2"/>
      <c r="N66" s="2"/>
      <c r="O66" s="2">
        <f t="shared" si="2"/>
        <v>0</v>
      </c>
      <c r="P66" s="27">
        <f t="shared" si="0"/>
        <v>0</v>
      </c>
    </row>
    <row r="67" spans="1:16">
      <c r="A67" s="10"/>
      <c r="B67" s="24"/>
      <c r="C67" s="1"/>
      <c r="D67" s="1"/>
      <c r="E67" s="1"/>
      <c r="F67" s="11"/>
      <c r="G67" s="11"/>
      <c r="H67" s="2">
        <f t="shared" si="1"/>
        <v>9839.31</v>
      </c>
      <c r="I67" s="2"/>
      <c r="J67" s="1"/>
      <c r="K67" s="1"/>
      <c r="L67" s="1"/>
      <c r="M67" s="2"/>
      <c r="N67" s="2"/>
      <c r="O67" s="2">
        <f t="shared" si="2"/>
        <v>0</v>
      </c>
      <c r="P67" s="27">
        <f t="shared" si="0"/>
        <v>0</v>
      </c>
    </row>
    <row r="68" spans="1:16">
      <c r="A68" s="37"/>
      <c r="B68" s="38"/>
      <c r="C68" s="39"/>
      <c r="D68" s="39"/>
      <c r="E68" s="39"/>
      <c r="F68" s="40"/>
      <c r="G68" s="40"/>
      <c r="H68" s="41">
        <f t="shared" si="1"/>
        <v>9839.31</v>
      </c>
      <c r="I68" s="41"/>
      <c r="J68" s="39"/>
      <c r="K68" s="39"/>
      <c r="L68" s="39"/>
      <c r="M68" s="41"/>
      <c r="N68" s="41"/>
      <c r="O68" s="41">
        <f t="shared" si="2"/>
        <v>0</v>
      </c>
      <c r="P68" s="27">
        <f t="shared" si="0"/>
        <v>0</v>
      </c>
    </row>
    <row r="69" spans="1:16">
      <c r="A69" s="37"/>
      <c r="B69" s="38"/>
      <c r="C69" s="39"/>
      <c r="D69" s="39"/>
      <c r="E69" s="39"/>
      <c r="F69" s="40"/>
      <c r="G69" s="40"/>
      <c r="H69" s="41">
        <f t="shared" si="1"/>
        <v>9839.31</v>
      </c>
      <c r="I69" s="41"/>
      <c r="J69" s="39"/>
      <c r="K69" s="39"/>
      <c r="L69" s="39"/>
      <c r="M69" s="41"/>
      <c r="N69" s="41"/>
      <c r="O69" s="41">
        <f t="shared" si="2"/>
        <v>0</v>
      </c>
      <c r="P69" s="27">
        <f t="shared" si="0"/>
        <v>0</v>
      </c>
    </row>
    <row r="70" spans="1:16">
      <c r="A70" s="10"/>
      <c r="B70" s="24"/>
      <c r="C70" s="1"/>
      <c r="D70" s="1"/>
      <c r="E70" s="1"/>
      <c r="F70" s="11"/>
      <c r="G70" s="11"/>
      <c r="H70" s="2">
        <f t="shared" si="1"/>
        <v>9839.31</v>
      </c>
      <c r="I70" s="2"/>
      <c r="J70" s="1"/>
      <c r="K70" s="1"/>
      <c r="L70" s="1"/>
      <c r="M70" s="2"/>
      <c r="N70" s="2"/>
      <c r="O70" s="2">
        <f t="shared" si="2"/>
        <v>0</v>
      </c>
      <c r="P70" s="27">
        <f t="shared" ref="P70:P80" si="3">I70+M70+N70-G70</f>
        <v>0</v>
      </c>
    </row>
    <row r="71" spans="1:16">
      <c r="A71" s="10"/>
      <c r="B71" s="24"/>
      <c r="C71" s="1"/>
      <c r="D71" s="1"/>
      <c r="E71" s="1"/>
      <c r="F71" s="11"/>
      <c r="G71" s="11"/>
      <c r="H71" s="2">
        <f t="shared" ref="H71:H80" si="4">H70+F71-G71</f>
        <v>9839.31</v>
      </c>
      <c r="I71" s="2"/>
      <c r="J71" s="1"/>
      <c r="K71" s="1"/>
      <c r="L71" s="1"/>
      <c r="M71" s="2"/>
      <c r="N71" s="2"/>
      <c r="O71" s="2">
        <f t="shared" si="2"/>
        <v>0</v>
      </c>
      <c r="P71" s="27">
        <f t="shared" si="3"/>
        <v>0</v>
      </c>
    </row>
    <row r="72" spans="1:16">
      <c r="A72" s="10"/>
      <c r="B72" s="24"/>
      <c r="C72" s="1"/>
      <c r="D72" s="1"/>
      <c r="E72" s="1"/>
      <c r="F72" s="11"/>
      <c r="G72" s="11"/>
      <c r="H72" s="2">
        <f t="shared" si="4"/>
        <v>9839.31</v>
      </c>
      <c r="I72" s="2"/>
      <c r="J72" s="1"/>
      <c r="K72" s="1"/>
      <c r="L72" s="1"/>
      <c r="M72" s="2"/>
      <c r="N72" s="2"/>
      <c r="O72" s="2">
        <f t="shared" si="2"/>
        <v>0</v>
      </c>
      <c r="P72" s="27">
        <f t="shared" si="3"/>
        <v>0</v>
      </c>
    </row>
    <row r="73" spans="1:16">
      <c r="A73" s="10"/>
      <c r="B73" s="24"/>
      <c r="C73" s="1"/>
      <c r="D73" s="1"/>
      <c r="E73" s="1"/>
      <c r="F73" s="11"/>
      <c r="G73" s="11"/>
      <c r="H73" s="2">
        <f t="shared" si="4"/>
        <v>9839.31</v>
      </c>
      <c r="I73" s="2"/>
      <c r="J73" s="1"/>
      <c r="K73" s="1"/>
      <c r="L73" s="1"/>
      <c r="M73" s="2"/>
      <c r="N73" s="2"/>
      <c r="O73" s="2">
        <f t="shared" ref="O73:O80" si="5">I73+M73-N73</f>
        <v>0</v>
      </c>
      <c r="P73" s="27">
        <f t="shared" si="3"/>
        <v>0</v>
      </c>
    </row>
    <row r="74" spans="1:16">
      <c r="A74" s="10"/>
      <c r="B74" s="24"/>
      <c r="C74" s="1"/>
      <c r="D74" s="1"/>
      <c r="E74" s="1"/>
      <c r="F74" s="11"/>
      <c r="G74" s="11"/>
      <c r="H74" s="2">
        <f t="shared" si="4"/>
        <v>9839.31</v>
      </c>
      <c r="I74" s="2"/>
      <c r="J74" s="1"/>
      <c r="K74" s="1"/>
      <c r="L74" s="1"/>
      <c r="M74" s="2"/>
      <c r="N74" s="2"/>
      <c r="O74" s="2">
        <f t="shared" si="5"/>
        <v>0</v>
      </c>
      <c r="P74" s="27">
        <f t="shared" si="3"/>
        <v>0</v>
      </c>
    </row>
    <row r="75" spans="1:16">
      <c r="A75" s="10"/>
      <c r="B75" s="24"/>
      <c r="C75" s="1"/>
      <c r="D75" s="1"/>
      <c r="E75" s="1"/>
      <c r="F75" s="11"/>
      <c r="G75" s="11"/>
      <c r="H75" s="2">
        <f t="shared" si="4"/>
        <v>9839.31</v>
      </c>
      <c r="I75" s="2"/>
      <c r="J75" s="1"/>
      <c r="K75" s="1"/>
      <c r="L75" s="1"/>
      <c r="M75" s="2"/>
      <c r="N75" s="2"/>
      <c r="O75" s="2">
        <f t="shared" si="5"/>
        <v>0</v>
      </c>
      <c r="P75" s="27">
        <f t="shared" si="3"/>
        <v>0</v>
      </c>
    </row>
    <row r="76" spans="1:16">
      <c r="A76" s="10"/>
      <c r="B76" s="24"/>
      <c r="C76" s="1"/>
      <c r="D76" s="1"/>
      <c r="E76" s="1"/>
      <c r="F76" s="11"/>
      <c r="G76" s="11"/>
      <c r="H76" s="2">
        <f t="shared" si="4"/>
        <v>9839.31</v>
      </c>
      <c r="I76" s="2"/>
      <c r="J76" s="1"/>
      <c r="K76" s="1"/>
      <c r="L76" s="1"/>
      <c r="M76" s="2"/>
      <c r="N76" s="2"/>
      <c r="O76" s="2">
        <f t="shared" si="5"/>
        <v>0</v>
      </c>
      <c r="P76" s="27">
        <f t="shared" si="3"/>
        <v>0</v>
      </c>
    </row>
    <row r="77" spans="1:16">
      <c r="A77" s="10"/>
      <c r="B77" s="24"/>
      <c r="C77" s="1"/>
      <c r="D77" s="1"/>
      <c r="E77" s="1"/>
      <c r="F77" s="11"/>
      <c r="G77" s="11"/>
      <c r="H77" s="2">
        <f t="shared" si="4"/>
        <v>9839.31</v>
      </c>
      <c r="I77" s="2"/>
      <c r="J77" s="1"/>
      <c r="K77" s="1"/>
      <c r="L77" s="1"/>
      <c r="M77" s="2"/>
      <c r="N77" s="2"/>
      <c r="O77" s="2">
        <f t="shared" si="5"/>
        <v>0</v>
      </c>
      <c r="P77" s="27">
        <f t="shared" si="3"/>
        <v>0</v>
      </c>
    </row>
    <row r="78" spans="1:16">
      <c r="A78" s="10"/>
      <c r="B78" s="24"/>
      <c r="C78" s="1"/>
      <c r="D78" s="1"/>
      <c r="E78" s="1"/>
      <c r="F78" s="11"/>
      <c r="G78" s="11"/>
      <c r="H78" s="2">
        <f t="shared" si="4"/>
        <v>9839.31</v>
      </c>
      <c r="I78" s="2"/>
      <c r="J78" s="1"/>
      <c r="K78" s="1"/>
      <c r="L78" s="1"/>
      <c r="M78" s="2"/>
      <c r="N78" s="2"/>
      <c r="O78" s="2">
        <f t="shared" si="5"/>
        <v>0</v>
      </c>
      <c r="P78" s="27">
        <f t="shared" si="3"/>
        <v>0</v>
      </c>
    </row>
    <row r="79" spans="1:16">
      <c r="A79" s="10"/>
      <c r="B79" s="24"/>
      <c r="C79" s="1"/>
      <c r="D79" s="1"/>
      <c r="E79" s="1"/>
      <c r="F79" s="11"/>
      <c r="G79" s="11"/>
      <c r="H79" s="2">
        <f t="shared" si="4"/>
        <v>9839.31</v>
      </c>
      <c r="I79" s="2"/>
      <c r="J79" s="1"/>
      <c r="K79" s="1"/>
      <c r="L79" s="1"/>
      <c r="M79" s="2"/>
      <c r="N79" s="2"/>
      <c r="O79" s="2">
        <f t="shared" si="5"/>
        <v>0</v>
      </c>
      <c r="P79" s="27">
        <f t="shared" si="3"/>
        <v>0</v>
      </c>
    </row>
    <row r="80" spans="1:16">
      <c r="A80" s="10"/>
      <c r="B80" s="24"/>
      <c r="C80" s="1"/>
      <c r="D80" s="1"/>
      <c r="E80" s="1"/>
      <c r="F80" s="11"/>
      <c r="G80" s="11"/>
      <c r="H80" s="2">
        <f t="shared" si="4"/>
        <v>9839.31</v>
      </c>
      <c r="I80" s="2"/>
      <c r="J80" s="1"/>
      <c r="K80" s="1"/>
      <c r="L80" s="1"/>
      <c r="M80" s="2"/>
      <c r="N80" s="2"/>
      <c r="O80" s="2">
        <f t="shared" si="5"/>
        <v>0</v>
      </c>
      <c r="P80" s="27">
        <f t="shared" si="3"/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N117"/>
  <sheetViews>
    <sheetView workbookViewId="0">
      <selection activeCell="N12" sqref="N12"/>
    </sheetView>
  </sheetViews>
  <sheetFormatPr baseColWidth="10" defaultRowHeight="15"/>
  <cols>
    <col min="3" max="3" width="15.5703125" customWidth="1"/>
    <col min="4" max="4" width="22.140625" customWidth="1"/>
    <col min="6" max="6" width="11.7109375" bestFit="1" customWidth="1"/>
  </cols>
  <sheetData>
    <row r="1" spans="1:14">
      <c r="A1" s="31">
        <v>4241083350</v>
      </c>
    </row>
    <row r="2" spans="1:14">
      <c r="A2" s="4" t="s">
        <v>3</v>
      </c>
      <c r="B2" s="22">
        <v>179.01</v>
      </c>
      <c r="E2" s="28" t="s">
        <v>9</v>
      </c>
      <c r="F2" s="29" t="s">
        <v>10</v>
      </c>
      <c r="G2" s="30" t="s">
        <v>13</v>
      </c>
      <c r="H2" s="30" t="s">
        <v>4</v>
      </c>
      <c r="I2" s="29" t="s">
        <v>8</v>
      </c>
      <c r="J2" s="29" t="s">
        <v>19</v>
      </c>
      <c r="K2" s="33" t="s">
        <v>12</v>
      </c>
      <c r="L2" s="26"/>
      <c r="M2" s="13"/>
    </row>
    <row r="3" spans="1:14">
      <c r="A3" s="4" t="s">
        <v>7</v>
      </c>
      <c r="B3" s="22">
        <v>12939.01</v>
      </c>
      <c r="C3" s="5"/>
      <c r="D3" s="5"/>
      <c r="E3" s="3">
        <f>SUM(E5:E2229)</f>
        <v>0</v>
      </c>
      <c r="F3" s="3">
        <f>SUM(F5:F80)</f>
        <v>0</v>
      </c>
      <c r="G3" s="3">
        <f>B2+E3-F3</f>
        <v>179.01</v>
      </c>
      <c r="H3" s="16">
        <f>SUM(L5:L80)</f>
        <v>0</v>
      </c>
      <c r="I3" s="27">
        <f>SUM(H5:H80)</f>
        <v>0</v>
      </c>
      <c r="J3" s="27">
        <f>SUM(I5:I80)</f>
        <v>0</v>
      </c>
      <c r="K3" s="27">
        <f>SUM(J5:J80)</f>
        <v>0</v>
      </c>
      <c r="L3" s="13"/>
      <c r="M3" s="13"/>
      <c r="N3" s="5"/>
    </row>
    <row r="4" spans="1:14">
      <c r="A4" s="6" t="s">
        <v>0</v>
      </c>
      <c r="B4" s="6" t="s">
        <v>15</v>
      </c>
      <c r="C4" s="6" t="s">
        <v>16</v>
      </c>
      <c r="D4" s="6" t="s">
        <v>14</v>
      </c>
      <c r="E4" s="7" t="s">
        <v>9</v>
      </c>
      <c r="F4" s="7" t="s">
        <v>10</v>
      </c>
      <c r="G4" s="12" t="s">
        <v>5</v>
      </c>
      <c r="H4" s="12" t="s">
        <v>8</v>
      </c>
      <c r="I4" s="7" t="s">
        <v>19</v>
      </c>
      <c r="J4" s="7" t="s">
        <v>12</v>
      </c>
      <c r="K4" s="7" t="s">
        <v>13</v>
      </c>
      <c r="L4" s="48" t="s">
        <v>4</v>
      </c>
    </row>
    <row r="5" spans="1:14">
      <c r="A5" s="37"/>
      <c r="B5" s="38"/>
      <c r="C5" s="39" t="s">
        <v>33</v>
      </c>
      <c r="D5" s="39"/>
      <c r="E5" s="40"/>
      <c r="F5" s="40"/>
      <c r="G5" s="41">
        <f>B2+E5-F5</f>
        <v>179.01</v>
      </c>
      <c r="H5" s="78"/>
      <c r="I5" s="78"/>
      <c r="J5" s="73"/>
      <c r="K5" s="40">
        <f>H5+I5-J5</f>
        <v>0</v>
      </c>
      <c r="L5" s="41">
        <f>H5+I5+J5-F5</f>
        <v>0</v>
      </c>
    </row>
    <row r="6" spans="1:14">
      <c r="A6" s="37"/>
      <c r="B6" s="38"/>
      <c r="C6" s="39" t="s">
        <v>31</v>
      </c>
      <c r="D6" s="39"/>
      <c r="E6" s="40"/>
      <c r="F6" s="40"/>
      <c r="G6" s="41">
        <f>G5+E6-F6</f>
        <v>179.01</v>
      </c>
      <c r="H6" s="78"/>
      <c r="I6" s="78"/>
      <c r="J6" s="73"/>
      <c r="K6" s="40">
        <f t="shared" ref="K6:K69" si="0">H6+I6-J6</f>
        <v>0</v>
      </c>
      <c r="L6" s="41">
        <f t="shared" ref="L6:L69" si="1">H6+I6+J6-F6</f>
        <v>0</v>
      </c>
    </row>
    <row r="7" spans="1:14">
      <c r="A7" s="37"/>
      <c r="B7" s="38"/>
      <c r="C7" s="39" t="s">
        <v>31</v>
      </c>
      <c r="D7" s="39"/>
      <c r="E7" s="40"/>
      <c r="F7" s="40"/>
      <c r="G7" s="41">
        <f t="shared" ref="G7:G70" si="2">G6+E7-F7</f>
        <v>179.01</v>
      </c>
      <c r="H7" s="78"/>
      <c r="I7" s="78"/>
      <c r="J7" s="73"/>
      <c r="K7" s="40">
        <f t="shared" si="0"/>
        <v>0</v>
      </c>
      <c r="L7" s="41">
        <f t="shared" si="1"/>
        <v>0</v>
      </c>
    </row>
    <row r="8" spans="1:14">
      <c r="A8" s="10"/>
      <c r="B8" s="24"/>
      <c r="C8" s="1" t="s">
        <v>31</v>
      </c>
      <c r="D8" s="1"/>
      <c r="E8" s="11"/>
      <c r="F8" s="11"/>
      <c r="G8" s="2">
        <f t="shared" si="2"/>
        <v>179.01</v>
      </c>
      <c r="H8" s="79"/>
      <c r="I8" s="44"/>
      <c r="J8" s="73"/>
      <c r="K8" s="11">
        <f t="shared" si="0"/>
        <v>0</v>
      </c>
      <c r="L8" s="2">
        <f t="shared" si="1"/>
        <v>0</v>
      </c>
      <c r="M8" s="84"/>
    </row>
    <row r="9" spans="1:14">
      <c r="A9" s="10"/>
      <c r="B9" s="24"/>
      <c r="C9" s="1" t="s">
        <v>33</v>
      </c>
      <c r="D9" s="1"/>
      <c r="E9" s="11"/>
      <c r="F9" s="11"/>
      <c r="G9" s="2">
        <f t="shared" si="2"/>
        <v>179.01</v>
      </c>
      <c r="H9" s="79"/>
      <c r="I9" s="44"/>
      <c r="J9" s="73"/>
      <c r="K9" s="11">
        <f t="shared" si="0"/>
        <v>0</v>
      </c>
      <c r="L9" s="2">
        <f t="shared" si="1"/>
        <v>0</v>
      </c>
    </row>
    <row r="10" spans="1:14">
      <c r="A10" s="10"/>
      <c r="B10" s="24"/>
      <c r="C10" s="1" t="s">
        <v>31</v>
      </c>
      <c r="D10" s="1"/>
      <c r="E10" s="11"/>
      <c r="F10" s="11"/>
      <c r="G10" s="2">
        <f t="shared" si="2"/>
        <v>179.01</v>
      </c>
      <c r="H10" s="79"/>
      <c r="I10" s="44"/>
      <c r="J10" s="73"/>
      <c r="K10" s="11">
        <f t="shared" si="0"/>
        <v>0</v>
      </c>
      <c r="L10" s="2">
        <f t="shared" si="1"/>
        <v>0</v>
      </c>
    </row>
    <row r="11" spans="1:14">
      <c r="A11" s="10"/>
      <c r="B11" s="24"/>
      <c r="C11" s="1" t="s">
        <v>33</v>
      </c>
      <c r="D11" s="1"/>
      <c r="E11" s="11"/>
      <c r="F11" s="11"/>
      <c r="G11" s="2">
        <f t="shared" si="2"/>
        <v>179.01</v>
      </c>
      <c r="H11" s="79"/>
      <c r="I11" s="44"/>
      <c r="J11" s="73"/>
      <c r="K11" s="11">
        <f t="shared" si="0"/>
        <v>0</v>
      </c>
      <c r="L11" s="2">
        <f t="shared" si="1"/>
        <v>0</v>
      </c>
    </row>
    <row r="12" spans="1:14">
      <c r="A12" s="10"/>
      <c r="B12" s="24"/>
      <c r="C12" s="1" t="s">
        <v>31</v>
      </c>
      <c r="D12" s="1"/>
      <c r="E12" s="11"/>
      <c r="F12" s="11"/>
      <c r="G12" s="2">
        <f t="shared" si="2"/>
        <v>179.01</v>
      </c>
      <c r="H12" s="79"/>
      <c r="I12" s="44"/>
      <c r="J12" s="73"/>
      <c r="K12" s="11">
        <f t="shared" si="0"/>
        <v>0</v>
      </c>
      <c r="L12" s="2">
        <f t="shared" si="1"/>
        <v>0</v>
      </c>
    </row>
    <row r="13" spans="1:14">
      <c r="A13" s="10"/>
      <c r="B13" s="24"/>
      <c r="C13" s="1" t="s">
        <v>31</v>
      </c>
      <c r="D13" s="1"/>
      <c r="E13" s="1"/>
      <c r="F13" s="11"/>
      <c r="G13" s="2">
        <f t="shared" si="2"/>
        <v>179.01</v>
      </c>
      <c r="H13" s="79"/>
      <c r="I13" s="44"/>
      <c r="J13" s="73"/>
      <c r="K13" s="11">
        <f t="shared" si="0"/>
        <v>0</v>
      </c>
      <c r="L13" s="2">
        <f t="shared" si="1"/>
        <v>0</v>
      </c>
    </row>
    <row r="14" spans="1:14">
      <c r="A14" s="10"/>
      <c r="B14" s="24"/>
      <c r="C14" s="1" t="s">
        <v>31</v>
      </c>
      <c r="D14" s="1"/>
      <c r="E14" s="11"/>
      <c r="F14" s="11"/>
      <c r="G14" s="2">
        <f t="shared" si="2"/>
        <v>179.01</v>
      </c>
      <c r="H14" s="79"/>
      <c r="I14" s="44"/>
      <c r="J14" s="73"/>
      <c r="K14" s="11">
        <f t="shared" si="0"/>
        <v>0</v>
      </c>
      <c r="L14" s="2">
        <f t="shared" si="1"/>
        <v>0</v>
      </c>
    </row>
    <row r="15" spans="1:14">
      <c r="A15" s="10"/>
      <c r="B15" s="24"/>
      <c r="C15" s="1" t="s">
        <v>31</v>
      </c>
      <c r="D15" s="1"/>
      <c r="E15" s="11"/>
      <c r="F15" s="11"/>
      <c r="G15" s="2">
        <f t="shared" si="2"/>
        <v>179.01</v>
      </c>
      <c r="H15" s="79"/>
      <c r="I15" s="44"/>
      <c r="J15" s="73"/>
      <c r="K15" s="11">
        <f t="shared" si="0"/>
        <v>0</v>
      </c>
      <c r="L15" s="2">
        <f t="shared" si="1"/>
        <v>0</v>
      </c>
    </row>
    <row r="16" spans="1:14">
      <c r="A16" s="10"/>
      <c r="B16" s="24"/>
      <c r="C16" s="1" t="s">
        <v>31</v>
      </c>
      <c r="D16" s="1"/>
      <c r="E16" s="11"/>
      <c r="F16" s="11"/>
      <c r="G16" s="2">
        <f t="shared" si="2"/>
        <v>179.01</v>
      </c>
      <c r="H16" s="79"/>
      <c r="I16" s="44"/>
      <c r="J16" s="73"/>
      <c r="K16" s="11">
        <f t="shared" si="0"/>
        <v>0</v>
      </c>
      <c r="L16" s="2">
        <f t="shared" si="1"/>
        <v>0</v>
      </c>
    </row>
    <row r="17" spans="1:12">
      <c r="A17" s="10"/>
      <c r="B17" s="24"/>
      <c r="C17" s="1" t="s">
        <v>31</v>
      </c>
      <c r="D17" s="1"/>
      <c r="E17" s="11"/>
      <c r="F17" s="11"/>
      <c r="G17" s="2">
        <f t="shared" si="2"/>
        <v>179.01</v>
      </c>
      <c r="H17" s="79"/>
      <c r="I17" s="44"/>
      <c r="J17" s="73"/>
      <c r="K17" s="11">
        <f t="shared" si="0"/>
        <v>0</v>
      </c>
      <c r="L17" s="2">
        <f t="shared" si="1"/>
        <v>0</v>
      </c>
    </row>
    <row r="18" spans="1:12">
      <c r="A18" s="10"/>
      <c r="B18" s="24"/>
      <c r="C18" s="1" t="s">
        <v>31</v>
      </c>
      <c r="D18" s="1"/>
      <c r="E18" s="11"/>
      <c r="F18" s="11"/>
      <c r="G18" s="2">
        <f t="shared" si="2"/>
        <v>179.01</v>
      </c>
      <c r="H18" s="79"/>
      <c r="I18" s="44"/>
      <c r="J18" s="73"/>
      <c r="K18" s="11">
        <f t="shared" si="0"/>
        <v>0</v>
      </c>
      <c r="L18" s="2">
        <f t="shared" si="1"/>
        <v>0</v>
      </c>
    </row>
    <row r="19" spans="1:12">
      <c r="A19" s="10"/>
      <c r="B19" s="24"/>
      <c r="C19" s="1" t="s">
        <v>31</v>
      </c>
      <c r="D19" s="1"/>
      <c r="E19" s="11"/>
      <c r="F19" s="11"/>
      <c r="G19" s="2">
        <f t="shared" si="2"/>
        <v>179.01</v>
      </c>
      <c r="H19" s="79"/>
      <c r="I19" s="44"/>
      <c r="J19" s="73"/>
      <c r="K19" s="11">
        <f t="shared" si="0"/>
        <v>0</v>
      </c>
      <c r="L19" s="2">
        <f t="shared" si="1"/>
        <v>0</v>
      </c>
    </row>
    <row r="20" spans="1:12">
      <c r="A20" s="10"/>
      <c r="B20" s="24"/>
      <c r="C20" s="1"/>
      <c r="D20" s="1"/>
      <c r="E20" s="11"/>
      <c r="F20" s="11"/>
      <c r="G20" s="2">
        <f t="shared" si="2"/>
        <v>179.01</v>
      </c>
      <c r="H20" s="79"/>
      <c r="I20" s="44"/>
      <c r="J20" s="73"/>
      <c r="K20" s="11">
        <f t="shared" si="0"/>
        <v>0</v>
      </c>
      <c r="L20" s="2">
        <f t="shared" si="1"/>
        <v>0</v>
      </c>
    </row>
    <row r="21" spans="1:12">
      <c r="A21" s="10"/>
      <c r="B21" s="24"/>
      <c r="C21" s="1"/>
      <c r="D21" s="1"/>
      <c r="E21" s="11"/>
      <c r="F21" s="11"/>
      <c r="G21" s="2">
        <f t="shared" si="2"/>
        <v>179.01</v>
      </c>
      <c r="H21" s="79"/>
      <c r="I21" s="44"/>
      <c r="J21" s="73"/>
      <c r="K21" s="11">
        <f t="shared" si="0"/>
        <v>0</v>
      </c>
      <c r="L21" s="2">
        <f t="shared" si="1"/>
        <v>0</v>
      </c>
    </row>
    <row r="22" spans="1:12">
      <c r="A22" s="10"/>
      <c r="B22" s="24"/>
      <c r="C22" s="1"/>
      <c r="D22" s="1"/>
      <c r="E22" s="11"/>
      <c r="F22" s="11"/>
      <c r="G22" s="2">
        <f t="shared" si="2"/>
        <v>179.01</v>
      </c>
      <c r="H22" s="79"/>
      <c r="I22" s="44"/>
      <c r="J22" s="73"/>
      <c r="K22" s="11">
        <f t="shared" si="0"/>
        <v>0</v>
      </c>
      <c r="L22" s="2">
        <f t="shared" si="1"/>
        <v>0</v>
      </c>
    </row>
    <row r="23" spans="1:12">
      <c r="A23" s="10"/>
      <c r="B23" s="24"/>
      <c r="C23" s="1"/>
      <c r="D23" s="1"/>
      <c r="E23" s="1"/>
      <c r="F23" s="11"/>
      <c r="G23" s="2">
        <f t="shared" si="2"/>
        <v>179.01</v>
      </c>
      <c r="H23" s="79"/>
      <c r="I23" s="44"/>
      <c r="J23" s="73"/>
      <c r="K23" s="11">
        <f t="shared" si="0"/>
        <v>0</v>
      </c>
      <c r="L23" s="2">
        <f t="shared" si="1"/>
        <v>0</v>
      </c>
    </row>
    <row r="24" spans="1:12">
      <c r="A24" s="10"/>
      <c r="B24" s="24"/>
      <c r="C24" s="1"/>
      <c r="D24" s="1"/>
      <c r="E24" s="11"/>
      <c r="F24" s="11"/>
      <c r="G24" s="2">
        <f t="shared" si="2"/>
        <v>179.01</v>
      </c>
      <c r="H24" s="79"/>
      <c r="I24" s="44"/>
      <c r="J24" s="73"/>
      <c r="K24" s="11">
        <f t="shared" si="0"/>
        <v>0</v>
      </c>
      <c r="L24" s="2">
        <f t="shared" si="1"/>
        <v>0</v>
      </c>
    </row>
    <row r="25" spans="1:12">
      <c r="A25" s="10"/>
      <c r="B25" s="24"/>
      <c r="C25" s="1"/>
      <c r="D25" s="1"/>
      <c r="E25" s="11"/>
      <c r="F25" s="11"/>
      <c r="G25" s="2">
        <f t="shared" si="2"/>
        <v>179.01</v>
      </c>
      <c r="H25" s="79"/>
      <c r="I25" s="44"/>
      <c r="J25" s="73"/>
      <c r="K25" s="11">
        <f t="shared" si="0"/>
        <v>0</v>
      </c>
      <c r="L25" s="2">
        <f t="shared" si="1"/>
        <v>0</v>
      </c>
    </row>
    <row r="26" spans="1:12">
      <c r="A26" s="10"/>
      <c r="B26" s="24"/>
      <c r="C26" s="1"/>
      <c r="D26" s="1"/>
      <c r="E26" s="11"/>
      <c r="F26" s="11"/>
      <c r="G26" s="2">
        <f t="shared" si="2"/>
        <v>179.01</v>
      </c>
      <c r="H26" s="79"/>
      <c r="I26" s="44"/>
      <c r="J26" s="73"/>
      <c r="K26" s="11">
        <f t="shared" si="0"/>
        <v>0</v>
      </c>
      <c r="L26" s="2">
        <f t="shared" si="1"/>
        <v>0</v>
      </c>
    </row>
    <row r="27" spans="1:12">
      <c r="A27" s="10"/>
      <c r="B27" s="24"/>
      <c r="C27" s="1"/>
      <c r="D27" s="1"/>
      <c r="E27" s="11"/>
      <c r="F27" s="11"/>
      <c r="G27" s="2">
        <f t="shared" si="2"/>
        <v>179.01</v>
      </c>
      <c r="H27" s="79"/>
      <c r="I27" s="44"/>
      <c r="J27" s="73"/>
      <c r="K27" s="11">
        <f t="shared" si="0"/>
        <v>0</v>
      </c>
      <c r="L27" s="2">
        <f t="shared" si="1"/>
        <v>0</v>
      </c>
    </row>
    <row r="28" spans="1:12">
      <c r="A28" s="10"/>
      <c r="B28" s="24"/>
      <c r="C28" s="1"/>
      <c r="D28" s="1"/>
      <c r="E28" s="11"/>
      <c r="F28" s="11"/>
      <c r="G28" s="2">
        <f t="shared" si="2"/>
        <v>179.01</v>
      </c>
      <c r="H28" s="79"/>
      <c r="I28" s="44"/>
      <c r="J28" s="73"/>
      <c r="K28" s="11">
        <f t="shared" si="0"/>
        <v>0</v>
      </c>
      <c r="L28" s="2">
        <f t="shared" si="1"/>
        <v>0</v>
      </c>
    </row>
    <row r="29" spans="1:12">
      <c r="A29" s="10"/>
      <c r="B29" s="24"/>
      <c r="C29" s="1"/>
      <c r="D29" s="1"/>
      <c r="E29" s="11"/>
      <c r="F29" s="11"/>
      <c r="G29" s="2">
        <f t="shared" si="2"/>
        <v>179.01</v>
      </c>
      <c r="H29" s="79"/>
      <c r="I29" s="44"/>
      <c r="J29" s="73"/>
      <c r="K29" s="11">
        <f t="shared" si="0"/>
        <v>0</v>
      </c>
      <c r="L29" s="2">
        <f t="shared" si="1"/>
        <v>0</v>
      </c>
    </row>
    <row r="30" spans="1:12">
      <c r="A30" s="10"/>
      <c r="B30" s="24"/>
      <c r="C30" s="1"/>
      <c r="D30" s="1"/>
      <c r="E30" s="11"/>
      <c r="F30" s="11"/>
      <c r="G30" s="2">
        <f t="shared" si="2"/>
        <v>179.01</v>
      </c>
      <c r="H30" s="79"/>
      <c r="I30" s="44"/>
      <c r="J30" s="73"/>
      <c r="K30" s="11">
        <f t="shared" si="0"/>
        <v>0</v>
      </c>
      <c r="L30" s="2">
        <f t="shared" si="1"/>
        <v>0</v>
      </c>
    </row>
    <row r="31" spans="1:12">
      <c r="A31" s="10"/>
      <c r="B31" s="24"/>
      <c r="C31" s="1"/>
      <c r="D31" s="1"/>
      <c r="E31" s="11"/>
      <c r="F31" s="11"/>
      <c r="G31" s="2">
        <f t="shared" si="2"/>
        <v>179.01</v>
      </c>
      <c r="H31" s="79"/>
      <c r="I31" s="44"/>
      <c r="J31" s="73"/>
      <c r="K31" s="11">
        <f t="shared" si="0"/>
        <v>0</v>
      </c>
      <c r="L31" s="2">
        <f t="shared" si="1"/>
        <v>0</v>
      </c>
    </row>
    <row r="32" spans="1:12">
      <c r="A32" s="10"/>
      <c r="B32" s="24"/>
      <c r="C32" s="1"/>
      <c r="D32" s="1"/>
      <c r="E32" s="11"/>
      <c r="F32" s="11"/>
      <c r="G32" s="2">
        <f t="shared" si="2"/>
        <v>179.01</v>
      </c>
      <c r="H32" s="79"/>
      <c r="I32" s="44"/>
      <c r="J32" s="73"/>
      <c r="K32" s="11">
        <f t="shared" si="0"/>
        <v>0</v>
      </c>
      <c r="L32" s="2">
        <f t="shared" si="1"/>
        <v>0</v>
      </c>
    </row>
    <row r="33" spans="1:12">
      <c r="A33" s="10"/>
      <c r="B33" s="24"/>
      <c r="C33" s="1"/>
      <c r="D33" s="1"/>
      <c r="E33" s="11"/>
      <c r="F33" s="11"/>
      <c r="G33" s="2">
        <f t="shared" si="2"/>
        <v>179.01</v>
      </c>
      <c r="H33" s="79"/>
      <c r="I33" s="44"/>
      <c r="J33" s="73"/>
      <c r="K33" s="11">
        <f t="shared" si="0"/>
        <v>0</v>
      </c>
      <c r="L33" s="2">
        <f t="shared" si="1"/>
        <v>0</v>
      </c>
    </row>
    <row r="34" spans="1:12">
      <c r="A34" s="10"/>
      <c r="B34" s="24"/>
      <c r="C34" s="1"/>
      <c r="D34" s="1"/>
      <c r="E34" s="11"/>
      <c r="F34" s="11"/>
      <c r="G34" s="2">
        <f t="shared" si="2"/>
        <v>179.01</v>
      </c>
      <c r="H34" s="79"/>
      <c r="I34" s="44"/>
      <c r="J34" s="73"/>
      <c r="K34" s="11">
        <f t="shared" si="0"/>
        <v>0</v>
      </c>
      <c r="L34" s="2">
        <f t="shared" si="1"/>
        <v>0</v>
      </c>
    </row>
    <row r="35" spans="1:12">
      <c r="A35" s="10"/>
      <c r="B35" s="24"/>
      <c r="C35" s="1"/>
      <c r="D35" s="1"/>
      <c r="E35" s="11"/>
      <c r="F35" s="11"/>
      <c r="G35" s="2">
        <f t="shared" si="2"/>
        <v>179.01</v>
      </c>
      <c r="H35" s="79"/>
      <c r="I35" s="44"/>
      <c r="J35" s="73"/>
      <c r="K35" s="11">
        <f t="shared" si="0"/>
        <v>0</v>
      </c>
      <c r="L35" s="2">
        <f t="shared" si="1"/>
        <v>0</v>
      </c>
    </row>
    <row r="36" spans="1:12">
      <c r="A36" s="10"/>
      <c r="B36" s="24"/>
      <c r="C36" s="1"/>
      <c r="D36" s="1"/>
      <c r="E36" s="11"/>
      <c r="F36" s="11"/>
      <c r="G36" s="2">
        <f t="shared" si="2"/>
        <v>179.01</v>
      </c>
      <c r="H36" s="79"/>
      <c r="I36" s="44"/>
      <c r="J36" s="73"/>
      <c r="K36" s="11">
        <f t="shared" si="0"/>
        <v>0</v>
      </c>
      <c r="L36" s="2">
        <f t="shared" si="1"/>
        <v>0</v>
      </c>
    </row>
    <row r="37" spans="1:12">
      <c r="A37" s="10"/>
      <c r="B37" s="24"/>
      <c r="C37" s="1"/>
      <c r="D37" s="1"/>
      <c r="E37" s="11"/>
      <c r="F37" s="11"/>
      <c r="G37" s="2">
        <f t="shared" si="2"/>
        <v>179.01</v>
      </c>
      <c r="H37" s="79"/>
      <c r="I37" s="44"/>
      <c r="J37" s="73"/>
      <c r="K37" s="11">
        <f t="shared" si="0"/>
        <v>0</v>
      </c>
      <c r="L37" s="2">
        <f t="shared" si="1"/>
        <v>0</v>
      </c>
    </row>
    <row r="38" spans="1:12">
      <c r="A38" s="17"/>
      <c r="B38" s="25"/>
      <c r="C38" s="18"/>
      <c r="D38" s="18"/>
      <c r="E38" s="19"/>
      <c r="F38" s="19"/>
      <c r="G38" s="2">
        <f t="shared" si="2"/>
        <v>179.01</v>
      </c>
      <c r="H38" s="80"/>
      <c r="I38" s="81"/>
      <c r="J38" s="73"/>
      <c r="K38" s="11">
        <f t="shared" si="0"/>
        <v>0</v>
      </c>
      <c r="L38" s="2">
        <f t="shared" si="1"/>
        <v>0</v>
      </c>
    </row>
    <row r="39" spans="1:12">
      <c r="A39" s="10"/>
      <c r="B39" s="24"/>
      <c r="C39" s="1"/>
      <c r="D39" s="1"/>
      <c r="E39" s="11"/>
      <c r="F39" s="11"/>
      <c r="G39" s="2">
        <f t="shared" si="2"/>
        <v>179.01</v>
      </c>
      <c r="H39" s="79"/>
      <c r="I39" s="44"/>
      <c r="J39" s="73"/>
      <c r="K39" s="11">
        <f t="shared" si="0"/>
        <v>0</v>
      </c>
      <c r="L39" s="2">
        <f t="shared" si="1"/>
        <v>0</v>
      </c>
    </row>
    <row r="40" spans="1:12">
      <c r="A40" s="10"/>
      <c r="B40" s="24"/>
      <c r="C40" s="1"/>
      <c r="D40" s="1"/>
      <c r="E40" s="11"/>
      <c r="F40" s="11"/>
      <c r="G40" s="2">
        <f t="shared" si="2"/>
        <v>179.01</v>
      </c>
      <c r="H40" s="79"/>
      <c r="I40" s="44"/>
      <c r="J40" s="73"/>
      <c r="K40" s="11">
        <f t="shared" si="0"/>
        <v>0</v>
      </c>
      <c r="L40" s="2">
        <f t="shared" si="1"/>
        <v>0</v>
      </c>
    </row>
    <row r="41" spans="1:12">
      <c r="A41" s="10"/>
      <c r="B41" s="24"/>
      <c r="C41" s="1"/>
      <c r="D41" s="1"/>
      <c r="E41" s="11"/>
      <c r="F41" s="11"/>
      <c r="G41" s="2">
        <f t="shared" si="2"/>
        <v>179.01</v>
      </c>
      <c r="H41" s="79"/>
      <c r="I41" s="44"/>
      <c r="J41" s="73"/>
      <c r="K41" s="11">
        <f t="shared" si="0"/>
        <v>0</v>
      </c>
      <c r="L41" s="2">
        <f t="shared" si="1"/>
        <v>0</v>
      </c>
    </row>
    <row r="42" spans="1:12">
      <c r="A42" s="10"/>
      <c r="B42" s="24"/>
      <c r="C42" s="1"/>
      <c r="D42" s="1"/>
      <c r="E42" s="11"/>
      <c r="F42" s="11"/>
      <c r="G42" s="2">
        <f t="shared" si="2"/>
        <v>179.01</v>
      </c>
      <c r="H42" s="79"/>
      <c r="I42" s="44"/>
      <c r="J42" s="73"/>
      <c r="K42" s="11">
        <f t="shared" si="0"/>
        <v>0</v>
      </c>
      <c r="L42" s="2">
        <f t="shared" si="1"/>
        <v>0</v>
      </c>
    </row>
    <row r="43" spans="1:12">
      <c r="A43" s="10"/>
      <c r="B43" s="24"/>
      <c r="C43" s="1"/>
      <c r="D43" s="1"/>
      <c r="E43" s="11"/>
      <c r="F43" s="11"/>
      <c r="G43" s="2">
        <f t="shared" si="2"/>
        <v>179.01</v>
      </c>
      <c r="H43" s="79"/>
      <c r="I43" s="44"/>
      <c r="J43" s="73"/>
      <c r="K43" s="11">
        <f t="shared" si="0"/>
        <v>0</v>
      </c>
      <c r="L43" s="2">
        <f t="shared" si="1"/>
        <v>0</v>
      </c>
    </row>
    <row r="44" spans="1:12">
      <c r="A44" s="10"/>
      <c r="B44" s="24"/>
      <c r="C44" s="1"/>
      <c r="D44" s="1"/>
      <c r="E44" s="1"/>
      <c r="F44" s="11"/>
      <c r="G44" s="2">
        <f t="shared" si="2"/>
        <v>179.01</v>
      </c>
      <c r="H44" s="79"/>
      <c r="I44" s="44"/>
      <c r="J44" s="73"/>
      <c r="K44" s="11">
        <f t="shared" si="0"/>
        <v>0</v>
      </c>
      <c r="L44" s="2">
        <f t="shared" si="1"/>
        <v>0</v>
      </c>
    </row>
    <row r="45" spans="1:12">
      <c r="A45" s="10"/>
      <c r="B45" s="24"/>
      <c r="C45" s="1"/>
      <c r="D45" s="1"/>
      <c r="E45" s="11"/>
      <c r="F45" s="11"/>
      <c r="G45" s="2">
        <f t="shared" si="2"/>
        <v>179.01</v>
      </c>
      <c r="H45" s="79"/>
      <c r="I45" s="44"/>
      <c r="J45" s="73"/>
      <c r="K45" s="11">
        <f t="shared" si="0"/>
        <v>0</v>
      </c>
      <c r="L45" s="2">
        <f t="shared" si="1"/>
        <v>0</v>
      </c>
    </row>
    <row r="46" spans="1:12">
      <c r="A46" s="10"/>
      <c r="B46" s="24"/>
      <c r="C46" s="1"/>
      <c r="D46" s="1"/>
      <c r="E46" s="11"/>
      <c r="F46" s="11"/>
      <c r="G46" s="2">
        <f t="shared" si="2"/>
        <v>179.01</v>
      </c>
      <c r="H46" s="79"/>
      <c r="I46" s="44"/>
      <c r="J46" s="73"/>
      <c r="K46" s="11">
        <f t="shared" si="0"/>
        <v>0</v>
      </c>
      <c r="L46" s="2">
        <f t="shared" si="1"/>
        <v>0</v>
      </c>
    </row>
    <row r="47" spans="1:12">
      <c r="A47" s="10"/>
      <c r="B47" s="24"/>
      <c r="C47" s="1"/>
      <c r="D47" s="1"/>
      <c r="E47" s="11"/>
      <c r="F47" s="11"/>
      <c r="G47" s="2">
        <f t="shared" si="2"/>
        <v>179.01</v>
      </c>
      <c r="H47" s="79"/>
      <c r="I47" s="44"/>
      <c r="J47" s="73"/>
      <c r="K47" s="11">
        <f t="shared" si="0"/>
        <v>0</v>
      </c>
      <c r="L47" s="2">
        <f t="shared" si="1"/>
        <v>0</v>
      </c>
    </row>
    <row r="48" spans="1:12">
      <c r="A48" s="10"/>
      <c r="B48" s="24"/>
      <c r="C48" s="1"/>
      <c r="D48" s="1"/>
      <c r="E48" s="11"/>
      <c r="F48" s="11"/>
      <c r="G48" s="2">
        <f t="shared" si="2"/>
        <v>179.01</v>
      </c>
      <c r="H48" s="79"/>
      <c r="I48" s="44"/>
      <c r="J48" s="73"/>
      <c r="K48" s="11">
        <f t="shared" si="0"/>
        <v>0</v>
      </c>
      <c r="L48" s="2">
        <f t="shared" si="1"/>
        <v>0</v>
      </c>
    </row>
    <row r="49" spans="1:12">
      <c r="A49" s="10"/>
      <c r="B49" s="24"/>
      <c r="C49" s="1"/>
      <c r="D49" s="1"/>
      <c r="E49" s="11"/>
      <c r="F49" s="11"/>
      <c r="G49" s="2">
        <f t="shared" si="2"/>
        <v>179.01</v>
      </c>
      <c r="H49" s="79"/>
      <c r="I49" s="44"/>
      <c r="J49" s="73"/>
      <c r="K49" s="11">
        <f t="shared" si="0"/>
        <v>0</v>
      </c>
      <c r="L49" s="2">
        <f t="shared" si="1"/>
        <v>0</v>
      </c>
    </row>
    <row r="50" spans="1:12">
      <c r="A50" s="10"/>
      <c r="B50" s="24"/>
      <c r="C50" s="1"/>
      <c r="D50" s="1"/>
      <c r="E50" s="11"/>
      <c r="F50" s="11"/>
      <c r="G50" s="2">
        <f t="shared" si="2"/>
        <v>179.01</v>
      </c>
      <c r="H50" s="79"/>
      <c r="I50" s="44"/>
      <c r="J50" s="73"/>
      <c r="K50" s="11">
        <f t="shared" si="0"/>
        <v>0</v>
      </c>
      <c r="L50" s="2">
        <f t="shared" si="1"/>
        <v>0</v>
      </c>
    </row>
    <row r="51" spans="1:12">
      <c r="A51" s="10"/>
      <c r="B51" s="24"/>
      <c r="C51" s="1"/>
      <c r="D51" s="1"/>
      <c r="E51" s="11"/>
      <c r="F51" s="11"/>
      <c r="G51" s="2">
        <f t="shared" si="2"/>
        <v>179.01</v>
      </c>
      <c r="H51" s="79"/>
      <c r="I51" s="44"/>
      <c r="J51" s="73"/>
      <c r="K51" s="11">
        <f t="shared" si="0"/>
        <v>0</v>
      </c>
      <c r="L51" s="2">
        <f t="shared" si="1"/>
        <v>0</v>
      </c>
    </row>
    <row r="52" spans="1:12">
      <c r="A52" s="10"/>
      <c r="B52" s="24"/>
      <c r="C52" s="1"/>
      <c r="D52" s="1"/>
      <c r="E52" s="11"/>
      <c r="F52" s="11"/>
      <c r="G52" s="2">
        <f t="shared" si="2"/>
        <v>179.01</v>
      </c>
      <c r="H52" s="79"/>
      <c r="I52" s="44"/>
      <c r="J52" s="73"/>
      <c r="K52" s="11">
        <f t="shared" si="0"/>
        <v>0</v>
      </c>
      <c r="L52" s="2">
        <f t="shared" si="1"/>
        <v>0</v>
      </c>
    </row>
    <row r="53" spans="1:12">
      <c r="A53" s="10"/>
      <c r="B53" s="24"/>
      <c r="C53" s="1"/>
      <c r="D53" s="1"/>
      <c r="E53" s="11"/>
      <c r="F53" s="11"/>
      <c r="G53" s="2">
        <f t="shared" si="2"/>
        <v>179.01</v>
      </c>
      <c r="H53" s="79"/>
      <c r="I53" s="44"/>
      <c r="J53" s="73"/>
      <c r="K53" s="11">
        <f t="shared" si="0"/>
        <v>0</v>
      </c>
      <c r="L53" s="2">
        <f t="shared" si="1"/>
        <v>0</v>
      </c>
    </row>
    <row r="54" spans="1:12">
      <c r="A54" s="10"/>
      <c r="B54" s="24"/>
      <c r="C54" s="1"/>
      <c r="D54" s="1"/>
      <c r="E54" s="11"/>
      <c r="F54" s="11"/>
      <c r="G54" s="2">
        <f t="shared" si="2"/>
        <v>179.01</v>
      </c>
      <c r="H54" s="79"/>
      <c r="I54" s="44"/>
      <c r="J54" s="73"/>
      <c r="K54" s="11">
        <f t="shared" si="0"/>
        <v>0</v>
      </c>
      <c r="L54" s="2">
        <f t="shared" si="1"/>
        <v>0</v>
      </c>
    </row>
    <row r="55" spans="1:12">
      <c r="A55" s="17"/>
      <c r="B55" s="25"/>
      <c r="C55" s="18"/>
      <c r="D55" s="18"/>
      <c r="E55" s="19"/>
      <c r="F55" s="19"/>
      <c r="G55" s="2">
        <f t="shared" si="2"/>
        <v>179.01</v>
      </c>
      <c r="H55" s="80"/>
      <c r="I55" s="81"/>
      <c r="J55" s="73"/>
      <c r="K55" s="11">
        <f t="shared" si="0"/>
        <v>0</v>
      </c>
      <c r="L55" s="2">
        <f t="shared" si="1"/>
        <v>0</v>
      </c>
    </row>
    <row r="56" spans="1:12">
      <c r="A56" s="10"/>
      <c r="B56" s="24"/>
      <c r="C56" s="1"/>
      <c r="D56" s="1"/>
      <c r="E56" s="11"/>
      <c r="F56" s="11"/>
      <c r="G56" s="2">
        <f t="shared" si="2"/>
        <v>179.01</v>
      </c>
      <c r="H56" s="79"/>
      <c r="I56" s="44"/>
      <c r="J56" s="73"/>
      <c r="K56" s="11">
        <f t="shared" si="0"/>
        <v>0</v>
      </c>
      <c r="L56" s="2">
        <f t="shared" si="1"/>
        <v>0</v>
      </c>
    </row>
    <row r="57" spans="1:12">
      <c r="A57" s="10"/>
      <c r="B57" s="24"/>
      <c r="C57" s="1"/>
      <c r="D57" s="1"/>
      <c r="E57" s="11"/>
      <c r="F57" s="11"/>
      <c r="G57" s="2">
        <f t="shared" si="2"/>
        <v>179.01</v>
      </c>
      <c r="H57" s="79"/>
      <c r="I57" s="44"/>
      <c r="J57" s="73"/>
      <c r="K57" s="11">
        <f t="shared" si="0"/>
        <v>0</v>
      </c>
      <c r="L57" s="2">
        <f t="shared" si="1"/>
        <v>0</v>
      </c>
    </row>
    <row r="58" spans="1:12">
      <c r="A58" s="10"/>
      <c r="B58" s="24"/>
      <c r="C58" s="1"/>
      <c r="D58" s="1"/>
      <c r="E58" s="11"/>
      <c r="F58" s="11"/>
      <c r="G58" s="2">
        <f t="shared" si="2"/>
        <v>179.01</v>
      </c>
      <c r="H58" s="79"/>
      <c r="I58" s="44"/>
      <c r="J58" s="73"/>
      <c r="K58" s="11">
        <f t="shared" si="0"/>
        <v>0</v>
      </c>
      <c r="L58" s="2">
        <f t="shared" si="1"/>
        <v>0</v>
      </c>
    </row>
    <row r="59" spans="1:12">
      <c r="A59" s="10"/>
      <c r="B59" s="24"/>
      <c r="C59" s="1"/>
      <c r="D59" s="1"/>
      <c r="E59" s="11"/>
      <c r="F59" s="11"/>
      <c r="G59" s="2">
        <f t="shared" si="2"/>
        <v>179.01</v>
      </c>
      <c r="H59" s="79"/>
      <c r="I59" s="44"/>
      <c r="J59" s="73"/>
      <c r="K59" s="11">
        <f t="shared" si="0"/>
        <v>0</v>
      </c>
      <c r="L59" s="2">
        <f t="shared" si="1"/>
        <v>0</v>
      </c>
    </row>
    <row r="60" spans="1:12">
      <c r="A60" s="10"/>
      <c r="B60" s="24"/>
      <c r="C60" s="1"/>
      <c r="D60" s="1"/>
      <c r="E60" s="11"/>
      <c r="F60" s="11"/>
      <c r="G60" s="2">
        <f t="shared" si="2"/>
        <v>179.01</v>
      </c>
      <c r="H60" s="79"/>
      <c r="I60" s="44"/>
      <c r="J60" s="73"/>
      <c r="K60" s="11">
        <f t="shared" si="0"/>
        <v>0</v>
      </c>
      <c r="L60" s="2">
        <f t="shared" si="1"/>
        <v>0</v>
      </c>
    </row>
    <row r="61" spans="1:12">
      <c r="A61" s="10"/>
      <c r="B61" s="24"/>
      <c r="C61" s="1"/>
      <c r="D61" s="1"/>
      <c r="E61" s="11"/>
      <c r="F61" s="11"/>
      <c r="G61" s="2">
        <f t="shared" si="2"/>
        <v>179.01</v>
      </c>
      <c r="H61" s="79"/>
      <c r="I61" s="44"/>
      <c r="J61" s="73"/>
      <c r="K61" s="11">
        <f t="shared" si="0"/>
        <v>0</v>
      </c>
      <c r="L61" s="2">
        <f t="shared" si="1"/>
        <v>0</v>
      </c>
    </row>
    <row r="62" spans="1:12">
      <c r="A62" s="17"/>
      <c r="B62" s="25"/>
      <c r="C62" s="18"/>
      <c r="D62" s="18"/>
      <c r="E62" s="19"/>
      <c r="F62" s="19"/>
      <c r="G62" s="2">
        <f t="shared" si="2"/>
        <v>179.01</v>
      </c>
      <c r="H62" s="80"/>
      <c r="I62" s="81"/>
      <c r="J62" s="73"/>
      <c r="K62" s="11">
        <f t="shared" si="0"/>
        <v>0</v>
      </c>
      <c r="L62" s="2">
        <f t="shared" si="1"/>
        <v>0</v>
      </c>
    </row>
    <row r="63" spans="1:12">
      <c r="A63" s="10"/>
      <c r="B63" s="24"/>
      <c r="C63" s="1"/>
      <c r="D63" s="1"/>
      <c r="E63" s="11"/>
      <c r="F63" s="11"/>
      <c r="G63" s="2">
        <f t="shared" si="2"/>
        <v>179.01</v>
      </c>
      <c r="H63" s="79"/>
      <c r="I63" s="44"/>
      <c r="J63" s="73"/>
      <c r="K63" s="11">
        <f t="shared" si="0"/>
        <v>0</v>
      </c>
      <c r="L63" s="2">
        <f t="shared" si="1"/>
        <v>0</v>
      </c>
    </row>
    <row r="64" spans="1:12">
      <c r="A64" s="10"/>
      <c r="B64" s="24"/>
      <c r="C64" s="1"/>
      <c r="D64" s="1"/>
      <c r="E64" s="11"/>
      <c r="F64" s="11"/>
      <c r="G64" s="2">
        <f t="shared" si="2"/>
        <v>179.01</v>
      </c>
      <c r="H64" s="79"/>
      <c r="I64" s="44"/>
      <c r="J64" s="73"/>
      <c r="K64" s="11">
        <f t="shared" si="0"/>
        <v>0</v>
      </c>
      <c r="L64" s="2">
        <f t="shared" si="1"/>
        <v>0</v>
      </c>
    </row>
    <row r="65" spans="1:12">
      <c r="A65" s="10"/>
      <c r="B65" s="24"/>
      <c r="C65" s="1"/>
      <c r="D65" s="1"/>
      <c r="E65" s="11"/>
      <c r="F65" s="11"/>
      <c r="G65" s="2">
        <f t="shared" si="2"/>
        <v>179.01</v>
      </c>
      <c r="H65" s="79"/>
      <c r="I65" s="44"/>
      <c r="J65" s="73"/>
      <c r="K65" s="11">
        <f t="shared" si="0"/>
        <v>0</v>
      </c>
      <c r="L65" s="2">
        <f t="shared" si="1"/>
        <v>0</v>
      </c>
    </row>
    <row r="66" spans="1:12">
      <c r="A66" s="10"/>
      <c r="B66" s="24"/>
      <c r="C66" s="1"/>
      <c r="D66" s="1"/>
      <c r="E66" s="11"/>
      <c r="F66" s="11"/>
      <c r="G66" s="2">
        <f t="shared" si="2"/>
        <v>179.01</v>
      </c>
      <c r="H66" s="79"/>
      <c r="I66" s="44"/>
      <c r="J66" s="73"/>
      <c r="K66" s="11">
        <f t="shared" si="0"/>
        <v>0</v>
      </c>
      <c r="L66" s="2">
        <f t="shared" si="1"/>
        <v>0</v>
      </c>
    </row>
    <row r="67" spans="1:12">
      <c r="A67" s="10"/>
      <c r="B67" s="24"/>
      <c r="C67" s="1"/>
      <c r="D67" s="1"/>
      <c r="E67" s="11"/>
      <c r="F67" s="11"/>
      <c r="G67" s="2">
        <f t="shared" si="2"/>
        <v>179.01</v>
      </c>
      <c r="H67" s="79"/>
      <c r="I67" s="44"/>
      <c r="J67" s="73"/>
      <c r="K67" s="11">
        <f t="shared" si="0"/>
        <v>0</v>
      </c>
      <c r="L67" s="2">
        <f t="shared" si="1"/>
        <v>0</v>
      </c>
    </row>
    <row r="68" spans="1:12">
      <c r="A68" s="37"/>
      <c r="B68" s="38"/>
      <c r="C68" s="39"/>
      <c r="D68" s="39"/>
      <c r="E68" s="40"/>
      <c r="F68" s="40"/>
      <c r="G68" s="2">
        <f t="shared" si="2"/>
        <v>179.01</v>
      </c>
      <c r="H68" s="78"/>
      <c r="I68" s="58"/>
      <c r="J68" s="73"/>
      <c r="K68" s="11">
        <f t="shared" si="0"/>
        <v>0</v>
      </c>
      <c r="L68" s="2">
        <f t="shared" si="1"/>
        <v>0</v>
      </c>
    </row>
    <row r="69" spans="1:12">
      <c r="A69" s="37"/>
      <c r="B69" s="38"/>
      <c r="C69" s="39"/>
      <c r="D69" s="39"/>
      <c r="E69" s="40"/>
      <c r="F69" s="40"/>
      <c r="G69" s="2">
        <f t="shared" si="2"/>
        <v>179.01</v>
      </c>
      <c r="H69" s="78"/>
      <c r="I69" s="58"/>
      <c r="J69" s="73"/>
      <c r="K69" s="11">
        <f t="shared" si="0"/>
        <v>0</v>
      </c>
      <c r="L69" s="2">
        <f t="shared" si="1"/>
        <v>0</v>
      </c>
    </row>
    <row r="70" spans="1:12">
      <c r="A70" s="37"/>
      <c r="B70" s="38"/>
      <c r="C70" s="39"/>
      <c r="D70" s="39"/>
      <c r="E70" s="40"/>
      <c r="F70" s="40"/>
      <c r="G70" s="2">
        <f t="shared" si="2"/>
        <v>179.01</v>
      </c>
      <c r="H70" s="78"/>
      <c r="I70" s="58"/>
      <c r="J70" s="73"/>
      <c r="K70" s="11">
        <f t="shared" ref="K70:K80" si="3">H70+I70-J70</f>
        <v>0</v>
      </c>
      <c r="L70" s="2">
        <f t="shared" ref="L70:L80" si="4">H70+I70+J70-F70</f>
        <v>0</v>
      </c>
    </row>
    <row r="71" spans="1:12">
      <c r="A71" s="10"/>
      <c r="B71" s="38"/>
      <c r="C71" s="39"/>
      <c r="D71" s="39"/>
      <c r="E71" s="11"/>
      <c r="F71" s="11"/>
      <c r="G71" s="2">
        <f t="shared" ref="G71:G72" si="5">G70+E71-F71</f>
        <v>179.01</v>
      </c>
      <c r="H71" s="79"/>
      <c r="I71" s="44"/>
      <c r="J71" s="73"/>
      <c r="K71" s="11">
        <f t="shared" si="3"/>
        <v>0</v>
      </c>
      <c r="L71" s="2">
        <f t="shared" si="4"/>
        <v>0</v>
      </c>
    </row>
    <row r="72" spans="1:12">
      <c r="A72" s="10"/>
      <c r="B72" s="24"/>
      <c r="C72" s="1"/>
      <c r="D72" s="1"/>
      <c r="F72" s="11"/>
      <c r="G72" s="2">
        <f t="shared" si="5"/>
        <v>179.01</v>
      </c>
      <c r="H72" s="79"/>
      <c r="I72" s="44"/>
      <c r="J72" s="73"/>
      <c r="K72" s="11">
        <f t="shared" si="3"/>
        <v>0</v>
      </c>
      <c r="L72" s="2">
        <f t="shared" si="4"/>
        <v>0</v>
      </c>
    </row>
    <row r="73" spans="1:12">
      <c r="A73" s="10"/>
      <c r="B73" s="24"/>
      <c r="C73" s="1"/>
      <c r="D73" s="1"/>
      <c r="E73" s="11"/>
      <c r="F73" s="11"/>
      <c r="G73" s="2">
        <f t="shared" ref="G73:G80" si="6">G72+E73-F73</f>
        <v>179.01</v>
      </c>
      <c r="H73" s="79"/>
      <c r="I73" s="44"/>
      <c r="J73" s="73"/>
      <c r="K73" s="11">
        <f t="shared" si="3"/>
        <v>0</v>
      </c>
      <c r="L73" s="2">
        <f t="shared" si="4"/>
        <v>0</v>
      </c>
    </row>
    <row r="74" spans="1:12">
      <c r="A74" s="10"/>
      <c r="B74" s="24"/>
      <c r="C74" s="1"/>
      <c r="D74" s="1"/>
      <c r="E74" s="11"/>
      <c r="F74" s="11"/>
      <c r="G74" s="2">
        <f t="shared" si="6"/>
        <v>179.01</v>
      </c>
      <c r="H74" s="79"/>
      <c r="I74" s="44"/>
      <c r="J74" s="73"/>
      <c r="K74" s="11">
        <f t="shared" si="3"/>
        <v>0</v>
      </c>
      <c r="L74" s="2">
        <f t="shared" si="4"/>
        <v>0</v>
      </c>
    </row>
    <row r="75" spans="1:12">
      <c r="A75" s="10"/>
      <c r="B75" s="24"/>
      <c r="C75" s="1"/>
      <c r="D75" s="1"/>
      <c r="E75" s="11"/>
      <c r="F75" s="11"/>
      <c r="G75" s="2">
        <f t="shared" si="6"/>
        <v>179.01</v>
      </c>
      <c r="H75" s="79"/>
      <c r="I75" s="44"/>
      <c r="J75" s="73"/>
      <c r="K75" s="11">
        <f t="shared" si="3"/>
        <v>0</v>
      </c>
      <c r="L75" s="2">
        <f t="shared" si="4"/>
        <v>0</v>
      </c>
    </row>
    <row r="76" spans="1:12">
      <c r="A76" s="10"/>
      <c r="B76" s="24"/>
      <c r="C76" s="1"/>
      <c r="D76" s="1"/>
      <c r="E76" s="11"/>
      <c r="F76" s="11"/>
      <c r="G76" s="2">
        <f t="shared" si="6"/>
        <v>179.01</v>
      </c>
      <c r="H76" s="79"/>
      <c r="I76" s="44"/>
      <c r="J76" s="73"/>
      <c r="K76" s="11">
        <f t="shared" si="3"/>
        <v>0</v>
      </c>
      <c r="L76" s="2">
        <f t="shared" si="4"/>
        <v>0</v>
      </c>
    </row>
    <row r="77" spans="1:12">
      <c r="A77" s="10"/>
      <c r="B77" s="24"/>
      <c r="C77" s="1"/>
      <c r="D77" s="1"/>
      <c r="E77" s="11"/>
      <c r="F77" s="11"/>
      <c r="G77" s="2">
        <f t="shared" si="6"/>
        <v>179.01</v>
      </c>
      <c r="H77" s="79"/>
      <c r="I77" s="44"/>
      <c r="J77" s="73"/>
      <c r="K77" s="11">
        <f t="shared" si="3"/>
        <v>0</v>
      </c>
      <c r="L77" s="2">
        <f t="shared" si="4"/>
        <v>0</v>
      </c>
    </row>
    <row r="78" spans="1:12">
      <c r="A78" s="10"/>
      <c r="B78" s="24"/>
      <c r="C78" s="1"/>
      <c r="D78" s="1"/>
      <c r="E78" s="11"/>
      <c r="F78" s="11"/>
      <c r="G78" s="2">
        <f t="shared" si="6"/>
        <v>179.01</v>
      </c>
      <c r="H78" s="79"/>
      <c r="I78" s="44"/>
      <c r="J78" s="73"/>
      <c r="K78" s="11">
        <f t="shared" si="3"/>
        <v>0</v>
      </c>
      <c r="L78" s="2">
        <f t="shared" si="4"/>
        <v>0</v>
      </c>
    </row>
    <row r="79" spans="1:12">
      <c r="A79" s="10"/>
      <c r="B79" s="24"/>
      <c r="C79" s="1"/>
      <c r="D79" s="1"/>
      <c r="E79" s="11"/>
      <c r="F79" s="11"/>
      <c r="G79" s="2">
        <f t="shared" si="6"/>
        <v>179.01</v>
      </c>
      <c r="H79" s="79"/>
      <c r="I79" s="44"/>
      <c r="J79" s="73"/>
      <c r="K79" s="11">
        <f t="shared" si="3"/>
        <v>0</v>
      </c>
      <c r="L79" s="2">
        <f t="shared" si="4"/>
        <v>0</v>
      </c>
    </row>
    <row r="80" spans="1:12">
      <c r="A80" s="10"/>
      <c r="B80" s="24"/>
      <c r="C80" s="1"/>
      <c r="D80" s="1"/>
      <c r="E80" s="11"/>
      <c r="F80" s="11"/>
      <c r="G80" s="2">
        <f t="shared" si="6"/>
        <v>179.01</v>
      </c>
      <c r="H80" s="79"/>
      <c r="I80" s="44"/>
      <c r="J80" s="73"/>
      <c r="K80" s="11">
        <f t="shared" si="3"/>
        <v>0</v>
      </c>
      <c r="L80" s="2">
        <f t="shared" si="4"/>
        <v>0</v>
      </c>
    </row>
    <row r="81" spans="13:13">
      <c r="M81" s="62"/>
    </row>
    <row r="82" spans="13:13">
      <c r="M82" s="62"/>
    </row>
    <row r="83" spans="13:13">
      <c r="M83" s="62"/>
    </row>
    <row r="84" spans="13:13">
      <c r="M84" s="62"/>
    </row>
    <row r="85" spans="13:13">
      <c r="M85" s="62"/>
    </row>
    <row r="86" spans="13:13">
      <c r="M86" s="62"/>
    </row>
    <row r="87" spans="13:13">
      <c r="M87" s="62"/>
    </row>
    <row r="88" spans="13:13">
      <c r="M88" s="62"/>
    </row>
    <row r="89" spans="13:13">
      <c r="M89" s="62"/>
    </row>
    <row r="90" spans="13:13">
      <c r="M90" s="62"/>
    </row>
    <row r="91" spans="13:13">
      <c r="M91" s="62"/>
    </row>
    <row r="92" spans="13:13">
      <c r="M92" s="62"/>
    </row>
    <row r="93" spans="13:13">
      <c r="M93" s="62"/>
    </row>
    <row r="94" spans="13:13">
      <c r="M94" s="62"/>
    </row>
    <row r="95" spans="13:13">
      <c r="M95" s="62"/>
    </row>
    <row r="96" spans="13:13">
      <c r="M96" s="62"/>
    </row>
    <row r="97" spans="13:13">
      <c r="M97" s="62"/>
    </row>
    <row r="98" spans="13:13">
      <c r="M98" s="62"/>
    </row>
    <row r="99" spans="13:13">
      <c r="M99" s="62"/>
    </row>
    <row r="100" spans="13:13">
      <c r="M100" s="62"/>
    </row>
    <row r="101" spans="13:13">
      <c r="M101" s="62"/>
    </row>
    <row r="102" spans="13:13">
      <c r="M102" s="62"/>
    </row>
    <row r="103" spans="13:13">
      <c r="M103" s="62"/>
    </row>
    <row r="104" spans="13:13">
      <c r="M104" s="62"/>
    </row>
    <row r="105" spans="13:13">
      <c r="M105" s="62"/>
    </row>
    <row r="106" spans="13:13">
      <c r="M106" s="62"/>
    </row>
    <row r="107" spans="13:13">
      <c r="M107" s="62"/>
    </row>
    <row r="108" spans="13:13">
      <c r="M108" s="62"/>
    </row>
    <row r="109" spans="13:13">
      <c r="M109" s="62"/>
    </row>
    <row r="110" spans="13:13">
      <c r="M110" s="62"/>
    </row>
    <row r="111" spans="13:13">
      <c r="M111" s="62"/>
    </row>
    <row r="112" spans="13:13">
      <c r="M112" s="62"/>
    </row>
    <row r="113" spans="13:13">
      <c r="M113" s="62"/>
    </row>
    <row r="114" spans="13:13">
      <c r="M114" s="62"/>
    </row>
    <row r="115" spans="13:13">
      <c r="M115" s="62"/>
    </row>
    <row r="116" spans="13:13">
      <c r="M116" s="62"/>
    </row>
    <row r="117" spans="13:13">
      <c r="M117" s="62"/>
    </row>
  </sheetData>
  <pageMargins left="0.7" right="0.7" top="0.75" bottom="0.75" header="0.3" footer="0.3"/>
  <pageSetup orientation="portrait" horizontalDpi="120" verticalDpi="72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O80"/>
  <sheetViews>
    <sheetView workbookViewId="0">
      <selection activeCell="E10" sqref="E10"/>
    </sheetView>
  </sheetViews>
  <sheetFormatPr baseColWidth="10" defaultRowHeight="15"/>
  <sheetData>
    <row r="1" spans="1:15">
      <c r="A1" s="31">
        <v>4242061519</v>
      </c>
    </row>
    <row r="2" spans="1:15">
      <c r="A2" s="4" t="s">
        <v>3</v>
      </c>
      <c r="B2" s="22">
        <v>0</v>
      </c>
      <c r="E2" s="28" t="s">
        <v>9</v>
      </c>
      <c r="F2" s="29" t="s">
        <v>10</v>
      </c>
      <c r="G2" s="30" t="s">
        <v>13</v>
      </c>
      <c r="H2" s="30" t="s">
        <v>4</v>
      </c>
      <c r="I2" s="29" t="s">
        <v>8</v>
      </c>
      <c r="J2" s="29" t="s">
        <v>19</v>
      </c>
      <c r="K2" s="33" t="s">
        <v>12</v>
      </c>
      <c r="L2" s="26"/>
      <c r="M2" s="26"/>
      <c r="N2" s="13"/>
    </row>
    <row r="3" spans="1:15">
      <c r="A3" s="4" t="s">
        <v>7</v>
      </c>
      <c r="B3" s="23">
        <f>G3</f>
        <v>0</v>
      </c>
      <c r="C3" s="5"/>
      <c r="D3" s="5"/>
      <c r="E3" s="3">
        <f>SUM(E5:E80)</f>
        <v>0</v>
      </c>
      <c r="F3" s="3">
        <f>SUM(F5:F80)</f>
        <v>0</v>
      </c>
      <c r="G3" s="3">
        <f>B2+E3-F3</f>
        <v>0</v>
      </c>
      <c r="H3" s="16">
        <f>SUM(O5:O80)</f>
        <v>0</v>
      </c>
      <c r="I3" s="27">
        <f>SUM(H5:H80)</f>
        <v>0</v>
      </c>
      <c r="J3" s="27">
        <f>SUM(L5:L80)</f>
        <v>0</v>
      </c>
      <c r="K3" s="27">
        <f>SUM(M5:M80)</f>
        <v>0</v>
      </c>
      <c r="L3" s="13"/>
      <c r="M3" s="13"/>
      <c r="N3" s="13"/>
      <c r="O3" s="5"/>
    </row>
    <row r="4" spans="1:15">
      <c r="A4" s="6" t="s">
        <v>0</v>
      </c>
      <c r="B4" s="6" t="s">
        <v>15</v>
      </c>
      <c r="C4" s="6" t="s">
        <v>16</v>
      </c>
      <c r="D4" s="6" t="s">
        <v>14</v>
      </c>
      <c r="E4" s="7" t="s">
        <v>9</v>
      </c>
      <c r="F4" s="7" t="s">
        <v>10</v>
      </c>
      <c r="G4" s="12" t="s">
        <v>5</v>
      </c>
      <c r="H4" s="12" t="s">
        <v>8</v>
      </c>
      <c r="I4" s="7" t="s">
        <v>2</v>
      </c>
      <c r="J4" s="7" t="s">
        <v>11</v>
      </c>
      <c r="K4" s="7" t="s">
        <v>1</v>
      </c>
      <c r="L4" s="12" t="s">
        <v>6</v>
      </c>
      <c r="M4" s="12" t="s">
        <v>12</v>
      </c>
      <c r="N4" s="14" t="s">
        <v>13</v>
      </c>
      <c r="O4" s="8" t="s">
        <v>4</v>
      </c>
    </row>
    <row r="5" spans="1:15">
      <c r="A5" s="10"/>
      <c r="B5" s="24"/>
      <c r="C5" s="1"/>
      <c r="D5" s="1"/>
      <c r="E5" s="11"/>
      <c r="F5" s="11"/>
      <c r="G5" s="2">
        <f>B2+E5-F5</f>
        <v>0</v>
      </c>
      <c r="H5" s="2"/>
      <c r="I5" s="1"/>
      <c r="J5" s="1"/>
      <c r="K5" s="1"/>
      <c r="L5" s="2"/>
      <c r="M5" s="2"/>
      <c r="N5" s="2">
        <f>H5+L5-M5</f>
        <v>0</v>
      </c>
      <c r="O5" s="27">
        <f>H5+L5+M5-F5</f>
        <v>0</v>
      </c>
    </row>
    <row r="6" spans="1:15">
      <c r="A6" s="10"/>
      <c r="B6" s="24"/>
      <c r="C6" s="1"/>
      <c r="D6" s="1"/>
      <c r="E6" s="11"/>
      <c r="F6" s="11"/>
      <c r="G6" s="2">
        <f>G5+E6-F6</f>
        <v>0</v>
      </c>
      <c r="H6" s="2"/>
      <c r="I6" s="1"/>
      <c r="J6" s="1"/>
      <c r="K6" s="1"/>
      <c r="L6" s="2"/>
      <c r="M6" s="2"/>
      <c r="N6" s="2">
        <f>H6+L6-M6</f>
        <v>0</v>
      </c>
      <c r="O6" s="27">
        <f t="shared" ref="O6:O24" si="0">H6+L6+M6-F6</f>
        <v>0</v>
      </c>
    </row>
    <row r="7" spans="1:15">
      <c r="A7" s="17"/>
      <c r="B7" s="25"/>
      <c r="C7" s="18"/>
      <c r="D7" s="18"/>
      <c r="E7" s="19"/>
      <c r="F7" s="19"/>
      <c r="G7" s="20">
        <f t="shared" ref="G7:G70" si="1">G6+E7-F7</f>
        <v>0</v>
      </c>
      <c r="H7" s="20"/>
      <c r="I7" s="18"/>
      <c r="J7" s="18"/>
      <c r="K7" s="18"/>
      <c r="L7" s="20"/>
      <c r="M7" s="20"/>
      <c r="N7" s="2">
        <f>H7+L7-M7</f>
        <v>0</v>
      </c>
      <c r="O7" s="27">
        <f>H7+L7+M7-F7</f>
        <v>0</v>
      </c>
    </row>
    <row r="8" spans="1:15">
      <c r="A8" s="10"/>
      <c r="B8" s="24"/>
      <c r="C8" s="1"/>
      <c r="D8" s="1"/>
      <c r="E8" s="11"/>
      <c r="F8" s="11"/>
      <c r="G8" s="2">
        <f t="shared" si="1"/>
        <v>0</v>
      </c>
      <c r="H8" s="2"/>
      <c r="I8" s="1"/>
      <c r="J8" s="1"/>
      <c r="K8" s="1"/>
      <c r="L8" s="2"/>
      <c r="M8" s="2"/>
      <c r="N8" s="2">
        <f>H8+L8-M8</f>
        <v>0</v>
      </c>
      <c r="O8" s="27">
        <f>H8+L8+M8-F8</f>
        <v>0</v>
      </c>
    </row>
    <row r="9" spans="1:15">
      <c r="A9" s="10"/>
      <c r="B9" s="24"/>
      <c r="C9" s="1"/>
      <c r="D9" s="1"/>
      <c r="E9" s="11"/>
      <c r="F9" s="11"/>
      <c r="G9" s="2">
        <f t="shared" si="1"/>
        <v>0</v>
      </c>
      <c r="H9" s="2"/>
      <c r="I9" s="1"/>
      <c r="J9" s="1"/>
      <c r="K9" s="1"/>
      <c r="L9" s="2"/>
      <c r="M9" s="2"/>
      <c r="N9" s="2">
        <f t="shared" ref="N9:N72" si="2">H9+L9-M9</f>
        <v>0</v>
      </c>
      <c r="O9" s="27">
        <f t="shared" si="0"/>
        <v>0</v>
      </c>
    </row>
    <row r="10" spans="1:15">
      <c r="A10" s="10"/>
      <c r="B10" s="24"/>
      <c r="C10" s="1"/>
      <c r="D10" s="1"/>
      <c r="E10" s="11"/>
      <c r="F10" s="11"/>
      <c r="G10" s="2">
        <f t="shared" si="1"/>
        <v>0</v>
      </c>
      <c r="H10" s="2"/>
      <c r="I10" s="1"/>
      <c r="J10" s="1"/>
      <c r="K10" s="1"/>
      <c r="L10" s="2"/>
      <c r="M10" s="2"/>
      <c r="N10" s="2">
        <f t="shared" si="2"/>
        <v>0</v>
      </c>
      <c r="O10" s="27">
        <f t="shared" si="0"/>
        <v>0</v>
      </c>
    </row>
    <row r="11" spans="1:15">
      <c r="A11" s="10"/>
      <c r="B11" s="24"/>
      <c r="C11" s="1"/>
      <c r="D11" s="1"/>
      <c r="E11" s="11"/>
      <c r="F11" s="11"/>
      <c r="G11" s="2">
        <f>G10+E11-F11</f>
        <v>0</v>
      </c>
      <c r="H11" s="2"/>
      <c r="I11" s="1"/>
      <c r="J11" s="1"/>
      <c r="K11" s="1"/>
      <c r="L11" s="2"/>
      <c r="M11" s="2"/>
      <c r="N11" s="2">
        <f t="shared" si="2"/>
        <v>0</v>
      </c>
      <c r="O11" s="27">
        <f t="shared" si="0"/>
        <v>0</v>
      </c>
    </row>
    <row r="12" spans="1:15">
      <c r="A12" s="10"/>
      <c r="B12" s="24"/>
      <c r="C12" s="1"/>
      <c r="D12" s="1"/>
      <c r="E12" s="11"/>
      <c r="F12" s="11"/>
      <c r="G12" s="2">
        <f t="shared" si="1"/>
        <v>0</v>
      </c>
      <c r="H12" s="2"/>
      <c r="I12" s="1"/>
      <c r="J12" s="1"/>
      <c r="K12" s="1"/>
      <c r="L12" s="2"/>
      <c r="M12" s="2"/>
      <c r="N12" s="2">
        <f t="shared" si="2"/>
        <v>0</v>
      </c>
      <c r="O12" s="27">
        <f t="shared" si="0"/>
        <v>0</v>
      </c>
    </row>
    <row r="13" spans="1:15">
      <c r="A13" s="10"/>
      <c r="B13" s="24"/>
      <c r="C13" s="1"/>
      <c r="D13" s="1"/>
      <c r="E13" s="11"/>
      <c r="F13" s="11"/>
      <c r="G13" s="2">
        <f t="shared" si="1"/>
        <v>0</v>
      </c>
      <c r="H13" s="2"/>
      <c r="I13" s="1"/>
      <c r="J13" s="1"/>
      <c r="K13" s="1"/>
      <c r="L13" s="2"/>
      <c r="M13" s="2"/>
      <c r="N13" s="2">
        <f t="shared" si="2"/>
        <v>0</v>
      </c>
      <c r="O13" s="27">
        <f t="shared" si="0"/>
        <v>0</v>
      </c>
    </row>
    <row r="14" spans="1:15">
      <c r="A14" s="10"/>
      <c r="B14" s="24"/>
      <c r="C14" s="1"/>
      <c r="D14" s="1"/>
      <c r="E14" s="11"/>
      <c r="F14" s="11"/>
      <c r="G14" s="2">
        <f t="shared" si="1"/>
        <v>0</v>
      </c>
      <c r="H14" s="2"/>
      <c r="I14" s="1"/>
      <c r="J14" s="1"/>
      <c r="K14" s="1"/>
      <c r="L14" s="2"/>
      <c r="M14" s="2"/>
      <c r="N14" s="2">
        <f t="shared" si="2"/>
        <v>0</v>
      </c>
      <c r="O14" s="27">
        <f t="shared" si="0"/>
        <v>0</v>
      </c>
    </row>
    <row r="15" spans="1:15">
      <c r="A15" s="10"/>
      <c r="B15" s="24"/>
      <c r="C15" s="1"/>
      <c r="D15" s="1"/>
      <c r="E15" s="11"/>
      <c r="F15" s="11"/>
      <c r="G15" s="2">
        <f t="shared" si="1"/>
        <v>0</v>
      </c>
      <c r="H15" s="2"/>
      <c r="I15" s="1"/>
      <c r="J15" s="1"/>
      <c r="K15" s="1"/>
      <c r="L15" s="2"/>
      <c r="M15" s="2"/>
      <c r="N15" s="2">
        <f t="shared" si="2"/>
        <v>0</v>
      </c>
      <c r="O15" s="27">
        <f t="shared" si="0"/>
        <v>0</v>
      </c>
    </row>
    <row r="16" spans="1:15">
      <c r="A16" s="10"/>
      <c r="B16" s="24"/>
      <c r="C16" s="1"/>
      <c r="D16" s="1"/>
      <c r="E16" s="11"/>
      <c r="F16" s="11"/>
      <c r="G16" s="2">
        <f t="shared" si="1"/>
        <v>0</v>
      </c>
      <c r="H16" s="2"/>
      <c r="I16" s="1"/>
      <c r="J16" s="1"/>
      <c r="K16" s="1"/>
      <c r="L16" s="2"/>
      <c r="M16" s="2"/>
      <c r="N16" s="2">
        <f t="shared" si="2"/>
        <v>0</v>
      </c>
      <c r="O16" s="27">
        <f t="shared" si="0"/>
        <v>0</v>
      </c>
    </row>
    <row r="17" spans="1:15">
      <c r="A17" s="10"/>
      <c r="B17" s="24"/>
      <c r="C17" s="1"/>
      <c r="D17" s="1"/>
      <c r="E17" s="11"/>
      <c r="F17" s="11"/>
      <c r="G17" s="2">
        <f t="shared" si="1"/>
        <v>0</v>
      </c>
      <c r="H17" s="2"/>
      <c r="I17" s="1"/>
      <c r="J17" s="1"/>
      <c r="K17" s="1"/>
      <c r="L17" s="2"/>
      <c r="M17" s="2"/>
      <c r="N17" s="2">
        <f t="shared" si="2"/>
        <v>0</v>
      </c>
      <c r="O17" s="27">
        <f t="shared" si="0"/>
        <v>0</v>
      </c>
    </row>
    <row r="18" spans="1:15">
      <c r="A18" s="10"/>
      <c r="B18" s="24"/>
      <c r="C18" s="1"/>
      <c r="D18" s="1"/>
      <c r="E18" s="11"/>
      <c r="F18" s="11"/>
      <c r="G18" s="2">
        <f t="shared" si="1"/>
        <v>0</v>
      </c>
      <c r="H18" s="2"/>
      <c r="I18" s="1"/>
      <c r="J18" s="1"/>
      <c r="K18" s="1"/>
      <c r="L18" s="2"/>
      <c r="M18" s="2"/>
      <c r="N18" s="2">
        <f t="shared" si="2"/>
        <v>0</v>
      </c>
      <c r="O18" s="27">
        <f t="shared" si="0"/>
        <v>0</v>
      </c>
    </row>
    <row r="19" spans="1:15">
      <c r="A19" s="10"/>
      <c r="B19" s="24"/>
      <c r="C19" s="1"/>
      <c r="D19" s="1"/>
      <c r="E19" s="11"/>
      <c r="F19" s="11"/>
      <c r="G19" s="2">
        <f t="shared" si="1"/>
        <v>0</v>
      </c>
      <c r="H19" s="2"/>
      <c r="I19" s="1"/>
      <c r="J19" s="1"/>
      <c r="K19" s="1"/>
      <c r="L19" s="2"/>
      <c r="M19" s="2"/>
      <c r="N19" s="2">
        <f t="shared" si="2"/>
        <v>0</v>
      </c>
      <c r="O19" s="27">
        <f t="shared" si="0"/>
        <v>0</v>
      </c>
    </row>
    <row r="20" spans="1:15">
      <c r="A20" s="10"/>
      <c r="B20" s="24"/>
      <c r="C20" s="1"/>
      <c r="D20" s="1"/>
      <c r="E20" s="11"/>
      <c r="F20" s="11"/>
      <c r="G20" s="2">
        <f t="shared" si="1"/>
        <v>0</v>
      </c>
      <c r="H20" s="2"/>
      <c r="I20" s="1"/>
      <c r="J20" s="1"/>
      <c r="K20" s="1"/>
      <c r="L20" s="2"/>
      <c r="M20" s="2"/>
      <c r="N20" s="2">
        <f t="shared" si="2"/>
        <v>0</v>
      </c>
      <c r="O20" s="27">
        <f t="shared" si="0"/>
        <v>0</v>
      </c>
    </row>
    <row r="21" spans="1:15">
      <c r="A21" s="10"/>
      <c r="B21" s="24"/>
      <c r="C21" s="1"/>
      <c r="D21" s="1"/>
      <c r="E21" s="11"/>
      <c r="F21" s="11"/>
      <c r="G21" s="2">
        <f t="shared" si="1"/>
        <v>0</v>
      </c>
      <c r="H21" s="2"/>
      <c r="I21" s="1"/>
      <c r="J21" s="1"/>
      <c r="K21" s="1"/>
      <c r="L21" s="2"/>
      <c r="M21" s="2"/>
      <c r="N21" s="2">
        <f t="shared" si="2"/>
        <v>0</v>
      </c>
      <c r="O21" s="27">
        <f t="shared" si="0"/>
        <v>0</v>
      </c>
    </row>
    <row r="22" spans="1:15">
      <c r="A22" s="10"/>
      <c r="B22" s="24"/>
      <c r="C22" s="1"/>
      <c r="D22" s="1"/>
      <c r="E22" s="11"/>
      <c r="F22" s="11"/>
      <c r="G22" s="2">
        <f t="shared" si="1"/>
        <v>0</v>
      </c>
      <c r="H22" s="2"/>
      <c r="I22" s="1"/>
      <c r="J22" s="1"/>
      <c r="K22" s="1"/>
      <c r="L22" s="2"/>
      <c r="M22" s="2"/>
      <c r="N22" s="2">
        <f t="shared" si="2"/>
        <v>0</v>
      </c>
      <c r="O22" s="27">
        <f t="shared" si="0"/>
        <v>0</v>
      </c>
    </row>
    <row r="23" spans="1:15">
      <c r="A23" s="10"/>
      <c r="B23" s="24"/>
      <c r="C23" s="1"/>
      <c r="D23" s="1"/>
      <c r="E23" s="11"/>
      <c r="F23" s="11"/>
      <c r="G23" s="2">
        <f t="shared" si="1"/>
        <v>0</v>
      </c>
      <c r="H23" s="2"/>
      <c r="I23" s="1"/>
      <c r="J23" s="1"/>
      <c r="K23" s="1"/>
      <c r="L23" s="2"/>
      <c r="M23" s="2"/>
      <c r="N23" s="2">
        <f t="shared" si="2"/>
        <v>0</v>
      </c>
      <c r="O23" s="27">
        <f t="shared" si="0"/>
        <v>0</v>
      </c>
    </row>
    <row r="24" spans="1:15">
      <c r="A24" s="10"/>
      <c r="B24" s="24"/>
      <c r="C24" s="1"/>
      <c r="D24" s="1"/>
      <c r="E24" s="11"/>
      <c r="F24" s="11"/>
      <c r="G24" s="2">
        <f t="shared" si="1"/>
        <v>0</v>
      </c>
      <c r="H24" s="2"/>
      <c r="I24" s="1"/>
      <c r="J24" s="1"/>
      <c r="K24" s="1"/>
      <c r="L24" s="2"/>
      <c r="M24" s="2"/>
      <c r="N24" s="2">
        <f t="shared" si="2"/>
        <v>0</v>
      </c>
      <c r="O24" s="27">
        <f t="shared" si="0"/>
        <v>0</v>
      </c>
    </row>
    <row r="25" spans="1:15">
      <c r="A25" s="10"/>
      <c r="B25" s="24"/>
      <c r="C25" s="1"/>
      <c r="D25" s="1"/>
      <c r="E25" s="11"/>
      <c r="F25" s="11"/>
      <c r="G25" s="2">
        <f t="shared" si="1"/>
        <v>0</v>
      </c>
      <c r="H25" s="2"/>
      <c r="I25" s="1"/>
      <c r="J25" s="1"/>
      <c r="K25" s="1"/>
      <c r="L25" s="2"/>
      <c r="M25" s="2"/>
      <c r="N25" s="2">
        <f t="shared" si="2"/>
        <v>0</v>
      </c>
      <c r="O25" s="27">
        <f t="shared" ref="O25:O80" si="3">L22-M22-F23</f>
        <v>0</v>
      </c>
    </row>
    <row r="26" spans="1:15">
      <c r="A26" s="10"/>
      <c r="B26" s="24"/>
      <c r="C26" s="1"/>
      <c r="D26" s="1"/>
      <c r="E26" s="11"/>
      <c r="F26" s="11"/>
      <c r="G26" s="2">
        <f t="shared" si="1"/>
        <v>0</v>
      </c>
      <c r="H26" s="2"/>
      <c r="I26" s="1"/>
      <c r="J26" s="1"/>
      <c r="K26" s="1"/>
      <c r="L26" s="2"/>
      <c r="M26" s="2"/>
      <c r="N26" s="2">
        <f t="shared" si="2"/>
        <v>0</v>
      </c>
      <c r="O26" s="27">
        <f t="shared" si="3"/>
        <v>0</v>
      </c>
    </row>
    <row r="27" spans="1:15">
      <c r="A27" s="10"/>
      <c r="B27" s="24"/>
      <c r="C27" s="1"/>
      <c r="D27" s="1"/>
      <c r="E27" s="11"/>
      <c r="F27" s="11"/>
      <c r="G27" s="2">
        <f t="shared" si="1"/>
        <v>0</v>
      </c>
      <c r="H27" s="2"/>
      <c r="I27" s="1"/>
      <c r="J27" s="1"/>
      <c r="K27" s="1"/>
      <c r="L27" s="2"/>
      <c r="M27" s="2"/>
      <c r="N27" s="2">
        <f t="shared" si="2"/>
        <v>0</v>
      </c>
      <c r="O27" s="27">
        <f t="shared" si="3"/>
        <v>0</v>
      </c>
    </row>
    <row r="28" spans="1:15">
      <c r="A28" s="10"/>
      <c r="B28" s="24"/>
      <c r="C28" s="1"/>
      <c r="D28" s="1"/>
      <c r="E28" s="11"/>
      <c r="F28" s="11"/>
      <c r="G28" s="2">
        <f t="shared" si="1"/>
        <v>0</v>
      </c>
      <c r="H28" s="2"/>
      <c r="I28" s="1"/>
      <c r="J28" s="1"/>
      <c r="K28" s="1"/>
      <c r="L28" s="2"/>
      <c r="M28" s="2"/>
      <c r="N28" s="2">
        <f t="shared" si="2"/>
        <v>0</v>
      </c>
      <c r="O28" s="27">
        <f t="shared" si="3"/>
        <v>0</v>
      </c>
    </row>
    <row r="29" spans="1:15">
      <c r="A29" s="10"/>
      <c r="B29" s="24"/>
      <c r="C29" s="1"/>
      <c r="D29" s="1"/>
      <c r="E29" s="11"/>
      <c r="F29" s="11"/>
      <c r="G29" s="2">
        <f t="shared" si="1"/>
        <v>0</v>
      </c>
      <c r="H29" s="2"/>
      <c r="I29" s="1"/>
      <c r="J29" s="1"/>
      <c r="K29" s="1"/>
      <c r="L29" s="2"/>
      <c r="M29" s="2"/>
      <c r="N29" s="2">
        <f t="shared" si="2"/>
        <v>0</v>
      </c>
      <c r="O29" s="27">
        <f t="shared" si="3"/>
        <v>0</v>
      </c>
    </row>
    <row r="30" spans="1:15">
      <c r="A30" s="10"/>
      <c r="B30" s="24"/>
      <c r="C30" s="1"/>
      <c r="D30" s="1"/>
      <c r="E30" s="11"/>
      <c r="F30" s="11"/>
      <c r="G30" s="2">
        <f t="shared" si="1"/>
        <v>0</v>
      </c>
      <c r="H30" s="2"/>
      <c r="I30" s="1"/>
      <c r="J30" s="1"/>
      <c r="K30" s="1"/>
      <c r="L30" s="2"/>
      <c r="M30" s="2"/>
      <c r="N30" s="2">
        <f t="shared" si="2"/>
        <v>0</v>
      </c>
      <c r="O30" s="27">
        <f t="shared" si="3"/>
        <v>0</v>
      </c>
    </row>
    <row r="31" spans="1:15">
      <c r="A31" s="10"/>
      <c r="B31" s="24"/>
      <c r="C31" s="1"/>
      <c r="D31" s="1"/>
      <c r="E31" s="11"/>
      <c r="F31" s="11"/>
      <c r="G31" s="2">
        <f t="shared" si="1"/>
        <v>0</v>
      </c>
      <c r="H31" s="2"/>
      <c r="I31" s="1"/>
      <c r="J31" s="1"/>
      <c r="K31" s="1"/>
      <c r="L31" s="2"/>
      <c r="M31" s="2"/>
      <c r="N31" s="2">
        <f t="shared" si="2"/>
        <v>0</v>
      </c>
      <c r="O31" s="27">
        <f t="shared" si="3"/>
        <v>0</v>
      </c>
    </row>
    <row r="32" spans="1:15">
      <c r="A32" s="10"/>
      <c r="B32" s="24"/>
      <c r="C32" s="1"/>
      <c r="D32" s="1"/>
      <c r="E32" s="11"/>
      <c r="F32" s="11"/>
      <c r="G32" s="2">
        <f t="shared" si="1"/>
        <v>0</v>
      </c>
      <c r="H32" s="2"/>
      <c r="I32" s="1"/>
      <c r="J32" s="1"/>
      <c r="K32" s="1"/>
      <c r="L32" s="2"/>
      <c r="M32" s="2"/>
      <c r="N32" s="2">
        <f t="shared" si="2"/>
        <v>0</v>
      </c>
      <c r="O32" s="27">
        <f t="shared" si="3"/>
        <v>0</v>
      </c>
    </row>
    <row r="33" spans="1:15">
      <c r="A33" s="10"/>
      <c r="B33" s="24"/>
      <c r="C33" s="1"/>
      <c r="D33" s="1"/>
      <c r="E33" s="11"/>
      <c r="F33" s="11"/>
      <c r="G33" s="2">
        <f t="shared" si="1"/>
        <v>0</v>
      </c>
      <c r="H33" s="2"/>
      <c r="I33" s="1"/>
      <c r="J33" s="1"/>
      <c r="K33" s="1"/>
      <c r="L33" s="2"/>
      <c r="M33" s="2"/>
      <c r="N33" s="2">
        <f t="shared" si="2"/>
        <v>0</v>
      </c>
      <c r="O33" s="27">
        <f t="shared" si="3"/>
        <v>0</v>
      </c>
    </row>
    <row r="34" spans="1:15">
      <c r="A34" s="10"/>
      <c r="B34" s="24"/>
      <c r="C34" s="1"/>
      <c r="D34" s="1"/>
      <c r="E34" s="11"/>
      <c r="F34" s="11"/>
      <c r="G34" s="2">
        <f t="shared" si="1"/>
        <v>0</v>
      </c>
      <c r="H34" s="2"/>
      <c r="I34" s="1"/>
      <c r="J34" s="1"/>
      <c r="K34" s="1"/>
      <c r="L34" s="2"/>
      <c r="M34" s="2"/>
      <c r="N34" s="2">
        <f t="shared" si="2"/>
        <v>0</v>
      </c>
      <c r="O34" s="27">
        <f t="shared" si="3"/>
        <v>0</v>
      </c>
    </row>
    <row r="35" spans="1:15">
      <c r="A35" s="10"/>
      <c r="B35" s="24"/>
      <c r="C35" s="1"/>
      <c r="D35" s="1"/>
      <c r="E35" s="11"/>
      <c r="F35" s="11"/>
      <c r="G35" s="2">
        <f t="shared" si="1"/>
        <v>0</v>
      </c>
      <c r="H35" s="2"/>
      <c r="I35" s="1"/>
      <c r="J35" s="1"/>
      <c r="K35" s="1"/>
      <c r="L35" s="2"/>
      <c r="M35" s="2"/>
      <c r="N35" s="2">
        <f t="shared" si="2"/>
        <v>0</v>
      </c>
      <c r="O35" s="27">
        <f t="shared" si="3"/>
        <v>0</v>
      </c>
    </row>
    <row r="36" spans="1:15">
      <c r="A36" s="10"/>
      <c r="B36" s="24"/>
      <c r="C36" s="1"/>
      <c r="D36" s="1"/>
      <c r="E36" s="11"/>
      <c r="F36" s="11"/>
      <c r="G36" s="2">
        <f t="shared" si="1"/>
        <v>0</v>
      </c>
      <c r="H36" s="2"/>
      <c r="I36" s="1"/>
      <c r="J36" s="1"/>
      <c r="K36" s="1"/>
      <c r="L36" s="2"/>
      <c r="M36" s="2"/>
      <c r="N36" s="2">
        <f t="shared" si="2"/>
        <v>0</v>
      </c>
      <c r="O36" s="27">
        <f t="shared" si="3"/>
        <v>0</v>
      </c>
    </row>
    <row r="37" spans="1:15">
      <c r="A37" s="10"/>
      <c r="B37" s="24"/>
      <c r="C37" s="1"/>
      <c r="D37" s="1"/>
      <c r="E37" s="11"/>
      <c r="F37" s="11"/>
      <c r="G37" s="2">
        <f t="shared" si="1"/>
        <v>0</v>
      </c>
      <c r="H37" s="2"/>
      <c r="I37" s="1"/>
      <c r="J37" s="1"/>
      <c r="K37" s="1"/>
      <c r="L37" s="2"/>
      <c r="M37" s="2"/>
      <c r="N37" s="2">
        <f t="shared" si="2"/>
        <v>0</v>
      </c>
      <c r="O37" s="27">
        <f t="shared" si="3"/>
        <v>0</v>
      </c>
    </row>
    <row r="38" spans="1:15">
      <c r="A38" s="17"/>
      <c r="B38" s="25"/>
      <c r="C38" s="18"/>
      <c r="D38" s="18"/>
      <c r="E38" s="19"/>
      <c r="F38" s="19"/>
      <c r="G38" s="20">
        <f t="shared" si="1"/>
        <v>0</v>
      </c>
      <c r="H38" s="20"/>
      <c r="I38" s="18"/>
      <c r="J38" s="18"/>
      <c r="K38" s="18"/>
      <c r="L38" s="20"/>
      <c r="M38" s="20"/>
      <c r="N38" s="2">
        <f t="shared" si="2"/>
        <v>0</v>
      </c>
      <c r="O38" s="27">
        <f t="shared" si="3"/>
        <v>0</v>
      </c>
    </row>
    <row r="39" spans="1:15">
      <c r="A39" s="10"/>
      <c r="B39" s="24"/>
      <c r="C39" s="1"/>
      <c r="D39" s="1"/>
      <c r="E39" s="11"/>
      <c r="F39" s="11"/>
      <c r="G39" s="2">
        <f t="shared" si="1"/>
        <v>0</v>
      </c>
      <c r="H39" s="2"/>
      <c r="I39" s="1"/>
      <c r="J39" s="1"/>
      <c r="K39" s="1"/>
      <c r="L39" s="2"/>
      <c r="M39" s="2"/>
      <c r="N39" s="2">
        <f t="shared" si="2"/>
        <v>0</v>
      </c>
      <c r="O39" s="27">
        <f t="shared" si="3"/>
        <v>0</v>
      </c>
    </row>
    <row r="40" spans="1:15">
      <c r="A40" s="10"/>
      <c r="B40" s="24"/>
      <c r="C40" s="1"/>
      <c r="D40" s="1"/>
      <c r="E40" s="11"/>
      <c r="F40" s="11"/>
      <c r="G40" s="2">
        <f t="shared" si="1"/>
        <v>0</v>
      </c>
      <c r="H40" s="2"/>
      <c r="I40" s="1"/>
      <c r="J40" s="1"/>
      <c r="K40" s="1"/>
      <c r="L40" s="2"/>
      <c r="M40" s="2"/>
      <c r="N40" s="2">
        <f t="shared" si="2"/>
        <v>0</v>
      </c>
      <c r="O40" s="27">
        <f t="shared" si="3"/>
        <v>0</v>
      </c>
    </row>
    <row r="41" spans="1:15">
      <c r="A41" s="10"/>
      <c r="B41" s="24"/>
      <c r="C41" s="1"/>
      <c r="D41" s="1"/>
      <c r="E41" s="11"/>
      <c r="F41" s="11"/>
      <c r="G41" s="2">
        <f t="shared" si="1"/>
        <v>0</v>
      </c>
      <c r="H41" s="2"/>
      <c r="I41" s="1"/>
      <c r="J41" s="1"/>
      <c r="K41" s="1"/>
      <c r="L41" s="2"/>
      <c r="M41" s="2"/>
      <c r="N41" s="2">
        <f t="shared" si="2"/>
        <v>0</v>
      </c>
      <c r="O41" s="27">
        <f t="shared" si="3"/>
        <v>0</v>
      </c>
    </row>
    <row r="42" spans="1:15">
      <c r="A42" s="10"/>
      <c r="B42" s="24"/>
      <c r="C42" s="1"/>
      <c r="D42" s="1"/>
      <c r="E42" s="11"/>
      <c r="F42" s="11"/>
      <c r="G42" s="2">
        <f t="shared" si="1"/>
        <v>0</v>
      </c>
      <c r="H42" s="2"/>
      <c r="I42" s="1"/>
      <c r="J42" s="1"/>
      <c r="K42" s="1"/>
      <c r="L42" s="2"/>
      <c r="M42" s="2"/>
      <c r="N42" s="2">
        <f t="shared" si="2"/>
        <v>0</v>
      </c>
      <c r="O42" s="27">
        <f t="shared" si="3"/>
        <v>0</v>
      </c>
    </row>
    <row r="43" spans="1:15">
      <c r="A43" s="10"/>
      <c r="B43" s="24"/>
      <c r="C43" s="1"/>
      <c r="D43" s="1"/>
      <c r="E43" s="11"/>
      <c r="F43" s="11"/>
      <c r="G43" s="2">
        <f t="shared" si="1"/>
        <v>0</v>
      </c>
      <c r="H43" s="2"/>
      <c r="I43" s="1"/>
      <c r="J43" s="1"/>
      <c r="K43" s="1"/>
      <c r="L43" s="2"/>
      <c r="M43" s="2"/>
      <c r="N43" s="2">
        <f t="shared" si="2"/>
        <v>0</v>
      </c>
      <c r="O43" s="27">
        <f t="shared" si="3"/>
        <v>0</v>
      </c>
    </row>
    <row r="44" spans="1:15">
      <c r="A44" s="10"/>
      <c r="B44" s="24"/>
      <c r="C44" s="1"/>
      <c r="D44" s="1"/>
      <c r="E44" s="11"/>
      <c r="F44" s="11"/>
      <c r="G44" s="2">
        <f t="shared" si="1"/>
        <v>0</v>
      </c>
      <c r="H44" s="2"/>
      <c r="I44" s="1"/>
      <c r="J44" s="1"/>
      <c r="K44" s="1"/>
      <c r="L44" s="2"/>
      <c r="M44" s="2"/>
      <c r="N44" s="2">
        <f t="shared" si="2"/>
        <v>0</v>
      </c>
      <c r="O44" s="27">
        <f t="shared" si="3"/>
        <v>0</v>
      </c>
    </row>
    <row r="45" spans="1:15">
      <c r="A45" s="10"/>
      <c r="B45" s="24"/>
      <c r="C45" s="1"/>
      <c r="D45" s="1"/>
      <c r="E45" s="11"/>
      <c r="F45" s="11"/>
      <c r="G45" s="2">
        <f t="shared" si="1"/>
        <v>0</v>
      </c>
      <c r="H45" s="2"/>
      <c r="I45" s="1"/>
      <c r="J45" s="1"/>
      <c r="K45" s="1"/>
      <c r="L45" s="2"/>
      <c r="M45" s="2"/>
      <c r="N45" s="2">
        <f t="shared" si="2"/>
        <v>0</v>
      </c>
      <c r="O45" s="27">
        <f t="shared" si="3"/>
        <v>0</v>
      </c>
    </row>
    <row r="46" spans="1:15">
      <c r="A46" s="10"/>
      <c r="B46" s="24"/>
      <c r="C46" s="1"/>
      <c r="D46" s="1"/>
      <c r="E46" s="11"/>
      <c r="F46" s="11"/>
      <c r="G46" s="2">
        <f t="shared" si="1"/>
        <v>0</v>
      </c>
      <c r="H46" s="2"/>
      <c r="I46" s="1"/>
      <c r="J46" s="1"/>
      <c r="K46" s="1"/>
      <c r="L46" s="2"/>
      <c r="M46" s="2"/>
      <c r="N46" s="2">
        <f t="shared" si="2"/>
        <v>0</v>
      </c>
      <c r="O46" s="27">
        <f t="shared" si="3"/>
        <v>0</v>
      </c>
    </row>
    <row r="47" spans="1:15">
      <c r="A47" s="10"/>
      <c r="B47" s="24"/>
      <c r="C47" s="1"/>
      <c r="D47" s="1"/>
      <c r="E47" s="11"/>
      <c r="F47" s="11"/>
      <c r="G47" s="2">
        <f t="shared" si="1"/>
        <v>0</v>
      </c>
      <c r="H47" s="2"/>
      <c r="I47" s="1"/>
      <c r="J47" s="1"/>
      <c r="K47" s="1"/>
      <c r="L47" s="2"/>
      <c r="M47" s="2"/>
      <c r="N47" s="2">
        <f t="shared" si="2"/>
        <v>0</v>
      </c>
      <c r="O47" s="27">
        <f t="shared" si="3"/>
        <v>0</v>
      </c>
    </row>
    <row r="48" spans="1:15">
      <c r="A48" s="10"/>
      <c r="B48" s="24"/>
      <c r="C48" s="1"/>
      <c r="D48" s="1"/>
      <c r="E48" s="11"/>
      <c r="F48" s="11"/>
      <c r="G48" s="2">
        <f t="shared" si="1"/>
        <v>0</v>
      </c>
      <c r="H48" s="2"/>
      <c r="I48" s="1"/>
      <c r="J48" s="1"/>
      <c r="K48" s="1"/>
      <c r="L48" s="2"/>
      <c r="M48" s="2"/>
      <c r="N48" s="2">
        <f t="shared" si="2"/>
        <v>0</v>
      </c>
      <c r="O48" s="27">
        <f t="shared" si="3"/>
        <v>0</v>
      </c>
    </row>
    <row r="49" spans="1:15">
      <c r="A49" s="10"/>
      <c r="B49" s="24"/>
      <c r="C49" s="1"/>
      <c r="D49" s="1"/>
      <c r="E49" s="11"/>
      <c r="F49" s="11"/>
      <c r="G49" s="2">
        <f t="shared" si="1"/>
        <v>0</v>
      </c>
      <c r="H49" s="2"/>
      <c r="I49" s="1"/>
      <c r="J49" s="1"/>
      <c r="K49" s="1"/>
      <c r="L49" s="2"/>
      <c r="M49" s="2"/>
      <c r="N49" s="2">
        <f t="shared" si="2"/>
        <v>0</v>
      </c>
      <c r="O49" s="27">
        <f t="shared" si="3"/>
        <v>0</v>
      </c>
    </row>
    <row r="50" spans="1:15">
      <c r="A50" s="10"/>
      <c r="B50" s="24"/>
      <c r="C50" s="1"/>
      <c r="D50" s="1"/>
      <c r="E50" s="11"/>
      <c r="F50" s="11"/>
      <c r="G50" s="2">
        <f t="shared" si="1"/>
        <v>0</v>
      </c>
      <c r="H50" s="2"/>
      <c r="I50" s="1"/>
      <c r="J50" s="1"/>
      <c r="K50" s="1"/>
      <c r="L50" s="2"/>
      <c r="M50" s="2"/>
      <c r="N50" s="2">
        <f t="shared" si="2"/>
        <v>0</v>
      </c>
      <c r="O50" s="27">
        <f t="shared" si="3"/>
        <v>0</v>
      </c>
    </row>
    <row r="51" spans="1:15">
      <c r="A51" s="10"/>
      <c r="B51" s="24"/>
      <c r="C51" s="1"/>
      <c r="D51" s="1"/>
      <c r="E51" s="11"/>
      <c r="F51" s="11"/>
      <c r="G51" s="2">
        <f t="shared" si="1"/>
        <v>0</v>
      </c>
      <c r="H51" s="2"/>
      <c r="I51" s="1"/>
      <c r="J51" s="1"/>
      <c r="K51" s="1"/>
      <c r="L51" s="2"/>
      <c r="M51" s="2"/>
      <c r="N51" s="2">
        <f t="shared" si="2"/>
        <v>0</v>
      </c>
      <c r="O51" s="27">
        <f t="shared" si="3"/>
        <v>0</v>
      </c>
    </row>
    <row r="52" spans="1:15">
      <c r="A52" s="10"/>
      <c r="B52" s="24"/>
      <c r="C52" s="1"/>
      <c r="D52" s="1"/>
      <c r="E52" s="11"/>
      <c r="F52" s="11"/>
      <c r="G52" s="2">
        <f t="shared" si="1"/>
        <v>0</v>
      </c>
      <c r="H52" s="2"/>
      <c r="I52" s="1"/>
      <c r="J52" s="1"/>
      <c r="K52" s="1"/>
      <c r="L52" s="2"/>
      <c r="M52" s="2"/>
      <c r="N52" s="2">
        <f t="shared" si="2"/>
        <v>0</v>
      </c>
      <c r="O52" s="27">
        <f t="shared" si="3"/>
        <v>0</v>
      </c>
    </row>
    <row r="53" spans="1:15">
      <c r="A53" s="10"/>
      <c r="B53" s="24"/>
      <c r="C53" s="1"/>
      <c r="D53" s="1"/>
      <c r="E53" s="11"/>
      <c r="F53" s="11"/>
      <c r="G53" s="2">
        <f t="shared" si="1"/>
        <v>0</v>
      </c>
      <c r="H53" s="2"/>
      <c r="I53" s="1"/>
      <c r="J53" s="1"/>
      <c r="K53" s="1"/>
      <c r="L53" s="2"/>
      <c r="M53" s="2"/>
      <c r="N53" s="2">
        <f t="shared" si="2"/>
        <v>0</v>
      </c>
      <c r="O53" s="27">
        <f t="shared" si="3"/>
        <v>0</v>
      </c>
    </row>
    <row r="54" spans="1:15">
      <c r="A54" s="10"/>
      <c r="B54" s="24"/>
      <c r="C54" s="1"/>
      <c r="D54" s="1"/>
      <c r="E54" s="11"/>
      <c r="F54" s="11"/>
      <c r="G54" s="2">
        <f t="shared" si="1"/>
        <v>0</v>
      </c>
      <c r="H54" s="2"/>
      <c r="I54" s="1"/>
      <c r="J54" s="1"/>
      <c r="K54" s="1"/>
      <c r="L54" s="2"/>
      <c r="M54" s="2"/>
      <c r="N54" s="2">
        <f t="shared" si="2"/>
        <v>0</v>
      </c>
      <c r="O54" s="27">
        <f t="shared" si="3"/>
        <v>0</v>
      </c>
    </row>
    <row r="55" spans="1:15">
      <c r="A55" s="17"/>
      <c r="B55" s="25"/>
      <c r="C55" s="18"/>
      <c r="D55" s="18"/>
      <c r="E55" s="19"/>
      <c r="F55" s="19"/>
      <c r="G55" s="20">
        <f t="shared" si="1"/>
        <v>0</v>
      </c>
      <c r="H55" s="20"/>
      <c r="I55" s="18"/>
      <c r="J55" s="18"/>
      <c r="K55" s="18"/>
      <c r="L55" s="20"/>
      <c r="M55" s="20"/>
      <c r="N55" s="2">
        <f t="shared" si="2"/>
        <v>0</v>
      </c>
      <c r="O55" s="27">
        <f t="shared" si="3"/>
        <v>0</v>
      </c>
    </row>
    <row r="56" spans="1:15">
      <c r="A56" s="10"/>
      <c r="B56" s="24"/>
      <c r="C56" s="1"/>
      <c r="D56" s="1"/>
      <c r="E56" s="11"/>
      <c r="F56" s="11"/>
      <c r="G56" s="2">
        <f t="shared" si="1"/>
        <v>0</v>
      </c>
      <c r="H56" s="2"/>
      <c r="I56" s="1"/>
      <c r="J56" s="1"/>
      <c r="K56" s="1"/>
      <c r="L56" s="2"/>
      <c r="M56" s="2"/>
      <c r="N56" s="2">
        <f t="shared" si="2"/>
        <v>0</v>
      </c>
      <c r="O56" s="27">
        <f t="shared" si="3"/>
        <v>0</v>
      </c>
    </row>
    <row r="57" spans="1:15">
      <c r="A57" s="10"/>
      <c r="B57" s="24"/>
      <c r="C57" s="1"/>
      <c r="D57" s="1"/>
      <c r="E57" s="11"/>
      <c r="F57" s="11"/>
      <c r="G57" s="2">
        <f t="shared" si="1"/>
        <v>0</v>
      </c>
      <c r="H57" s="2"/>
      <c r="I57" s="1"/>
      <c r="J57" s="1"/>
      <c r="K57" s="1"/>
      <c r="L57" s="2"/>
      <c r="M57" s="2"/>
      <c r="N57" s="2">
        <f t="shared" si="2"/>
        <v>0</v>
      </c>
      <c r="O57" s="27">
        <f t="shared" si="3"/>
        <v>0</v>
      </c>
    </row>
    <row r="58" spans="1:15">
      <c r="A58" s="10"/>
      <c r="B58" s="24"/>
      <c r="C58" s="1"/>
      <c r="D58" s="1"/>
      <c r="E58" s="11"/>
      <c r="F58" s="11"/>
      <c r="G58" s="2">
        <f t="shared" si="1"/>
        <v>0</v>
      </c>
      <c r="H58" s="2"/>
      <c r="I58" s="1"/>
      <c r="J58" s="1"/>
      <c r="K58" s="1"/>
      <c r="L58" s="2"/>
      <c r="M58" s="2"/>
      <c r="N58" s="2">
        <f t="shared" si="2"/>
        <v>0</v>
      </c>
      <c r="O58" s="27">
        <f t="shared" si="3"/>
        <v>0</v>
      </c>
    </row>
    <row r="59" spans="1:15">
      <c r="A59" s="10"/>
      <c r="B59" s="24"/>
      <c r="C59" s="1"/>
      <c r="D59" s="1"/>
      <c r="E59" s="11"/>
      <c r="F59" s="11"/>
      <c r="G59" s="2">
        <f t="shared" si="1"/>
        <v>0</v>
      </c>
      <c r="H59" s="2"/>
      <c r="I59" s="1"/>
      <c r="J59" s="1"/>
      <c r="K59" s="1"/>
      <c r="L59" s="2"/>
      <c r="M59" s="2"/>
      <c r="N59" s="2">
        <f t="shared" si="2"/>
        <v>0</v>
      </c>
      <c r="O59" s="27">
        <f t="shared" si="3"/>
        <v>0</v>
      </c>
    </row>
    <row r="60" spans="1:15">
      <c r="A60" s="10"/>
      <c r="B60" s="24"/>
      <c r="C60" s="1"/>
      <c r="D60" s="1"/>
      <c r="E60" s="11"/>
      <c r="F60" s="11"/>
      <c r="G60" s="2">
        <f t="shared" si="1"/>
        <v>0</v>
      </c>
      <c r="H60" s="2"/>
      <c r="I60" s="1"/>
      <c r="J60" s="1"/>
      <c r="K60" s="1"/>
      <c r="L60" s="2"/>
      <c r="M60" s="2"/>
      <c r="N60" s="2">
        <f t="shared" si="2"/>
        <v>0</v>
      </c>
      <c r="O60" s="27">
        <f t="shared" si="3"/>
        <v>0</v>
      </c>
    </row>
    <row r="61" spans="1:15">
      <c r="A61" s="10"/>
      <c r="B61" s="24"/>
      <c r="C61" s="1"/>
      <c r="D61" s="1"/>
      <c r="E61" s="11"/>
      <c r="F61" s="11"/>
      <c r="G61" s="2">
        <f t="shared" si="1"/>
        <v>0</v>
      </c>
      <c r="H61" s="2"/>
      <c r="I61" s="1"/>
      <c r="J61" s="1"/>
      <c r="K61" s="1"/>
      <c r="L61" s="2"/>
      <c r="M61" s="2"/>
      <c r="N61" s="2">
        <f t="shared" si="2"/>
        <v>0</v>
      </c>
      <c r="O61" s="27">
        <f t="shared" si="3"/>
        <v>0</v>
      </c>
    </row>
    <row r="62" spans="1:15">
      <c r="A62" s="17"/>
      <c r="B62" s="25"/>
      <c r="C62" s="18"/>
      <c r="D62" s="18"/>
      <c r="E62" s="19"/>
      <c r="F62" s="19"/>
      <c r="G62" s="20">
        <f t="shared" si="1"/>
        <v>0</v>
      </c>
      <c r="H62" s="20"/>
      <c r="I62" s="18"/>
      <c r="J62" s="18"/>
      <c r="K62" s="18"/>
      <c r="L62" s="20"/>
      <c r="M62" s="20"/>
      <c r="N62" s="2">
        <f t="shared" si="2"/>
        <v>0</v>
      </c>
      <c r="O62" s="27">
        <f t="shared" si="3"/>
        <v>0</v>
      </c>
    </row>
    <row r="63" spans="1:15">
      <c r="A63" s="10"/>
      <c r="B63" s="24"/>
      <c r="C63" s="1"/>
      <c r="D63" s="1"/>
      <c r="E63" s="11"/>
      <c r="F63" s="11"/>
      <c r="G63" s="2">
        <f t="shared" si="1"/>
        <v>0</v>
      </c>
      <c r="H63" s="2"/>
      <c r="I63" s="1"/>
      <c r="J63" s="1"/>
      <c r="K63" s="1"/>
      <c r="L63" s="2"/>
      <c r="M63" s="2"/>
      <c r="N63" s="2">
        <f t="shared" si="2"/>
        <v>0</v>
      </c>
      <c r="O63" s="27">
        <f t="shared" si="3"/>
        <v>0</v>
      </c>
    </row>
    <row r="64" spans="1:15">
      <c r="A64" s="10"/>
      <c r="B64" s="24"/>
      <c r="C64" s="1"/>
      <c r="D64" s="1"/>
      <c r="E64" s="11"/>
      <c r="F64" s="11"/>
      <c r="G64" s="2">
        <f t="shared" si="1"/>
        <v>0</v>
      </c>
      <c r="H64" s="2"/>
      <c r="I64" s="1"/>
      <c r="J64" s="1"/>
      <c r="K64" s="1"/>
      <c r="L64" s="2"/>
      <c r="M64" s="2"/>
      <c r="N64" s="2">
        <f t="shared" si="2"/>
        <v>0</v>
      </c>
      <c r="O64" s="27">
        <f t="shared" si="3"/>
        <v>0</v>
      </c>
    </row>
    <row r="65" spans="1:15">
      <c r="A65" s="10"/>
      <c r="B65" s="24"/>
      <c r="C65" s="1"/>
      <c r="D65" s="1"/>
      <c r="E65" s="11"/>
      <c r="F65" s="11"/>
      <c r="G65" s="2">
        <f t="shared" si="1"/>
        <v>0</v>
      </c>
      <c r="H65" s="2"/>
      <c r="I65" s="1"/>
      <c r="J65" s="1"/>
      <c r="K65" s="1"/>
      <c r="L65" s="2"/>
      <c r="M65" s="2"/>
      <c r="N65" s="2">
        <f t="shared" si="2"/>
        <v>0</v>
      </c>
      <c r="O65" s="27">
        <f t="shared" si="3"/>
        <v>0</v>
      </c>
    </row>
    <row r="66" spans="1:15">
      <c r="A66" s="10"/>
      <c r="B66" s="24"/>
      <c r="C66" s="1"/>
      <c r="D66" s="1"/>
      <c r="E66" s="11"/>
      <c r="F66" s="11"/>
      <c r="G66" s="2">
        <f t="shared" si="1"/>
        <v>0</v>
      </c>
      <c r="H66" s="2"/>
      <c r="I66" s="1"/>
      <c r="J66" s="1"/>
      <c r="K66" s="1"/>
      <c r="L66" s="2"/>
      <c r="M66" s="2"/>
      <c r="N66" s="2">
        <f t="shared" si="2"/>
        <v>0</v>
      </c>
      <c r="O66" s="27">
        <f t="shared" si="3"/>
        <v>0</v>
      </c>
    </row>
    <row r="67" spans="1:15">
      <c r="A67" s="10"/>
      <c r="B67" s="24"/>
      <c r="C67" s="1"/>
      <c r="D67" s="1"/>
      <c r="E67" s="11"/>
      <c r="F67" s="11"/>
      <c r="G67" s="2">
        <f t="shared" si="1"/>
        <v>0</v>
      </c>
      <c r="H67" s="2"/>
      <c r="I67" s="1"/>
      <c r="J67" s="1"/>
      <c r="K67" s="1"/>
      <c r="L67" s="2"/>
      <c r="M67" s="2"/>
      <c r="N67" s="2">
        <f t="shared" si="2"/>
        <v>0</v>
      </c>
      <c r="O67" s="27">
        <f t="shared" si="3"/>
        <v>0</v>
      </c>
    </row>
    <row r="68" spans="1:15">
      <c r="A68" s="37"/>
      <c r="B68" s="38"/>
      <c r="C68" s="39"/>
      <c r="D68" s="39"/>
      <c r="E68" s="40"/>
      <c r="F68" s="40"/>
      <c r="G68" s="41">
        <f t="shared" si="1"/>
        <v>0</v>
      </c>
      <c r="H68" s="41"/>
      <c r="I68" s="39"/>
      <c r="J68" s="39"/>
      <c r="K68" s="39"/>
      <c r="L68" s="41"/>
      <c r="M68" s="41"/>
      <c r="N68" s="41">
        <f t="shared" si="2"/>
        <v>0</v>
      </c>
      <c r="O68" s="42">
        <f t="shared" si="3"/>
        <v>0</v>
      </c>
    </row>
    <row r="69" spans="1:15">
      <c r="A69" s="37"/>
      <c r="B69" s="38"/>
      <c r="C69" s="39"/>
      <c r="D69" s="39"/>
      <c r="E69" s="40"/>
      <c r="F69" s="40"/>
      <c r="G69" s="41">
        <f t="shared" si="1"/>
        <v>0</v>
      </c>
      <c r="H69" s="41"/>
      <c r="I69" s="39"/>
      <c r="J69" s="39"/>
      <c r="K69" s="39"/>
      <c r="L69" s="41"/>
      <c r="M69" s="41"/>
      <c r="N69" s="41">
        <f t="shared" si="2"/>
        <v>0</v>
      </c>
      <c r="O69" s="42">
        <f t="shared" si="3"/>
        <v>0</v>
      </c>
    </row>
    <row r="70" spans="1:15">
      <c r="A70" s="10"/>
      <c r="B70" s="24"/>
      <c r="C70" s="1"/>
      <c r="D70" s="1"/>
      <c r="E70" s="11"/>
      <c r="F70" s="11"/>
      <c r="G70" s="2">
        <f t="shared" si="1"/>
        <v>0</v>
      </c>
      <c r="H70" s="2"/>
      <c r="I70" s="1"/>
      <c r="J70" s="1"/>
      <c r="K70" s="1"/>
      <c r="L70" s="2"/>
      <c r="M70" s="2"/>
      <c r="N70" s="2">
        <f t="shared" si="2"/>
        <v>0</v>
      </c>
      <c r="O70" s="27">
        <f t="shared" si="3"/>
        <v>0</v>
      </c>
    </row>
    <row r="71" spans="1:15">
      <c r="A71" s="10"/>
      <c r="B71" s="24"/>
      <c r="C71" s="1"/>
      <c r="D71" s="1"/>
      <c r="E71" s="11"/>
      <c r="F71" s="11"/>
      <c r="G71" s="2">
        <f t="shared" ref="G71:G80" si="4">G70+E71-F71</f>
        <v>0</v>
      </c>
      <c r="H71" s="2"/>
      <c r="I71" s="1"/>
      <c r="J71" s="1"/>
      <c r="K71" s="1"/>
      <c r="L71" s="2"/>
      <c r="M71" s="2"/>
      <c r="N71" s="2">
        <f t="shared" si="2"/>
        <v>0</v>
      </c>
      <c r="O71" s="27">
        <f t="shared" si="3"/>
        <v>0</v>
      </c>
    </row>
    <row r="72" spans="1:15">
      <c r="A72" s="10"/>
      <c r="B72" s="24"/>
      <c r="C72" s="1"/>
      <c r="D72" s="1"/>
      <c r="E72" s="11"/>
      <c r="F72" s="11"/>
      <c r="G72" s="2">
        <f t="shared" si="4"/>
        <v>0</v>
      </c>
      <c r="H72" s="2"/>
      <c r="I72" s="1"/>
      <c r="J72" s="1"/>
      <c r="K72" s="1"/>
      <c r="L72" s="2"/>
      <c r="M72" s="2"/>
      <c r="N72" s="2">
        <f t="shared" si="2"/>
        <v>0</v>
      </c>
      <c r="O72" s="27">
        <f t="shared" si="3"/>
        <v>0</v>
      </c>
    </row>
    <row r="73" spans="1:15">
      <c r="A73" s="10"/>
      <c r="B73" s="24"/>
      <c r="C73" s="1"/>
      <c r="D73" s="1"/>
      <c r="E73" s="11"/>
      <c r="F73" s="11"/>
      <c r="G73" s="2">
        <f t="shared" si="4"/>
        <v>0</v>
      </c>
      <c r="H73" s="2"/>
      <c r="I73" s="1"/>
      <c r="J73" s="1"/>
      <c r="K73" s="1"/>
      <c r="L73" s="2"/>
      <c r="M73" s="2"/>
      <c r="N73" s="2">
        <f t="shared" ref="N73:N80" si="5">H73+L73-M73</f>
        <v>0</v>
      </c>
      <c r="O73" s="27">
        <f t="shared" si="3"/>
        <v>0</v>
      </c>
    </row>
    <row r="74" spans="1:15">
      <c r="A74" s="10"/>
      <c r="B74" s="24"/>
      <c r="C74" s="1"/>
      <c r="D74" s="1"/>
      <c r="E74" s="11"/>
      <c r="F74" s="11"/>
      <c r="G74" s="2">
        <f t="shared" si="4"/>
        <v>0</v>
      </c>
      <c r="H74" s="2"/>
      <c r="I74" s="1"/>
      <c r="J74" s="1"/>
      <c r="K74" s="1"/>
      <c r="L74" s="2"/>
      <c r="M74" s="2"/>
      <c r="N74" s="2">
        <f t="shared" si="5"/>
        <v>0</v>
      </c>
      <c r="O74" s="27">
        <f t="shared" si="3"/>
        <v>0</v>
      </c>
    </row>
    <row r="75" spans="1:15">
      <c r="A75" s="10"/>
      <c r="B75" s="24"/>
      <c r="C75" s="1"/>
      <c r="D75" s="1"/>
      <c r="E75" s="11"/>
      <c r="F75" s="11"/>
      <c r="G75" s="2">
        <f t="shared" si="4"/>
        <v>0</v>
      </c>
      <c r="H75" s="2"/>
      <c r="I75" s="1"/>
      <c r="J75" s="1"/>
      <c r="K75" s="1"/>
      <c r="L75" s="2"/>
      <c r="M75" s="2"/>
      <c r="N75" s="2">
        <f t="shared" si="5"/>
        <v>0</v>
      </c>
      <c r="O75" s="27">
        <f t="shared" si="3"/>
        <v>0</v>
      </c>
    </row>
    <row r="76" spans="1:15">
      <c r="A76" s="10"/>
      <c r="B76" s="24"/>
      <c r="C76" s="1"/>
      <c r="D76" s="1"/>
      <c r="E76" s="11"/>
      <c r="F76" s="11"/>
      <c r="G76" s="2">
        <f t="shared" si="4"/>
        <v>0</v>
      </c>
      <c r="H76" s="2"/>
      <c r="I76" s="1"/>
      <c r="J76" s="1"/>
      <c r="K76" s="1"/>
      <c r="L76" s="2"/>
      <c r="M76" s="2">
        <f>H76-F76</f>
        <v>0</v>
      </c>
      <c r="N76" s="2">
        <f t="shared" si="5"/>
        <v>0</v>
      </c>
      <c r="O76" s="27">
        <f t="shared" si="3"/>
        <v>0</v>
      </c>
    </row>
    <row r="77" spans="1:15">
      <c r="A77" s="10"/>
      <c r="B77" s="24"/>
      <c r="C77" s="1"/>
      <c r="D77" s="1"/>
      <c r="E77" s="11"/>
      <c r="F77" s="11"/>
      <c r="G77" s="2">
        <f t="shared" si="4"/>
        <v>0</v>
      </c>
      <c r="H77" s="2"/>
      <c r="I77" s="1"/>
      <c r="J77" s="1"/>
      <c r="K77" s="1"/>
      <c r="L77" s="2">
        <f>H77</f>
        <v>0</v>
      </c>
      <c r="M77" s="2">
        <f>H77-F77</f>
        <v>0</v>
      </c>
      <c r="N77" s="2">
        <f t="shared" si="5"/>
        <v>0</v>
      </c>
      <c r="O77" s="27">
        <f t="shared" si="3"/>
        <v>0</v>
      </c>
    </row>
    <row r="78" spans="1:15">
      <c r="A78" s="10"/>
      <c r="B78" s="24"/>
      <c r="C78" s="1"/>
      <c r="D78" s="1"/>
      <c r="E78" s="11"/>
      <c r="F78" s="11"/>
      <c r="G78" s="2">
        <f t="shared" si="4"/>
        <v>0</v>
      </c>
      <c r="H78" s="2"/>
      <c r="I78" s="1"/>
      <c r="J78" s="1"/>
      <c r="K78" s="1"/>
      <c r="L78" s="2">
        <f>H78</f>
        <v>0</v>
      </c>
      <c r="M78" s="2">
        <f>H78-F78</f>
        <v>0</v>
      </c>
      <c r="N78" s="2">
        <f t="shared" si="5"/>
        <v>0</v>
      </c>
      <c r="O78" s="27">
        <f t="shared" si="3"/>
        <v>0</v>
      </c>
    </row>
    <row r="79" spans="1:15">
      <c r="A79" s="10"/>
      <c r="B79" s="24"/>
      <c r="C79" s="1"/>
      <c r="D79" s="1"/>
      <c r="E79" s="11"/>
      <c r="F79" s="11"/>
      <c r="G79" s="2">
        <f t="shared" si="4"/>
        <v>0</v>
      </c>
      <c r="H79" s="2"/>
      <c r="I79" s="1"/>
      <c r="J79" s="1"/>
      <c r="K79" s="1"/>
      <c r="L79" s="2">
        <f>H79</f>
        <v>0</v>
      </c>
      <c r="M79" s="2">
        <f>H79-F79</f>
        <v>0</v>
      </c>
      <c r="N79" s="2">
        <f t="shared" si="5"/>
        <v>0</v>
      </c>
      <c r="O79" s="27">
        <f t="shared" si="3"/>
        <v>0</v>
      </c>
    </row>
    <row r="80" spans="1:15">
      <c r="A80" s="10"/>
      <c r="B80" s="24"/>
      <c r="C80" s="1"/>
      <c r="D80" s="1"/>
      <c r="E80" s="11"/>
      <c r="F80" s="11"/>
      <c r="G80" s="2">
        <f t="shared" si="4"/>
        <v>0</v>
      </c>
      <c r="H80" s="2"/>
      <c r="I80" s="1"/>
      <c r="J80" s="1"/>
      <c r="K80" s="1"/>
      <c r="L80" s="2">
        <f>H80</f>
        <v>0</v>
      </c>
      <c r="M80" s="2">
        <f>H80-F80</f>
        <v>0</v>
      </c>
      <c r="N80" s="2">
        <f t="shared" si="5"/>
        <v>0</v>
      </c>
      <c r="O80" s="27">
        <f t="shared" si="3"/>
        <v>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R112"/>
  <sheetViews>
    <sheetView workbookViewId="0">
      <selection activeCell="F7" sqref="F7"/>
    </sheetView>
  </sheetViews>
  <sheetFormatPr baseColWidth="10" defaultRowHeight="15"/>
  <cols>
    <col min="3" max="3" width="14.5703125" customWidth="1"/>
    <col min="4" max="4" width="25.28515625" customWidth="1"/>
  </cols>
  <sheetData>
    <row r="1" spans="1:18">
      <c r="A1" s="31">
        <v>4241815693</v>
      </c>
    </row>
    <row r="2" spans="1:18">
      <c r="A2" s="4" t="s">
        <v>3</v>
      </c>
      <c r="B2" s="22">
        <v>179250.4</v>
      </c>
      <c r="C2" s="84">
        <v>7250.4</v>
      </c>
      <c r="E2" s="28" t="s">
        <v>9</v>
      </c>
      <c r="F2" s="29" t="s">
        <v>10</v>
      </c>
      <c r="G2" s="30" t="s">
        <v>13</v>
      </c>
      <c r="H2" s="30" t="s">
        <v>4</v>
      </c>
      <c r="I2" s="29" t="s">
        <v>8</v>
      </c>
      <c r="J2" s="29" t="s">
        <v>19</v>
      </c>
      <c r="K2" s="33" t="s">
        <v>12</v>
      </c>
      <c r="L2" s="26"/>
      <c r="M2" s="13"/>
    </row>
    <row r="3" spans="1:18">
      <c r="A3" s="4" t="s">
        <v>7</v>
      </c>
      <c r="B3" s="23">
        <v>8320.4</v>
      </c>
      <c r="C3" s="5"/>
      <c r="D3" s="5"/>
      <c r="E3" s="3">
        <f>SUM(E5:E80)</f>
        <v>0</v>
      </c>
      <c r="F3" s="3">
        <f>SUM(F5:F80)</f>
        <v>85000</v>
      </c>
      <c r="G3" s="3">
        <f>B2+E3-F3</f>
        <v>94250.4</v>
      </c>
      <c r="H3" s="16">
        <f>SUM(L5:L80)</f>
        <v>0</v>
      </c>
      <c r="I3" s="27">
        <f>SUM(H5:H80)</f>
        <v>85000</v>
      </c>
      <c r="J3" s="27">
        <f>SUM(I5:I80)</f>
        <v>0</v>
      </c>
      <c r="K3" s="27">
        <f>SUM(J4:J80)</f>
        <v>0</v>
      </c>
      <c r="L3" s="13"/>
    </row>
    <row r="4" spans="1:18">
      <c r="A4" s="6" t="s">
        <v>0</v>
      </c>
      <c r="B4" s="6" t="s">
        <v>15</v>
      </c>
      <c r="C4" s="6" t="s">
        <v>16</v>
      </c>
      <c r="D4" s="6" t="s">
        <v>14</v>
      </c>
      <c r="E4" s="7" t="s">
        <v>9</v>
      </c>
      <c r="F4" s="7" t="s">
        <v>10</v>
      </c>
      <c r="G4" s="12" t="s">
        <v>5</v>
      </c>
      <c r="H4" s="12" t="s">
        <v>8</v>
      </c>
      <c r="I4" s="7" t="s">
        <v>19</v>
      </c>
      <c r="J4" s="7" t="s">
        <v>12</v>
      </c>
      <c r="K4" s="7" t="s">
        <v>13</v>
      </c>
      <c r="L4" s="8" t="s">
        <v>4</v>
      </c>
    </row>
    <row r="5" spans="1:18">
      <c r="A5" s="37">
        <v>43777</v>
      </c>
      <c r="B5" s="38"/>
      <c r="C5" s="39" t="s">
        <v>33</v>
      </c>
      <c r="D5" s="39" t="s">
        <v>65</v>
      </c>
      <c r="E5" s="40"/>
      <c r="F5" s="40">
        <v>45000</v>
      </c>
      <c r="G5" s="41">
        <f>B2+E5-F5</f>
        <v>134250.4</v>
      </c>
      <c r="H5" s="78">
        <v>45000</v>
      </c>
      <c r="I5" s="78"/>
      <c r="J5" s="82"/>
      <c r="K5" s="40">
        <f>H5+I5-J5</f>
        <v>45000</v>
      </c>
      <c r="L5" s="41">
        <f>H5+I5+J5-F5</f>
        <v>0</v>
      </c>
      <c r="M5" s="65"/>
      <c r="N5" s="65"/>
      <c r="O5" s="65"/>
      <c r="P5" s="65"/>
      <c r="Q5" s="65"/>
      <c r="R5" s="65"/>
    </row>
    <row r="6" spans="1:18">
      <c r="A6" s="37"/>
      <c r="B6" s="38"/>
      <c r="C6" s="39" t="s">
        <v>31</v>
      </c>
      <c r="D6" s="39"/>
      <c r="E6" s="40"/>
      <c r="F6" s="40">
        <v>40000</v>
      </c>
      <c r="G6" s="41">
        <f>G5+E6-F6</f>
        <v>94250.4</v>
      </c>
      <c r="H6" s="78">
        <v>40000</v>
      </c>
      <c r="I6" s="78"/>
      <c r="J6" s="82"/>
      <c r="K6" s="40">
        <f t="shared" ref="K6:K69" si="0">H6+I6-J6</f>
        <v>40000</v>
      </c>
      <c r="L6" s="41">
        <f t="shared" ref="L6:L69" si="1">H6+I6+J6-F6</f>
        <v>0</v>
      </c>
      <c r="M6" s="65"/>
      <c r="N6" s="65"/>
      <c r="O6" s="65"/>
      <c r="P6" s="65"/>
      <c r="Q6" s="65"/>
      <c r="R6" s="65"/>
    </row>
    <row r="7" spans="1:18">
      <c r="A7" s="37"/>
      <c r="B7" s="38"/>
      <c r="C7" s="39" t="s">
        <v>31</v>
      </c>
      <c r="D7" s="39"/>
      <c r="E7" s="40"/>
      <c r="F7" s="40"/>
      <c r="G7" s="41">
        <f t="shared" ref="G7:G70" si="2">G6+E7-F7</f>
        <v>94250.4</v>
      </c>
      <c r="H7" s="78"/>
      <c r="I7" s="78"/>
      <c r="J7" s="82"/>
      <c r="K7" s="40">
        <f t="shared" si="0"/>
        <v>0</v>
      </c>
      <c r="L7" s="41">
        <f t="shared" si="1"/>
        <v>0</v>
      </c>
      <c r="M7" s="65"/>
      <c r="N7" s="65"/>
      <c r="O7" s="65"/>
      <c r="P7" s="65"/>
      <c r="Q7" s="65"/>
      <c r="R7" s="65"/>
    </row>
    <row r="8" spans="1:18">
      <c r="A8" s="37"/>
      <c r="B8" s="38"/>
      <c r="C8" s="39" t="s">
        <v>31</v>
      </c>
      <c r="D8" s="39"/>
      <c r="E8" s="40"/>
      <c r="F8" s="40"/>
      <c r="G8" s="41">
        <f t="shared" si="2"/>
        <v>94250.4</v>
      </c>
      <c r="H8" s="78"/>
      <c r="I8" s="78"/>
      <c r="J8" s="82"/>
      <c r="K8" s="40">
        <f t="shared" si="0"/>
        <v>0</v>
      </c>
      <c r="L8" s="41">
        <f t="shared" si="1"/>
        <v>0</v>
      </c>
      <c r="M8" s="65"/>
      <c r="N8" s="65"/>
      <c r="O8" s="65"/>
      <c r="P8" s="65"/>
      <c r="Q8" s="65"/>
      <c r="R8" s="65"/>
    </row>
    <row r="9" spans="1:18">
      <c r="A9" s="37"/>
      <c r="B9" s="38"/>
      <c r="C9" s="39" t="s">
        <v>31</v>
      </c>
      <c r="D9" s="39"/>
      <c r="E9" s="40"/>
      <c r="F9" s="40"/>
      <c r="G9" s="41">
        <f t="shared" si="2"/>
        <v>94250.4</v>
      </c>
      <c r="H9" s="78"/>
      <c r="I9" s="78"/>
      <c r="J9" s="82"/>
      <c r="K9" s="40">
        <f t="shared" si="0"/>
        <v>0</v>
      </c>
      <c r="L9" s="41">
        <f t="shared" si="1"/>
        <v>0</v>
      </c>
      <c r="M9" s="65"/>
      <c r="N9" s="65"/>
      <c r="O9" s="65"/>
      <c r="P9" s="65"/>
      <c r="Q9" s="65"/>
      <c r="R9" s="65"/>
    </row>
    <row r="10" spans="1:18">
      <c r="A10" s="37"/>
      <c r="B10" s="38"/>
      <c r="C10" s="39" t="s">
        <v>31</v>
      </c>
      <c r="D10" s="39"/>
      <c r="E10" s="40"/>
      <c r="F10" s="40"/>
      <c r="G10" s="41">
        <f t="shared" si="2"/>
        <v>94250.4</v>
      </c>
      <c r="H10" s="78"/>
      <c r="I10" s="78"/>
      <c r="J10" s="82"/>
      <c r="K10" s="40">
        <f t="shared" si="0"/>
        <v>0</v>
      </c>
      <c r="L10" s="41">
        <f t="shared" si="1"/>
        <v>0</v>
      </c>
      <c r="M10" s="65"/>
      <c r="N10" s="65"/>
      <c r="O10" s="65"/>
      <c r="P10" s="65"/>
      <c r="Q10" s="65"/>
      <c r="R10" s="65"/>
    </row>
    <row r="11" spans="1:18">
      <c r="A11" s="37"/>
      <c r="B11" s="38"/>
      <c r="C11" s="39" t="s">
        <v>33</v>
      </c>
      <c r="D11" s="39"/>
      <c r="E11" s="40"/>
      <c r="F11" s="40"/>
      <c r="G11" s="41">
        <f>G10+E11-F11</f>
        <v>94250.4</v>
      </c>
      <c r="H11" s="78"/>
      <c r="I11" s="58"/>
      <c r="J11" s="73"/>
      <c r="K11" s="40">
        <f t="shared" si="0"/>
        <v>0</v>
      </c>
      <c r="L11" s="41">
        <f t="shared" si="1"/>
        <v>0</v>
      </c>
      <c r="M11" s="65"/>
      <c r="N11" s="65"/>
      <c r="O11" s="65"/>
      <c r="P11" s="65"/>
      <c r="Q11" s="65"/>
      <c r="R11" s="65"/>
    </row>
    <row r="12" spans="1:18">
      <c r="A12" s="37"/>
      <c r="B12" s="38"/>
      <c r="C12" s="39" t="s">
        <v>31</v>
      </c>
      <c r="D12" s="39"/>
      <c r="E12" s="40"/>
      <c r="F12" s="40"/>
      <c r="G12" s="41">
        <f t="shared" si="2"/>
        <v>94250.4</v>
      </c>
      <c r="H12" s="78"/>
      <c r="I12" s="58"/>
      <c r="J12" s="73"/>
      <c r="K12" s="40">
        <f t="shared" si="0"/>
        <v>0</v>
      </c>
      <c r="L12" s="41">
        <f t="shared" si="1"/>
        <v>0</v>
      </c>
      <c r="M12" s="65"/>
      <c r="N12" s="65"/>
      <c r="O12" s="65"/>
      <c r="P12" s="65"/>
      <c r="Q12" s="65"/>
      <c r="R12" s="65"/>
    </row>
    <row r="13" spans="1:18">
      <c r="A13" s="37"/>
      <c r="B13" s="38"/>
      <c r="C13" s="39" t="s">
        <v>31</v>
      </c>
      <c r="D13" s="39"/>
      <c r="E13" s="40"/>
      <c r="F13" s="40"/>
      <c r="G13" s="41">
        <f t="shared" si="2"/>
        <v>94250.4</v>
      </c>
      <c r="H13" s="78"/>
      <c r="I13" s="58"/>
      <c r="J13" s="73"/>
      <c r="K13" s="40">
        <f t="shared" si="0"/>
        <v>0</v>
      </c>
      <c r="L13" s="41">
        <f t="shared" si="1"/>
        <v>0</v>
      </c>
      <c r="M13" s="65"/>
      <c r="N13" s="65"/>
      <c r="O13" s="65"/>
      <c r="P13" s="65"/>
      <c r="Q13" s="65"/>
      <c r="R13" s="65"/>
    </row>
    <row r="14" spans="1:18">
      <c r="A14" s="37"/>
      <c r="B14" s="38"/>
      <c r="C14" s="39" t="s">
        <v>31</v>
      </c>
      <c r="D14" s="39"/>
      <c r="E14" s="40"/>
      <c r="F14" s="40"/>
      <c r="G14" s="41">
        <f t="shared" si="2"/>
        <v>94250.4</v>
      </c>
      <c r="H14" s="78"/>
      <c r="I14" s="58"/>
      <c r="J14" s="73"/>
      <c r="K14" s="40">
        <f t="shared" si="0"/>
        <v>0</v>
      </c>
      <c r="L14" s="41">
        <f t="shared" si="1"/>
        <v>0</v>
      </c>
      <c r="M14" s="65"/>
      <c r="N14" s="65"/>
      <c r="O14" s="65"/>
      <c r="P14" s="65"/>
      <c r="Q14" s="65"/>
      <c r="R14" s="65"/>
    </row>
    <row r="15" spans="1:18">
      <c r="A15" s="10"/>
      <c r="B15" s="24"/>
      <c r="C15" s="1" t="s">
        <v>31</v>
      </c>
      <c r="D15" s="1"/>
      <c r="E15" s="11"/>
      <c r="F15" s="11"/>
      <c r="G15" s="2">
        <f t="shared" si="2"/>
        <v>94250.4</v>
      </c>
      <c r="H15" s="79"/>
      <c r="I15" s="44"/>
      <c r="J15" s="73"/>
      <c r="K15" s="11">
        <f t="shared" si="0"/>
        <v>0</v>
      </c>
      <c r="L15" s="2">
        <f t="shared" si="1"/>
        <v>0</v>
      </c>
    </row>
    <row r="16" spans="1:18">
      <c r="A16" s="10"/>
      <c r="B16" s="24"/>
      <c r="C16" s="1" t="s">
        <v>31</v>
      </c>
      <c r="D16" s="1"/>
      <c r="E16" s="11"/>
      <c r="F16" s="11"/>
      <c r="G16" s="2">
        <f t="shared" si="2"/>
        <v>94250.4</v>
      </c>
      <c r="H16" s="79"/>
      <c r="I16" s="44"/>
      <c r="J16" s="73"/>
      <c r="K16" s="11">
        <f t="shared" si="0"/>
        <v>0</v>
      </c>
      <c r="L16" s="2">
        <f t="shared" si="1"/>
        <v>0</v>
      </c>
    </row>
    <row r="17" spans="1:12">
      <c r="A17" s="10"/>
      <c r="B17" s="24"/>
      <c r="C17" s="1" t="s">
        <v>31</v>
      </c>
      <c r="D17" s="1"/>
      <c r="E17" s="11"/>
      <c r="F17" s="11"/>
      <c r="G17" s="2">
        <f t="shared" si="2"/>
        <v>94250.4</v>
      </c>
      <c r="H17" s="79"/>
      <c r="I17" s="44"/>
      <c r="J17" s="73"/>
      <c r="K17" s="11">
        <f t="shared" si="0"/>
        <v>0</v>
      </c>
      <c r="L17" s="2">
        <f t="shared" si="1"/>
        <v>0</v>
      </c>
    </row>
    <row r="18" spans="1:12">
      <c r="A18" s="10"/>
      <c r="B18" s="24"/>
      <c r="C18" s="1" t="s">
        <v>31</v>
      </c>
      <c r="D18" s="1"/>
      <c r="E18" s="11"/>
      <c r="F18" s="11"/>
      <c r="G18" s="2">
        <f t="shared" si="2"/>
        <v>94250.4</v>
      </c>
      <c r="H18" s="79"/>
      <c r="I18" s="44"/>
      <c r="J18" s="73"/>
      <c r="K18" s="11">
        <f t="shared" si="0"/>
        <v>0</v>
      </c>
      <c r="L18" s="2">
        <f t="shared" si="1"/>
        <v>0</v>
      </c>
    </row>
    <row r="19" spans="1:12">
      <c r="A19" s="10"/>
      <c r="B19" s="24"/>
      <c r="C19" s="1" t="s">
        <v>31</v>
      </c>
      <c r="D19" s="1"/>
      <c r="E19" s="11"/>
      <c r="F19" s="11"/>
      <c r="G19" s="2">
        <f t="shared" si="2"/>
        <v>94250.4</v>
      </c>
      <c r="H19" s="79"/>
      <c r="I19" s="44"/>
      <c r="J19" s="73"/>
      <c r="K19" s="11">
        <f t="shared" si="0"/>
        <v>0</v>
      </c>
      <c r="L19" s="2">
        <f t="shared" si="1"/>
        <v>0</v>
      </c>
    </row>
    <row r="20" spans="1:12">
      <c r="A20" s="10"/>
      <c r="B20" s="24"/>
      <c r="C20" s="1" t="s">
        <v>31</v>
      </c>
      <c r="D20" s="1"/>
      <c r="E20" s="11"/>
      <c r="F20" s="11"/>
      <c r="G20" s="2">
        <f t="shared" si="2"/>
        <v>94250.4</v>
      </c>
      <c r="H20" s="79"/>
      <c r="I20" s="44"/>
      <c r="J20" s="73"/>
      <c r="K20" s="11">
        <f t="shared" si="0"/>
        <v>0</v>
      </c>
      <c r="L20" s="2">
        <f t="shared" si="1"/>
        <v>0</v>
      </c>
    </row>
    <row r="21" spans="1:12">
      <c r="A21" s="10"/>
      <c r="B21" s="24"/>
      <c r="C21" s="1" t="s">
        <v>31</v>
      </c>
      <c r="D21" s="1"/>
      <c r="E21" s="11"/>
      <c r="F21" s="11"/>
      <c r="G21" s="2">
        <f t="shared" si="2"/>
        <v>94250.4</v>
      </c>
      <c r="H21" s="79"/>
      <c r="I21" s="44"/>
      <c r="J21" s="73"/>
      <c r="K21" s="11">
        <f t="shared" si="0"/>
        <v>0</v>
      </c>
      <c r="L21" s="2">
        <f t="shared" si="1"/>
        <v>0</v>
      </c>
    </row>
    <row r="22" spans="1:12">
      <c r="A22" s="10"/>
      <c r="B22" s="24"/>
      <c r="C22" s="1"/>
      <c r="D22" s="1"/>
      <c r="E22" s="11"/>
      <c r="F22" s="11"/>
      <c r="G22" s="2">
        <f t="shared" si="2"/>
        <v>94250.4</v>
      </c>
      <c r="H22" s="79"/>
      <c r="I22" s="44"/>
      <c r="J22" s="73"/>
      <c r="K22" s="11">
        <f t="shared" si="0"/>
        <v>0</v>
      </c>
      <c r="L22" s="2">
        <f t="shared" si="1"/>
        <v>0</v>
      </c>
    </row>
    <row r="23" spans="1:12">
      <c r="A23" s="10"/>
      <c r="B23" s="24"/>
      <c r="C23" s="1"/>
      <c r="D23" s="1"/>
      <c r="E23" s="11"/>
      <c r="F23" s="11"/>
      <c r="G23" s="2">
        <f t="shared" si="2"/>
        <v>94250.4</v>
      </c>
      <c r="H23" s="79"/>
      <c r="I23" s="44"/>
      <c r="J23" s="73"/>
      <c r="K23" s="11">
        <f t="shared" si="0"/>
        <v>0</v>
      </c>
      <c r="L23" s="2">
        <f t="shared" si="1"/>
        <v>0</v>
      </c>
    </row>
    <row r="24" spans="1:12">
      <c r="A24" s="10"/>
      <c r="B24" s="24"/>
      <c r="C24" s="1"/>
      <c r="D24" s="1"/>
      <c r="E24" s="11"/>
      <c r="F24" s="11"/>
      <c r="G24" s="2">
        <f t="shared" si="2"/>
        <v>94250.4</v>
      </c>
      <c r="H24" s="79"/>
      <c r="I24" s="44"/>
      <c r="J24" s="73"/>
      <c r="K24" s="11">
        <f t="shared" si="0"/>
        <v>0</v>
      </c>
      <c r="L24" s="2">
        <f t="shared" si="1"/>
        <v>0</v>
      </c>
    </row>
    <row r="25" spans="1:12">
      <c r="A25" s="10"/>
      <c r="B25" s="24"/>
      <c r="C25" s="1"/>
      <c r="D25" s="1"/>
      <c r="E25" s="11"/>
      <c r="F25" s="11"/>
      <c r="G25" s="2">
        <f t="shared" si="2"/>
        <v>94250.4</v>
      </c>
      <c r="H25" s="79"/>
      <c r="I25" s="44"/>
      <c r="J25" s="73"/>
      <c r="K25" s="11">
        <f t="shared" si="0"/>
        <v>0</v>
      </c>
      <c r="L25" s="2">
        <f t="shared" si="1"/>
        <v>0</v>
      </c>
    </row>
    <row r="26" spans="1:12">
      <c r="A26" s="10"/>
      <c r="B26" s="24"/>
      <c r="C26" s="1"/>
      <c r="D26" s="1"/>
      <c r="E26" s="11"/>
      <c r="F26" s="11"/>
      <c r="G26" s="2">
        <f t="shared" si="2"/>
        <v>94250.4</v>
      </c>
      <c r="H26" s="79"/>
      <c r="I26" s="44"/>
      <c r="J26" s="73"/>
      <c r="K26" s="11">
        <f t="shared" si="0"/>
        <v>0</v>
      </c>
      <c r="L26" s="2">
        <f t="shared" si="1"/>
        <v>0</v>
      </c>
    </row>
    <row r="27" spans="1:12">
      <c r="A27" s="10"/>
      <c r="B27" s="24"/>
      <c r="C27" s="1"/>
      <c r="D27" s="1"/>
      <c r="E27" s="11"/>
      <c r="F27" s="11"/>
      <c r="G27" s="2">
        <f t="shared" si="2"/>
        <v>94250.4</v>
      </c>
      <c r="H27" s="79"/>
      <c r="I27" s="44"/>
      <c r="J27" s="73"/>
      <c r="K27" s="11">
        <f t="shared" si="0"/>
        <v>0</v>
      </c>
      <c r="L27" s="2">
        <f t="shared" si="1"/>
        <v>0</v>
      </c>
    </row>
    <row r="28" spans="1:12">
      <c r="A28" s="10"/>
      <c r="B28" s="24"/>
      <c r="C28" s="1"/>
      <c r="D28" s="1"/>
      <c r="E28" s="11"/>
      <c r="F28" s="11"/>
      <c r="G28" s="2">
        <f t="shared" si="2"/>
        <v>94250.4</v>
      </c>
      <c r="H28" s="79"/>
      <c r="I28" s="44"/>
      <c r="J28" s="73"/>
      <c r="K28" s="11">
        <f t="shared" si="0"/>
        <v>0</v>
      </c>
      <c r="L28" s="2">
        <f t="shared" si="1"/>
        <v>0</v>
      </c>
    </row>
    <row r="29" spans="1:12">
      <c r="A29" s="10"/>
      <c r="B29" s="24"/>
      <c r="C29" s="1"/>
      <c r="D29" s="1"/>
      <c r="E29" s="11"/>
      <c r="F29" s="11"/>
      <c r="G29" s="2">
        <f t="shared" si="2"/>
        <v>94250.4</v>
      </c>
      <c r="H29" s="79"/>
      <c r="I29" s="44"/>
      <c r="J29" s="73"/>
      <c r="K29" s="11">
        <f t="shared" si="0"/>
        <v>0</v>
      </c>
      <c r="L29" s="2">
        <f t="shared" si="1"/>
        <v>0</v>
      </c>
    </row>
    <row r="30" spans="1:12">
      <c r="A30" s="10"/>
      <c r="B30" s="24"/>
      <c r="C30" s="1"/>
      <c r="D30" s="1"/>
      <c r="E30" s="11"/>
      <c r="F30" s="11"/>
      <c r="G30" s="2">
        <f t="shared" si="2"/>
        <v>94250.4</v>
      </c>
      <c r="H30" s="79"/>
      <c r="I30" s="44"/>
      <c r="J30" s="73"/>
      <c r="K30" s="11">
        <f t="shared" si="0"/>
        <v>0</v>
      </c>
      <c r="L30" s="2">
        <f t="shared" si="1"/>
        <v>0</v>
      </c>
    </row>
    <row r="31" spans="1:12">
      <c r="A31" s="10"/>
      <c r="B31" s="24"/>
      <c r="C31" s="1"/>
      <c r="D31" s="1"/>
      <c r="E31" s="11"/>
      <c r="F31" s="11"/>
      <c r="G31" s="2">
        <f t="shared" si="2"/>
        <v>94250.4</v>
      </c>
      <c r="H31" s="79"/>
      <c r="I31" s="44"/>
      <c r="J31" s="73"/>
      <c r="K31" s="11">
        <f t="shared" si="0"/>
        <v>0</v>
      </c>
      <c r="L31" s="2">
        <f t="shared" si="1"/>
        <v>0</v>
      </c>
    </row>
    <row r="32" spans="1:12">
      <c r="A32" s="10"/>
      <c r="B32" s="24"/>
      <c r="C32" s="1"/>
      <c r="D32" s="1"/>
      <c r="E32" s="11"/>
      <c r="F32" s="11"/>
      <c r="G32" s="2">
        <f>G31+E32-F32</f>
        <v>94250.4</v>
      </c>
      <c r="H32" s="79"/>
      <c r="I32" s="44"/>
      <c r="J32" s="73"/>
      <c r="K32" s="11">
        <f t="shared" si="0"/>
        <v>0</v>
      </c>
      <c r="L32" s="2">
        <f t="shared" si="1"/>
        <v>0</v>
      </c>
    </row>
    <row r="33" spans="1:12">
      <c r="A33" s="10"/>
      <c r="B33" s="24"/>
      <c r="C33" s="1"/>
      <c r="D33" s="1"/>
      <c r="E33" s="11"/>
      <c r="F33" s="11"/>
      <c r="G33" s="2">
        <f>G32+E33-F33</f>
        <v>94250.4</v>
      </c>
      <c r="H33" s="79"/>
      <c r="I33" s="44"/>
      <c r="J33" s="73"/>
      <c r="K33" s="11">
        <f t="shared" si="0"/>
        <v>0</v>
      </c>
      <c r="L33" s="2">
        <f t="shared" si="1"/>
        <v>0</v>
      </c>
    </row>
    <row r="34" spans="1:12">
      <c r="A34" s="10"/>
      <c r="B34" s="24"/>
      <c r="C34" s="1"/>
      <c r="D34" s="1"/>
      <c r="E34" s="11"/>
      <c r="F34" s="11"/>
      <c r="G34" s="2">
        <f t="shared" si="2"/>
        <v>94250.4</v>
      </c>
      <c r="H34" s="79"/>
      <c r="I34" s="44"/>
      <c r="J34" s="73"/>
      <c r="K34" s="11">
        <f t="shared" si="0"/>
        <v>0</v>
      </c>
      <c r="L34" s="2">
        <f t="shared" si="1"/>
        <v>0</v>
      </c>
    </row>
    <row r="35" spans="1:12">
      <c r="A35" s="10"/>
      <c r="B35" s="24"/>
      <c r="C35" s="1"/>
      <c r="D35" s="1"/>
      <c r="E35" s="11"/>
      <c r="F35" s="11"/>
      <c r="G35" s="2">
        <f t="shared" si="2"/>
        <v>94250.4</v>
      </c>
      <c r="H35" s="79"/>
      <c r="I35" s="44"/>
      <c r="J35" s="73"/>
      <c r="K35" s="11">
        <f t="shared" si="0"/>
        <v>0</v>
      </c>
      <c r="L35" s="2">
        <f t="shared" si="1"/>
        <v>0</v>
      </c>
    </row>
    <row r="36" spans="1:12">
      <c r="A36" s="10"/>
      <c r="B36" s="24"/>
      <c r="C36" s="1"/>
      <c r="D36" s="1"/>
      <c r="E36" s="11"/>
      <c r="F36" s="11"/>
      <c r="G36" s="2">
        <f t="shared" si="2"/>
        <v>94250.4</v>
      </c>
      <c r="H36" s="79"/>
      <c r="I36" s="44"/>
      <c r="J36" s="73"/>
      <c r="K36" s="11">
        <f t="shared" si="0"/>
        <v>0</v>
      </c>
      <c r="L36" s="2">
        <f t="shared" si="1"/>
        <v>0</v>
      </c>
    </row>
    <row r="37" spans="1:12">
      <c r="A37" s="10"/>
      <c r="B37" s="24"/>
      <c r="C37" s="1"/>
      <c r="D37" s="1"/>
      <c r="E37" s="11"/>
      <c r="F37" s="11"/>
      <c r="G37" s="2">
        <f t="shared" si="2"/>
        <v>94250.4</v>
      </c>
      <c r="H37" s="79"/>
      <c r="I37" s="44"/>
      <c r="J37" s="73"/>
      <c r="K37" s="11">
        <f t="shared" si="0"/>
        <v>0</v>
      </c>
      <c r="L37" s="2">
        <f t="shared" si="1"/>
        <v>0</v>
      </c>
    </row>
    <row r="38" spans="1:12">
      <c r="A38" s="17"/>
      <c r="B38" s="25"/>
      <c r="C38" s="18"/>
      <c r="D38" s="18"/>
      <c r="E38" s="19"/>
      <c r="F38" s="19"/>
      <c r="G38" s="20">
        <f t="shared" si="2"/>
        <v>94250.4</v>
      </c>
      <c r="H38" s="80"/>
      <c r="I38" s="81"/>
      <c r="J38" s="73"/>
      <c r="K38" s="11">
        <f t="shared" si="0"/>
        <v>0</v>
      </c>
      <c r="L38" s="2">
        <f t="shared" si="1"/>
        <v>0</v>
      </c>
    </row>
    <row r="39" spans="1:12">
      <c r="A39" s="10"/>
      <c r="B39" s="24"/>
      <c r="C39" s="1"/>
      <c r="D39" s="1"/>
      <c r="E39" s="11"/>
      <c r="F39" s="11"/>
      <c r="G39" s="2">
        <f t="shared" si="2"/>
        <v>94250.4</v>
      </c>
      <c r="H39" s="79"/>
      <c r="I39" s="44"/>
      <c r="J39" s="73"/>
      <c r="K39" s="11">
        <f t="shared" si="0"/>
        <v>0</v>
      </c>
      <c r="L39" s="2">
        <f t="shared" si="1"/>
        <v>0</v>
      </c>
    </row>
    <row r="40" spans="1:12">
      <c r="A40" s="10"/>
      <c r="B40" s="24"/>
      <c r="C40" s="1"/>
      <c r="D40" s="1"/>
      <c r="E40" s="11"/>
      <c r="F40" s="11"/>
      <c r="G40" s="2">
        <f t="shared" si="2"/>
        <v>94250.4</v>
      </c>
      <c r="H40" s="79"/>
      <c r="I40" s="44"/>
      <c r="J40" s="73"/>
      <c r="K40" s="11">
        <f t="shared" si="0"/>
        <v>0</v>
      </c>
      <c r="L40" s="2">
        <f t="shared" si="1"/>
        <v>0</v>
      </c>
    </row>
    <row r="41" spans="1:12">
      <c r="A41" s="10"/>
      <c r="B41" s="24"/>
      <c r="C41" s="1"/>
      <c r="D41" s="1"/>
      <c r="E41" s="11"/>
      <c r="F41" s="11"/>
      <c r="G41" s="2">
        <f t="shared" si="2"/>
        <v>94250.4</v>
      </c>
      <c r="H41" s="79"/>
      <c r="I41" s="44"/>
      <c r="J41" s="73"/>
      <c r="K41" s="11">
        <f t="shared" si="0"/>
        <v>0</v>
      </c>
      <c r="L41" s="2">
        <f t="shared" si="1"/>
        <v>0</v>
      </c>
    </row>
    <row r="42" spans="1:12">
      <c r="A42" s="10"/>
      <c r="B42" s="24"/>
      <c r="C42" s="1"/>
      <c r="D42" s="1"/>
      <c r="E42" s="11"/>
      <c r="F42" s="11"/>
      <c r="G42" s="2">
        <f t="shared" si="2"/>
        <v>94250.4</v>
      </c>
      <c r="H42" s="79"/>
      <c r="I42" s="44"/>
      <c r="J42" s="73"/>
      <c r="K42" s="11">
        <f t="shared" si="0"/>
        <v>0</v>
      </c>
      <c r="L42" s="2">
        <f t="shared" si="1"/>
        <v>0</v>
      </c>
    </row>
    <row r="43" spans="1:12">
      <c r="A43" s="10"/>
      <c r="B43" s="24"/>
      <c r="C43" s="1"/>
      <c r="D43" s="1"/>
      <c r="E43" s="11"/>
      <c r="F43" s="11"/>
      <c r="G43" s="2">
        <f t="shared" si="2"/>
        <v>94250.4</v>
      </c>
      <c r="H43" s="79"/>
      <c r="I43" s="44"/>
      <c r="J43" s="73"/>
      <c r="K43" s="11">
        <f t="shared" si="0"/>
        <v>0</v>
      </c>
      <c r="L43" s="2">
        <f t="shared" si="1"/>
        <v>0</v>
      </c>
    </row>
    <row r="44" spans="1:12">
      <c r="A44" s="10"/>
      <c r="B44" s="24"/>
      <c r="C44" s="1"/>
      <c r="D44" s="1"/>
      <c r="E44" s="11"/>
      <c r="F44" s="11"/>
      <c r="G44" s="2">
        <f t="shared" si="2"/>
        <v>94250.4</v>
      </c>
      <c r="H44" s="79"/>
      <c r="I44" s="44"/>
      <c r="J44" s="73"/>
      <c r="K44" s="11">
        <f t="shared" si="0"/>
        <v>0</v>
      </c>
      <c r="L44" s="2">
        <f t="shared" si="1"/>
        <v>0</v>
      </c>
    </row>
    <row r="45" spans="1:12">
      <c r="A45" s="10"/>
      <c r="B45" s="24"/>
      <c r="C45" s="1"/>
      <c r="D45" s="1"/>
      <c r="E45" s="11"/>
      <c r="F45" s="11"/>
      <c r="G45" s="2">
        <f t="shared" si="2"/>
        <v>94250.4</v>
      </c>
      <c r="H45" s="79"/>
      <c r="I45" s="44"/>
      <c r="J45" s="73"/>
      <c r="K45" s="11">
        <f t="shared" si="0"/>
        <v>0</v>
      </c>
      <c r="L45" s="2">
        <f t="shared" si="1"/>
        <v>0</v>
      </c>
    </row>
    <row r="46" spans="1:12">
      <c r="A46" s="10"/>
      <c r="B46" s="24"/>
      <c r="C46" s="1"/>
      <c r="D46" s="1"/>
      <c r="E46" s="11"/>
      <c r="F46" s="11"/>
      <c r="G46" s="2">
        <f t="shared" si="2"/>
        <v>94250.4</v>
      </c>
      <c r="H46" s="79"/>
      <c r="I46" s="44"/>
      <c r="J46" s="73"/>
      <c r="K46" s="11">
        <f t="shared" si="0"/>
        <v>0</v>
      </c>
      <c r="L46" s="2">
        <f t="shared" si="1"/>
        <v>0</v>
      </c>
    </row>
    <row r="47" spans="1:12">
      <c r="A47" s="10"/>
      <c r="B47" s="24"/>
      <c r="C47" s="1"/>
      <c r="D47" s="1"/>
      <c r="E47" s="11"/>
      <c r="F47" s="11"/>
      <c r="G47" s="2">
        <f t="shared" si="2"/>
        <v>94250.4</v>
      </c>
      <c r="H47" s="79"/>
      <c r="I47" s="44"/>
      <c r="J47" s="73"/>
      <c r="K47" s="11">
        <f t="shared" si="0"/>
        <v>0</v>
      </c>
      <c r="L47" s="2">
        <f t="shared" si="1"/>
        <v>0</v>
      </c>
    </row>
    <row r="48" spans="1:12">
      <c r="A48" s="10"/>
      <c r="B48" s="24"/>
      <c r="C48" s="1"/>
      <c r="D48" s="1"/>
      <c r="E48" s="11"/>
      <c r="F48" s="11"/>
      <c r="G48" s="2">
        <f t="shared" si="2"/>
        <v>94250.4</v>
      </c>
      <c r="H48" s="79"/>
      <c r="I48" s="44"/>
      <c r="J48" s="73"/>
      <c r="K48" s="11">
        <f t="shared" si="0"/>
        <v>0</v>
      </c>
      <c r="L48" s="2">
        <f t="shared" si="1"/>
        <v>0</v>
      </c>
    </row>
    <row r="49" spans="1:12">
      <c r="A49" s="10"/>
      <c r="B49" s="24"/>
      <c r="C49" s="1"/>
      <c r="D49" s="1"/>
      <c r="E49" s="11"/>
      <c r="F49" s="11"/>
      <c r="G49" s="2">
        <f t="shared" si="2"/>
        <v>94250.4</v>
      </c>
      <c r="H49" s="79"/>
      <c r="I49" s="44"/>
      <c r="J49" s="73"/>
      <c r="K49" s="11">
        <f t="shared" si="0"/>
        <v>0</v>
      </c>
      <c r="L49" s="2">
        <f t="shared" si="1"/>
        <v>0</v>
      </c>
    </row>
    <row r="50" spans="1:12">
      <c r="A50" s="10"/>
      <c r="B50" s="24"/>
      <c r="C50" s="1"/>
      <c r="D50" s="1"/>
      <c r="E50" s="11"/>
      <c r="F50" s="11"/>
      <c r="G50" s="2">
        <f t="shared" si="2"/>
        <v>94250.4</v>
      </c>
      <c r="H50" s="79"/>
      <c r="I50" s="44"/>
      <c r="J50" s="73"/>
      <c r="K50" s="11">
        <f t="shared" si="0"/>
        <v>0</v>
      </c>
      <c r="L50" s="2">
        <f t="shared" si="1"/>
        <v>0</v>
      </c>
    </row>
    <row r="51" spans="1:12">
      <c r="A51" s="10"/>
      <c r="B51" s="24"/>
      <c r="C51" s="1"/>
      <c r="D51" s="1"/>
      <c r="E51" s="11"/>
      <c r="F51" s="11"/>
      <c r="G51" s="2">
        <f t="shared" si="2"/>
        <v>94250.4</v>
      </c>
      <c r="H51" s="79"/>
      <c r="I51" s="44"/>
      <c r="J51" s="73"/>
      <c r="K51" s="11">
        <f t="shared" si="0"/>
        <v>0</v>
      </c>
      <c r="L51" s="2">
        <f t="shared" si="1"/>
        <v>0</v>
      </c>
    </row>
    <row r="52" spans="1:12">
      <c r="A52" s="10"/>
      <c r="B52" s="24"/>
      <c r="C52" s="1"/>
      <c r="D52" s="1"/>
      <c r="E52" s="11"/>
      <c r="F52" s="11"/>
      <c r="G52" s="2">
        <f t="shared" si="2"/>
        <v>94250.4</v>
      </c>
      <c r="H52" s="79"/>
      <c r="I52" s="44"/>
      <c r="J52" s="73"/>
      <c r="K52" s="11">
        <f t="shared" si="0"/>
        <v>0</v>
      </c>
      <c r="L52" s="2">
        <f t="shared" si="1"/>
        <v>0</v>
      </c>
    </row>
    <row r="53" spans="1:12">
      <c r="A53" s="10"/>
      <c r="B53" s="24"/>
      <c r="C53" s="1"/>
      <c r="D53" s="1"/>
      <c r="E53" s="11"/>
      <c r="F53" s="11"/>
      <c r="G53" s="2">
        <f t="shared" si="2"/>
        <v>94250.4</v>
      </c>
      <c r="H53" s="79"/>
      <c r="I53" s="44"/>
      <c r="J53" s="73"/>
      <c r="K53" s="11">
        <f t="shared" si="0"/>
        <v>0</v>
      </c>
      <c r="L53" s="2">
        <f t="shared" si="1"/>
        <v>0</v>
      </c>
    </row>
    <row r="54" spans="1:12">
      <c r="A54" s="10"/>
      <c r="B54" s="24"/>
      <c r="C54" s="1"/>
      <c r="D54" s="1"/>
      <c r="E54" s="11"/>
      <c r="F54" s="11"/>
      <c r="G54" s="2">
        <f t="shared" si="2"/>
        <v>94250.4</v>
      </c>
      <c r="H54" s="79"/>
      <c r="I54" s="44"/>
      <c r="J54" s="73"/>
      <c r="K54" s="11">
        <f t="shared" si="0"/>
        <v>0</v>
      </c>
      <c r="L54" s="2">
        <f t="shared" si="1"/>
        <v>0</v>
      </c>
    </row>
    <row r="55" spans="1:12">
      <c r="A55" s="17"/>
      <c r="B55" s="25"/>
      <c r="C55" s="18"/>
      <c r="D55" s="18"/>
      <c r="E55" s="19"/>
      <c r="F55" s="19"/>
      <c r="G55" s="20">
        <f t="shared" si="2"/>
        <v>94250.4</v>
      </c>
      <c r="H55" s="80"/>
      <c r="I55" s="81"/>
      <c r="J55" s="73"/>
      <c r="K55" s="11">
        <f t="shared" si="0"/>
        <v>0</v>
      </c>
      <c r="L55" s="2">
        <f t="shared" si="1"/>
        <v>0</v>
      </c>
    </row>
    <row r="56" spans="1:12">
      <c r="A56" s="10"/>
      <c r="B56" s="24"/>
      <c r="C56" s="1"/>
      <c r="D56" s="1"/>
      <c r="E56" s="11"/>
      <c r="F56" s="11"/>
      <c r="G56" s="2">
        <f t="shared" si="2"/>
        <v>94250.4</v>
      </c>
      <c r="H56" s="79"/>
      <c r="I56" s="44"/>
      <c r="J56" s="73"/>
      <c r="K56" s="11">
        <f t="shared" si="0"/>
        <v>0</v>
      </c>
      <c r="L56" s="2">
        <f t="shared" si="1"/>
        <v>0</v>
      </c>
    </row>
    <row r="57" spans="1:12">
      <c r="A57" s="10"/>
      <c r="B57" s="24"/>
      <c r="C57" s="1"/>
      <c r="D57" s="1"/>
      <c r="E57" s="11"/>
      <c r="F57" s="11"/>
      <c r="G57" s="2">
        <f t="shared" si="2"/>
        <v>94250.4</v>
      </c>
      <c r="H57" s="79"/>
      <c r="I57" s="44"/>
      <c r="J57" s="73"/>
      <c r="K57" s="11">
        <f t="shared" si="0"/>
        <v>0</v>
      </c>
      <c r="L57" s="2">
        <f t="shared" si="1"/>
        <v>0</v>
      </c>
    </row>
    <row r="58" spans="1:12">
      <c r="A58" s="10"/>
      <c r="B58" s="24"/>
      <c r="C58" s="1"/>
      <c r="D58" s="1"/>
      <c r="E58" s="11"/>
      <c r="F58" s="11"/>
      <c r="G58" s="2">
        <f t="shared" si="2"/>
        <v>94250.4</v>
      </c>
      <c r="H58" s="79"/>
      <c r="I58" s="44"/>
      <c r="J58" s="73"/>
      <c r="K58" s="11">
        <f t="shared" si="0"/>
        <v>0</v>
      </c>
      <c r="L58" s="2">
        <f t="shared" si="1"/>
        <v>0</v>
      </c>
    </row>
    <row r="59" spans="1:12">
      <c r="A59" s="10"/>
      <c r="B59" s="24"/>
      <c r="C59" s="1"/>
      <c r="D59" s="1"/>
      <c r="E59" s="11"/>
      <c r="F59" s="11"/>
      <c r="G59" s="2">
        <f t="shared" si="2"/>
        <v>94250.4</v>
      </c>
      <c r="H59" s="79"/>
      <c r="I59" s="44"/>
      <c r="J59" s="73"/>
      <c r="K59" s="11">
        <f t="shared" si="0"/>
        <v>0</v>
      </c>
      <c r="L59" s="2">
        <f t="shared" si="1"/>
        <v>0</v>
      </c>
    </row>
    <row r="60" spans="1:12">
      <c r="A60" s="10"/>
      <c r="B60" s="24"/>
      <c r="C60" s="1"/>
      <c r="D60" s="1"/>
      <c r="E60" s="11"/>
      <c r="F60" s="11"/>
      <c r="G60" s="2">
        <f t="shared" si="2"/>
        <v>94250.4</v>
      </c>
      <c r="H60" s="79"/>
      <c r="I60" s="44"/>
      <c r="J60" s="73"/>
      <c r="K60" s="11">
        <f t="shared" si="0"/>
        <v>0</v>
      </c>
      <c r="L60" s="2">
        <f t="shared" si="1"/>
        <v>0</v>
      </c>
    </row>
    <row r="61" spans="1:12">
      <c r="A61" s="10"/>
      <c r="B61" s="24"/>
      <c r="C61" s="1"/>
      <c r="D61" s="1"/>
      <c r="E61" s="11"/>
      <c r="F61" s="11"/>
      <c r="G61" s="2">
        <f t="shared" si="2"/>
        <v>94250.4</v>
      </c>
      <c r="H61" s="79"/>
      <c r="I61" s="44"/>
      <c r="J61" s="73"/>
      <c r="K61" s="11">
        <f t="shared" si="0"/>
        <v>0</v>
      </c>
      <c r="L61" s="2">
        <f t="shared" si="1"/>
        <v>0</v>
      </c>
    </row>
    <row r="62" spans="1:12">
      <c r="A62" s="17"/>
      <c r="B62" s="25"/>
      <c r="C62" s="18"/>
      <c r="D62" s="18"/>
      <c r="E62" s="19"/>
      <c r="F62" s="19"/>
      <c r="G62" s="20">
        <f t="shared" si="2"/>
        <v>94250.4</v>
      </c>
      <c r="H62" s="80"/>
      <c r="I62" s="81"/>
      <c r="J62" s="73"/>
      <c r="K62" s="11">
        <f t="shared" si="0"/>
        <v>0</v>
      </c>
      <c r="L62" s="2">
        <f t="shared" si="1"/>
        <v>0</v>
      </c>
    </row>
    <row r="63" spans="1:12">
      <c r="A63" s="10"/>
      <c r="B63" s="24"/>
      <c r="C63" s="1"/>
      <c r="D63" s="1"/>
      <c r="E63" s="11"/>
      <c r="F63" s="11"/>
      <c r="G63" s="2">
        <f t="shared" si="2"/>
        <v>94250.4</v>
      </c>
      <c r="H63" s="79"/>
      <c r="I63" s="44"/>
      <c r="J63" s="73"/>
      <c r="K63" s="11">
        <f t="shared" si="0"/>
        <v>0</v>
      </c>
      <c r="L63" s="2">
        <f t="shared" si="1"/>
        <v>0</v>
      </c>
    </row>
    <row r="64" spans="1:12">
      <c r="A64" s="10"/>
      <c r="B64" s="24"/>
      <c r="C64" s="1"/>
      <c r="D64" s="1"/>
      <c r="E64" s="11"/>
      <c r="F64" s="11"/>
      <c r="G64" s="2">
        <f t="shared" si="2"/>
        <v>94250.4</v>
      </c>
      <c r="H64" s="79"/>
      <c r="I64" s="44"/>
      <c r="J64" s="73"/>
      <c r="K64" s="11">
        <f t="shared" si="0"/>
        <v>0</v>
      </c>
      <c r="L64" s="2">
        <f t="shared" si="1"/>
        <v>0</v>
      </c>
    </row>
    <row r="65" spans="1:12">
      <c r="A65" s="10"/>
      <c r="B65" s="24"/>
      <c r="C65" s="1"/>
      <c r="D65" s="1"/>
      <c r="E65" s="11"/>
      <c r="F65" s="11"/>
      <c r="G65" s="2">
        <f t="shared" si="2"/>
        <v>94250.4</v>
      </c>
      <c r="H65" s="79"/>
      <c r="I65" s="44"/>
      <c r="J65" s="73"/>
      <c r="K65" s="11">
        <f t="shared" si="0"/>
        <v>0</v>
      </c>
      <c r="L65" s="2">
        <f t="shared" si="1"/>
        <v>0</v>
      </c>
    </row>
    <row r="66" spans="1:12">
      <c r="A66" s="10"/>
      <c r="B66" s="24"/>
      <c r="C66" s="1"/>
      <c r="D66" s="1"/>
      <c r="E66" s="11"/>
      <c r="F66" s="11"/>
      <c r="G66" s="2">
        <f t="shared" si="2"/>
        <v>94250.4</v>
      </c>
      <c r="H66" s="79"/>
      <c r="I66" s="44"/>
      <c r="J66" s="73"/>
      <c r="K66" s="11">
        <f t="shared" si="0"/>
        <v>0</v>
      </c>
      <c r="L66" s="2">
        <f t="shared" si="1"/>
        <v>0</v>
      </c>
    </row>
    <row r="67" spans="1:12">
      <c r="A67" s="10"/>
      <c r="B67" s="24"/>
      <c r="C67" s="1"/>
      <c r="D67" s="1"/>
      <c r="E67" s="11"/>
      <c r="F67" s="11"/>
      <c r="G67" s="2">
        <f t="shared" si="2"/>
        <v>94250.4</v>
      </c>
      <c r="H67" s="79"/>
      <c r="I67" s="44"/>
      <c r="J67" s="73"/>
      <c r="K67" s="11">
        <f t="shared" si="0"/>
        <v>0</v>
      </c>
      <c r="L67" s="2">
        <f t="shared" si="1"/>
        <v>0</v>
      </c>
    </row>
    <row r="68" spans="1:12">
      <c r="A68" s="37"/>
      <c r="B68" s="38"/>
      <c r="C68" s="39"/>
      <c r="D68" s="39"/>
      <c r="E68" s="40"/>
      <c r="F68" s="40"/>
      <c r="G68" s="41">
        <f t="shared" si="2"/>
        <v>94250.4</v>
      </c>
      <c r="H68" s="78"/>
      <c r="I68" s="58"/>
      <c r="J68" s="73"/>
      <c r="K68" s="11">
        <f t="shared" si="0"/>
        <v>0</v>
      </c>
      <c r="L68" s="2">
        <f t="shared" si="1"/>
        <v>0</v>
      </c>
    </row>
    <row r="69" spans="1:12">
      <c r="A69" s="37"/>
      <c r="B69" s="24"/>
      <c r="C69" s="1"/>
      <c r="D69" s="1"/>
      <c r="E69" s="40"/>
      <c r="F69" s="40"/>
      <c r="G69" s="41">
        <f t="shared" si="2"/>
        <v>94250.4</v>
      </c>
      <c r="H69" s="78"/>
      <c r="I69" s="58"/>
      <c r="J69" s="73"/>
      <c r="K69" s="11">
        <f t="shared" si="0"/>
        <v>0</v>
      </c>
      <c r="L69" s="2">
        <f t="shared" si="1"/>
        <v>0</v>
      </c>
    </row>
    <row r="70" spans="1:12">
      <c r="A70" s="10"/>
      <c r="B70" s="24"/>
      <c r="C70" s="1"/>
      <c r="D70" s="1"/>
      <c r="E70" s="11"/>
      <c r="F70" s="11"/>
      <c r="G70" s="2">
        <f t="shared" si="2"/>
        <v>94250.4</v>
      </c>
      <c r="H70" s="79"/>
      <c r="I70" s="44"/>
      <c r="J70" s="73"/>
      <c r="K70" s="11">
        <f t="shared" ref="K70:K80" si="3">H70+I70-J70</f>
        <v>0</v>
      </c>
      <c r="L70" s="2">
        <f t="shared" ref="L70:L80" si="4">H70+I70+J70-F70</f>
        <v>0</v>
      </c>
    </row>
    <row r="71" spans="1:12">
      <c r="A71" s="10"/>
      <c r="B71" s="24"/>
      <c r="C71" s="1"/>
      <c r="D71" s="1"/>
      <c r="E71" s="11"/>
      <c r="F71" s="11"/>
      <c r="G71" s="2">
        <f t="shared" ref="G71:G80" si="5">G70+E71-F71</f>
        <v>94250.4</v>
      </c>
      <c r="H71" s="79"/>
      <c r="I71" s="44"/>
      <c r="J71" s="73"/>
      <c r="K71" s="11">
        <f t="shared" si="3"/>
        <v>0</v>
      </c>
      <c r="L71" s="2">
        <f t="shared" si="4"/>
        <v>0</v>
      </c>
    </row>
    <row r="72" spans="1:12">
      <c r="A72" s="10"/>
      <c r="B72" s="24"/>
      <c r="C72" s="1"/>
      <c r="D72" s="1"/>
      <c r="E72" s="11"/>
      <c r="F72" s="11"/>
      <c r="G72" s="2">
        <f t="shared" si="5"/>
        <v>94250.4</v>
      </c>
      <c r="H72" s="79"/>
      <c r="I72" s="44"/>
      <c r="J72" s="73"/>
      <c r="K72" s="11">
        <f t="shared" si="3"/>
        <v>0</v>
      </c>
      <c r="L72" s="2">
        <f t="shared" si="4"/>
        <v>0</v>
      </c>
    </row>
    <row r="73" spans="1:12">
      <c r="A73" s="10"/>
      <c r="B73" s="24"/>
      <c r="C73" s="1"/>
      <c r="D73" s="1"/>
      <c r="E73" s="11"/>
      <c r="F73" s="11"/>
      <c r="G73" s="2">
        <f t="shared" si="5"/>
        <v>94250.4</v>
      </c>
      <c r="H73" s="79"/>
      <c r="I73" s="44"/>
      <c r="J73" s="73"/>
      <c r="K73" s="11">
        <f t="shared" si="3"/>
        <v>0</v>
      </c>
      <c r="L73" s="2">
        <f t="shared" si="4"/>
        <v>0</v>
      </c>
    </row>
    <row r="74" spans="1:12">
      <c r="A74" s="10"/>
      <c r="B74" s="24"/>
      <c r="C74" s="1"/>
      <c r="D74" s="1"/>
      <c r="E74" s="11"/>
      <c r="F74" s="11"/>
      <c r="G74" s="2">
        <f t="shared" si="5"/>
        <v>94250.4</v>
      </c>
      <c r="H74" s="79"/>
      <c r="I74" s="44"/>
      <c r="J74" s="73"/>
      <c r="K74" s="11">
        <f t="shared" si="3"/>
        <v>0</v>
      </c>
      <c r="L74" s="2">
        <f t="shared" si="4"/>
        <v>0</v>
      </c>
    </row>
    <row r="75" spans="1:12">
      <c r="A75" s="10"/>
      <c r="B75" s="24"/>
      <c r="C75" s="1"/>
      <c r="D75" s="1"/>
      <c r="E75" s="11"/>
      <c r="F75" s="11"/>
      <c r="G75" s="2">
        <f t="shared" si="5"/>
        <v>94250.4</v>
      </c>
      <c r="H75" s="79"/>
      <c r="I75" s="44"/>
      <c r="J75" s="73"/>
      <c r="K75" s="11">
        <f t="shared" si="3"/>
        <v>0</v>
      </c>
      <c r="L75" s="2">
        <f t="shared" si="4"/>
        <v>0</v>
      </c>
    </row>
    <row r="76" spans="1:12">
      <c r="A76" s="10"/>
      <c r="B76" s="24"/>
      <c r="C76" s="1"/>
      <c r="D76" s="1"/>
      <c r="E76" s="11"/>
      <c r="F76" s="11"/>
      <c r="G76" s="2">
        <f t="shared" si="5"/>
        <v>94250.4</v>
      </c>
      <c r="H76" s="79"/>
      <c r="I76" s="44"/>
      <c r="J76" s="73"/>
      <c r="K76" s="11">
        <f t="shared" si="3"/>
        <v>0</v>
      </c>
      <c r="L76" s="2">
        <f t="shared" si="4"/>
        <v>0</v>
      </c>
    </row>
    <row r="77" spans="1:12">
      <c r="A77" s="10"/>
      <c r="B77" s="24"/>
      <c r="C77" s="1"/>
      <c r="D77" s="1"/>
      <c r="E77" s="11"/>
      <c r="F77" s="11"/>
      <c r="G77" s="2">
        <f t="shared" si="5"/>
        <v>94250.4</v>
      </c>
      <c r="H77" s="79"/>
      <c r="I77" s="44"/>
      <c r="J77" s="73"/>
      <c r="K77" s="11">
        <f t="shared" si="3"/>
        <v>0</v>
      </c>
      <c r="L77" s="2">
        <f t="shared" si="4"/>
        <v>0</v>
      </c>
    </row>
    <row r="78" spans="1:12">
      <c r="A78" s="10"/>
      <c r="B78" s="24"/>
      <c r="C78" s="1"/>
      <c r="D78" s="1"/>
      <c r="E78" s="11"/>
      <c r="F78" s="11"/>
      <c r="G78" s="2">
        <f t="shared" si="5"/>
        <v>94250.4</v>
      </c>
      <c r="H78" s="79"/>
      <c r="I78" s="44"/>
      <c r="J78" s="73"/>
      <c r="K78" s="11">
        <f t="shared" si="3"/>
        <v>0</v>
      </c>
      <c r="L78" s="2">
        <f t="shared" si="4"/>
        <v>0</v>
      </c>
    </row>
    <row r="79" spans="1:12">
      <c r="A79" s="10"/>
      <c r="B79" s="24"/>
      <c r="C79" s="1"/>
      <c r="D79" s="1"/>
      <c r="E79" s="11"/>
      <c r="F79" s="11"/>
      <c r="G79" s="2">
        <f t="shared" si="5"/>
        <v>94250.4</v>
      </c>
      <c r="H79" s="79"/>
      <c r="I79" s="44"/>
      <c r="J79" s="73"/>
      <c r="K79" s="11">
        <f t="shared" si="3"/>
        <v>0</v>
      </c>
      <c r="L79" s="2">
        <f t="shared" si="4"/>
        <v>0</v>
      </c>
    </row>
    <row r="80" spans="1:12">
      <c r="A80" s="10"/>
      <c r="B80" s="24"/>
      <c r="C80" s="1"/>
      <c r="D80" s="1"/>
      <c r="E80" s="11"/>
      <c r="F80" s="11"/>
      <c r="G80" s="2">
        <f t="shared" si="5"/>
        <v>94250.4</v>
      </c>
      <c r="H80" s="79"/>
      <c r="I80" s="44"/>
      <c r="J80" s="73"/>
      <c r="K80" s="11">
        <f t="shared" si="3"/>
        <v>0</v>
      </c>
      <c r="L80" s="2">
        <f t="shared" si="4"/>
        <v>0</v>
      </c>
    </row>
    <row r="81" spans="13:13">
      <c r="M81" s="62"/>
    </row>
    <row r="82" spans="13:13">
      <c r="M82" s="62"/>
    </row>
    <row r="83" spans="13:13">
      <c r="M83" s="62"/>
    </row>
    <row r="84" spans="13:13">
      <c r="M84" s="62"/>
    </row>
    <row r="85" spans="13:13">
      <c r="M85" s="62"/>
    </row>
    <row r="86" spans="13:13">
      <c r="M86" s="62"/>
    </row>
    <row r="87" spans="13:13">
      <c r="M87" s="62"/>
    </row>
    <row r="88" spans="13:13">
      <c r="M88" s="62"/>
    </row>
    <row r="89" spans="13:13">
      <c r="M89" s="62"/>
    </row>
    <row r="90" spans="13:13">
      <c r="M90" s="62"/>
    </row>
    <row r="91" spans="13:13">
      <c r="M91" s="62"/>
    </row>
    <row r="92" spans="13:13">
      <c r="M92" s="62"/>
    </row>
    <row r="93" spans="13:13">
      <c r="M93" s="62"/>
    </row>
    <row r="94" spans="13:13">
      <c r="M94" s="62"/>
    </row>
    <row r="95" spans="13:13">
      <c r="M95" s="62"/>
    </row>
    <row r="96" spans="13:13">
      <c r="M96" s="62"/>
    </row>
    <row r="97" spans="13:13">
      <c r="M97" s="62"/>
    </row>
    <row r="98" spans="13:13">
      <c r="M98" s="62"/>
    </row>
    <row r="99" spans="13:13">
      <c r="M99" s="62"/>
    </row>
    <row r="100" spans="13:13">
      <c r="M100" s="62"/>
    </row>
    <row r="101" spans="13:13">
      <c r="M101" s="62"/>
    </row>
    <row r="102" spans="13:13">
      <c r="M102" s="62"/>
    </row>
    <row r="103" spans="13:13">
      <c r="M103" s="62"/>
    </row>
    <row r="104" spans="13:13">
      <c r="M104" s="62"/>
    </row>
    <row r="105" spans="13:13">
      <c r="M105" s="62"/>
    </row>
    <row r="106" spans="13:13">
      <c r="M106" s="62"/>
    </row>
    <row r="107" spans="13:13">
      <c r="M107" s="62"/>
    </row>
    <row r="108" spans="13:13">
      <c r="M108" s="62"/>
    </row>
    <row r="109" spans="13:13">
      <c r="M109" s="62"/>
    </row>
    <row r="110" spans="13:13">
      <c r="M110" s="62"/>
    </row>
    <row r="111" spans="13:13">
      <c r="M111" s="62"/>
    </row>
    <row r="112" spans="13:13">
      <c r="M112" s="62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Q80"/>
  <sheetViews>
    <sheetView workbookViewId="0">
      <selection activeCell="H5" sqref="H5:M66"/>
    </sheetView>
  </sheetViews>
  <sheetFormatPr baseColWidth="10" defaultRowHeight="15"/>
  <cols>
    <col min="3" max="3" width="16.85546875" customWidth="1"/>
    <col min="4" max="4" width="22.85546875" customWidth="1"/>
    <col min="5" max="5" width="14.7109375" customWidth="1"/>
  </cols>
  <sheetData>
    <row r="1" spans="1:16">
      <c r="A1" s="31">
        <v>4242099312</v>
      </c>
      <c r="H1" s="15"/>
    </row>
    <row r="2" spans="1:16">
      <c r="A2" s="4" t="s">
        <v>3</v>
      </c>
      <c r="B2" s="22">
        <v>9000.07</v>
      </c>
      <c r="E2" s="28" t="s">
        <v>9</v>
      </c>
      <c r="F2" s="29" t="s">
        <v>10</v>
      </c>
      <c r="G2" s="30" t="s">
        <v>13</v>
      </c>
      <c r="H2" s="30" t="s">
        <v>4</v>
      </c>
      <c r="I2" s="29" t="s">
        <v>8</v>
      </c>
      <c r="J2" s="29" t="s">
        <v>19</v>
      </c>
      <c r="K2" s="33" t="s">
        <v>12</v>
      </c>
      <c r="L2" s="26"/>
      <c r="M2" s="26"/>
      <c r="N2" s="13"/>
    </row>
    <row r="3" spans="1:16">
      <c r="A3" s="4" t="s">
        <v>7</v>
      </c>
      <c r="B3" s="23">
        <v>24.07</v>
      </c>
      <c r="C3" s="5"/>
      <c r="D3" s="5"/>
      <c r="E3" s="3">
        <f>SUM(E5:E80)</f>
        <v>0</v>
      </c>
      <c r="F3" s="3">
        <f>SUM(F5:F80)</f>
        <v>0</v>
      </c>
      <c r="G3" s="3">
        <f>B2+E3-F3</f>
        <v>9000.07</v>
      </c>
      <c r="H3" s="16">
        <f>SUM(O5:O80)</f>
        <v>0</v>
      </c>
      <c r="I3" s="27">
        <f>SUM(H5:H80)</f>
        <v>0</v>
      </c>
      <c r="J3" s="27">
        <f>SUM(L5:L80)</f>
        <v>0</v>
      </c>
      <c r="K3" s="27">
        <f>SUM(M5:M80)</f>
        <v>0</v>
      </c>
      <c r="L3" s="13"/>
      <c r="M3" s="13"/>
      <c r="N3" s="13"/>
      <c r="O3" s="5"/>
    </row>
    <row r="4" spans="1:16">
      <c r="A4" s="6" t="s">
        <v>0</v>
      </c>
      <c r="B4" s="6" t="s">
        <v>15</v>
      </c>
      <c r="C4" s="6" t="s">
        <v>16</v>
      </c>
      <c r="D4" s="6" t="s">
        <v>14</v>
      </c>
      <c r="E4" s="7" t="s">
        <v>9</v>
      </c>
      <c r="F4" s="7" t="s">
        <v>10</v>
      </c>
      <c r="G4" s="12" t="s">
        <v>5</v>
      </c>
      <c r="H4" s="12" t="s">
        <v>8</v>
      </c>
      <c r="I4" s="7" t="s">
        <v>2</v>
      </c>
      <c r="J4" s="7" t="s">
        <v>11</v>
      </c>
      <c r="K4" s="7" t="s">
        <v>1</v>
      </c>
      <c r="L4" s="12" t="s">
        <v>6</v>
      </c>
      <c r="M4" s="12" t="s">
        <v>12</v>
      </c>
      <c r="N4" s="14" t="s">
        <v>13</v>
      </c>
      <c r="O4" s="8" t="s">
        <v>4</v>
      </c>
    </row>
    <row r="5" spans="1:16">
      <c r="A5" s="10"/>
      <c r="B5" s="24"/>
      <c r="C5" s="1"/>
      <c r="D5" s="1"/>
      <c r="E5" s="11"/>
      <c r="F5" s="11"/>
      <c r="G5" s="2">
        <f>B2+E5-F5</f>
        <v>9000.07</v>
      </c>
      <c r="H5" s="2"/>
      <c r="I5" s="1"/>
      <c r="J5" s="1"/>
      <c r="K5" s="1"/>
      <c r="L5" s="2"/>
      <c r="M5" s="2"/>
      <c r="N5" s="2">
        <f>H5+L5-M5</f>
        <v>0</v>
      </c>
      <c r="O5" s="27">
        <f>H5+L5+M5-F5</f>
        <v>0</v>
      </c>
    </row>
    <row r="6" spans="1:16">
      <c r="A6" s="10"/>
      <c r="B6" s="24"/>
      <c r="C6" s="1"/>
      <c r="D6" s="1"/>
      <c r="E6" s="11"/>
      <c r="F6" s="11"/>
      <c r="G6" s="2">
        <f>G5+E6-F6</f>
        <v>9000.07</v>
      </c>
      <c r="H6" s="2"/>
      <c r="I6" s="1"/>
      <c r="J6" s="1"/>
      <c r="K6" s="1"/>
      <c r="L6" s="2"/>
      <c r="M6" s="2"/>
      <c r="N6" s="2">
        <f>H6+L6-M6</f>
        <v>0</v>
      </c>
      <c r="O6" s="27">
        <f>H6+L6+M6-F6</f>
        <v>0</v>
      </c>
    </row>
    <row r="7" spans="1:16">
      <c r="A7" s="17"/>
      <c r="B7" s="25"/>
      <c r="C7" s="1"/>
      <c r="D7" s="18"/>
      <c r="E7" s="19"/>
      <c r="F7" s="19"/>
      <c r="G7" s="20">
        <f t="shared" ref="G7:G70" si="0">G6+E7-F7</f>
        <v>9000.07</v>
      </c>
      <c r="H7" s="20"/>
      <c r="I7" s="18"/>
      <c r="J7" s="18"/>
      <c r="K7" s="18"/>
      <c r="L7" s="20"/>
      <c r="M7" s="20"/>
      <c r="N7" s="2">
        <f>H7+L7-M7</f>
        <v>0</v>
      </c>
      <c r="O7" s="27">
        <f>H7+L7+M7-F7</f>
        <v>0</v>
      </c>
    </row>
    <row r="8" spans="1:16">
      <c r="A8" s="10"/>
      <c r="B8" s="24"/>
      <c r="C8" s="1"/>
      <c r="D8" s="1"/>
      <c r="E8" s="11"/>
      <c r="F8" s="11"/>
      <c r="G8" s="2">
        <f t="shared" si="0"/>
        <v>9000.07</v>
      </c>
      <c r="H8" s="2"/>
      <c r="I8" s="1"/>
      <c r="J8" s="1"/>
      <c r="K8" s="1"/>
      <c r="L8" s="2"/>
      <c r="M8" s="2"/>
      <c r="N8" s="2">
        <f>H8+L8-M8</f>
        <v>0</v>
      </c>
      <c r="O8" s="27">
        <f>H8+L8+M8-F8</f>
        <v>0</v>
      </c>
    </row>
    <row r="9" spans="1:16">
      <c r="A9" s="10"/>
      <c r="B9" s="24"/>
      <c r="C9" s="1"/>
      <c r="D9" s="1"/>
      <c r="E9" s="11"/>
      <c r="F9" s="11"/>
      <c r="G9" s="2">
        <f t="shared" si="0"/>
        <v>9000.07</v>
      </c>
      <c r="H9" s="2"/>
      <c r="I9" s="1"/>
      <c r="J9" s="1"/>
      <c r="K9" s="1"/>
      <c r="L9" s="2"/>
      <c r="M9" s="2"/>
      <c r="N9" s="2">
        <f t="shared" ref="N9:N72" si="1">H9+L9-M9</f>
        <v>0</v>
      </c>
      <c r="O9" s="27">
        <f t="shared" ref="O9:O72" si="2">H9+L9+M9-F9</f>
        <v>0</v>
      </c>
      <c r="P9" s="9" t="s">
        <v>29</v>
      </c>
    </row>
    <row r="10" spans="1:16">
      <c r="A10" s="10"/>
      <c r="B10" s="24"/>
      <c r="C10" s="1"/>
      <c r="D10" s="1"/>
      <c r="E10" s="11"/>
      <c r="F10" s="11"/>
      <c r="G10" s="2">
        <f t="shared" si="0"/>
        <v>9000.07</v>
      </c>
      <c r="H10" s="2"/>
      <c r="I10" s="1"/>
      <c r="J10" s="1"/>
      <c r="K10" s="1"/>
      <c r="L10" s="2"/>
      <c r="M10" s="2"/>
      <c r="N10" s="2">
        <f t="shared" si="1"/>
        <v>0</v>
      </c>
      <c r="O10" s="27">
        <f t="shared" si="2"/>
        <v>0</v>
      </c>
    </row>
    <row r="11" spans="1:16">
      <c r="A11" s="10"/>
      <c r="B11" s="25"/>
      <c r="C11" s="1"/>
      <c r="D11" s="18"/>
      <c r="E11" s="11"/>
      <c r="F11" s="11"/>
      <c r="G11" s="2">
        <f>G10+E11-F11</f>
        <v>9000.07</v>
      </c>
      <c r="H11" s="2"/>
      <c r="I11" s="1"/>
      <c r="J11" s="1"/>
      <c r="K11" s="1"/>
      <c r="L11" s="2"/>
      <c r="M11" s="2"/>
      <c r="N11" s="2">
        <f t="shared" si="1"/>
        <v>0</v>
      </c>
      <c r="O11" s="27">
        <f t="shared" si="2"/>
        <v>0</v>
      </c>
    </row>
    <row r="12" spans="1:16">
      <c r="A12" s="10"/>
      <c r="B12" s="24"/>
      <c r="C12" s="1"/>
      <c r="D12" s="1"/>
      <c r="E12" s="11"/>
      <c r="F12" s="11"/>
      <c r="G12" s="2">
        <f t="shared" si="0"/>
        <v>9000.07</v>
      </c>
      <c r="H12" s="2"/>
      <c r="I12" s="1"/>
      <c r="J12" s="1"/>
      <c r="K12" s="1"/>
      <c r="L12" s="2"/>
      <c r="M12" s="2"/>
      <c r="N12" s="2">
        <f t="shared" si="1"/>
        <v>0</v>
      </c>
      <c r="O12" s="27">
        <f t="shared" si="2"/>
        <v>0</v>
      </c>
    </row>
    <row r="13" spans="1:16">
      <c r="A13" s="10"/>
      <c r="B13" s="24"/>
      <c r="C13" s="1"/>
      <c r="D13" s="1"/>
      <c r="E13" s="11"/>
      <c r="F13" s="11"/>
      <c r="G13" s="2">
        <f t="shared" si="0"/>
        <v>9000.07</v>
      </c>
      <c r="H13" s="2"/>
      <c r="I13" s="1"/>
      <c r="J13" s="1"/>
      <c r="K13" s="1"/>
      <c r="L13" s="2"/>
      <c r="M13" s="2"/>
      <c r="N13" s="2">
        <f t="shared" si="1"/>
        <v>0</v>
      </c>
      <c r="O13" s="27">
        <f t="shared" si="2"/>
        <v>0</v>
      </c>
    </row>
    <row r="14" spans="1:16">
      <c r="A14" s="10"/>
      <c r="B14" s="24"/>
      <c r="C14" s="1"/>
      <c r="D14" s="1"/>
      <c r="E14" s="11"/>
      <c r="F14" s="11"/>
      <c r="G14" s="2">
        <f t="shared" si="0"/>
        <v>9000.07</v>
      </c>
      <c r="H14" s="2"/>
      <c r="I14" s="1"/>
      <c r="J14" s="1"/>
      <c r="K14" s="1"/>
      <c r="L14" s="2"/>
      <c r="M14" s="2"/>
      <c r="N14" s="2">
        <f t="shared" si="1"/>
        <v>0</v>
      </c>
      <c r="O14" s="27">
        <f t="shared" si="2"/>
        <v>0</v>
      </c>
    </row>
    <row r="15" spans="1:16">
      <c r="A15" s="10"/>
      <c r="B15" s="24"/>
      <c r="C15" s="1"/>
      <c r="D15" s="1"/>
      <c r="E15" s="11"/>
      <c r="F15" s="11"/>
      <c r="G15" s="2">
        <f t="shared" si="0"/>
        <v>9000.07</v>
      </c>
      <c r="H15" s="2"/>
      <c r="I15" s="1"/>
      <c r="J15" s="1"/>
      <c r="K15" s="1"/>
      <c r="L15" s="2"/>
      <c r="M15" s="2"/>
      <c r="N15" s="2">
        <f t="shared" si="1"/>
        <v>0</v>
      </c>
      <c r="O15" s="27">
        <f t="shared" si="2"/>
        <v>0</v>
      </c>
    </row>
    <row r="16" spans="1:16">
      <c r="A16" s="10"/>
      <c r="B16" s="24"/>
      <c r="C16" s="1"/>
      <c r="D16" s="1"/>
      <c r="E16" s="11"/>
      <c r="F16" s="11"/>
      <c r="G16" s="2">
        <f t="shared" si="0"/>
        <v>9000.07</v>
      </c>
      <c r="H16" s="2"/>
      <c r="I16" s="1"/>
      <c r="J16" s="1"/>
      <c r="K16" s="1"/>
      <c r="L16" s="2"/>
      <c r="M16" s="2"/>
      <c r="N16" s="2">
        <f t="shared" si="1"/>
        <v>0</v>
      </c>
      <c r="O16" s="27">
        <f t="shared" si="2"/>
        <v>0</v>
      </c>
    </row>
    <row r="17" spans="1:17">
      <c r="A17" s="10"/>
      <c r="B17" s="24"/>
      <c r="C17" s="1"/>
      <c r="D17" s="1"/>
      <c r="E17" s="11"/>
      <c r="F17" s="11"/>
      <c r="G17" s="2">
        <f t="shared" si="0"/>
        <v>9000.07</v>
      </c>
      <c r="H17" s="2"/>
      <c r="I17" s="1"/>
      <c r="J17" s="1"/>
      <c r="K17" s="1"/>
      <c r="L17" s="2"/>
      <c r="M17" s="2"/>
      <c r="N17" s="2">
        <f t="shared" si="1"/>
        <v>0</v>
      </c>
      <c r="O17" s="27">
        <f t="shared" si="2"/>
        <v>0</v>
      </c>
    </row>
    <row r="18" spans="1:17">
      <c r="A18" s="10"/>
      <c r="B18" s="24"/>
      <c r="C18" s="1"/>
      <c r="D18" s="1"/>
      <c r="E18" s="11"/>
      <c r="F18" s="11"/>
      <c r="G18" s="2">
        <f t="shared" si="0"/>
        <v>9000.07</v>
      </c>
      <c r="H18" s="2"/>
      <c r="I18" s="1"/>
      <c r="J18" s="1"/>
      <c r="K18" s="1"/>
      <c r="L18" s="2"/>
      <c r="M18" s="2"/>
      <c r="N18" s="2">
        <f t="shared" si="1"/>
        <v>0</v>
      </c>
      <c r="O18" s="27">
        <f t="shared" si="2"/>
        <v>0</v>
      </c>
    </row>
    <row r="19" spans="1:17">
      <c r="A19" s="10"/>
      <c r="B19" s="24"/>
      <c r="C19" s="1"/>
      <c r="D19" s="1"/>
      <c r="E19" s="11"/>
      <c r="F19" s="11"/>
      <c r="G19" s="2">
        <f t="shared" si="0"/>
        <v>9000.07</v>
      </c>
      <c r="H19" s="2"/>
      <c r="I19" s="1"/>
      <c r="J19" s="1"/>
      <c r="K19" s="1"/>
      <c r="L19" s="2"/>
      <c r="M19" s="2"/>
      <c r="N19" s="2">
        <f t="shared" si="1"/>
        <v>0</v>
      </c>
      <c r="O19" s="27">
        <f t="shared" si="2"/>
        <v>0</v>
      </c>
    </row>
    <row r="20" spans="1:17">
      <c r="A20" s="10"/>
      <c r="B20" s="24"/>
      <c r="C20" s="1"/>
      <c r="D20" s="1"/>
      <c r="E20" s="11"/>
      <c r="F20" s="11"/>
      <c r="G20" s="2">
        <f t="shared" si="0"/>
        <v>9000.07</v>
      </c>
      <c r="H20" s="2"/>
      <c r="I20" s="1"/>
      <c r="J20" s="1"/>
      <c r="K20" s="1"/>
      <c r="L20" s="2"/>
      <c r="M20" s="2"/>
      <c r="N20" s="2">
        <f t="shared" si="1"/>
        <v>0</v>
      </c>
      <c r="O20" s="27">
        <f t="shared" si="2"/>
        <v>0</v>
      </c>
    </row>
    <row r="21" spans="1:17">
      <c r="A21" s="10"/>
      <c r="B21" s="24"/>
      <c r="C21" s="1"/>
      <c r="D21" s="1"/>
      <c r="E21" s="11"/>
      <c r="F21" s="11"/>
      <c r="G21" s="2">
        <f t="shared" si="0"/>
        <v>9000.07</v>
      </c>
      <c r="H21" s="2"/>
      <c r="I21" s="1"/>
      <c r="J21" s="1"/>
      <c r="K21" s="1"/>
      <c r="L21" s="2"/>
      <c r="M21" s="2"/>
      <c r="N21" s="2">
        <f t="shared" si="1"/>
        <v>0</v>
      </c>
      <c r="O21" s="27">
        <f t="shared" si="2"/>
        <v>0</v>
      </c>
    </row>
    <row r="22" spans="1:17">
      <c r="A22" s="10"/>
      <c r="B22" s="24"/>
      <c r="C22" s="1"/>
      <c r="D22" s="1"/>
      <c r="E22" s="11"/>
      <c r="F22" s="11"/>
      <c r="G22" s="2">
        <f t="shared" si="0"/>
        <v>9000.07</v>
      </c>
      <c r="H22" s="2"/>
      <c r="I22" s="1"/>
      <c r="J22" s="1"/>
      <c r="K22" s="1"/>
      <c r="L22" s="2"/>
      <c r="M22" s="2"/>
      <c r="N22" s="2">
        <f t="shared" si="1"/>
        <v>0</v>
      </c>
      <c r="O22" s="27">
        <f t="shared" si="2"/>
        <v>0</v>
      </c>
    </row>
    <row r="23" spans="1:17">
      <c r="A23" s="10"/>
      <c r="B23" s="24"/>
      <c r="C23" s="1"/>
      <c r="D23" s="1"/>
      <c r="E23" s="11"/>
      <c r="F23" s="11"/>
      <c r="G23" s="2">
        <f t="shared" si="0"/>
        <v>9000.07</v>
      </c>
      <c r="H23" s="2"/>
      <c r="I23" s="1"/>
      <c r="J23" s="1"/>
      <c r="K23" s="1"/>
      <c r="L23" s="2"/>
      <c r="M23" s="2"/>
      <c r="N23" s="2">
        <f t="shared" si="1"/>
        <v>0</v>
      </c>
      <c r="O23" s="27">
        <f t="shared" si="2"/>
        <v>0</v>
      </c>
    </row>
    <row r="24" spans="1:17">
      <c r="A24" s="10"/>
      <c r="B24" s="24"/>
      <c r="C24" s="1"/>
      <c r="D24" s="1"/>
      <c r="E24" s="11"/>
      <c r="F24" s="11"/>
      <c r="G24" s="2">
        <f t="shared" si="0"/>
        <v>9000.07</v>
      </c>
      <c r="H24" s="2"/>
      <c r="I24" s="1"/>
      <c r="J24" s="1"/>
      <c r="K24" s="1"/>
      <c r="L24" s="2"/>
      <c r="M24" s="2"/>
      <c r="N24" s="2">
        <f t="shared" si="1"/>
        <v>0</v>
      </c>
      <c r="O24" s="27">
        <f t="shared" si="2"/>
        <v>0</v>
      </c>
    </row>
    <row r="25" spans="1:17">
      <c r="A25" s="10"/>
      <c r="B25" s="24"/>
      <c r="C25" s="1"/>
      <c r="D25" s="1"/>
      <c r="E25" s="11"/>
      <c r="F25" s="11"/>
      <c r="G25" s="2">
        <f t="shared" si="0"/>
        <v>9000.07</v>
      </c>
      <c r="H25" s="2"/>
      <c r="I25" s="1"/>
      <c r="J25" s="1"/>
      <c r="K25" s="1"/>
      <c r="L25" s="2"/>
      <c r="M25" s="2"/>
      <c r="N25" s="2">
        <f t="shared" si="1"/>
        <v>0</v>
      </c>
      <c r="O25" s="27">
        <f t="shared" si="2"/>
        <v>0</v>
      </c>
    </row>
    <row r="26" spans="1:17">
      <c r="A26" s="10"/>
      <c r="B26" s="24"/>
      <c r="C26" s="1"/>
      <c r="D26" s="1"/>
      <c r="E26" s="11"/>
      <c r="F26" s="11"/>
      <c r="G26" s="2">
        <f t="shared" si="0"/>
        <v>9000.07</v>
      </c>
      <c r="H26" s="2"/>
      <c r="I26" s="1"/>
      <c r="J26" s="1"/>
      <c r="K26" s="1"/>
      <c r="L26" s="2"/>
      <c r="M26" s="2"/>
      <c r="N26" s="2">
        <f t="shared" si="1"/>
        <v>0</v>
      </c>
      <c r="O26" s="27">
        <f t="shared" si="2"/>
        <v>0</v>
      </c>
      <c r="P26" s="21" t="s">
        <v>29</v>
      </c>
      <c r="Q26" s="21"/>
    </row>
    <row r="27" spans="1:17">
      <c r="A27" s="10"/>
      <c r="B27" s="24"/>
      <c r="C27" s="1"/>
      <c r="D27" s="1"/>
      <c r="E27" s="11"/>
      <c r="F27" s="11"/>
      <c r="G27" s="2">
        <f t="shared" si="0"/>
        <v>9000.07</v>
      </c>
      <c r="H27" s="2"/>
      <c r="I27" s="1"/>
      <c r="J27" s="1"/>
      <c r="K27" s="1"/>
      <c r="L27" s="2"/>
      <c r="M27" s="2"/>
      <c r="N27" s="2">
        <f t="shared" si="1"/>
        <v>0</v>
      </c>
      <c r="O27" s="27">
        <f t="shared" si="2"/>
        <v>0</v>
      </c>
    </row>
    <row r="28" spans="1:17">
      <c r="A28" s="10"/>
      <c r="B28" s="24"/>
      <c r="C28" s="1"/>
      <c r="D28" s="1"/>
      <c r="E28" s="11"/>
      <c r="F28" s="11"/>
      <c r="G28" s="2">
        <f t="shared" si="0"/>
        <v>9000.07</v>
      </c>
      <c r="H28" s="2"/>
      <c r="I28" s="1"/>
      <c r="J28" s="1"/>
      <c r="K28" s="1"/>
      <c r="L28" s="2"/>
      <c r="M28" s="2"/>
      <c r="N28" s="2">
        <f t="shared" si="1"/>
        <v>0</v>
      </c>
      <c r="O28" s="27">
        <f t="shared" si="2"/>
        <v>0</v>
      </c>
    </row>
    <row r="29" spans="1:17">
      <c r="A29" s="10"/>
      <c r="B29" s="24"/>
      <c r="C29" s="1"/>
      <c r="D29" s="1"/>
      <c r="E29" s="11"/>
      <c r="F29" s="11"/>
      <c r="G29" s="2">
        <f t="shared" si="0"/>
        <v>9000.07</v>
      </c>
      <c r="H29" s="2"/>
      <c r="I29" s="1"/>
      <c r="J29" s="1"/>
      <c r="K29" s="1"/>
      <c r="L29" s="2"/>
      <c r="M29" s="2"/>
      <c r="N29" s="2">
        <f t="shared" si="1"/>
        <v>0</v>
      </c>
      <c r="O29" s="27">
        <f t="shared" si="2"/>
        <v>0</v>
      </c>
    </row>
    <row r="30" spans="1:17">
      <c r="A30" s="10"/>
      <c r="B30" s="24"/>
      <c r="C30" s="1"/>
      <c r="D30" s="1"/>
      <c r="E30" s="11"/>
      <c r="F30" s="11"/>
      <c r="G30" s="2">
        <f t="shared" si="0"/>
        <v>9000.07</v>
      </c>
      <c r="H30" s="2"/>
      <c r="I30" s="1"/>
      <c r="J30" s="1"/>
      <c r="K30" s="1"/>
      <c r="L30" s="2"/>
      <c r="M30" s="2"/>
      <c r="N30" s="2">
        <f t="shared" si="1"/>
        <v>0</v>
      </c>
      <c r="O30" s="27">
        <f t="shared" si="2"/>
        <v>0</v>
      </c>
    </row>
    <row r="31" spans="1:17">
      <c r="A31" s="10"/>
      <c r="B31" s="24"/>
      <c r="C31" s="1"/>
      <c r="D31" s="1"/>
      <c r="E31" s="11"/>
      <c r="F31" s="11"/>
      <c r="G31" s="2">
        <f t="shared" si="0"/>
        <v>9000.07</v>
      </c>
      <c r="H31" s="2"/>
      <c r="I31" s="1"/>
      <c r="J31" s="1"/>
      <c r="K31" s="1"/>
      <c r="L31" s="2"/>
      <c r="M31" s="2"/>
      <c r="N31" s="2">
        <f t="shared" si="1"/>
        <v>0</v>
      </c>
      <c r="O31" s="27">
        <f t="shared" si="2"/>
        <v>0</v>
      </c>
    </row>
    <row r="32" spans="1:17">
      <c r="A32" s="10"/>
      <c r="B32" s="24"/>
      <c r="C32" s="1"/>
      <c r="D32" s="1"/>
      <c r="E32" s="11"/>
      <c r="F32" s="11"/>
      <c r="G32" s="2">
        <f t="shared" si="0"/>
        <v>9000.07</v>
      </c>
      <c r="H32" s="2"/>
      <c r="I32" s="1"/>
      <c r="J32" s="1"/>
      <c r="K32" s="1"/>
      <c r="L32" s="2"/>
      <c r="M32" s="2"/>
      <c r="N32" s="2">
        <f t="shared" si="1"/>
        <v>0</v>
      </c>
      <c r="O32" s="27">
        <f t="shared" si="2"/>
        <v>0</v>
      </c>
    </row>
    <row r="33" spans="1:15">
      <c r="A33" s="10"/>
      <c r="B33" s="24"/>
      <c r="C33" s="1"/>
      <c r="D33" s="1"/>
      <c r="E33" s="11"/>
      <c r="F33" s="11"/>
      <c r="G33" s="2">
        <f t="shared" si="0"/>
        <v>9000.07</v>
      </c>
      <c r="H33" s="2"/>
      <c r="I33" s="1"/>
      <c r="J33" s="1"/>
      <c r="K33" s="1"/>
      <c r="L33" s="2"/>
      <c r="M33" s="2"/>
      <c r="N33" s="2">
        <f t="shared" si="1"/>
        <v>0</v>
      </c>
      <c r="O33" s="27">
        <f t="shared" si="2"/>
        <v>0</v>
      </c>
    </row>
    <row r="34" spans="1:15">
      <c r="A34" s="10"/>
      <c r="B34" s="24"/>
      <c r="C34" s="1"/>
      <c r="D34" s="1"/>
      <c r="E34" s="11"/>
      <c r="F34" s="11"/>
      <c r="G34" s="2">
        <f t="shared" si="0"/>
        <v>9000.07</v>
      </c>
      <c r="H34" s="2"/>
      <c r="I34" s="1"/>
      <c r="J34" s="1"/>
      <c r="K34" s="1"/>
      <c r="L34" s="2"/>
      <c r="M34" s="2"/>
      <c r="N34" s="2">
        <f t="shared" si="1"/>
        <v>0</v>
      </c>
      <c r="O34" s="27">
        <f t="shared" si="2"/>
        <v>0</v>
      </c>
    </row>
    <row r="35" spans="1:15">
      <c r="A35" s="10"/>
      <c r="B35" s="24"/>
      <c r="C35" s="1"/>
      <c r="D35" s="1"/>
      <c r="E35" s="11"/>
      <c r="F35" s="11"/>
      <c r="G35" s="2">
        <f t="shared" si="0"/>
        <v>9000.07</v>
      </c>
      <c r="H35" s="2"/>
      <c r="I35" s="1"/>
      <c r="J35" s="1"/>
      <c r="K35" s="1"/>
      <c r="L35" s="2"/>
      <c r="M35" s="2"/>
      <c r="N35" s="2">
        <f t="shared" si="1"/>
        <v>0</v>
      </c>
      <c r="O35" s="27">
        <f t="shared" si="2"/>
        <v>0</v>
      </c>
    </row>
    <row r="36" spans="1:15">
      <c r="A36" s="10"/>
      <c r="B36" s="24"/>
      <c r="C36" s="1"/>
      <c r="D36" s="1"/>
      <c r="E36" s="11"/>
      <c r="F36" s="11"/>
      <c r="G36" s="2">
        <f t="shared" si="0"/>
        <v>9000.07</v>
      </c>
      <c r="H36" s="2"/>
      <c r="I36" s="1"/>
      <c r="J36" s="1"/>
      <c r="K36" s="1"/>
      <c r="L36" s="2"/>
      <c r="M36" s="2"/>
      <c r="N36" s="2">
        <f t="shared" si="1"/>
        <v>0</v>
      </c>
      <c r="O36" s="27">
        <f t="shared" si="2"/>
        <v>0</v>
      </c>
    </row>
    <row r="37" spans="1:15">
      <c r="A37" s="10"/>
      <c r="B37" s="24"/>
      <c r="C37" s="1"/>
      <c r="D37" s="1"/>
      <c r="E37" s="11"/>
      <c r="F37" s="11"/>
      <c r="G37" s="2">
        <f t="shared" si="0"/>
        <v>9000.07</v>
      </c>
      <c r="H37" s="2"/>
      <c r="I37" s="1"/>
      <c r="J37" s="1"/>
      <c r="K37" s="1"/>
      <c r="L37" s="2"/>
      <c r="M37" s="2"/>
      <c r="N37" s="2">
        <f t="shared" si="1"/>
        <v>0</v>
      </c>
      <c r="O37" s="27">
        <f t="shared" si="2"/>
        <v>0</v>
      </c>
    </row>
    <row r="38" spans="1:15">
      <c r="A38" s="17"/>
      <c r="B38" s="25"/>
      <c r="C38" s="18"/>
      <c r="D38" s="18"/>
      <c r="E38" s="19"/>
      <c r="F38" s="19"/>
      <c r="G38" s="20">
        <f t="shared" si="0"/>
        <v>9000.07</v>
      </c>
      <c r="H38" s="20"/>
      <c r="I38" s="18"/>
      <c r="J38" s="18"/>
      <c r="K38" s="18"/>
      <c r="L38" s="20"/>
      <c r="M38" s="20"/>
      <c r="N38" s="2">
        <f t="shared" si="1"/>
        <v>0</v>
      </c>
      <c r="O38" s="27">
        <f t="shared" si="2"/>
        <v>0</v>
      </c>
    </row>
    <row r="39" spans="1:15">
      <c r="A39" s="10"/>
      <c r="B39" s="24"/>
      <c r="C39" s="18"/>
      <c r="D39" s="1"/>
      <c r="E39" s="11"/>
      <c r="F39" s="11"/>
      <c r="G39" s="2">
        <f t="shared" si="0"/>
        <v>9000.07</v>
      </c>
      <c r="H39" s="2"/>
      <c r="I39" s="1"/>
      <c r="J39" s="1"/>
      <c r="K39" s="1"/>
      <c r="L39" s="2"/>
      <c r="M39" s="2"/>
      <c r="N39" s="2">
        <f t="shared" si="1"/>
        <v>0</v>
      </c>
      <c r="O39" s="27">
        <f t="shared" si="2"/>
        <v>0</v>
      </c>
    </row>
    <row r="40" spans="1:15">
      <c r="A40" s="10"/>
      <c r="B40" s="24"/>
      <c r="C40" s="18"/>
      <c r="D40" s="1"/>
      <c r="E40" s="11"/>
      <c r="F40" s="11"/>
      <c r="G40" s="2">
        <f t="shared" si="0"/>
        <v>9000.07</v>
      </c>
      <c r="H40" s="2"/>
      <c r="I40" s="1"/>
      <c r="J40" s="1"/>
      <c r="K40" s="1"/>
      <c r="L40" s="2"/>
      <c r="M40" s="2"/>
      <c r="N40" s="2">
        <f t="shared" si="1"/>
        <v>0</v>
      </c>
      <c r="O40" s="27">
        <f t="shared" si="2"/>
        <v>0</v>
      </c>
    </row>
    <row r="41" spans="1:15">
      <c r="A41" s="10"/>
      <c r="B41" s="24"/>
      <c r="C41" s="18"/>
      <c r="D41" s="1"/>
      <c r="E41" s="11"/>
      <c r="F41" s="11"/>
      <c r="G41" s="2">
        <f t="shared" si="0"/>
        <v>9000.07</v>
      </c>
      <c r="H41" s="2"/>
      <c r="I41" s="1"/>
      <c r="J41" s="1"/>
      <c r="K41" s="1"/>
      <c r="L41" s="2"/>
      <c r="M41" s="2"/>
      <c r="N41" s="2">
        <f t="shared" si="1"/>
        <v>0</v>
      </c>
      <c r="O41" s="27">
        <f t="shared" si="2"/>
        <v>0</v>
      </c>
    </row>
    <row r="42" spans="1:15">
      <c r="A42" s="10"/>
      <c r="B42" s="24"/>
      <c r="C42" s="1"/>
      <c r="D42" s="1"/>
      <c r="E42" s="11"/>
      <c r="F42" s="11"/>
      <c r="G42" s="2">
        <f t="shared" si="0"/>
        <v>9000.07</v>
      </c>
      <c r="H42" s="2"/>
      <c r="I42" s="1"/>
      <c r="J42" s="1"/>
      <c r="K42" s="1"/>
      <c r="L42" s="2"/>
      <c r="M42" s="2"/>
      <c r="N42" s="2">
        <f t="shared" si="1"/>
        <v>0</v>
      </c>
      <c r="O42" s="27">
        <f t="shared" si="2"/>
        <v>0</v>
      </c>
    </row>
    <row r="43" spans="1:15">
      <c r="A43" s="10"/>
      <c r="B43" s="24"/>
      <c r="C43" s="1"/>
      <c r="D43" s="1"/>
      <c r="E43" s="11"/>
      <c r="F43" s="11"/>
      <c r="G43" s="2">
        <f t="shared" si="0"/>
        <v>9000.07</v>
      </c>
      <c r="H43" s="2"/>
      <c r="I43" s="1"/>
      <c r="J43" s="1"/>
      <c r="K43" s="1"/>
      <c r="L43" s="2"/>
      <c r="M43" s="2"/>
      <c r="N43" s="2">
        <f t="shared" si="1"/>
        <v>0</v>
      </c>
      <c r="O43" s="27">
        <f t="shared" si="2"/>
        <v>0</v>
      </c>
    </row>
    <row r="44" spans="1:15">
      <c r="A44" s="10"/>
      <c r="B44" s="24"/>
      <c r="C44" s="1"/>
      <c r="D44" s="1"/>
      <c r="E44" s="11"/>
      <c r="F44" s="11"/>
      <c r="G44" s="2">
        <f t="shared" si="0"/>
        <v>9000.07</v>
      </c>
      <c r="H44" s="2"/>
      <c r="I44" s="1"/>
      <c r="J44" s="1"/>
      <c r="K44" s="1"/>
      <c r="L44" s="2"/>
      <c r="M44" s="2"/>
      <c r="N44" s="2">
        <f t="shared" si="1"/>
        <v>0</v>
      </c>
      <c r="O44" s="27">
        <f t="shared" si="2"/>
        <v>0</v>
      </c>
    </row>
    <row r="45" spans="1:15">
      <c r="A45" s="10"/>
      <c r="B45" s="24"/>
      <c r="C45" s="1"/>
      <c r="D45" s="1"/>
      <c r="E45" s="11"/>
      <c r="F45" s="11"/>
      <c r="G45" s="2">
        <f t="shared" si="0"/>
        <v>9000.07</v>
      </c>
      <c r="H45" s="2"/>
      <c r="I45" s="1"/>
      <c r="J45" s="1"/>
      <c r="K45" s="1"/>
      <c r="L45" s="2"/>
      <c r="M45" s="2"/>
      <c r="N45" s="2">
        <f t="shared" si="1"/>
        <v>0</v>
      </c>
      <c r="O45" s="27">
        <f t="shared" si="2"/>
        <v>0</v>
      </c>
    </row>
    <row r="46" spans="1:15">
      <c r="A46" s="37"/>
      <c r="B46" s="38"/>
      <c r="C46" s="39"/>
      <c r="D46" s="39"/>
      <c r="E46" s="11"/>
      <c r="F46" s="11"/>
      <c r="G46" s="2">
        <f t="shared" si="0"/>
        <v>9000.07</v>
      </c>
      <c r="H46" s="2"/>
      <c r="I46" s="1"/>
      <c r="J46" s="1"/>
      <c r="K46" s="1"/>
      <c r="L46" s="2"/>
      <c r="M46" s="2"/>
      <c r="N46" s="2">
        <f t="shared" si="1"/>
        <v>0</v>
      </c>
      <c r="O46" s="27">
        <f t="shared" si="2"/>
        <v>0</v>
      </c>
    </row>
    <row r="47" spans="1:15">
      <c r="A47" s="10"/>
      <c r="B47" s="38"/>
      <c r="C47" s="39"/>
      <c r="D47" s="39"/>
      <c r="E47" s="11"/>
      <c r="F47" s="11"/>
      <c r="G47" s="2">
        <f t="shared" si="0"/>
        <v>9000.07</v>
      </c>
      <c r="H47" s="2"/>
      <c r="I47" s="1"/>
      <c r="J47" s="1"/>
      <c r="K47" s="1"/>
      <c r="L47" s="2"/>
      <c r="M47" s="2"/>
      <c r="N47" s="2">
        <f t="shared" si="1"/>
        <v>0</v>
      </c>
      <c r="O47" s="27">
        <f t="shared" si="2"/>
        <v>0</v>
      </c>
    </row>
    <row r="48" spans="1:15">
      <c r="A48" s="10"/>
      <c r="B48" s="24"/>
      <c r="C48" s="1"/>
      <c r="D48" s="1"/>
      <c r="E48" s="11"/>
      <c r="F48" s="11"/>
      <c r="G48" s="2">
        <f t="shared" si="0"/>
        <v>9000.07</v>
      </c>
      <c r="H48" s="2"/>
      <c r="I48" s="1"/>
      <c r="J48" s="1"/>
      <c r="K48" s="1"/>
      <c r="L48" s="2"/>
      <c r="M48" s="2"/>
      <c r="N48" s="2">
        <f t="shared" si="1"/>
        <v>0</v>
      </c>
      <c r="O48" s="27">
        <f t="shared" si="2"/>
        <v>0</v>
      </c>
    </row>
    <row r="49" spans="1:15">
      <c r="A49" s="10"/>
      <c r="B49" s="24"/>
      <c r="C49" s="1"/>
      <c r="D49" s="1"/>
      <c r="E49" s="11"/>
      <c r="F49" s="11"/>
      <c r="G49" s="2">
        <f t="shared" si="0"/>
        <v>9000.07</v>
      </c>
      <c r="H49" s="2"/>
      <c r="I49" s="1"/>
      <c r="J49" s="1"/>
      <c r="K49" s="1"/>
      <c r="L49" s="2"/>
      <c r="M49" s="2"/>
      <c r="N49" s="2">
        <f t="shared" si="1"/>
        <v>0</v>
      </c>
      <c r="O49" s="27">
        <f t="shared" si="2"/>
        <v>0</v>
      </c>
    </row>
    <row r="50" spans="1:15">
      <c r="A50" s="10"/>
      <c r="B50" s="24"/>
      <c r="C50" s="1"/>
      <c r="D50" s="1"/>
      <c r="E50" s="11"/>
      <c r="F50" s="11"/>
      <c r="G50" s="2">
        <f t="shared" si="0"/>
        <v>9000.07</v>
      </c>
      <c r="H50" s="2"/>
      <c r="I50" s="1"/>
      <c r="J50" s="1"/>
      <c r="K50" s="1"/>
      <c r="L50" s="2"/>
      <c r="M50" s="2"/>
      <c r="N50" s="2">
        <f t="shared" si="1"/>
        <v>0</v>
      </c>
      <c r="O50" s="27">
        <f t="shared" si="2"/>
        <v>0</v>
      </c>
    </row>
    <row r="51" spans="1:15">
      <c r="A51" s="10"/>
      <c r="B51" s="24"/>
      <c r="C51" s="1"/>
      <c r="D51" s="1"/>
      <c r="E51" s="11"/>
      <c r="F51" s="11"/>
      <c r="G51" s="2">
        <f t="shared" si="0"/>
        <v>9000.07</v>
      </c>
      <c r="H51" s="2"/>
      <c r="I51" s="1"/>
      <c r="J51" s="1"/>
      <c r="K51" s="1"/>
      <c r="L51" s="2"/>
      <c r="M51" s="2"/>
      <c r="N51" s="2">
        <f t="shared" si="1"/>
        <v>0</v>
      </c>
      <c r="O51" s="27">
        <f t="shared" si="2"/>
        <v>0</v>
      </c>
    </row>
    <row r="52" spans="1:15">
      <c r="A52" s="10"/>
      <c r="B52" s="24"/>
      <c r="C52" s="1"/>
      <c r="D52" s="1"/>
      <c r="E52" s="11"/>
      <c r="F52" s="11"/>
      <c r="G52" s="2">
        <f t="shared" si="0"/>
        <v>9000.07</v>
      </c>
      <c r="H52" s="2"/>
      <c r="I52" s="1"/>
      <c r="J52" s="1"/>
      <c r="K52" s="1"/>
      <c r="L52" s="2"/>
      <c r="M52" s="2"/>
      <c r="N52" s="2">
        <f t="shared" si="1"/>
        <v>0</v>
      </c>
      <c r="O52" s="27">
        <f t="shared" si="2"/>
        <v>0</v>
      </c>
    </row>
    <row r="53" spans="1:15">
      <c r="A53" s="10"/>
      <c r="B53" s="24"/>
      <c r="C53" s="1"/>
      <c r="D53" s="1"/>
      <c r="E53" s="11"/>
      <c r="F53" s="11"/>
      <c r="G53" s="2">
        <f t="shared" si="0"/>
        <v>9000.07</v>
      </c>
      <c r="H53" s="2"/>
      <c r="I53" s="1"/>
      <c r="J53" s="1"/>
      <c r="K53" s="1"/>
      <c r="L53" s="2"/>
      <c r="M53" s="2"/>
      <c r="N53" s="2">
        <f t="shared" si="1"/>
        <v>0</v>
      </c>
      <c r="O53" s="27">
        <f t="shared" si="2"/>
        <v>0</v>
      </c>
    </row>
    <row r="54" spans="1:15">
      <c r="A54" s="10"/>
      <c r="B54" s="24"/>
      <c r="C54" s="1"/>
      <c r="D54" s="1"/>
      <c r="E54" s="11"/>
      <c r="F54" s="11"/>
      <c r="G54" s="2">
        <f t="shared" si="0"/>
        <v>9000.07</v>
      </c>
      <c r="H54" s="2"/>
      <c r="I54" s="1"/>
      <c r="J54" s="1"/>
      <c r="K54" s="1"/>
      <c r="L54" s="2"/>
      <c r="M54" s="2"/>
      <c r="N54" s="2">
        <f t="shared" si="1"/>
        <v>0</v>
      </c>
      <c r="O54" s="27">
        <f t="shared" si="2"/>
        <v>0</v>
      </c>
    </row>
    <row r="55" spans="1:15">
      <c r="A55" s="17"/>
      <c r="B55" s="25"/>
      <c r="C55" s="18"/>
      <c r="D55" s="18"/>
      <c r="E55" s="19"/>
      <c r="F55" s="19"/>
      <c r="G55" s="20">
        <f t="shared" si="0"/>
        <v>9000.07</v>
      </c>
      <c r="H55" s="20"/>
      <c r="I55" s="18"/>
      <c r="J55" s="18"/>
      <c r="K55" s="18"/>
      <c r="L55" s="20"/>
      <c r="M55" s="20"/>
      <c r="N55" s="2">
        <f t="shared" si="1"/>
        <v>0</v>
      </c>
      <c r="O55" s="27">
        <f t="shared" si="2"/>
        <v>0</v>
      </c>
    </row>
    <row r="56" spans="1:15">
      <c r="A56" s="10"/>
      <c r="B56" s="24"/>
      <c r="C56" s="1"/>
      <c r="D56" s="1"/>
      <c r="E56" s="11"/>
      <c r="F56" s="11"/>
      <c r="G56" s="2">
        <f t="shared" si="0"/>
        <v>9000.07</v>
      </c>
      <c r="H56" s="2"/>
      <c r="I56" s="1"/>
      <c r="J56" s="1"/>
      <c r="K56" s="1"/>
      <c r="L56" s="2"/>
      <c r="M56" s="2"/>
      <c r="N56" s="2">
        <f t="shared" si="1"/>
        <v>0</v>
      </c>
      <c r="O56" s="27">
        <f t="shared" si="2"/>
        <v>0</v>
      </c>
    </row>
    <row r="57" spans="1:15">
      <c r="A57" s="10"/>
      <c r="B57" s="24"/>
      <c r="C57" s="1"/>
      <c r="D57" s="1"/>
      <c r="E57" s="11"/>
      <c r="F57" s="11"/>
      <c r="G57" s="2">
        <f t="shared" si="0"/>
        <v>9000.07</v>
      </c>
      <c r="H57" s="2"/>
      <c r="I57" s="1"/>
      <c r="J57" s="1"/>
      <c r="K57" s="1"/>
      <c r="L57" s="2"/>
      <c r="M57" s="2"/>
      <c r="N57" s="2">
        <f t="shared" si="1"/>
        <v>0</v>
      </c>
      <c r="O57" s="27">
        <f t="shared" si="2"/>
        <v>0</v>
      </c>
    </row>
    <row r="58" spans="1:15">
      <c r="A58" s="10"/>
      <c r="B58" s="24"/>
      <c r="C58" s="1"/>
      <c r="D58" s="1"/>
      <c r="E58" s="11"/>
      <c r="F58" s="11"/>
      <c r="G58" s="2">
        <f t="shared" si="0"/>
        <v>9000.07</v>
      </c>
      <c r="H58" s="2"/>
      <c r="I58" s="1"/>
      <c r="J58" s="1"/>
      <c r="K58" s="1"/>
      <c r="L58" s="2"/>
      <c r="M58" s="2"/>
      <c r="N58" s="2">
        <f t="shared" si="1"/>
        <v>0</v>
      </c>
      <c r="O58" s="27">
        <f t="shared" si="2"/>
        <v>0</v>
      </c>
    </row>
    <row r="59" spans="1:15">
      <c r="A59" s="10"/>
      <c r="B59" s="24"/>
      <c r="C59" s="1"/>
      <c r="D59" s="1"/>
      <c r="E59" s="11"/>
      <c r="F59" s="11"/>
      <c r="G59" s="2">
        <f t="shared" si="0"/>
        <v>9000.07</v>
      </c>
      <c r="H59" s="2"/>
      <c r="I59" s="1"/>
      <c r="J59" s="1"/>
      <c r="K59" s="1"/>
      <c r="L59" s="2"/>
      <c r="M59" s="2"/>
      <c r="N59" s="2">
        <f t="shared" si="1"/>
        <v>0</v>
      </c>
      <c r="O59" s="27">
        <f t="shared" si="2"/>
        <v>0</v>
      </c>
    </row>
    <row r="60" spans="1:15">
      <c r="A60" s="10"/>
      <c r="B60" s="24"/>
      <c r="C60" s="1"/>
      <c r="D60" s="1"/>
      <c r="E60" s="11"/>
      <c r="F60" s="11"/>
      <c r="G60" s="2">
        <f t="shared" si="0"/>
        <v>9000.07</v>
      </c>
      <c r="H60" s="2"/>
      <c r="I60" s="1"/>
      <c r="J60" s="1"/>
      <c r="K60" s="1"/>
      <c r="L60" s="2"/>
      <c r="M60" s="2"/>
      <c r="N60" s="2">
        <f t="shared" si="1"/>
        <v>0</v>
      </c>
      <c r="O60" s="27">
        <f t="shared" si="2"/>
        <v>0</v>
      </c>
    </row>
    <row r="61" spans="1:15">
      <c r="A61" s="10"/>
      <c r="B61" s="24"/>
      <c r="C61" s="1"/>
      <c r="D61" s="1"/>
      <c r="E61" s="11"/>
      <c r="F61" s="11"/>
      <c r="G61" s="2">
        <f t="shared" si="0"/>
        <v>9000.07</v>
      </c>
      <c r="H61" s="2"/>
      <c r="I61" s="1"/>
      <c r="J61" s="1"/>
      <c r="K61" s="1"/>
      <c r="L61" s="2"/>
      <c r="M61" s="2"/>
      <c r="N61" s="2">
        <f t="shared" si="1"/>
        <v>0</v>
      </c>
      <c r="O61" s="27">
        <f t="shared" si="2"/>
        <v>0</v>
      </c>
    </row>
    <row r="62" spans="1:15">
      <c r="A62" s="17"/>
      <c r="B62" s="25"/>
      <c r="C62" s="18"/>
      <c r="D62" s="18"/>
      <c r="E62" s="19"/>
      <c r="F62" s="19"/>
      <c r="G62" s="20">
        <f t="shared" si="0"/>
        <v>9000.07</v>
      </c>
      <c r="H62" s="20"/>
      <c r="I62" s="18"/>
      <c r="J62" s="18"/>
      <c r="K62" s="18"/>
      <c r="L62" s="20"/>
      <c r="M62" s="20"/>
      <c r="N62" s="2">
        <f t="shared" si="1"/>
        <v>0</v>
      </c>
      <c r="O62" s="27">
        <f t="shared" si="2"/>
        <v>0</v>
      </c>
    </row>
    <row r="63" spans="1:15">
      <c r="A63" s="10"/>
      <c r="B63" s="24"/>
      <c r="C63" s="1"/>
      <c r="D63" s="1"/>
      <c r="E63" s="11"/>
      <c r="F63" s="11"/>
      <c r="G63" s="2">
        <f t="shared" si="0"/>
        <v>9000.07</v>
      </c>
      <c r="H63" s="2"/>
      <c r="I63" s="1"/>
      <c r="J63" s="1"/>
      <c r="K63" s="1"/>
      <c r="L63" s="2"/>
      <c r="M63" s="2"/>
      <c r="N63" s="2">
        <f t="shared" si="1"/>
        <v>0</v>
      </c>
      <c r="O63" s="27">
        <f t="shared" si="2"/>
        <v>0</v>
      </c>
    </row>
    <row r="64" spans="1:15">
      <c r="A64" s="10"/>
      <c r="B64" s="24"/>
      <c r="C64" s="1"/>
      <c r="D64" s="1"/>
      <c r="E64" s="11"/>
      <c r="F64" s="11"/>
      <c r="G64" s="2">
        <f t="shared" si="0"/>
        <v>9000.07</v>
      </c>
      <c r="H64" s="2"/>
      <c r="I64" s="1"/>
      <c r="J64" s="1"/>
      <c r="K64" s="1"/>
      <c r="L64" s="2"/>
      <c r="M64" s="2"/>
      <c r="N64" s="2">
        <f t="shared" si="1"/>
        <v>0</v>
      </c>
      <c r="O64" s="27">
        <f t="shared" si="2"/>
        <v>0</v>
      </c>
    </row>
    <row r="65" spans="1:15">
      <c r="A65" s="10"/>
      <c r="B65" s="24"/>
      <c r="C65" s="1"/>
      <c r="D65" s="1"/>
      <c r="E65" s="11"/>
      <c r="F65" s="11"/>
      <c r="G65" s="2">
        <f t="shared" si="0"/>
        <v>9000.07</v>
      </c>
      <c r="H65" s="2"/>
      <c r="I65" s="1"/>
      <c r="J65" s="1"/>
      <c r="K65" s="1"/>
      <c r="L65" s="2"/>
      <c r="M65" s="2"/>
      <c r="N65" s="2">
        <f t="shared" si="1"/>
        <v>0</v>
      </c>
      <c r="O65" s="27">
        <f t="shared" si="2"/>
        <v>0</v>
      </c>
    </row>
    <row r="66" spans="1:15">
      <c r="A66" s="10"/>
      <c r="B66" s="24"/>
      <c r="C66" s="1"/>
      <c r="D66" s="1"/>
      <c r="E66" s="11"/>
      <c r="F66" s="11"/>
      <c r="G66" s="2">
        <f t="shared" si="0"/>
        <v>9000.07</v>
      </c>
      <c r="H66" s="2"/>
      <c r="I66" s="1"/>
      <c r="J66" s="1"/>
      <c r="K66" s="1"/>
      <c r="L66" s="2"/>
      <c r="M66" s="2"/>
      <c r="N66" s="2">
        <f t="shared" si="1"/>
        <v>0</v>
      </c>
      <c r="O66" s="27">
        <f t="shared" si="2"/>
        <v>0</v>
      </c>
    </row>
    <row r="67" spans="1:15">
      <c r="A67" s="10"/>
      <c r="B67" s="24"/>
      <c r="C67" s="1"/>
      <c r="D67" s="1"/>
      <c r="E67" s="11"/>
      <c r="F67" s="11"/>
      <c r="G67" s="2">
        <f t="shared" si="0"/>
        <v>9000.07</v>
      </c>
      <c r="H67" s="2"/>
      <c r="I67" s="1"/>
      <c r="J67" s="1"/>
      <c r="K67" s="1"/>
      <c r="L67" s="2"/>
      <c r="M67" s="2"/>
      <c r="N67" s="2">
        <f t="shared" si="1"/>
        <v>0</v>
      </c>
      <c r="O67" s="27">
        <f t="shared" si="2"/>
        <v>0</v>
      </c>
    </row>
    <row r="68" spans="1:15">
      <c r="A68" s="37"/>
      <c r="B68" s="38"/>
      <c r="C68" s="39"/>
      <c r="D68" s="39"/>
      <c r="E68" s="40"/>
      <c r="F68" s="40"/>
      <c r="G68" s="41">
        <f t="shared" si="0"/>
        <v>9000.07</v>
      </c>
      <c r="H68" s="41"/>
      <c r="I68" s="39"/>
      <c r="J68" s="39"/>
      <c r="K68" s="39"/>
      <c r="L68" s="41"/>
      <c r="M68" s="41"/>
      <c r="N68" s="41">
        <f t="shared" si="1"/>
        <v>0</v>
      </c>
      <c r="O68" s="42">
        <f t="shared" si="2"/>
        <v>0</v>
      </c>
    </row>
    <row r="69" spans="1:15">
      <c r="A69" s="37"/>
      <c r="B69" s="38"/>
      <c r="C69" s="39"/>
      <c r="D69" s="39"/>
      <c r="E69" s="40"/>
      <c r="F69" s="40"/>
      <c r="G69" s="41">
        <f t="shared" si="0"/>
        <v>9000.07</v>
      </c>
      <c r="H69" s="41"/>
      <c r="I69" s="39"/>
      <c r="J69" s="39"/>
      <c r="K69" s="39"/>
      <c r="L69" s="41"/>
      <c r="M69" s="41"/>
      <c r="N69" s="41">
        <f t="shared" si="1"/>
        <v>0</v>
      </c>
      <c r="O69" s="42">
        <f t="shared" si="2"/>
        <v>0</v>
      </c>
    </row>
    <row r="70" spans="1:15">
      <c r="A70" s="37"/>
      <c r="B70" s="38"/>
      <c r="C70" s="39"/>
      <c r="D70" s="39"/>
      <c r="E70" s="40"/>
      <c r="F70" s="40"/>
      <c r="G70" s="41">
        <f t="shared" si="0"/>
        <v>9000.07</v>
      </c>
      <c r="H70" s="41"/>
      <c r="I70" s="39"/>
      <c r="J70" s="39"/>
      <c r="K70" s="39"/>
      <c r="L70" s="41"/>
      <c r="M70" s="41"/>
      <c r="N70" s="41">
        <f t="shared" si="1"/>
        <v>0</v>
      </c>
      <c r="O70" s="42">
        <f t="shared" si="2"/>
        <v>0</v>
      </c>
    </row>
    <row r="71" spans="1:15">
      <c r="A71" s="10"/>
      <c r="B71" s="24"/>
      <c r="C71" s="1"/>
      <c r="D71" s="1"/>
      <c r="E71" s="11"/>
      <c r="F71" s="11"/>
      <c r="G71" s="2">
        <f t="shared" ref="G71:G80" si="3">G70+E71-F71</f>
        <v>9000.07</v>
      </c>
      <c r="H71" s="2"/>
      <c r="I71" s="1"/>
      <c r="J71" s="1"/>
      <c r="K71" s="1"/>
      <c r="L71" s="2"/>
      <c r="M71" s="2"/>
      <c r="N71" s="2">
        <f t="shared" si="1"/>
        <v>0</v>
      </c>
      <c r="O71" s="27">
        <f t="shared" si="2"/>
        <v>0</v>
      </c>
    </row>
    <row r="72" spans="1:15">
      <c r="A72" s="10"/>
      <c r="B72" s="24"/>
      <c r="C72" s="1"/>
      <c r="D72" s="1"/>
      <c r="E72" s="11"/>
      <c r="F72" s="11"/>
      <c r="G72" s="2">
        <f t="shared" si="3"/>
        <v>9000.07</v>
      </c>
      <c r="H72" s="2"/>
      <c r="I72" s="1"/>
      <c r="J72" s="1"/>
      <c r="K72" s="1"/>
      <c r="L72" s="2"/>
      <c r="M72" s="2"/>
      <c r="N72" s="2">
        <f t="shared" si="1"/>
        <v>0</v>
      </c>
      <c r="O72" s="27">
        <f t="shared" si="2"/>
        <v>0</v>
      </c>
    </row>
    <row r="73" spans="1:15">
      <c r="A73" s="10"/>
      <c r="B73" s="24"/>
      <c r="C73" s="1"/>
      <c r="D73" s="1"/>
      <c r="E73" s="11"/>
      <c r="F73" s="11"/>
      <c r="G73" s="2">
        <f t="shared" si="3"/>
        <v>9000.07</v>
      </c>
      <c r="H73" s="2"/>
      <c r="I73" s="1"/>
      <c r="J73" s="1"/>
      <c r="K73" s="1"/>
      <c r="L73" s="2"/>
      <c r="M73" s="2"/>
      <c r="N73" s="2">
        <f t="shared" ref="N73:N80" si="4">H73+L73-M73</f>
        <v>0</v>
      </c>
      <c r="O73" s="27">
        <f t="shared" ref="O73:O80" si="5">H73+L73+M73-F73</f>
        <v>0</v>
      </c>
    </row>
    <row r="74" spans="1:15">
      <c r="A74" s="10"/>
      <c r="B74" s="24"/>
      <c r="C74" s="1"/>
      <c r="D74" s="1"/>
      <c r="E74" s="11"/>
      <c r="F74" s="11"/>
      <c r="G74" s="2">
        <f t="shared" si="3"/>
        <v>9000.07</v>
      </c>
      <c r="H74" s="2"/>
      <c r="I74" s="1"/>
      <c r="J74" s="1"/>
      <c r="K74" s="1"/>
      <c r="L74" s="2"/>
      <c r="M74" s="2"/>
      <c r="N74" s="2">
        <f t="shared" si="4"/>
        <v>0</v>
      </c>
      <c r="O74" s="27">
        <f t="shared" si="5"/>
        <v>0</v>
      </c>
    </row>
    <row r="75" spans="1:15">
      <c r="A75" s="10"/>
      <c r="B75" s="24"/>
      <c r="C75" s="1"/>
      <c r="D75" s="1"/>
      <c r="E75" s="11"/>
      <c r="F75" s="11"/>
      <c r="G75" s="2">
        <f t="shared" si="3"/>
        <v>9000.07</v>
      </c>
      <c r="H75" s="2"/>
      <c r="I75" s="1"/>
      <c r="J75" s="1"/>
      <c r="K75" s="1"/>
      <c r="L75" s="2"/>
      <c r="M75" s="2"/>
      <c r="N75" s="2">
        <f t="shared" si="4"/>
        <v>0</v>
      </c>
      <c r="O75" s="27">
        <f t="shared" si="5"/>
        <v>0</v>
      </c>
    </row>
    <row r="76" spans="1:15">
      <c r="A76" s="10"/>
      <c r="B76" s="24"/>
      <c r="C76" s="1"/>
      <c r="D76" s="1"/>
      <c r="E76" s="11"/>
      <c r="F76" s="11"/>
      <c r="G76" s="2">
        <f t="shared" si="3"/>
        <v>9000.07</v>
      </c>
      <c r="H76" s="2"/>
      <c r="I76" s="1"/>
      <c r="J76" s="1"/>
      <c r="K76" s="1"/>
      <c r="L76" s="2"/>
      <c r="M76" s="2">
        <f>H76-F76</f>
        <v>0</v>
      </c>
      <c r="N76" s="2">
        <f t="shared" si="4"/>
        <v>0</v>
      </c>
      <c r="O76" s="27">
        <f t="shared" si="5"/>
        <v>0</v>
      </c>
    </row>
    <row r="77" spans="1:15">
      <c r="A77" s="10"/>
      <c r="B77" s="24"/>
      <c r="C77" s="1"/>
      <c r="D77" s="1"/>
      <c r="E77" s="11"/>
      <c r="F77" s="11"/>
      <c r="G77" s="2">
        <f t="shared" si="3"/>
        <v>9000.07</v>
      </c>
      <c r="H77" s="2"/>
      <c r="I77" s="1"/>
      <c r="J77" s="1"/>
      <c r="K77" s="1"/>
      <c r="L77" s="2">
        <f>H77</f>
        <v>0</v>
      </c>
      <c r="M77" s="2">
        <f>H77-F77</f>
        <v>0</v>
      </c>
      <c r="N77" s="2">
        <f t="shared" si="4"/>
        <v>0</v>
      </c>
      <c r="O77" s="27">
        <f t="shared" si="5"/>
        <v>0</v>
      </c>
    </row>
    <row r="78" spans="1:15">
      <c r="A78" s="10"/>
      <c r="B78" s="24"/>
      <c r="C78" s="1"/>
      <c r="D78" s="1"/>
      <c r="E78" s="11"/>
      <c r="F78" s="11"/>
      <c r="G78" s="2">
        <f t="shared" si="3"/>
        <v>9000.07</v>
      </c>
      <c r="H78" s="2"/>
      <c r="I78" s="1"/>
      <c r="J78" s="1"/>
      <c r="K78" s="1"/>
      <c r="L78" s="2">
        <f>H78</f>
        <v>0</v>
      </c>
      <c r="M78" s="2">
        <f>H78-F78</f>
        <v>0</v>
      </c>
      <c r="N78" s="2">
        <f t="shared" si="4"/>
        <v>0</v>
      </c>
      <c r="O78" s="27">
        <f t="shared" si="5"/>
        <v>0</v>
      </c>
    </row>
    <row r="79" spans="1:15">
      <c r="A79" s="10"/>
      <c r="B79" s="24"/>
      <c r="C79" s="1"/>
      <c r="D79" s="1"/>
      <c r="E79" s="11"/>
      <c r="F79" s="11"/>
      <c r="G79" s="2">
        <f t="shared" si="3"/>
        <v>9000.07</v>
      </c>
      <c r="H79" s="2"/>
      <c r="I79" s="1"/>
      <c r="J79" s="1"/>
      <c r="K79" s="1"/>
      <c r="L79" s="2">
        <f>H79</f>
        <v>0</v>
      </c>
      <c r="M79" s="2">
        <f>H79-F79</f>
        <v>0</v>
      </c>
      <c r="N79" s="2">
        <f t="shared" si="4"/>
        <v>0</v>
      </c>
      <c r="O79" s="27">
        <f t="shared" si="5"/>
        <v>0</v>
      </c>
    </row>
    <row r="80" spans="1:15">
      <c r="A80" s="10"/>
      <c r="B80" s="24"/>
      <c r="C80" s="1"/>
      <c r="D80" s="1"/>
      <c r="E80" s="11"/>
      <c r="F80" s="11"/>
      <c r="G80" s="2">
        <f t="shared" si="3"/>
        <v>9000.07</v>
      </c>
      <c r="H80" s="2"/>
      <c r="I80" s="1"/>
      <c r="J80" s="1"/>
      <c r="K80" s="1"/>
      <c r="L80" s="2">
        <f>H80</f>
        <v>0</v>
      </c>
      <c r="M80" s="2">
        <f>H80-F80</f>
        <v>0</v>
      </c>
      <c r="N80" s="2">
        <f t="shared" si="4"/>
        <v>0</v>
      </c>
      <c r="O80" s="27">
        <f t="shared" si="5"/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TOTALES</vt:lpstr>
      <vt:lpstr>04241102899</vt:lpstr>
      <vt:lpstr>04143192117</vt:lpstr>
      <vt:lpstr>04242099286</vt:lpstr>
      <vt:lpstr>04143182190</vt:lpstr>
      <vt:lpstr>04241083350</vt:lpstr>
      <vt:lpstr>04242061519</vt:lpstr>
      <vt:lpstr>04241815693</vt:lpstr>
      <vt:lpstr>04242099312</vt:lpstr>
      <vt:lpstr>04128128014</vt:lpstr>
      <vt:lpstr>04128124511</vt:lpstr>
      <vt:lpstr>04128113024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BOVEDA-AUX1</cp:lastModifiedBy>
  <cp:lastPrinted>2019-06-28T11:23:04Z</cp:lastPrinted>
  <dcterms:created xsi:type="dcterms:W3CDTF">2018-02-10T14:01:51Z</dcterms:created>
  <dcterms:modified xsi:type="dcterms:W3CDTF">2020-01-18T11:43:23Z</dcterms:modified>
</cp:coreProperties>
</file>