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665" tabRatio="630"/>
  </bookViews>
  <sheets>
    <sheet name="TOTALES" sheetId="5" r:id="rId1"/>
    <sheet name="04241102899" sheetId="1" state="hidden" r:id="rId2"/>
    <sheet name="04143192117" sheetId="3" state="hidden" r:id="rId3"/>
    <sheet name="04242099286" sheetId="6" r:id="rId4"/>
    <sheet name="04143182190" sheetId="7" state="hidden" r:id="rId5"/>
    <sheet name="04241083350" sheetId="9" r:id="rId6"/>
    <sheet name="04242061519" sheetId="8" state="hidden" r:id="rId7"/>
    <sheet name="04241815693" sheetId="10" r:id="rId8"/>
    <sheet name="04242099312" sheetId="11" state="hidden" r:id="rId9"/>
    <sheet name="04128128014" sheetId="12" r:id="rId10"/>
    <sheet name="04128124511" sheetId="13" r:id="rId11"/>
    <sheet name="04128113024" sheetId="14" r:id="rId12"/>
  </sheets>
  <calcPr calcId="162913"/>
</workbook>
</file>

<file path=xl/calcChain.xml><?xml version="1.0" encoding="utf-8"?>
<calcChain xmlns="http://schemas.openxmlformats.org/spreadsheetml/2006/main">
  <c r="K3" i="14" l="1"/>
  <c r="K3" i="12"/>
  <c r="K3" i="13"/>
  <c r="J3" i="13"/>
  <c r="G151" i="14" l="1"/>
  <c r="H15" i="5" l="1"/>
  <c r="J3" i="14"/>
  <c r="H13" i="5" l="1"/>
  <c r="I3" i="14"/>
  <c r="G13" i="5" s="1"/>
  <c r="H12" i="5"/>
  <c r="I3" i="13"/>
  <c r="G12" i="5" s="1"/>
  <c r="J3" i="12"/>
  <c r="H11" i="5" s="1"/>
  <c r="I3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G6" i="5"/>
  <c r="G7" i="5"/>
  <c r="G8" i="5"/>
  <c r="G10" i="5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77" i="14"/>
  <c r="L278" i="14"/>
  <c r="L279" i="14"/>
  <c r="L280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83" i="14"/>
  <c r="L384" i="14"/>
  <c r="L385" i="14"/>
  <c r="L386" i="14"/>
  <c r="L387" i="14"/>
  <c r="L388" i="14"/>
  <c r="L389" i="14"/>
  <c r="L390" i="14"/>
  <c r="L391" i="14"/>
  <c r="L392" i="14"/>
  <c r="L393" i="14"/>
  <c r="L394" i="14"/>
  <c r="L395" i="14"/>
  <c r="L396" i="14"/>
  <c r="L397" i="14"/>
  <c r="L398" i="14"/>
  <c r="L399" i="14"/>
  <c r="L400" i="14"/>
  <c r="L401" i="14"/>
  <c r="L402" i="14"/>
  <c r="L403" i="14"/>
  <c r="L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93" i="14"/>
  <c r="L494" i="14"/>
  <c r="L495" i="14"/>
  <c r="L496" i="14"/>
  <c r="L497" i="14"/>
  <c r="L498" i="14"/>
  <c r="L499" i="14"/>
  <c r="L500" i="14"/>
  <c r="L501" i="14"/>
  <c r="L502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47" i="14"/>
  <c r="L548" i="14"/>
  <c r="L549" i="14"/>
  <c r="L550" i="14"/>
  <c r="L551" i="14"/>
  <c r="L552" i="14"/>
  <c r="L553" i="14"/>
  <c r="L554" i="14"/>
  <c r="L555" i="14"/>
  <c r="L556" i="14"/>
  <c r="L557" i="14"/>
  <c r="L558" i="14"/>
  <c r="L559" i="14"/>
  <c r="L560" i="14"/>
  <c r="L561" i="14"/>
  <c r="L562" i="14"/>
  <c r="L563" i="14"/>
  <c r="L564" i="14"/>
  <c r="L565" i="14"/>
  <c r="L566" i="14"/>
  <c r="L567" i="14"/>
  <c r="L568" i="14"/>
  <c r="L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603" i="14"/>
  <c r="L604" i="14"/>
  <c r="L605" i="14"/>
  <c r="L606" i="14"/>
  <c r="L607" i="14"/>
  <c r="L608" i="14"/>
  <c r="L609" i="14"/>
  <c r="L610" i="14"/>
  <c r="L611" i="14"/>
  <c r="L612" i="14"/>
  <c r="L613" i="14"/>
  <c r="L614" i="14"/>
  <c r="L615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222" i="14"/>
  <c r="K223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K277" i="14"/>
  <c r="K278" i="14"/>
  <c r="K279" i="14"/>
  <c r="K280" i="14"/>
  <c r="K281" i="14"/>
  <c r="K282" i="14"/>
  <c r="K283" i="14"/>
  <c r="K284" i="14"/>
  <c r="K285" i="14"/>
  <c r="K286" i="14"/>
  <c r="K28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328" i="14"/>
  <c r="K329" i="14"/>
  <c r="K330" i="14"/>
  <c r="K331" i="14"/>
  <c r="K332" i="14"/>
  <c r="K333" i="14"/>
  <c r="K334" i="14"/>
  <c r="K335" i="14"/>
  <c r="K336" i="14"/>
  <c r="K337" i="14"/>
  <c r="K338" i="14"/>
  <c r="K339" i="14"/>
  <c r="K340" i="14"/>
  <c r="K341" i="14"/>
  <c r="K342" i="14"/>
  <c r="K343" i="14"/>
  <c r="K344" i="14"/>
  <c r="K345" i="14"/>
  <c r="K346" i="14"/>
  <c r="K347" i="14"/>
  <c r="K348" i="14"/>
  <c r="K349" i="14"/>
  <c r="K350" i="14"/>
  <c r="K351" i="14"/>
  <c r="K352" i="14"/>
  <c r="K353" i="14"/>
  <c r="K354" i="14"/>
  <c r="K355" i="14"/>
  <c r="K356" i="14"/>
  <c r="K357" i="14"/>
  <c r="K358" i="14"/>
  <c r="K359" i="14"/>
  <c r="K360" i="14"/>
  <c r="K361" i="14"/>
  <c r="K362" i="14"/>
  <c r="K363" i="14"/>
  <c r="K364" i="14"/>
  <c r="K365" i="14"/>
  <c r="K366" i="14"/>
  <c r="K367" i="14"/>
  <c r="K368" i="14"/>
  <c r="K369" i="14"/>
  <c r="K370" i="14"/>
  <c r="K371" i="14"/>
  <c r="K372" i="14"/>
  <c r="K373" i="14"/>
  <c r="K374" i="14"/>
  <c r="K375" i="14"/>
  <c r="K376" i="14"/>
  <c r="K377" i="14"/>
  <c r="K378" i="14"/>
  <c r="K379" i="14"/>
  <c r="K380" i="14"/>
  <c r="K381" i="14"/>
  <c r="K382" i="14"/>
  <c r="K383" i="14"/>
  <c r="K384" i="14"/>
  <c r="K385" i="14"/>
  <c r="K386" i="14"/>
  <c r="K387" i="14"/>
  <c r="K388" i="14"/>
  <c r="K389" i="14"/>
  <c r="K390" i="14"/>
  <c r="K391" i="14"/>
  <c r="K392" i="14"/>
  <c r="K393" i="14"/>
  <c r="K394" i="14"/>
  <c r="K395" i="14"/>
  <c r="K396" i="14"/>
  <c r="K397" i="14"/>
  <c r="K398" i="14"/>
  <c r="K399" i="14"/>
  <c r="K400" i="14"/>
  <c r="K401" i="14"/>
  <c r="K402" i="14"/>
  <c r="K403" i="14"/>
  <c r="K404" i="14"/>
  <c r="K405" i="14"/>
  <c r="K406" i="14"/>
  <c r="K407" i="14"/>
  <c r="K408" i="14"/>
  <c r="K409" i="14"/>
  <c r="K410" i="14"/>
  <c r="K411" i="14"/>
  <c r="K412" i="14"/>
  <c r="K413" i="14"/>
  <c r="K414" i="14"/>
  <c r="K415" i="14"/>
  <c r="K416" i="14"/>
  <c r="K417" i="14"/>
  <c r="K418" i="14"/>
  <c r="K419" i="14"/>
  <c r="K420" i="14"/>
  <c r="K421" i="14"/>
  <c r="K422" i="14"/>
  <c r="K423" i="14"/>
  <c r="K424" i="14"/>
  <c r="K425" i="14"/>
  <c r="K426" i="14"/>
  <c r="K427" i="14"/>
  <c r="K428" i="14"/>
  <c r="K429" i="14"/>
  <c r="K430" i="14"/>
  <c r="K431" i="14"/>
  <c r="K432" i="14"/>
  <c r="K433" i="14"/>
  <c r="K434" i="14"/>
  <c r="K435" i="14"/>
  <c r="K436" i="14"/>
  <c r="K437" i="14"/>
  <c r="K438" i="14"/>
  <c r="K439" i="14"/>
  <c r="K440" i="14"/>
  <c r="K441" i="14"/>
  <c r="K442" i="14"/>
  <c r="K443" i="14"/>
  <c r="K444" i="14"/>
  <c r="K445" i="14"/>
  <c r="K446" i="14"/>
  <c r="K447" i="14"/>
  <c r="K448" i="14"/>
  <c r="K449" i="14"/>
  <c r="K450" i="14"/>
  <c r="K451" i="14"/>
  <c r="K452" i="14"/>
  <c r="K453" i="14"/>
  <c r="K454" i="14"/>
  <c r="K455" i="14"/>
  <c r="K456" i="14"/>
  <c r="K457" i="14"/>
  <c r="K458" i="14"/>
  <c r="K459" i="14"/>
  <c r="K460" i="14"/>
  <c r="K461" i="14"/>
  <c r="K462" i="14"/>
  <c r="K463" i="14"/>
  <c r="K464" i="14"/>
  <c r="K465" i="14"/>
  <c r="K466" i="14"/>
  <c r="K467" i="14"/>
  <c r="K468" i="14"/>
  <c r="K469" i="14"/>
  <c r="K470" i="14"/>
  <c r="K471" i="14"/>
  <c r="K472" i="14"/>
  <c r="K473" i="14"/>
  <c r="K474" i="14"/>
  <c r="K475" i="14"/>
  <c r="K476" i="14"/>
  <c r="K477" i="14"/>
  <c r="K478" i="14"/>
  <c r="K479" i="14"/>
  <c r="K480" i="14"/>
  <c r="K481" i="14"/>
  <c r="K482" i="14"/>
  <c r="K483" i="14"/>
  <c r="K484" i="14"/>
  <c r="K485" i="14"/>
  <c r="K486" i="14"/>
  <c r="K487" i="14"/>
  <c r="K488" i="14"/>
  <c r="K489" i="14"/>
  <c r="K490" i="14"/>
  <c r="K491" i="14"/>
  <c r="K492" i="14"/>
  <c r="K493" i="14"/>
  <c r="K494" i="14"/>
  <c r="K495" i="14"/>
  <c r="K496" i="14"/>
  <c r="K497" i="14"/>
  <c r="K498" i="14"/>
  <c r="K499" i="14"/>
  <c r="K500" i="14"/>
  <c r="K501" i="14"/>
  <c r="K502" i="14"/>
  <c r="K503" i="14"/>
  <c r="K504" i="14"/>
  <c r="K505" i="14"/>
  <c r="K506" i="14"/>
  <c r="K507" i="14"/>
  <c r="K508" i="14"/>
  <c r="K509" i="14"/>
  <c r="K510" i="14"/>
  <c r="K511" i="14"/>
  <c r="K512" i="14"/>
  <c r="K513" i="14"/>
  <c r="K514" i="14"/>
  <c r="K515" i="14"/>
  <c r="K516" i="14"/>
  <c r="K517" i="14"/>
  <c r="K518" i="14"/>
  <c r="K519" i="14"/>
  <c r="K520" i="14"/>
  <c r="K521" i="14"/>
  <c r="K522" i="14"/>
  <c r="K523" i="14"/>
  <c r="K524" i="14"/>
  <c r="K525" i="14"/>
  <c r="K526" i="14"/>
  <c r="K527" i="14"/>
  <c r="K528" i="14"/>
  <c r="K529" i="14"/>
  <c r="K530" i="14"/>
  <c r="K531" i="14"/>
  <c r="K532" i="14"/>
  <c r="K533" i="14"/>
  <c r="K534" i="14"/>
  <c r="K535" i="14"/>
  <c r="K536" i="14"/>
  <c r="K537" i="14"/>
  <c r="K538" i="14"/>
  <c r="K539" i="14"/>
  <c r="K540" i="14"/>
  <c r="K541" i="14"/>
  <c r="K542" i="14"/>
  <c r="K543" i="14"/>
  <c r="K544" i="14"/>
  <c r="K545" i="14"/>
  <c r="K546" i="14"/>
  <c r="K547" i="14"/>
  <c r="K548" i="14"/>
  <c r="K549" i="14"/>
  <c r="K550" i="14"/>
  <c r="K551" i="14"/>
  <c r="K552" i="14"/>
  <c r="K553" i="14"/>
  <c r="K554" i="14"/>
  <c r="K555" i="14"/>
  <c r="K556" i="14"/>
  <c r="K557" i="14"/>
  <c r="K558" i="14"/>
  <c r="K559" i="14"/>
  <c r="K560" i="14"/>
  <c r="K561" i="14"/>
  <c r="K562" i="14"/>
  <c r="K563" i="14"/>
  <c r="K564" i="14"/>
  <c r="K565" i="14"/>
  <c r="K566" i="14"/>
  <c r="K567" i="14"/>
  <c r="K568" i="14"/>
  <c r="K569" i="14"/>
  <c r="K570" i="14"/>
  <c r="K571" i="14"/>
  <c r="K572" i="14"/>
  <c r="K573" i="14"/>
  <c r="K574" i="14"/>
  <c r="K575" i="14"/>
  <c r="K576" i="14"/>
  <c r="K577" i="14"/>
  <c r="K578" i="14"/>
  <c r="K579" i="14"/>
  <c r="K580" i="14"/>
  <c r="K581" i="14"/>
  <c r="K582" i="14"/>
  <c r="K583" i="14"/>
  <c r="K584" i="14"/>
  <c r="K585" i="14"/>
  <c r="K586" i="14"/>
  <c r="K587" i="14"/>
  <c r="K588" i="14"/>
  <c r="K589" i="14"/>
  <c r="K590" i="14"/>
  <c r="K591" i="14"/>
  <c r="K592" i="14"/>
  <c r="K593" i="14"/>
  <c r="K594" i="14"/>
  <c r="K595" i="14"/>
  <c r="K596" i="14"/>
  <c r="K597" i="14"/>
  <c r="K598" i="14"/>
  <c r="K599" i="14"/>
  <c r="K600" i="14"/>
  <c r="K601" i="14"/>
  <c r="K602" i="14"/>
  <c r="K603" i="14"/>
  <c r="K604" i="14"/>
  <c r="K605" i="14"/>
  <c r="K606" i="14"/>
  <c r="K607" i="14"/>
  <c r="K608" i="14"/>
  <c r="K609" i="14"/>
  <c r="K610" i="14"/>
  <c r="K611" i="14"/>
  <c r="K612" i="14"/>
  <c r="K613" i="14"/>
  <c r="K614" i="14"/>
  <c r="K615" i="14"/>
  <c r="G121" i="14"/>
  <c r="G122" i="14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G351" i="14" s="1"/>
  <c r="G352" i="14" s="1"/>
  <c r="G353" i="14" s="1"/>
  <c r="G354" i="14" s="1"/>
  <c r="G355" i="14" s="1"/>
  <c r="G356" i="14" s="1"/>
  <c r="G357" i="14" s="1"/>
  <c r="G358" i="14" s="1"/>
  <c r="G359" i="14" s="1"/>
  <c r="G360" i="14" s="1"/>
  <c r="G361" i="14" s="1"/>
  <c r="G362" i="14" s="1"/>
  <c r="G363" i="14" s="1"/>
  <c r="G364" i="14" s="1"/>
  <c r="G365" i="14" s="1"/>
  <c r="G366" i="14" s="1"/>
  <c r="G367" i="14" s="1"/>
  <c r="G368" i="14" s="1"/>
  <c r="G369" i="14" s="1"/>
  <c r="G370" i="14" s="1"/>
  <c r="G371" i="14" s="1"/>
  <c r="G372" i="14" s="1"/>
  <c r="G373" i="14" s="1"/>
  <c r="G374" i="14" s="1"/>
  <c r="G375" i="14" s="1"/>
  <c r="G376" i="14" s="1"/>
  <c r="G377" i="14" s="1"/>
  <c r="G378" i="14" s="1"/>
  <c r="G379" i="14" s="1"/>
  <c r="G380" i="14" s="1"/>
  <c r="G381" i="14" s="1"/>
  <c r="G382" i="14" s="1"/>
  <c r="G383" i="14" s="1"/>
  <c r="G384" i="14" s="1"/>
  <c r="G385" i="14" s="1"/>
  <c r="G386" i="14" s="1"/>
  <c r="G387" i="14" s="1"/>
  <c r="G388" i="14" s="1"/>
  <c r="G389" i="14" s="1"/>
  <c r="G390" i="14" s="1"/>
  <c r="G391" i="14" s="1"/>
  <c r="G392" i="14" s="1"/>
  <c r="G393" i="14" s="1"/>
  <c r="G394" i="14" s="1"/>
  <c r="G395" i="14" s="1"/>
  <c r="G396" i="14" s="1"/>
  <c r="G397" i="14" s="1"/>
  <c r="G398" i="14" s="1"/>
  <c r="G399" i="14" s="1"/>
  <c r="G400" i="14" s="1"/>
  <c r="G401" i="14" s="1"/>
  <c r="G402" i="14" s="1"/>
  <c r="G403" i="14" s="1"/>
  <c r="G404" i="14" s="1"/>
  <c r="G405" i="14" s="1"/>
  <c r="G406" i="14" s="1"/>
  <c r="G407" i="14" s="1"/>
  <c r="G408" i="14" s="1"/>
  <c r="G409" i="14" s="1"/>
  <c r="G410" i="14" s="1"/>
  <c r="G411" i="14" s="1"/>
  <c r="G412" i="14" s="1"/>
  <c r="G413" i="14" s="1"/>
  <c r="G414" i="14" s="1"/>
  <c r="G415" i="14" s="1"/>
  <c r="G416" i="14" s="1"/>
  <c r="G417" i="14" s="1"/>
  <c r="G418" i="14" s="1"/>
  <c r="G419" i="14" s="1"/>
  <c r="G420" i="14" s="1"/>
  <c r="G421" i="14" s="1"/>
  <c r="G422" i="14" s="1"/>
  <c r="G423" i="14" s="1"/>
  <c r="G424" i="14" s="1"/>
  <c r="G425" i="14" s="1"/>
  <c r="G426" i="14" s="1"/>
  <c r="G427" i="14" s="1"/>
  <c r="G428" i="14" s="1"/>
  <c r="G429" i="14" s="1"/>
  <c r="G430" i="14" s="1"/>
  <c r="G431" i="14" s="1"/>
  <c r="G432" i="14" s="1"/>
  <c r="G433" i="14" s="1"/>
  <c r="G434" i="14" s="1"/>
  <c r="G435" i="14" s="1"/>
  <c r="G436" i="14" s="1"/>
  <c r="G437" i="14" s="1"/>
  <c r="G438" i="14" s="1"/>
  <c r="G439" i="14" s="1"/>
  <c r="G440" i="14" s="1"/>
  <c r="G441" i="14" s="1"/>
  <c r="G442" i="14" s="1"/>
  <c r="G443" i="14" s="1"/>
  <c r="G444" i="14" s="1"/>
  <c r="G445" i="14" s="1"/>
  <c r="G446" i="14" s="1"/>
  <c r="G447" i="14" s="1"/>
  <c r="G448" i="14" s="1"/>
  <c r="G449" i="14" s="1"/>
  <c r="G450" i="14" s="1"/>
  <c r="G451" i="14" s="1"/>
  <c r="G452" i="14" s="1"/>
  <c r="G453" i="14" s="1"/>
  <c r="G454" i="14" s="1"/>
  <c r="G455" i="14" s="1"/>
  <c r="G456" i="14" s="1"/>
  <c r="G457" i="14" s="1"/>
  <c r="G458" i="14" s="1"/>
  <c r="G459" i="14" s="1"/>
  <c r="G460" i="14" s="1"/>
  <c r="G461" i="14" s="1"/>
  <c r="G462" i="14" s="1"/>
  <c r="G463" i="14" s="1"/>
  <c r="G464" i="14" s="1"/>
  <c r="G465" i="14" s="1"/>
  <c r="G466" i="14" s="1"/>
  <c r="G467" i="14" s="1"/>
  <c r="G468" i="14" s="1"/>
  <c r="G469" i="14" s="1"/>
  <c r="G470" i="14" s="1"/>
  <c r="G471" i="14" s="1"/>
  <c r="G472" i="14" s="1"/>
  <c r="G473" i="14" s="1"/>
  <c r="G474" i="14" s="1"/>
  <c r="G475" i="14" s="1"/>
  <c r="G476" i="14" s="1"/>
  <c r="G477" i="14" s="1"/>
  <c r="G478" i="14" s="1"/>
  <c r="G479" i="14" s="1"/>
  <c r="G480" i="14" s="1"/>
  <c r="G481" i="14" s="1"/>
  <c r="G482" i="14" s="1"/>
  <c r="G483" i="14" s="1"/>
  <c r="G484" i="14" s="1"/>
  <c r="G485" i="14" s="1"/>
  <c r="G486" i="14" s="1"/>
  <c r="G487" i="14" s="1"/>
  <c r="G488" i="14" s="1"/>
  <c r="G489" i="14" s="1"/>
  <c r="G490" i="14" s="1"/>
  <c r="G491" i="14" s="1"/>
  <c r="G492" i="14" s="1"/>
  <c r="G493" i="14" s="1"/>
  <c r="G494" i="14" s="1"/>
  <c r="G495" i="14" s="1"/>
  <c r="G496" i="14" s="1"/>
  <c r="G497" i="14" s="1"/>
  <c r="G498" i="14" s="1"/>
  <c r="G499" i="14" s="1"/>
  <c r="G500" i="14" s="1"/>
  <c r="G501" i="14" s="1"/>
  <c r="G502" i="14" s="1"/>
  <c r="G503" i="14" s="1"/>
  <c r="G504" i="14" s="1"/>
  <c r="G505" i="14" s="1"/>
  <c r="G506" i="14" s="1"/>
  <c r="G507" i="14" s="1"/>
  <c r="G508" i="14" s="1"/>
  <c r="G509" i="14" s="1"/>
  <c r="G510" i="14" s="1"/>
  <c r="G511" i="14" s="1"/>
  <c r="G512" i="14" s="1"/>
  <c r="G513" i="14" s="1"/>
  <c r="G514" i="14" s="1"/>
  <c r="G515" i="14" s="1"/>
  <c r="G516" i="14" s="1"/>
  <c r="G517" i="14" s="1"/>
  <c r="G518" i="14" s="1"/>
  <c r="G519" i="14" s="1"/>
  <c r="G520" i="14" s="1"/>
  <c r="G521" i="14" s="1"/>
  <c r="G522" i="14" s="1"/>
  <c r="G523" i="14" s="1"/>
  <c r="G524" i="14" s="1"/>
  <c r="G525" i="14" s="1"/>
  <c r="G526" i="14" s="1"/>
  <c r="G527" i="14" s="1"/>
  <c r="G528" i="14" s="1"/>
  <c r="G529" i="14" s="1"/>
  <c r="G530" i="14" s="1"/>
  <c r="G531" i="14" s="1"/>
  <c r="G532" i="14" s="1"/>
  <c r="G533" i="14" s="1"/>
  <c r="G534" i="14" s="1"/>
  <c r="G535" i="14" s="1"/>
  <c r="G536" i="14" s="1"/>
  <c r="G537" i="14" s="1"/>
  <c r="G538" i="14" s="1"/>
  <c r="G539" i="14" s="1"/>
  <c r="G540" i="14" s="1"/>
  <c r="G541" i="14" s="1"/>
  <c r="G542" i="14" s="1"/>
  <c r="G543" i="14" s="1"/>
  <c r="G544" i="14" s="1"/>
  <c r="G545" i="14" s="1"/>
  <c r="G546" i="14" s="1"/>
  <c r="G547" i="14" s="1"/>
  <c r="G548" i="14" s="1"/>
  <c r="G549" i="14" s="1"/>
  <c r="G550" i="14" s="1"/>
  <c r="G551" i="14" s="1"/>
  <c r="G552" i="14" s="1"/>
  <c r="G553" i="14" s="1"/>
  <c r="G554" i="14" s="1"/>
  <c r="G555" i="14" s="1"/>
  <c r="G556" i="14" s="1"/>
  <c r="G557" i="14" s="1"/>
  <c r="G558" i="14" s="1"/>
  <c r="G559" i="14" s="1"/>
  <c r="G560" i="14" s="1"/>
  <c r="G561" i="14" s="1"/>
  <c r="G562" i="14" s="1"/>
  <c r="G563" i="14" s="1"/>
  <c r="G564" i="14" s="1"/>
  <c r="G565" i="14" s="1"/>
  <c r="G566" i="14" s="1"/>
  <c r="G567" i="14" s="1"/>
  <c r="G568" i="14" s="1"/>
  <c r="G569" i="14" s="1"/>
  <c r="G570" i="14" s="1"/>
  <c r="G571" i="14" s="1"/>
  <c r="G572" i="14" s="1"/>
  <c r="G573" i="14" s="1"/>
  <c r="G574" i="14" s="1"/>
  <c r="G575" i="14" s="1"/>
  <c r="G576" i="14" s="1"/>
  <c r="G577" i="14" s="1"/>
  <c r="G578" i="14" s="1"/>
  <c r="G579" i="14" s="1"/>
  <c r="G580" i="14" s="1"/>
  <c r="G581" i="14" s="1"/>
  <c r="G582" i="14" s="1"/>
  <c r="G583" i="14" s="1"/>
  <c r="G584" i="14" s="1"/>
  <c r="G585" i="14" s="1"/>
  <c r="G586" i="14" s="1"/>
  <c r="G587" i="14" s="1"/>
  <c r="G588" i="14" s="1"/>
  <c r="G589" i="14" s="1"/>
  <c r="G590" i="14" s="1"/>
  <c r="G591" i="14" s="1"/>
  <c r="G592" i="14" s="1"/>
  <c r="G593" i="14" s="1"/>
  <c r="G594" i="14" s="1"/>
  <c r="G595" i="14" s="1"/>
  <c r="G596" i="14" s="1"/>
  <c r="G597" i="14" s="1"/>
  <c r="G598" i="14" s="1"/>
  <c r="G599" i="14" s="1"/>
  <c r="G600" i="14" s="1"/>
  <c r="G601" i="14" s="1"/>
  <c r="G602" i="14" s="1"/>
  <c r="G603" i="14" s="1"/>
  <c r="G604" i="14" s="1"/>
  <c r="G605" i="14" s="1"/>
  <c r="G606" i="14" s="1"/>
  <c r="G607" i="14" s="1"/>
  <c r="G608" i="14" s="1"/>
  <c r="G609" i="14" s="1"/>
  <c r="G610" i="14" s="1"/>
  <c r="G611" i="14" s="1"/>
  <c r="G612" i="14" s="1"/>
  <c r="G613" i="14" s="1"/>
  <c r="G614" i="14" s="1"/>
  <c r="G615" i="14" s="1"/>
  <c r="K120" i="14"/>
  <c r="L120" i="14"/>
  <c r="L121" i="13" l="1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120" i="13"/>
  <c r="L120" i="13"/>
  <c r="G119" i="12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299" i="12" s="1"/>
  <c r="G300" i="12" s="1"/>
  <c r="G301" i="12" s="1"/>
  <c r="G302" i="12" s="1"/>
  <c r="G303" i="12" s="1"/>
  <c r="G304" i="12" s="1"/>
  <c r="G305" i="12" s="1"/>
  <c r="G306" i="12" s="1"/>
  <c r="G307" i="12" s="1"/>
  <c r="G308" i="12" s="1"/>
  <c r="G309" i="12" s="1"/>
  <c r="G310" i="12" s="1"/>
  <c r="G311" i="12" s="1"/>
  <c r="G312" i="12" s="1"/>
  <c r="G313" i="12" s="1"/>
  <c r="G314" i="12" s="1"/>
  <c r="G315" i="12" s="1"/>
  <c r="G316" i="12" s="1"/>
  <c r="G317" i="12" s="1"/>
  <c r="G318" i="12" s="1"/>
  <c r="G319" i="12" s="1"/>
  <c r="G320" i="12" s="1"/>
  <c r="G321" i="12" s="1"/>
  <c r="G322" i="12" s="1"/>
  <c r="G323" i="12" s="1"/>
  <c r="K120" i="12"/>
  <c r="L120" i="12"/>
  <c r="G15" i="5" l="1"/>
  <c r="K113" i="14" l="1"/>
  <c r="L113" i="14"/>
  <c r="K114" i="14"/>
  <c r="L114" i="14"/>
  <c r="K115" i="14"/>
  <c r="L115" i="14"/>
  <c r="K116" i="14"/>
  <c r="L116" i="14"/>
  <c r="K117" i="14"/>
  <c r="L117" i="14"/>
  <c r="K118" i="14"/>
  <c r="L118" i="14"/>
  <c r="K119" i="14"/>
  <c r="L119" i="14"/>
  <c r="K89" i="13"/>
  <c r="L89" i="13"/>
  <c r="K90" i="13"/>
  <c r="L90" i="13"/>
  <c r="K91" i="13"/>
  <c r="L91" i="13"/>
  <c r="K92" i="13"/>
  <c r="L92" i="13"/>
  <c r="K93" i="13"/>
  <c r="L93" i="13"/>
  <c r="K94" i="13"/>
  <c r="L94" i="13"/>
  <c r="K95" i="13"/>
  <c r="L95" i="13"/>
  <c r="K96" i="13"/>
  <c r="L96" i="13"/>
  <c r="K97" i="13"/>
  <c r="L97" i="13"/>
  <c r="K98" i="13"/>
  <c r="L98" i="13"/>
  <c r="K99" i="13"/>
  <c r="L99" i="13"/>
  <c r="K100" i="13"/>
  <c r="L100" i="13"/>
  <c r="K101" i="13"/>
  <c r="L101" i="13"/>
  <c r="K102" i="13"/>
  <c r="L102" i="13"/>
  <c r="K103" i="13"/>
  <c r="L103" i="13"/>
  <c r="K104" i="13"/>
  <c r="L104" i="13"/>
  <c r="K105" i="13"/>
  <c r="L105" i="13"/>
  <c r="K106" i="13"/>
  <c r="L106" i="13"/>
  <c r="K107" i="13"/>
  <c r="L107" i="13"/>
  <c r="K108" i="13"/>
  <c r="L108" i="13"/>
  <c r="K109" i="13"/>
  <c r="L109" i="13"/>
  <c r="K110" i="13"/>
  <c r="L110" i="13"/>
  <c r="K111" i="13"/>
  <c r="L111" i="13"/>
  <c r="K112" i="13"/>
  <c r="L112" i="13"/>
  <c r="K113" i="13"/>
  <c r="L113" i="13"/>
  <c r="K114" i="13"/>
  <c r="L114" i="13"/>
  <c r="K115" i="13"/>
  <c r="L115" i="13"/>
  <c r="K116" i="13"/>
  <c r="L116" i="13"/>
  <c r="K117" i="13"/>
  <c r="L117" i="13"/>
  <c r="K118" i="13"/>
  <c r="L118" i="13"/>
  <c r="K119" i="13"/>
  <c r="L119" i="13"/>
  <c r="L92" i="12" l="1"/>
  <c r="K92" i="12"/>
  <c r="G11" i="5" l="1"/>
  <c r="G5" i="6" l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6" i="14"/>
  <c r="K7" i="14"/>
  <c r="K8" i="14"/>
  <c r="K9" i="14"/>
  <c r="K10" i="14"/>
  <c r="K11" i="14"/>
  <c r="K5" i="14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5" i="13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5" i="12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5" i="10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5" i="6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5" i="9"/>
  <c r="G5" i="10"/>
  <c r="G6" i="10" s="1"/>
  <c r="G7" i="10" s="1"/>
  <c r="G8" i="10" s="1"/>
  <c r="G9" i="10" s="1"/>
  <c r="G10" i="10" s="1"/>
  <c r="L5" i="14"/>
  <c r="L6" i="14"/>
  <c r="L7" i="14"/>
  <c r="L8" i="14"/>
  <c r="L9" i="14"/>
  <c r="L10" i="14"/>
  <c r="L11" i="14"/>
  <c r="L12" i="14"/>
  <c r="L13" i="14" l="1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G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5" i="13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5" i="12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5" i="9"/>
  <c r="K3" i="6"/>
  <c r="J3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5" i="6"/>
  <c r="H3" i="12" l="1"/>
  <c r="H3" i="13"/>
  <c r="H3" i="14"/>
  <c r="H3" i="6"/>
  <c r="G5" i="9"/>
  <c r="K3" i="9"/>
  <c r="J3" i="9"/>
  <c r="H3" i="9"/>
  <c r="L16" i="10" l="1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6" i="10"/>
  <c r="L7" i="10"/>
  <c r="L8" i="10"/>
  <c r="L9" i="10"/>
  <c r="L10" i="10"/>
  <c r="L11" i="10"/>
  <c r="L12" i="10"/>
  <c r="L13" i="10"/>
  <c r="L14" i="10"/>
  <c r="L15" i="10"/>
  <c r="L5" i="10"/>
  <c r="J3" i="10"/>
  <c r="K3" i="10"/>
  <c r="I3" i="10"/>
  <c r="G9" i="5" s="1"/>
  <c r="H3" i="10" l="1"/>
  <c r="D3" i="5"/>
  <c r="A13" i="5" l="1"/>
  <c r="N16" i="1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5" i="1"/>
  <c r="G5" i="14" l="1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I13" i="5"/>
  <c r="F13" i="5"/>
  <c r="F3" i="14"/>
  <c r="D13" i="5" s="1"/>
  <c r="E3" i="14"/>
  <c r="C13" i="5" s="1"/>
  <c r="G6" i="13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I12" i="5"/>
  <c r="F3" i="13"/>
  <c r="D12" i="5" s="1"/>
  <c r="E3" i="13"/>
  <c r="C12" i="5" s="1"/>
  <c r="G5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F3" i="12"/>
  <c r="D11" i="5" s="1"/>
  <c r="E3" i="12"/>
  <c r="C11" i="5" s="1"/>
  <c r="M80" i="11"/>
  <c r="L80" i="11"/>
  <c r="M79" i="11"/>
  <c r="O79" i="11" s="1"/>
  <c r="L79" i="11"/>
  <c r="M78" i="11"/>
  <c r="L78" i="11"/>
  <c r="M77" i="11"/>
  <c r="O77" i="11" s="1"/>
  <c r="L77" i="11"/>
  <c r="N76" i="11"/>
  <c r="M76" i="11"/>
  <c r="O76" i="11" s="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O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G5" i="1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K3" i="11"/>
  <c r="I10" i="5" s="1"/>
  <c r="I3" i="11"/>
  <c r="F3" i="11"/>
  <c r="D10" i="5" s="1"/>
  <c r="E3" i="11"/>
  <c r="C10" i="5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H9" i="5"/>
  <c r="F3" i="10"/>
  <c r="D9" i="5" s="1"/>
  <c r="E3" i="10"/>
  <c r="C9" i="5" s="1"/>
  <c r="M80" i="8"/>
  <c r="L80" i="8"/>
  <c r="N80" i="8" s="1"/>
  <c r="O79" i="8"/>
  <c r="M79" i="8"/>
  <c r="L79" i="8"/>
  <c r="N79" i="8" s="1"/>
  <c r="O78" i="8"/>
  <c r="M78" i="8"/>
  <c r="L78" i="8"/>
  <c r="N78" i="8" s="1"/>
  <c r="O77" i="8"/>
  <c r="M77" i="8"/>
  <c r="L77" i="8"/>
  <c r="O80" i="8" s="1"/>
  <c r="O76" i="8"/>
  <c r="N76" i="8"/>
  <c r="M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H3" i="8" s="1"/>
  <c r="N6" i="8"/>
  <c r="G6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O5" i="8"/>
  <c r="N5" i="8"/>
  <c r="G5" i="8"/>
  <c r="K3" i="8"/>
  <c r="I3" i="8"/>
  <c r="F3" i="8"/>
  <c r="E3" i="8"/>
  <c r="G3" i="8" s="1"/>
  <c r="G6" i="9"/>
  <c r="G7" i="9" s="1"/>
  <c r="G8" i="9" s="1"/>
  <c r="G9" i="9" s="1"/>
  <c r="G10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H8" i="5"/>
  <c r="I3" i="9"/>
  <c r="F3" i="9"/>
  <c r="D8" i="5" s="1"/>
  <c r="E3" i="9"/>
  <c r="C8" i="5" s="1"/>
  <c r="P80" i="7"/>
  <c r="O80" i="7"/>
  <c r="P79" i="7"/>
  <c r="O79" i="7"/>
  <c r="P78" i="7"/>
  <c r="O78" i="7"/>
  <c r="P77" i="7"/>
  <c r="O77" i="7"/>
  <c r="P76" i="7"/>
  <c r="O76" i="7"/>
  <c r="P75" i="7"/>
  <c r="O75" i="7"/>
  <c r="P74" i="7"/>
  <c r="O74" i="7"/>
  <c r="P73" i="7"/>
  <c r="O73" i="7"/>
  <c r="P72" i="7"/>
  <c r="O72" i="7"/>
  <c r="P71" i="7"/>
  <c r="O71" i="7"/>
  <c r="P70" i="7"/>
  <c r="O70" i="7"/>
  <c r="P69" i="7"/>
  <c r="O69" i="7"/>
  <c r="P68" i="7"/>
  <c r="O68" i="7"/>
  <c r="P67" i="7"/>
  <c r="O67" i="7"/>
  <c r="P66" i="7"/>
  <c r="O66" i="7"/>
  <c r="P65" i="7"/>
  <c r="O65" i="7"/>
  <c r="P64" i="7"/>
  <c r="O64" i="7"/>
  <c r="P63" i="7"/>
  <c r="O63" i="7"/>
  <c r="P62" i="7"/>
  <c r="O62" i="7"/>
  <c r="P61" i="7"/>
  <c r="O61" i="7"/>
  <c r="P60" i="7"/>
  <c r="O60" i="7"/>
  <c r="P59" i="7"/>
  <c r="O59" i="7"/>
  <c r="P58" i="7"/>
  <c r="O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6" i="7"/>
  <c r="O46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L3" i="7"/>
  <c r="K3" i="7"/>
  <c r="H6" i="5" s="1"/>
  <c r="J3" i="7"/>
  <c r="I3" i="7"/>
  <c r="F6" i="5" s="1"/>
  <c r="G3" i="7"/>
  <c r="D6" i="5" s="1"/>
  <c r="F3" i="7"/>
  <c r="C6" i="5" s="1"/>
  <c r="H5" i="5"/>
  <c r="I3" i="6"/>
  <c r="G5" i="5" s="1"/>
  <c r="G14" i="5" s="1"/>
  <c r="G16" i="5" s="1"/>
  <c r="F3" i="6"/>
  <c r="D5" i="5" s="1"/>
  <c r="E3" i="6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L3" i="3"/>
  <c r="I4" i="5" s="1"/>
  <c r="K3" i="3"/>
  <c r="H4" i="5" s="1"/>
  <c r="J3" i="3"/>
  <c r="G4" i="5" s="1"/>
  <c r="I3" i="3"/>
  <c r="F4" i="5" s="1"/>
  <c r="G3" i="3"/>
  <c r="D4" i="5" s="1"/>
  <c r="F3" i="3"/>
  <c r="C4" i="5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K3" i="1"/>
  <c r="I3" i="5" s="1"/>
  <c r="I3" i="1"/>
  <c r="G3" i="5" s="1"/>
  <c r="F3" i="1"/>
  <c r="E3" i="1"/>
  <c r="C3" i="5" s="1"/>
  <c r="B13" i="5"/>
  <c r="B12" i="5"/>
  <c r="A12" i="5"/>
  <c r="I11" i="5"/>
  <c r="B11" i="5"/>
  <c r="A11" i="5"/>
  <c r="B10" i="5"/>
  <c r="A10" i="5"/>
  <c r="I9" i="5"/>
  <c r="B9" i="5"/>
  <c r="A9" i="5"/>
  <c r="I8" i="5"/>
  <c r="B8" i="5"/>
  <c r="A8" i="5"/>
  <c r="F7" i="5"/>
  <c r="D7" i="5"/>
  <c r="C7" i="5"/>
  <c r="B7" i="5"/>
  <c r="A7" i="5"/>
  <c r="I6" i="5"/>
  <c r="B6" i="5"/>
  <c r="A6" i="5"/>
  <c r="I5" i="5"/>
  <c r="B5" i="5"/>
  <c r="A5" i="5"/>
  <c r="B4" i="5"/>
  <c r="A4" i="5"/>
  <c r="B3" i="5"/>
  <c r="A3" i="5"/>
  <c r="H14" i="5" l="1"/>
  <c r="H16" i="5" s="1"/>
  <c r="F9" i="5"/>
  <c r="C5" i="5"/>
  <c r="C14" i="5" s="1"/>
  <c r="G3" i="6"/>
  <c r="E5" i="5" s="1"/>
  <c r="N77" i="11"/>
  <c r="N78" i="11"/>
  <c r="N79" i="11"/>
  <c r="N80" i="11"/>
  <c r="G3" i="10"/>
  <c r="E9" i="5" s="1"/>
  <c r="F11" i="5"/>
  <c r="F12" i="5"/>
  <c r="G71" i="13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3" i="9"/>
  <c r="E8" i="5" s="1"/>
  <c r="J8" i="5"/>
  <c r="J13" i="5"/>
  <c r="G3" i="11"/>
  <c r="E10" i="5" s="1"/>
  <c r="J6" i="5"/>
  <c r="H3" i="7"/>
  <c r="E6" i="5" s="1"/>
  <c r="G3" i="13"/>
  <c r="J9" i="5"/>
  <c r="G3" i="1"/>
  <c r="E3" i="5" s="1"/>
  <c r="J5" i="5"/>
  <c r="G3" i="14"/>
  <c r="E13" i="5" s="1"/>
  <c r="H3" i="3"/>
  <c r="E4" i="5" s="1"/>
  <c r="J12" i="5"/>
  <c r="J11" i="5"/>
  <c r="D14" i="5"/>
  <c r="G3" i="12"/>
  <c r="E11" i="5" s="1"/>
  <c r="J4" i="5"/>
  <c r="F8" i="5"/>
  <c r="B3" i="8"/>
  <c r="E7" i="5"/>
  <c r="O77" i="1"/>
  <c r="O79" i="1"/>
  <c r="O80" i="1"/>
  <c r="F5" i="5"/>
  <c r="O78" i="1"/>
  <c r="J3" i="1"/>
  <c r="H3" i="5" s="1"/>
  <c r="J3" i="8"/>
  <c r="N77" i="8"/>
  <c r="J3" i="11"/>
  <c r="H10" i="5" s="1"/>
  <c r="J10" i="5" s="1"/>
  <c r="O78" i="11"/>
  <c r="H3" i="11" s="1"/>
  <c r="F10" i="5" s="1"/>
  <c r="O80" i="11"/>
  <c r="B3" i="6" l="1"/>
  <c r="H3" i="1"/>
  <c r="F3" i="5" s="1"/>
  <c r="J3" i="5" s="1"/>
  <c r="E12" i="5"/>
  <c r="E14" i="5" s="1"/>
  <c r="H7" i="5"/>
  <c r="I7" i="5"/>
  <c r="I14" i="5" s="1"/>
  <c r="F14" i="5" l="1"/>
  <c r="J7" i="5"/>
  <c r="J14" i="5" s="1"/>
</calcChain>
</file>

<file path=xl/sharedStrings.xml><?xml version="1.0" encoding="utf-8"?>
<sst xmlns="http://schemas.openxmlformats.org/spreadsheetml/2006/main" count="2952" uniqueCount="231">
  <si>
    <t>FECHA</t>
  </si>
  <si>
    <t>REF</t>
  </si>
  <si>
    <t>BANCO</t>
  </si>
  <si>
    <t xml:space="preserve">SALDO INICIAL </t>
  </si>
  <si>
    <t>ARQUEO</t>
  </si>
  <si>
    <t>CAJA SALDO</t>
  </si>
  <si>
    <t>BANCOS</t>
  </si>
  <si>
    <t>SALDO A LA FECHA</t>
  </si>
  <si>
    <t>EFECTIVO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</si>
  <si>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</si>
  <si>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</si>
  <si>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</si>
  <si>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</si>
  <si>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</si>
  <si>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</si>
  <si>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</si>
  <si>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</si>
  <si>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</si>
  <si>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</si>
  <si>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</si>
  <si>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</si>
  <si>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</si>
  <si>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TOTALES</t>
  </si>
  <si>
    <t>FALT/SOB</t>
  </si>
  <si>
    <t>NRO. CAJA</t>
  </si>
  <si>
    <t>CANTIDAD</t>
  </si>
  <si>
    <t>CONCEPTO</t>
  </si>
  <si>
    <t>Total</t>
  </si>
  <si>
    <t>NOTA</t>
  </si>
  <si>
    <t xml:space="preserve"> </t>
  </si>
  <si>
    <t xml:space="preserve">  </t>
  </si>
  <si>
    <t>mañana</t>
  </si>
  <si>
    <t>venta de saldo</t>
  </si>
  <si>
    <t>gabriela delgado</t>
  </si>
  <si>
    <t xml:space="preserve">mañana </t>
  </si>
  <si>
    <t>keilin manrique</t>
  </si>
  <si>
    <t>noche</t>
  </si>
  <si>
    <t>fraibelis peña</t>
  </si>
  <si>
    <t>MAÑANA</t>
  </si>
  <si>
    <t>jesus padron</t>
  </si>
  <si>
    <t>yeriana</t>
  </si>
  <si>
    <t>Johana rivas</t>
  </si>
  <si>
    <t>Pamela Hernandez</t>
  </si>
  <si>
    <t>evelin henriquez</t>
  </si>
  <si>
    <t>wendi jimenez</t>
  </si>
  <si>
    <t>nilmari linares</t>
  </si>
  <si>
    <t>gilliange cornivel</t>
  </si>
  <si>
    <t>Carmen arraijas</t>
  </si>
  <si>
    <t>kairuby corro</t>
  </si>
  <si>
    <t>Inv y Valores</t>
  </si>
  <si>
    <t>Mayolis acevedo</t>
  </si>
  <si>
    <t>tarde</t>
  </si>
  <si>
    <t>gilliangie cornivel</t>
  </si>
  <si>
    <t>$</t>
  </si>
  <si>
    <t>recarga</t>
  </si>
  <si>
    <t>johana rivas</t>
  </si>
  <si>
    <t>carmen arraijas</t>
  </si>
  <si>
    <t xml:space="preserve">mayolis </t>
  </si>
  <si>
    <t>maria elena leon</t>
  </si>
  <si>
    <t>maria monterrey</t>
  </si>
  <si>
    <t>michel soraca</t>
  </si>
  <si>
    <t>michel  soraca</t>
  </si>
  <si>
    <t>dhameliz carrasco</t>
  </si>
  <si>
    <t xml:space="preserve">maria elena leon </t>
  </si>
  <si>
    <t>RELACION DE RECARGAS TELEFONICAS</t>
  </si>
  <si>
    <t>PUNTO DE VENTA</t>
  </si>
  <si>
    <t>yeriana silva</t>
  </si>
  <si>
    <t>pamela hernandez</t>
  </si>
  <si>
    <t>mark tovar</t>
  </si>
  <si>
    <t>maria leon</t>
  </si>
  <si>
    <t>wendy jimenez</t>
  </si>
  <si>
    <t xml:space="preserve">kairuby </t>
  </si>
  <si>
    <t>michell saroca</t>
  </si>
  <si>
    <t>m</t>
  </si>
  <si>
    <t>mayolis acevedo</t>
  </si>
  <si>
    <t>DOLARES $</t>
  </si>
  <si>
    <t>mayolis</t>
  </si>
  <si>
    <t xml:space="preserve">DAMELIS </t>
  </si>
  <si>
    <t>cesar herrera</t>
  </si>
  <si>
    <t xml:space="preserve">dhameliz </t>
  </si>
  <si>
    <t>yuleisy andrade</t>
  </si>
  <si>
    <t>wendy</t>
  </si>
  <si>
    <t>nilmary linares</t>
  </si>
  <si>
    <t>jhana rivas</t>
  </si>
  <si>
    <t>SYDNEY</t>
  </si>
  <si>
    <t>gilliangel cornivel</t>
  </si>
  <si>
    <t xml:space="preserve">sundrey </t>
  </si>
  <si>
    <t>ivan</t>
  </si>
  <si>
    <t xml:space="preserve">dhamreliz </t>
  </si>
  <si>
    <t>sr pablo</t>
  </si>
  <si>
    <t>YULEISY</t>
  </si>
  <si>
    <t>EVELIN HENRIQUEZ</t>
  </si>
  <si>
    <t>ivan villalba</t>
  </si>
  <si>
    <t>marbelis meza</t>
  </si>
  <si>
    <t>SYDNEY FIGUEROA</t>
  </si>
  <si>
    <t>katiuska</t>
  </si>
  <si>
    <t>DHAMELIS</t>
  </si>
  <si>
    <t>mayoly acevedo</t>
  </si>
  <si>
    <t>ivan vollalba</t>
  </si>
  <si>
    <t>sydney figueroa</t>
  </si>
  <si>
    <t>1EURO</t>
  </si>
  <si>
    <t>2DOLARES</t>
  </si>
  <si>
    <t>5DOLARES</t>
  </si>
  <si>
    <t>1 EURO</t>
  </si>
  <si>
    <t>GRABRIELA</t>
  </si>
  <si>
    <t>SYNEY FIGEROA</t>
  </si>
  <si>
    <t>M</t>
  </si>
  <si>
    <t>saray perez</t>
  </si>
  <si>
    <t>MICHEL SORAKA</t>
  </si>
  <si>
    <t xml:space="preserve">IVAN </t>
  </si>
  <si>
    <t>1$</t>
  </si>
  <si>
    <t>1e</t>
  </si>
  <si>
    <t>MARIA MONTERREY</t>
  </si>
  <si>
    <t>GISELLE</t>
  </si>
  <si>
    <t>YENNIFER</t>
  </si>
  <si>
    <t>2$</t>
  </si>
  <si>
    <t>giselle</t>
  </si>
  <si>
    <t>5$</t>
  </si>
  <si>
    <t>katiuska peralta</t>
  </si>
  <si>
    <t>yulitza guerra</t>
  </si>
  <si>
    <t>SARAY</t>
  </si>
  <si>
    <t>SYNEY FIGUEROA</t>
  </si>
  <si>
    <t>1E</t>
  </si>
  <si>
    <t xml:space="preserve">MAÑANA </t>
  </si>
  <si>
    <t>4$</t>
  </si>
  <si>
    <t xml:space="preserve">johana nery </t>
  </si>
  <si>
    <t>MARLES ROMERO</t>
  </si>
  <si>
    <t>DANELA CARRASQUEL</t>
  </si>
  <si>
    <t>maglens romero</t>
  </si>
  <si>
    <t>GREICY CARABALLO</t>
  </si>
  <si>
    <t>MA</t>
  </si>
  <si>
    <t xml:space="preserve">maglens </t>
  </si>
  <si>
    <t>yennifer castro</t>
  </si>
  <si>
    <t>sidney figueroa</t>
  </si>
  <si>
    <t xml:space="preserve">yulitza </t>
  </si>
  <si>
    <t>yuliany quintero</t>
  </si>
  <si>
    <t>giselle herrera</t>
  </si>
  <si>
    <t>tade</t>
  </si>
  <si>
    <t>pablito</t>
  </si>
  <si>
    <t>greisy caraballo</t>
  </si>
  <si>
    <t xml:space="preserve">YULIANIS </t>
  </si>
  <si>
    <t>Daniela</t>
  </si>
  <si>
    <t xml:space="preserve">greicy caraballo </t>
  </si>
  <si>
    <t>daniela carresquel</t>
  </si>
  <si>
    <t>signiey figueroa</t>
  </si>
  <si>
    <t>jusus toyo</t>
  </si>
  <si>
    <t>ODALOS CARDOZA</t>
  </si>
  <si>
    <t>LUIS PEÑA</t>
  </si>
  <si>
    <t>IVAN VILLALBA</t>
  </si>
  <si>
    <t>victor medina</t>
  </si>
  <si>
    <t>vale realizado</t>
  </si>
  <si>
    <t>jesus toyo</t>
  </si>
  <si>
    <t>marbelis espinoza</t>
  </si>
  <si>
    <t>luis peña</t>
  </si>
  <si>
    <t>norbelis espinoza</t>
  </si>
  <si>
    <t>odalys</t>
  </si>
  <si>
    <t>jhonatan diaz</t>
  </si>
  <si>
    <t>nornelis</t>
  </si>
  <si>
    <t>giovanni borregales</t>
  </si>
  <si>
    <r>
      <t>1</t>
    </r>
    <r>
      <rPr>
        <b/>
        <u/>
        <sz val="11"/>
        <color theme="1"/>
        <rFont val="Calibri"/>
        <family val="2"/>
        <scheme val="minor"/>
      </rPr>
      <t>$</t>
    </r>
  </si>
  <si>
    <t>VALE REALIZADO</t>
  </si>
  <si>
    <t>TARDE</t>
  </si>
  <si>
    <t>norbelis espinozad</t>
  </si>
  <si>
    <t>yennifer</t>
  </si>
  <si>
    <t>jessus toyo</t>
  </si>
  <si>
    <t>marilin rojas</t>
  </si>
  <si>
    <t>amarily gomez</t>
  </si>
  <si>
    <t>marilyn roa</t>
  </si>
  <si>
    <t>amarilis gomez</t>
  </si>
  <si>
    <t>elica franco</t>
  </si>
  <si>
    <t>MAÑAMA</t>
  </si>
  <si>
    <t>KELLY SALCEDO</t>
  </si>
  <si>
    <t>marilin roa</t>
  </si>
  <si>
    <t>rafale taly</t>
  </si>
  <si>
    <t>guadalupe manzanilla</t>
  </si>
  <si>
    <t>miguel bastidas</t>
  </si>
  <si>
    <t>3$</t>
  </si>
  <si>
    <t>rafael laly</t>
  </si>
  <si>
    <t>kelly salcedo</t>
  </si>
  <si>
    <t>yojardi zambrano</t>
  </si>
  <si>
    <t>guadalupe</t>
  </si>
  <si>
    <t>Inocencio taly</t>
  </si>
  <si>
    <t xml:space="preserve">                </t>
  </si>
  <si>
    <t>yojardy zambrano</t>
  </si>
  <si>
    <t>inocente</t>
  </si>
  <si>
    <t>YEXELIS MIRANDA</t>
  </si>
  <si>
    <t>MARILIN ROA</t>
  </si>
  <si>
    <t>10$</t>
  </si>
  <si>
    <t>edelin carrero</t>
  </si>
  <si>
    <t>keila bastidas</t>
  </si>
  <si>
    <t>jeselle miranda</t>
  </si>
  <si>
    <t>keyla</t>
  </si>
  <si>
    <t>josneiker</t>
  </si>
  <si>
    <t>daniela</t>
  </si>
  <si>
    <t>JESSELLE MIRANDA</t>
  </si>
  <si>
    <t>KEYLA</t>
  </si>
  <si>
    <t>JESUS TOYO</t>
  </si>
  <si>
    <t>NOCHE</t>
  </si>
  <si>
    <t>ZAMBRANO YOJARDI</t>
  </si>
  <si>
    <t>javier bastidas</t>
  </si>
  <si>
    <t>9$</t>
  </si>
  <si>
    <t>edelin</t>
  </si>
  <si>
    <t>jonathan diaz</t>
  </si>
  <si>
    <t xml:space="preserve">alisson </t>
  </si>
  <si>
    <t>6$ y 1E</t>
  </si>
  <si>
    <t>EDELIN</t>
  </si>
  <si>
    <t>JESSELLE</t>
  </si>
  <si>
    <t>JAVIER</t>
  </si>
  <si>
    <t>JONATHAN DIAZ</t>
  </si>
  <si>
    <t>11$</t>
  </si>
  <si>
    <t>jesselli miranda</t>
  </si>
  <si>
    <t>clem corredor</t>
  </si>
  <si>
    <t>6$</t>
  </si>
  <si>
    <t>invan villalba</t>
  </si>
  <si>
    <t>miranda jesselle</t>
  </si>
  <si>
    <t>7$</t>
  </si>
  <si>
    <t>geraldine torres</t>
  </si>
  <si>
    <t>kennet marrero</t>
  </si>
  <si>
    <t>FALTO SACAR ALGUNOS DUPLICADOS</t>
  </si>
  <si>
    <t>javier martinez</t>
  </si>
  <si>
    <t>torres geraidine</t>
  </si>
  <si>
    <t>kennet moreno</t>
  </si>
  <si>
    <t>jesselle miranda</t>
  </si>
  <si>
    <t>keeneet</t>
  </si>
  <si>
    <t>manana</t>
  </si>
  <si>
    <t>diario avance (pablito)</t>
  </si>
  <si>
    <t>kennette moreno</t>
  </si>
  <si>
    <t>jeraldin torres</t>
  </si>
  <si>
    <r>
      <t>2</t>
    </r>
    <r>
      <rPr>
        <b/>
        <u/>
        <sz val="11"/>
        <color theme="1"/>
        <rFont val="Calibri"/>
        <family val="2"/>
        <scheme val="minor"/>
      </rPr>
      <t>$</t>
    </r>
  </si>
  <si>
    <t xml:space="preserve">vale realizado </t>
  </si>
  <si>
    <t>jesus 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</si>
</sst>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6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4" borderId="0" xfId="0" applyFont="1" applyFill="1" applyProtection="1">
      <protection locked="0"/>
    </xf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/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3" borderId="1" xfId="0" applyFont="1" applyFill="1" applyBorder="1"/>
    <xf numFmtId="0" fontId="0" fillId="0" borderId="1" xfId="0" applyFont="1" applyFill="1" applyBorder="1"/>
    <xf numFmtId="0" fontId="0" fillId="0" borderId="8" xfId="0" applyBorder="1"/>
    <xf numFmtId="0" fontId="0" fillId="0" borderId="7" xfId="0" applyBorder="1"/>
    <xf numFmtId="0" fontId="0" fillId="0" borderId="8" xfId="0" applyBorder="1" applyAlignment="1"/>
    <xf numFmtId="4" fontId="0" fillId="0" borderId="0" xfId="0" applyNumberFormat="1" applyBorder="1" applyProtection="1"/>
    <xf numFmtId="43" fontId="0" fillId="0" borderId="1" xfId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Border="1" applyAlignment="1" applyProtection="1">
      <protection locked="0"/>
    </xf>
    <xf numFmtId="0" fontId="0" fillId="0" borderId="0" xfId="0" applyBorder="1"/>
    <xf numFmtId="4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1" fillId="0" borderId="0" xfId="0" applyFont="1" applyFill="1" applyBorder="1"/>
    <xf numFmtId="0" fontId="1" fillId="0" borderId="8" xfId="0" applyFont="1" applyFill="1" applyBorder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0" fillId="0" borderId="7" xfId="0" applyFill="1" applyBorder="1"/>
    <xf numFmtId="0" fontId="0" fillId="0" borderId="8" xfId="0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4" fontId="0" fillId="0" borderId="4" xfId="0" applyNumberFormat="1" applyFill="1" applyBorder="1" applyProtection="1"/>
    <xf numFmtId="4" fontId="0" fillId="0" borderId="4" xfId="0" applyNumberFormat="1" applyBorder="1" applyProtection="1"/>
    <xf numFmtId="0" fontId="3" fillId="2" borderId="2" xfId="0" applyFont="1" applyFill="1" applyBorder="1" applyAlignment="1">
      <alignment horizontal="center"/>
    </xf>
    <xf numFmtId="0" fontId="0" fillId="5" borderId="1" xfId="0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0" fillId="5" borderId="1" xfId="1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43" fontId="4" fillId="5" borderId="1" xfId="1" applyFont="1" applyFill="1" applyBorder="1"/>
    <xf numFmtId="0" fontId="0" fillId="5" borderId="1" xfId="0" applyFont="1" applyFill="1" applyBorder="1"/>
    <xf numFmtId="43" fontId="0" fillId="5" borderId="1" xfId="1" applyFont="1" applyFill="1" applyBorder="1"/>
    <xf numFmtId="0" fontId="0" fillId="5" borderId="1" xfId="0" applyFill="1" applyBorder="1"/>
    <xf numFmtId="16" fontId="1" fillId="0" borderId="1" xfId="0" applyNumberFormat="1" applyFont="1" applyFill="1" applyBorder="1" applyProtection="1">
      <protection locked="0"/>
    </xf>
    <xf numFmtId="16" fontId="1" fillId="5" borderId="1" xfId="0" applyNumberFormat="1" applyFont="1" applyFill="1" applyBorder="1" applyProtection="1">
      <protection locked="0"/>
    </xf>
    <xf numFmtId="16" fontId="1" fillId="0" borderId="1" xfId="0" applyNumberFormat="1" applyFont="1" applyFill="1" applyBorder="1"/>
    <xf numFmtId="16" fontId="1" fillId="5" borderId="1" xfId="0" applyNumberFormat="1" applyFont="1" applyFill="1" applyBorder="1"/>
    <xf numFmtId="16" fontId="1" fillId="0" borderId="1" xfId="0" applyNumberFormat="1" applyFont="1" applyBorder="1" applyProtection="1">
      <protection locked="0"/>
    </xf>
    <xf numFmtId="16" fontId="5" fillId="0" borderId="1" xfId="0" applyNumberFormat="1" applyFont="1" applyFill="1" applyBorder="1" applyProtection="1">
      <protection locked="0"/>
    </xf>
    <xf numFmtId="16" fontId="5" fillId="3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/>
    </xf>
    <xf numFmtId="43" fontId="0" fillId="0" borderId="1" xfId="1" applyFont="1" applyFill="1" applyBorder="1" applyProtection="1"/>
    <xf numFmtId="43" fontId="0" fillId="0" borderId="1" xfId="1" applyFont="1" applyBorder="1" applyProtection="1"/>
    <xf numFmtId="43" fontId="0" fillId="3" borderId="1" xfId="1" applyFont="1" applyFill="1" applyBorder="1" applyProtection="1"/>
    <xf numFmtId="43" fontId="0" fillId="3" borderId="1" xfId="1" applyFont="1" applyFill="1" applyBorder="1" applyProtection="1">
      <protection locked="0"/>
    </xf>
    <xf numFmtId="43" fontId="0" fillId="5" borderId="1" xfId="1" applyFont="1" applyFill="1" applyBorder="1" applyProtection="1"/>
    <xf numFmtId="43" fontId="4" fillId="0" borderId="1" xfId="1" applyFont="1" applyFill="1" applyBorder="1" applyProtection="1"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/>
    <xf numFmtId="16" fontId="1" fillId="0" borderId="1" xfId="0" applyNumberFormat="1" applyFont="1" applyBorder="1"/>
    <xf numFmtId="43" fontId="0" fillId="0" borderId="1" xfId="1" applyFont="1" applyBorder="1"/>
    <xf numFmtId="43" fontId="0" fillId="0" borderId="0" xfId="1" applyFont="1"/>
    <xf numFmtId="16" fontId="5" fillId="0" borderId="7" xfId="0" applyNumberFormat="1" applyFont="1" applyFill="1" applyBorder="1" applyProtection="1">
      <protection locked="0"/>
    </xf>
    <xf numFmtId="16" fontId="5" fillId="0" borderId="8" xfId="0" applyNumberFormat="1" applyFont="1" applyFill="1" applyBorder="1" applyProtection="1">
      <protection locked="0"/>
    </xf>
    <xf numFmtId="16" fontId="5" fillId="0" borderId="12" xfId="0" applyNumberFormat="1" applyFont="1" applyFill="1" applyBorder="1" applyProtection="1">
      <protection locked="0"/>
    </xf>
    <xf numFmtId="16" fontId="5" fillId="0" borderId="11" xfId="0" applyNumberFormat="1" applyFont="1" applyFill="1" applyBorder="1" applyProtection="1">
      <protection locked="0"/>
    </xf>
    <xf numFmtId="0" fontId="0" fillId="0" borderId="4" xfId="0" applyBorder="1"/>
    <xf numFmtId="0" fontId="0" fillId="5" borderId="4" xfId="0" applyFill="1" applyBorder="1"/>
    <xf numFmtId="16" fontId="1" fillId="0" borderId="0" xfId="0" applyNumberFormat="1" applyFont="1" applyBorder="1"/>
    <xf numFmtId="16" fontId="1" fillId="0" borderId="13" xfId="0" applyNumberFormat="1" applyFont="1" applyBorder="1"/>
    <xf numFmtId="0" fontId="0" fillId="0" borderId="14" xfId="0" applyBorder="1"/>
    <xf numFmtId="16" fontId="1" fillId="4" borderId="1" xfId="0" applyNumberFormat="1" applyFont="1" applyFill="1" applyBorder="1"/>
    <xf numFmtId="43" fontId="0" fillId="4" borderId="1" xfId="1" applyFont="1" applyFill="1" applyBorder="1"/>
    <xf numFmtId="0" fontId="0" fillId="4" borderId="4" xfId="0" applyFill="1" applyBorder="1"/>
    <xf numFmtId="0" fontId="3" fillId="2" borderId="1" xfId="0" applyFont="1" applyFill="1" applyBorder="1" applyAlignment="1">
      <alignment horizontal="center"/>
    </xf>
    <xf numFmtId="43" fontId="1" fillId="0" borderId="1" xfId="1" applyFont="1" applyBorder="1" applyAlignment="1" applyProtection="1">
      <alignment horizontal="center"/>
      <protection locked="0"/>
    </xf>
    <xf numFmtId="43" fontId="1" fillId="2" borderId="2" xfId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5" borderId="8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6" fontId="5" fillId="5" borderId="1" xfId="0" applyNumberFormat="1" applyFont="1" applyFill="1" applyBorder="1" applyProtection="1">
      <protection locked="0"/>
    </xf>
    <xf numFmtId="16" fontId="5" fillId="4" borderId="1" xfId="0" applyNumberFormat="1" applyFont="1" applyFill="1" applyBorder="1" applyProtection="1">
      <protection locked="0"/>
    </xf>
    <xf numFmtId="43" fontId="0" fillId="4" borderId="1" xfId="1" applyFont="1" applyFill="1" applyBorder="1" applyProtection="1">
      <protection locked="0"/>
    </xf>
    <xf numFmtId="0" fontId="0" fillId="0" borderId="4" xfId="0" applyFont="1" applyBorder="1"/>
    <xf numFmtId="4" fontId="0" fillId="0" borderId="3" xfId="0" applyNumberFormat="1" applyBorder="1" applyProtection="1"/>
    <xf numFmtId="43" fontId="0" fillId="0" borderId="3" xfId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4" xfId="0" applyNumberFormat="1" applyBorder="1" applyProtection="1"/>
    <xf numFmtId="43" fontId="0" fillId="0" borderId="14" xfId="1" applyFont="1" applyBorder="1"/>
    <xf numFmtId="0" fontId="2" fillId="2" borderId="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16" fontId="5" fillId="0" borderId="0" xfId="0" applyNumberFormat="1" applyFont="1" applyFill="1" applyBorder="1" applyProtection="1">
      <protection locked="0"/>
    </xf>
    <xf numFmtId="43" fontId="0" fillId="5" borderId="3" xfId="1" applyFon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" fontId="5" fillId="4" borderId="7" xfId="0" applyNumberFormat="1" applyFont="1" applyFill="1" applyBorder="1" applyAlignment="1" applyProtection="1">
      <alignment horizontal="center"/>
      <protection locked="0"/>
    </xf>
    <xf numFmtId="16" fontId="5" fillId="4" borderId="8" xfId="0" applyNumberFormat="1" applyFont="1" applyFill="1" applyBorder="1" applyAlignment="1" applyProtection="1">
      <alignment horizontal="center"/>
      <protection locked="0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abSelected="1" topLeftCell="A22" workbookViewId="0">
      <selection activeCell="G168" sqref="G168"/>
    </sheetView>
  </sheetViews>
  <sheetFormatPr baseColWidth="10" defaultRowHeight="15" x14ac:dyDescent="0.25"/>
  <cols>
    <col min="1" max="1" width="12" customWidth="1"/>
    <col min="2" max="2" width="14.28515625" customWidth="1"/>
    <col min="3" max="3" width="14.7109375" customWidth="1"/>
    <col min="4" max="4" width="16.85546875" style="153" customWidth="1"/>
    <col min="5" max="5" width="12.28515625" customWidth="1"/>
    <col min="6" max="6" width="12.5703125" customWidth="1"/>
    <col min="7" max="7" width="14.5703125" customWidth="1"/>
    <col min="8" max="8" width="17.85546875" customWidth="1"/>
    <col min="10" max="10" width="12.5703125" customWidth="1"/>
    <col min="11" max="11" width="12.28515625" customWidth="1"/>
    <col min="12" max="12" width="11.5703125" customWidth="1"/>
    <col min="13" max="13" width="12.7109375" customWidth="1"/>
  </cols>
  <sheetData>
    <row r="1" spans="1:10" ht="24.75" customHeight="1" x14ac:dyDescent="0.35">
      <c r="A1" s="176" t="s">
        <v>64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25">
      <c r="A2" s="36" t="s">
        <v>17</v>
      </c>
      <c r="B2" s="36" t="s">
        <v>3</v>
      </c>
      <c r="C2" s="36" t="s">
        <v>9</v>
      </c>
      <c r="D2" s="36" t="s">
        <v>10</v>
      </c>
      <c r="E2" s="36" t="s">
        <v>18</v>
      </c>
      <c r="F2" s="36" t="s">
        <v>4</v>
      </c>
      <c r="G2" s="36" t="s">
        <v>8</v>
      </c>
      <c r="H2" s="36" t="s">
        <v>19</v>
      </c>
      <c r="I2" s="36" t="s">
        <v>12</v>
      </c>
      <c r="J2" s="37" t="s">
        <v>20</v>
      </c>
    </row>
    <row r="3" spans="1:10" hidden="1" x14ac:dyDescent="0.25">
      <c r="A3" s="55">
        <f>'04241102899'!A1</f>
        <v>4241102899</v>
      </c>
      <c r="B3" s="56">
        <f>'04241102899'!B2</f>
        <v>18599.29</v>
      </c>
      <c r="C3" s="56">
        <f>'04241102899'!E3</f>
        <v>0</v>
      </c>
      <c r="D3" s="145">
        <f>'04241102899'!F3</f>
        <v>0</v>
      </c>
      <c r="E3" s="56">
        <f>'04241102899'!G3</f>
        <v>18599.29</v>
      </c>
      <c r="F3" s="56">
        <f>'04241102899'!H3</f>
        <v>0</v>
      </c>
      <c r="G3" s="56">
        <f>'04241102899'!I3</f>
        <v>0</v>
      </c>
      <c r="H3" s="56">
        <f>'04241102899'!J3</f>
        <v>0</v>
      </c>
      <c r="I3" s="56">
        <f>'04241102899'!K3</f>
        <v>0</v>
      </c>
      <c r="J3" s="57">
        <f>G3+H3+I3-F3</f>
        <v>0</v>
      </c>
    </row>
    <row r="4" spans="1:10" hidden="1" x14ac:dyDescent="0.25">
      <c r="A4" s="55">
        <f>'04143192117'!A1</f>
        <v>4143192117</v>
      </c>
      <c r="B4" s="56">
        <f>'04143192117'!B2</f>
        <v>8248.99</v>
      </c>
      <c r="C4" s="56">
        <f>'04143192117'!F3</f>
        <v>0</v>
      </c>
      <c r="D4" s="145">
        <f>'04143192117'!G3</f>
        <v>0</v>
      </c>
      <c r="E4" s="56">
        <f>'04143192117'!H3</f>
        <v>8248.99</v>
      </c>
      <c r="F4" s="58">
        <f>'04143192117'!I3</f>
        <v>0</v>
      </c>
      <c r="G4" s="56">
        <f>'04143192117'!J3</f>
        <v>0</v>
      </c>
      <c r="H4" s="56">
        <f>'04143192117'!K3</f>
        <v>0</v>
      </c>
      <c r="I4" s="56">
        <f>'04143192117'!L3</f>
        <v>0</v>
      </c>
      <c r="J4" s="57">
        <f>G4+H4+I4</f>
        <v>0</v>
      </c>
    </row>
    <row r="5" spans="1:10" x14ac:dyDescent="0.25">
      <c r="A5" s="55">
        <f>'04242099286'!A1</f>
        <v>4242099286</v>
      </c>
      <c r="B5" s="56">
        <f>'04242099286'!B2</f>
        <v>23221.73</v>
      </c>
      <c r="C5" s="56">
        <f>'04242099286'!E3</f>
        <v>400000</v>
      </c>
      <c r="D5" s="145">
        <f>'04242099286'!F3</f>
        <v>422000</v>
      </c>
      <c r="E5" s="56">
        <f>'04242099286'!G3</f>
        <v>1221.7299999999814</v>
      </c>
      <c r="F5" s="56">
        <f>'04242099286'!H3</f>
        <v>-6000</v>
      </c>
      <c r="G5" s="56">
        <f>'04242099286'!I3</f>
        <v>100000</v>
      </c>
      <c r="H5" s="56">
        <f>'04242099286'!J3</f>
        <v>316000</v>
      </c>
      <c r="I5" s="56">
        <f>'04242099286'!K3</f>
        <v>0</v>
      </c>
      <c r="J5" s="57">
        <f t="shared" ref="J5:J13" si="0">G5+H5+I5</f>
        <v>416000</v>
      </c>
    </row>
    <row r="6" spans="1:10" hidden="1" x14ac:dyDescent="0.25">
      <c r="A6" s="55">
        <f>'04143182190'!A1</f>
        <v>4143182190</v>
      </c>
      <c r="B6" s="56">
        <f>'04143182190'!B2</f>
        <v>9839.31</v>
      </c>
      <c r="C6" s="56">
        <f>'04143182190'!F3</f>
        <v>0</v>
      </c>
      <c r="D6" s="145">
        <f>'04143182190'!G3</f>
        <v>0</v>
      </c>
      <c r="E6" s="56">
        <f>'04143182190'!H3</f>
        <v>9839.31</v>
      </c>
      <c r="F6" s="56">
        <f>'04143182190'!I3</f>
        <v>0</v>
      </c>
      <c r="G6" s="56">
        <f>'04143182190'!J3</f>
        <v>0</v>
      </c>
      <c r="H6" s="56">
        <f>'04143182190'!K3</f>
        <v>0</v>
      </c>
      <c r="I6" s="56">
        <f>'04143182190'!L3</f>
        <v>0</v>
      </c>
      <c r="J6" s="57">
        <f t="shared" si="0"/>
        <v>0</v>
      </c>
    </row>
    <row r="7" spans="1:10" hidden="1" x14ac:dyDescent="0.25">
      <c r="A7" s="59">
        <f>'04242061519'!A1</f>
        <v>4242061519</v>
      </c>
      <c r="B7" s="57">
        <f>'04242061519'!B2</f>
        <v>0</v>
      </c>
      <c r="C7" s="57">
        <f>'04242061519'!E3</f>
        <v>0</v>
      </c>
      <c r="D7" s="146">
        <f>'04242061519'!F3</f>
        <v>0</v>
      </c>
      <c r="E7" s="57">
        <f>'04242061519'!G3</f>
        <v>0</v>
      </c>
      <c r="F7" s="57">
        <f>+'04242061519'!H3</f>
        <v>0</v>
      </c>
      <c r="G7" s="57">
        <f>'04242061519'!I3</f>
        <v>0</v>
      </c>
      <c r="H7" s="57">
        <f>'04242061519'!J3</f>
        <v>0</v>
      </c>
      <c r="I7" s="57">
        <f>'04242061519'!J3</f>
        <v>0</v>
      </c>
      <c r="J7" s="57">
        <f t="shared" si="0"/>
        <v>0</v>
      </c>
    </row>
    <row r="8" spans="1:10" x14ac:dyDescent="0.25">
      <c r="A8" s="59">
        <f>'04241083350'!A1</f>
        <v>4241083350</v>
      </c>
      <c r="B8" s="57">
        <f>'04241083350'!B2</f>
        <v>179.01</v>
      </c>
      <c r="C8" s="57">
        <f>'04241083350'!E3</f>
        <v>730179</v>
      </c>
      <c r="D8" s="146">
        <f>'04241083350'!F3</f>
        <v>394000</v>
      </c>
      <c r="E8" s="57">
        <f>'04241083350'!G3</f>
        <v>336358.01</v>
      </c>
      <c r="F8" s="57">
        <f>'04241083350'!H3</f>
        <v>6400</v>
      </c>
      <c r="G8" s="57">
        <f>'04241083350'!I3</f>
        <v>107800</v>
      </c>
      <c r="H8" s="57">
        <f>'04241083350'!J3</f>
        <v>292600</v>
      </c>
      <c r="I8" s="57">
        <f>'04241083350'!K3</f>
        <v>0</v>
      </c>
      <c r="J8" s="57">
        <f t="shared" si="0"/>
        <v>400400</v>
      </c>
    </row>
    <row r="9" spans="1:10" x14ac:dyDescent="0.25">
      <c r="A9" s="59">
        <f>'04241815693'!A1</f>
        <v>4241815693</v>
      </c>
      <c r="B9" s="57">
        <f>'04241815693'!B2</f>
        <v>7250.4</v>
      </c>
      <c r="C9" s="57">
        <f>'04241815693'!E3</f>
        <v>400000</v>
      </c>
      <c r="D9" s="146">
        <f>'04241815693'!F3</f>
        <v>228000</v>
      </c>
      <c r="E9" s="57">
        <f>'04241815693'!G3</f>
        <v>179250.40000000002</v>
      </c>
      <c r="F9" s="57">
        <f>'04241815693'!H3</f>
        <v>2000</v>
      </c>
      <c r="G9" s="57">
        <f>'04241815693'!I3</f>
        <v>89000</v>
      </c>
      <c r="H9" s="57">
        <f>'04241815693'!J3</f>
        <v>141000</v>
      </c>
      <c r="I9" s="57">
        <f>'04241815693'!K3</f>
        <v>0</v>
      </c>
      <c r="J9" s="57">
        <f t="shared" si="0"/>
        <v>230000</v>
      </c>
    </row>
    <row r="10" spans="1:10" hidden="1" x14ac:dyDescent="0.25">
      <c r="A10" s="60">
        <f>'04242099312'!A1</f>
        <v>4242099312</v>
      </c>
      <c r="B10" s="58">
        <f>'04242099312'!B2</f>
        <v>9000.07</v>
      </c>
      <c r="C10" s="58">
        <f>'04242099312'!E3</f>
        <v>0</v>
      </c>
      <c r="D10" s="147">
        <f>'04242099312'!F3</f>
        <v>0</v>
      </c>
      <c r="E10" s="58">
        <f>'04242099312'!G3</f>
        <v>9000.07</v>
      </c>
      <c r="F10" s="58">
        <f>'04242099312'!H3</f>
        <v>0</v>
      </c>
      <c r="G10" s="58">
        <f>'04242099312'!I3</f>
        <v>0</v>
      </c>
      <c r="H10" s="58">
        <f>'04242099312'!J3</f>
        <v>0</v>
      </c>
      <c r="I10" s="58">
        <f>'04242099312'!K3</f>
        <v>0</v>
      </c>
      <c r="J10" s="58">
        <f t="shared" si="0"/>
        <v>0</v>
      </c>
    </row>
    <row r="11" spans="1:10" x14ac:dyDescent="0.25">
      <c r="A11" s="55">
        <f>'04128128014'!A1</f>
        <v>4128128014</v>
      </c>
      <c r="B11" s="56">
        <f>'04128128014'!B2</f>
        <v>477786</v>
      </c>
      <c r="C11" s="56">
        <f>'04128128014'!E3</f>
        <v>5499994</v>
      </c>
      <c r="D11" s="145">
        <f>'04128128014'!F3</f>
        <v>4850000</v>
      </c>
      <c r="E11" s="56">
        <f>'04128128014'!G3</f>
        <v>1127780</v>
      </c>
      <c r="F11" s="56">
        <f>'04128128014'!H3</f>
        <v>72050</v>
      </c>
      <c r="G11" s="56">
        <f>'04128128014'!I3</f>
        <v>8636750</v>
      </c>
      <c r="H11" s="56">
        <f>'04128128014'!J3</f>
        <v>23799300</v>
      </c>
      <c r="I11" s="56">
        <f>'04128128014'!K3</f>
        <v>48000</v>
      </c>
      <c r="J11" s="57">
        <f t="shared" si="0"/>
        <v>32484050</v>
      </c>
    </row>
    <row r="12" spans="1:10" x14ac:dyDescent="0.25">
      <c r="A12" s="55">
        <f>'04128124511'!A1</f>
        <v>4128124511</v>
      </c>
      <c r="B12" s="56">
        <f>'04128124511'!B2</f>
        <v>401327</v>
      </c>
      <c r="C12" s="56">
        <f>'04128124511'!E3</f>
        <v>6600000</v>
      </c>
      <c r="D12" s="145">
        <f>'04128124511'!F3</f>
        <v>5470000</v>
      </c>
      <c r="E12" s="56">
        <f>'04128124511'!G3</f>
        <v>1531327</v>
      </c>
      <c r="F12" s="56">
        <f>'04128124511'!H3</f>
        <v>32000</v>
      </c>
      <c r="G12" s="56">
        <f>'04128124511'!I3</f>
        <v>6947900</v>
      </c>
      <c r="H12" s="56">
        <f>'04128124511'!J3</f>
        <v>22761700</v>
      </c>
      <c r="I12" s="56">
        <f>'04128124511'!K3</f>
        <v>2000</v>
      </c>
      <c r="J12" s="57">
        <f t="shared" si="0"/>
        <v>29711600</v>
      </c>
    </row>
    <row r="13" spans="1:10" x14ac:dyDescent="0.25">
      <c r="A13" s="55">
        <f>'04128113024'!A1</f>
        <v>4128113024</v>
      </c>
      <c r="B13" s="56">
        <f>'04128113024'!B2</f>
        <v>387143</v>
      </c>
      <c r="C13" s="56">
        <f>'04128113024'!E3</f>
        <v>5499994</v>
      </c>
      <c r="D13" s="145">
        <f>'04128113024'!F3</f>
        <v>4987000</v>
      </c>
      <c r="E13" s="56">
        <f>'04128113024'!G3</f>
        <v>900137</v>
      </c>
      <c r="F13" s="56">
        <f>'04128113024'!H3</f>
        <v>90600</v>
      </c>
      <c r="G13" s="56">
        <f>'04128113024'!I3</f>
        <v>7778400</v>
      </c>
      <c r="H13" s="56">
        <f>'04128113024'!J3</f>
        <v>24046200</v>
      </c>
      <c r="I13" s="56">
        <f>'04128113024'!K3</f>
        <v>82000</v>
      </c>
      <c r="J13" s="57">
        <f t="shared" si="0"/>
        <v>31906600</v>
      </c>
    </row>
    <row r="14" spans="1:10" x14ac:dyDescent="0.25">
      <c r="A14" s="184" t="s">
        <v>22</v>
      </c>
      <c r="B14" s="185"/>
      <c r="C14" s="34">
        <f t="shared" ref="C14:J14" si="1">SUM(C3:C13)</f>
        <v>19130167</v>
      </c>
      <c r="D14" s="148">
        <f t="shared" si="1"/>
        <v>16351000</v>
      </c>
      <c r="E14" s="34">
        <f t="shared" si="1"/>
        <v>4121761.8</v>
      </c>
      <c r="F14" s="34">
        <f t="shared" si="1"/>
        <v>197050</v>
      </c>
      <c r="G14" s="34">
        <f t="shared" si="1"/>
        <v>23659850</v>
      </c>
      <c r="H14" s="34">
        <f t="shared" si="1"/>
        <v>71356800</v>
      </c>
      <c r="I14" s="34">
        <f t="shared" si="1"/>
        <v>132000</v>
      </c>
      <c r="J14" s="35">
        <f t="shared" si="1"/>
        <v>95148650</v>
      </c>
    </row>
    <row r="15" spans="1:10" x14ac:dyDescent="0.25">
      <c r="A15" s="47"/>
      <c r="B15" s="47"/>
      <c r="C15" s="48"/>
      <c r="D15" s="149"/>
      <c r="E15" s="48"/>
      <c r="F15" s="48"/>
      <c r="G15" s="48">
        <f>SUM(B20:B276)</f>
        <v>23659850</v>
      </c>
      <c r="H15" s="48">
        <f>SUM(G20:G276)</f>
        <v>71356800</v>
      </c>
      <c r="I15" s="48"/>
      <c r="J15" s="71" t="s">
        <v>29</v>
      </c>
    </row>
    <row r="16" spans="1:10" x14ac:dyDescent="0.25">
      <c r="A16" s="47"/>
      <c r="B16" s="47"/>
      <c r="C16" s="48"/>
      <c r="D16" s="149"/>
      <c r="E16" s="48"/>
      <c r="F16" s="48"/>
      <c r="G16" s="48">
        <f>G14-G15</f>
        <v>0</v>
      </c>
      <c r="H16" s="48">
        <f>H14-H15</f>
        <v>0</v>
      </c>
      <c r="I16" s="48" t="s">
        <v>29</v>
      </c>
      <c r="J16" s="71" t="s">
        <v>29</v>
      </c>
    </row>
    <row r="17" spans="1:12" x14ac:dyDescent="0.25">
      <c r="D17" s="150" t="s">
        <v>29</v>
      </c>
      <c r="J17" s="72" t="s">
        <v>29</v>
      </c>
    </row>
    <row r="18" spans="1:12" x14ac:dyDescent="0.25">
      <c r="A18" s="179" t="s">
        <v>8</v>
      </c>
      <c r="B18" s="180"/>
      <c r="C18" s="180"/>
      <c r="D18" s="181"/>
      <c r="E18" s="49"/>
      <c r="F18" s="179" t="s">
        <v>65</v>
      </c>
      <c r="G18" s="180"/>
      <c r="H18" s="180"/>
      <c r="I18" s="181"/>
      <c r="J18" s="69"/>
    </row>
    <row r="19" spans="1:12" x14ac:dyDescent="0.25">
      <c r="A19" s="52" t="s">
        <v>0</v>
      </c>
      <c r="B19" s="52" t="s">
        <v>25</v>
      </c>
      <c r="C19" s="51" t="s">
        <v>26</v>
      </c>
      <c r="D19" s="54" t="s">
        <v>75</v>
      </c>
      <c r="E19" s="49"/>
      <c r="F19" s="52" t="s">
        <v>0</v>
      </c>
      <c r="G19" s="52" t="s">
        <v>27</v>
      </c>
      <c r="H19" s="182" t="s">
        <v>28</v>
      </c>
      <c r="I19" s="183"/>
      <c r="J19" s="70"/>
      <c r="L19" t="s">
        <v>29</v>
      </c>
    </row>
    <row r="20" spans="1:12" x14ac:dyDescent="0.25">
      <c r="A20" s="101">
        <v>43615</v>
      </c>
      <c r="B20" s="65">
        <v>48400</v>
      </c>
      <c r="C20" s="41" t="s">
        <v>49</v>
      </c>
      <c r="D20" s="74"/>
      <c r="F20" s="101">
        <v>43615</v>
      </c>
      <c r="G20" s="65">
        <v>196100</v>
      </c>
      <c r="H20" s="76"/>
      <c r="I20" s="77"/>
      <c r="J20" s="73"/>
    </row>
    <row r="21" spans="1:12" x14ac:dyDescent="0.25">
      <c r="A21" s="101">
        <v>43616</v>
      </c>
      <c r="B21" s="67">
        <v>21000</v>
      </c>
      <c r="C21" s="41" t="s">
        <v>49</v>
      </c>
      <c r="D21" s="74"/>
      <c r="F21" s="101">
        <v>43616</v>
      </c>
      <c r="G21" s="65">
        <v>332000</v>
      </c>
      <c r="H21" s="78"/>
      <c r="I21" s="79"/>
      <c r="J21" s="73"/>
    </row>
    <row r="22" spans="1:12" x14ac:dyDescent="0.25">
      <c r="A22" s="102">
        <v>43616</v>
      </c>
      <c r="B22" s="95">
        <v>6000</v>
      </c>
      <c r="C22" s="93" t="s">
        <v>49</v>
      </c>
      <c r="D22" s="96">
        <v>1</v>
      </c>
      <c r="F22" s="101">
        <v>43617</v>
      </c>
      <c r="G22" s="65">
        <v>338000</v>
      </c>
      <c r="H22" s="76"/>
      <c r="I22" s="77"/>
      <c r="J22" s="73"/>
    </row>
    <row r="23" spans="1:12" x14ac:dyDescent="0.25">
      <c r="A23" s="103">
        <v>43617</v>
      </c>
      <c r="B23" s="67">
        <v>61000</v>
      </c>
      <c r="C23" s="41" t="s">
        <v>49</v>
      </c>
      <c r="D23" s="74"/>
      <c r="F23" s="101">
        <v>43618</v>
      </c>
      <c r="G23" s="65">
        <v>231800</v>
      </c>
      <c r="H23" s="76"/>
      <c r="I23" s="77"/>
      <c r="J23" s="73"/>
    </row>
    <row r="24" spans="1:12" x14ac:dyDescent="0.25">
      <c r="A24" s="101">
        <v>43618</v>
      </c>
      <c r="B24" s="115">
        <v>48200</v>
      </c>
      <c r="C24" s="75" t="s">
        <v>49</v>
      </c>
      <c r="D24" s="74"/>
      <c r="F24" s="101">
        <v>43619</v>
      </c>
      <c r="G24" s="65">
        <v>338000</v>
      </c>
      <c r="H24" s="76"/>
      <c r="I24" s="77"/>
      <c r="J24" s="73"/>
    </row>
    <row r="25" spans="1:12" x14ac:dyDescent="0.25">
      <c r="A25" s="104">
        <v>43618</v>
      </c>
      <c r="B25" s="97">
        <v>12000</v>
      </c>
      <c r="C25" s="98" t="s">
        <v>49</v>
      </c>
      <c r="D25" s="96">
        <v>2</v>
      </c>
      <c r="F25" s="101">
        <v>43620</v>
      </c>
      <c r="G25" s="65">
        <v>279000</v>
      </c>
      <c r="H25" s="76"/>
      <c r="I25" s="77"/>
      <c r="J25" s="73"/>
    </row>
    <row r="26" spans="1:12" x14ac:dyDescent="0.25">
      <c r="A26" s="101">
        <v>43619</v>
      </c>
      <c r="B26" s="65">
        <v>90000</v>
      </c>
      <c r="C26" s="41" t="s">
        <v>49</v>
      </c>
      <c r="D26" s="74"/>
      <c r="F26" s="101">
        <v>43621</v>
      </c>
      <c r="G26" s="65">
        <v>275000</v>
      </c>
      <c r="H26" s="76"/>
      <c r="I26" s="77"/>
      <c r="J26" s="73"/>
    </row>
    <row r="27" spans="1:12" x14ac:dyDescent="0.25">
      <c r="A27" s="104">
        <v>43619</v>
      </c>
      <c r="B27" s="99">
        <v>6000</v>
      </c>
      <c r="C27" s="100" t="s">
        <v>49</v>
      </c>
      <c r="D27" s="96">
        <v>1</v>
      </c>
      <c r="F27" s="105">
        <v>43622</v>
      </c>
      <c r="G27" s="46">
        <v>393000</v>
      </c>
      <c r="H27" s="62"/>
      <c r="I27" s="61"/>
    </row>
    <row r="28" spans="1:12" x14ac:dyDescent="0.25">
      <c r="A28" s="101">
        <v>43620</v>
      </c>
      <c r="B28" s="65">
        <v>70000</v>
      </c>
      <c r="C28" s="41" t="s">
        <v>49</v>
      </c>
      <c r="D28" s="74"/>
      <c r="F28" s="105">
        <v>43623</v>
      </c>
      <c r="G28" s="46">
        <v>211300</v>
      </c>
      <c r="H28" s="62"/>
      <c r="I28" s="61"/>
    </row>
    <row r="29" spans="1:12" x14ac:dyDescent="0.25">
      <c r="A29" s="104">
        <v>43621</v>
      </c>
      <c r="B29" s="95">
        <v>6000</v>
      </c>
      <c r="C29" s="93" t="s">
        <v>49</v>
      </c>
      <c r="D29" s="96">
        <v>1</v>
      </c>
      <c r="F29" s="105">
        <v>43624</v>
      </c>
      <c r="G29" s="46">
        <v>283500</v>
      </c>
      <c r="H29" s="62"/>
      <c r="I29" s="61"/>
    </row>
    <row r="30" spans="1:12" x14ac:dyDescent="0.25">
      <c r="A30" s="101">
        <v>43621</v>
      </c>
      <c r="B30" s="65">
        <v>42000</v>
      </c>
      <c r="C30" s="41" t="s">
        <v>49</v>
      </c>
      <c r="D30" s="74"/>
      <c r="F30" s="105">
        <v>43625</v>
      </c>
      <c r="G30" s="46">
        <v>277000</v>
      </c>
      <c r="H30" s="62"/>
      <c r="I30" s="61"/>
    </row>
    <row r="31" spans="1:12" x14ac:dyDescent="0.25">
      <c r="A31" s="103">
        <v>43622</v>
      </c>
      <c r="B31" s="67">
        <v>41000</v>
      </c>
      <c r="C31" s="68" t="s">
        <v>49</v>
      </c>
      <c r="D31" s="66"/>
      <c r="F31" s="105">
        <v>43626</v>
      </c>
      <c r="G31" s="46">
        <v>356000</v>
      </c>
      <c r="H31" s="62"/>
      <c r="I31" s="61"/>
    </row>
    <row r="32" spans="1:12" x14ac:dyDescent="0.25">
      <c r="A32" s="102">
        <v>43622</v>
      </c>
      <c r="B32" s="95">
        <v>12000</v>
      </c>
      <c r="C32" s="93" t="s">
        <v>49</v>
      </c>
      <c r="D32" s="96">
        <v>2</v>
      </c>
      <c r="F32" s="105">
        <v>43627</v>
      </c>
      <c r="G32" s="46">
        <v>161000</v>
      </c>
      <c r="H32" s="62"/>
      <c r="I32" s="61"/>
    </row>
    <row r="33" spans="1:10" x14ac:dyDescent="0.25">
      <c r="A33" s="105">
        <v>43623</v>
      </c>
      <c r="B33" s="65">
        <v>48700</v>
      </c>
      <c r="C33" s="1" t="s">
        <v>49</v>
      </c>
      <c r="D33" s="66"/>
      <c r="F33" s="105">
        <v>43628</v>
      </c>
      <c r="G33" s="46">
        <v>190500</v>
      </c>
      <c r="H33" s="62"/>
      <c r="I33" s="61"/>
    </row>
    <row r="34" spans="1:10" x14ac:dyDescent="0.25">
      <c r="A34" s="102">
        <v>43624</v>
      </c>
      <c r="B34" s="95">
        <v>30000</v>
      </c>
      <c r="C34" s="93" t="s">
        <v>49</v>
      </c>
      <c r="D34" s="96">
        <v>5</v>
      </c>
      <c r="F34" s="105">
        <v>43629</v>
      </c>
      <c r="G34" s="46">
        <v>284000</v>
      </c>
      <c r="H34" s="62"/>
      <c r="I34" s="61"/>
    </row>
    <row r="35" spans="1:10" x14ac:dyDescent="0.25">
      <c r="A35" s="105">
        <v>43624</v>
      </c>
      <c r="B35" s="65">
        <v>57500</v>
      </c>
      <c r="C35" s="1" t="s">
        <v>49</v>
      </c>
      <c r="D35" s="66"/>
      <c r="F35" s="105">
        <v>43630</v>
      </c>
      <c r="G35" s="46">
        <v>200000</v>
      </c>
      <c r="H35" s="62"/>
      <c r="I35" s="61"/>
    </row>
    <row r="36" spans="1:10" x14ac:dyDescent="0.25">
      <c r="A36" s="105">
        <v>43625</v>
      </c>
      <c r="B36" s="65">
        <v>79000</v>
      </c>
      <c r="C36" s="1" t="s">
        <v>49</v>
      </c>
      <c r="D36" s="66"/>
      <c r="F36" s="105">
        <v>43631</v>
      </c>
      <c r="G36" s="46">
        <v>222000</v>
      </c>
      <c r="H36" s="62"/>
      <c r="I36" s="61"/>
    </row>
    <row r="37" spans="1:10" x14ac:dyDescent="0.25">
      <c r="A37" s="102">
        <v>43625</v>
      </c>
      <c r="B37" s="95">
        <v>12000</v>
      </c>
      <c r="C37" s="93" t="s">
        <v>49</v>
      </c>
      <c r="D37" s="96">
        <v>2</v>
      </c>
      <c r="F37" s="105">
        <v>43632</v>
      </c>
      <c r="G37" s="46">
        <v>334000</v>
      </c>
      <c r="H37" s="62"/>
      <c r="I37" s="61"/>
    </row>
    <row r="38" spans="1:10" x14ac:dyDescent="0.25">
      <c r="A38" s="102">
        <v>43626</v>
      </c>
      <c r="B38" s="95">
        <v>18000</v>
      </c>
      <c r="C38" s="93" t="s">
        <v>49</v>
      </c>
      <c r="D38" s="96">
        <v>3</v>
      </c>
      <c r="F38" s="105">
        <v>43633</v>
      </c>
      <c r="G38" s="46">
        <v>278500</v>
      </c>
      <c r="H38" s="62"/>
      <c r="I38" s="61"/>
    </row>
    <row r="39" spans="1:10" x14ac:dyDescent="0.25">
      <c r="A39" s="105">
        <v>43626</v>
      </c>
      <c r="B39" s="65">
        <v>65000</v>
      </c>
      <c r="C39" s="1" t="s">
        <v>49</v>
      </c>
      <c r="D39" s="66"/>
      <c r="F39" s="105">
        <v>43634</v>
      </c>
      <c r="G39" s="46">
        <v>193000</v>
      </c>
      <c r="H39" s="62"/>
      <c r="I39" s="61"/>
    </row>
    <row r="40" spans="1:10" x14ac:dyDescent="0.25">
      <c r="A40" s="102">
        <v>43627</v>
      </c>
      <c r="B40" s="95">
        <v>18000</v>
      </c>
      <c r="C40" s="93" t="s">
        <v>49</v>
      </c>
      <c r="D40" s="96">
        <v>3</v>
      </c>
      <c r="F40" s="105">
        <v>43637</v>
      </c>
      <c r="G40" s="46">
        <v>276000</v>
      </c>
      <c r="H40" s="62"/>
      <c r="I40" s="61"/>
    </row>
    <row r="41" spans="1:10" x14ac:dyDescent="0.25">
      <c r="A41" s="105">
        <v>43627</v>
      </c>
      <c r="B41" s="65">
        <v>27000</v>
      </c>
      <c r="C41" s="1" t="s">
        <v>49</v>
      </c>
      <c r="D41" s="66"/>
      <c r="F41" s="102">
        <v>43637</v>
      </c>
      <c r="G41" s="95">
        <v>80000</v>
      </c>
      <c r="H41" s="177" t="s">
        <v>89</v>
      </c>
      <c r="I41" s="178"/>
    </row>
    <row r="42" spans="1:10" x14ac:dyDescent="0.25">
      <c r="A42" s="102">
        <v>43628</v>
      </c>
      <c r="B42" s="95">
        <v>12400</v>
      </c>
      <c r="C42" s="93" t="s">
        <v>49</v>
      </c>
      <c r="D42" s="96">
        <v>2</v>
      </c>
      <c r="F42" s="105">
        <v>43638</v>
      </c>
      <c r="G42" s="46">
        <v>435500</v>
      </c>
      <c r="H42" s="62"/>
      <c r="I42" s="61"/>
    </row>
    <row r="43" spans="1:10" x14ac:dyDescent="0.25">
      <c r="A43" s="105">
        <v>43628</v>
      </c>
      <c r="B43" s="46">
        <v>44500</v>
      </c>
      <c r="C43" s="1" t="s">
        <v>49</v>
      </c>
      <c r="D43" s="66"/>
      <c r="F43" s="105">
        <v>43639</v>
      </c>
      <c r="G43" s="46">
        <v>216000</v>
      </c>
      <c r="H43" s="62"/>
      <c r="I43" s="61"/>
    </row>
    <row r="44" spans="1:10" x14ac:dyDescent="0.25">
      <c r="A44" s="105">
        <v>43629</v>
      </c>
      <c r="B44" s="46">
        <v>62000</v>
      </c>
      <c r="C44" s="1" t="s">
        <v>49</v>
      </c>
      <c r="D44" s="66"/>
      <c r="F44" s="101">
        <v>43640</v>
      </c>
      <c r="G44" s="65">
        <v>304000</v>
      </c>
      <c r="H44" s="80" t="s">
        <v>29</v>
      </c>
      <c r="I44" s="81"/>
      <c r="J44" s="73"/>
    </row>
    <row r="45" spans="1:10" x14ac:dyDescent="0.25">
      <c r="A45" s="105">
        <v>43630</v>
      </c>
      <c r="B45" s="46">
        <v>23000</v>
      </c>
      <c r="C45" s="1" t="s">
        <v>49</v>
      </c>
      <c r="D45" s="66"/>
      <c r="F45" s="101">
        <v>43641</v>
      </c>
      <c r="G45" s="65">
        <v>35000</v>
      </c>
      <c r="H45" s="80"/>
      <c r="I45" s="81"/>
      <c r="J45" s="73"/>
    </row>
    <row r="46" spans="1:10" x14ac:dyDescent="0.25">
      <c r="A46" s="105">
        <v>43631</v>
      </c>
      <c r="B46" s="46">
        <v>70500</v>
      </c>
      <c r="C46" s="1" t="s">
        <v>49</v>
      </c>
      <c r="D46" s="66"/>
      <c r="F46" s="101">
        <v>43642</v>
      </c>
      <c r="G46" s="65">
        <v>254000</v>
      </c>
      <c r="H46" s="80" t="s">
        <v>29</v>
      </c>
      <c r="I46" s="81"/>
      <c r="J46" s="73"/>
    </row>
    <row r="47" spans="1:10" x14ac:dyDescent="0.25">
      <c r="A47" s="102">
        <v>43631</v>
      </c>
      <c r="B47" s="95">
        <v>6500</v>
      </c>
      <c r="C47" s="93" t="s">
        <v>49</v>
      </c>
      <c r="D47" s="96">
        <v>1</v>
      </c>
      <c r="F47" s="106">
        <v>43643</v>
      </c>
      <c r="G47" s="65">
        <v>369100</v>
      </c>
      <c r="H47" s="80" t="s">
        <v>29</v>
      </c>
      <c r="I47" s="81"/>
      <c r="J47" s="73"/>
    </row>
    <row r="48" spans="1:10" x14ac:dyDescent="0.25">
      <c r="A48" s="105">
        <v>43632</v>
      </c>
      <c r="B48" s="46">
        <v>57100</v>
      </c>
      <c r="C48" s="1" t="s">
        <v>49</v>
      </c>
      <c r="D48" s="66"/>
      <c r="F48" s="106">
        <v>43644</v>
      </c>
      <c r="G48" s="65">
        <v>408000</v>
      </c>
      <c r="H48" s="80"/>
      <c r="I48" s="81"/>
      <c r="J48" s="73"/>
    </row>
    <row r="49" spans="1:10" x14ac:dyDescent="0.25">
      <c r="A49" s="105">
        <v>43633</v>
      </c>
      <c r="B49" s="46">
        <v>71100</v>
      </c>
      <c r="C49" s="1" t="s">
        <v>49</v>
      </c>
      <c r="D49" s="66"/>
      <c r="F49" s="106">
        <v>43645</v>
      </c>
      <c r="G49" s="65">
        <v>416000</v>
      </c>
      <c r="H49" s="80"/>
      <c r="I49" s="81"/>
      <c r="J49" s="73"/>
    </row>
    <row r="50" spans="1:10" x14ac:dyDescent="0.25">
      <c r="A50" s="102">
        <v>43633</v>
      </c>
      <c r="B50" s="95">
        <v>7000</v>
      </c>
      <c r="C50" s="93" t="s">
        <v>49</v>
      </c>
      <c r="D50" s="96">
        <v>1</v>
      </c>
      <c r="F50" s="106">
        <v>43646</v>
      </c>
      <c r="G50" s="65">
        <v>147000</v>
      </c>
      <c r="H50" s="80" t="s">
        <v>29</v>
      </c>
      <c r="I50" s="81"/>
      <c r="J50" s="73"/>
    </row>
    <row r="51" spans="1:10" x14ac:dyDescent="0.25">
      <c r="A51" s="102">
        <v>43633</v>
      </c>
      <c r="B51" s="95">
        <v>32500</v>
      </c>
      <c r="C51" s="93" t="s">
        <v>49</v>
      </c>
      <c r="D51" s="96">
        <v>5</v>
      </c>
      <c r="F51" s="106">
        <v>43646</v>
      </c>
      <c r="G51" s="65">
        <v>40000</v>
      </c>
      <c r="H51" s="80" t="s">
        <v>29</v>
      </c>
      <c r="I51" s="81"/>
      <c r="J51" s="73"/>
    </row>
    <row r="52" spans="1:10" x14ac:dyDescent="0.25">
      <c r="A52" s="102">
        <v>43634</v>
      </c>
      <c r="B52" s="95">
        <v>35000</v>
      </c>
      <c r="C52" s="93" t="s">
        <v>49</v>
      </c>
      <c r="D52" s="96">
        <v>5</v>
      </c>
      <c r="F52" s="106">
        <v>43648</v>
      </c>
      <c r="G52" s="65">
        <v>118000</v>
      </c>
      <c r="H52" s="80"/>
      <c r="I52" s="81"/>
      <c r="J52" s="73"/>
    </row>
    <row r="53" spans="1:10" x14ac:dyDescent="0.25">
      <c r="A53" s="105">
        <v>43634</v>
      </c>
      <c r="B53" s="46">
        <v>46000</v>
      </c>
      <c r="C53" s="1" t="s">
        <v>49</v>
      </c>
      <c r="D53" s="66"/>
      <c r="F53" s="107">
        <v>43649</v>
      </c>
      <c r="G53" s="46">
        <v>371000</v>
      </c>
      <c r="H53" s="62"/>
      <c r="I53" s="61"/>
    </row>
    <row r="54" spans="1:10" x14ac:dyDescent="0.25">
      <c r="A54" s="102">
        <v>43637</v>
      </c>
      <c r="B54" s="95">
        <v>7000</v>
      </c>
      <c r="C54" s="93" t="s">
        <v>49</v>
      </c>
      <c r="D54" s="96">
        <v>1</v>
      </c>
      <c r="F54" s="107">
        <v>43650</v>
      </c>
      <c r="G54" s="46">
        <v>216000</v>
      </c>
      <c r="H54" s="62"/>
      <c r="I54" s="61"/>
    </row>
    <row r="55" spans="1:10" x14ac:dyDescent="0.25">
      <c r="A55" s="105">
        <v>43637</v>
      </c>
      <c r="B55" s="46">
        <v>35000</v>
      </c>
      <c r="C55" s="1" t="s">
        <v>49</v>
      </c>
      <c r="D55" s="66"/>
      <c r="F55" s="107">
        <v>43651</v>
      </c>
      <c r="G55" s="46">
        <v>270000</v>
      </c>
      <c r="H55" s="62"/>
      <c r="I55" s="61"/>
    </row>
    <row r="56" spans="1:10" x14ac:dyDescent="0.25">
      <c r="A56" s="105">
        <v>43638</v>
      </c>
      <c r="B56" s="46">
        <v>58500</v>
      </c>
      <c r="C56" s="1" t="s">
        <v>49</v>
      </c>
      <c r="D56" s="66"/>
      <c r="F56" s="107">
        <v>43652</v>
      </c>
      <c r="G56" s="46">
        <v>404000</v>
      </c>
      <c r="H56" s="62"/>
      <c r="I56" s="61"/>
    </row>
    <row r="57" spans="1:10" x14ac:dyDescent="0.25">
      <c r="A57" s="102">
        <v>43638</v>
      </c>
      <c r="B57" s="95">
        <v>21000</v>
      </c>
      <c r="C57" s="93" t="s">
        <v>49</v>
      </c>
      <c r="D57" s="96">
        <v>3</v>
      </c>
      <c r="F57" s="107">
        <v>43656</v>
      </c>
      <c r="G57" s="46">
        <v>366500</v>
      </c>
      <c r="H57" s="62"/>
      <c r="I57" s="61"/>
    </row>
    <row r="58" spans="1:10" x14ac:dyDescent="0.25">
      <c r="A58" s="105">
        <v>43639</v>
      </c>
      <c r="B58" s="46">
        <v>79050</v>
      </c>
      <c r="C58" s="1" t="s">
        <v>49</v>
      </c>
      <c r="D58" s="66"/>
      <c r="F58" s="107">
        <v>43657</v>
      </c>
      <c r="G58" s="46">
        <v>220000</v>
      </c>
      <c r="H58" s="62"/>
      <c r="I58" s="61"/>
    </row>
    <row r="59" spans="1:10" x14ac:dyDescent="0.25">
      <c r="A59" s="102">
        <v>43639</v>
      </c>
      <c r="B59" s="95">
        <v>7000</v>
      </c>
      <c r="C59" s="93" t="s">
        <v>49</v>
      </c>
      <c r="D59" s="96">
        <v>1</v>
      </c>
      <c r="F59" s="154">
        <v>43657</v>
      </c>
      <c r="G59" s="95">
        <v>100000</v>
      </c>
      <c r="H59" s="174" t="s">
        <v>89</v>
      </c>
      <c r="I59" s="175"/>
    </row>
    <row r="60" spans="1:10" x14ac:dyDescent="0.25">
      <c r="A60" s="102">
        <v>43640</v>
      </c>
      <c r="B60" s="95">
        <v>14000</v>
      </c>
      <c r="C60" s="93" t="s">
        <v>49</v>
      </c>
      <c r="D60" s="96">
        <v>2</v>
      </c>
      <c r="F60" s="107">
        <v>43658</v>
      </c>
      <c r="G60" s="46">
        <v>299000</v>
      </c>
      <c r="H60" s="62"/>
      <c r="I60" s="61"/>
    </row>
    <row r="61" spans="1:10" x14ac:dyDescent="0.25">
      <c r="A61" s="105">
        <v>43640</v>
      </c>
      <c r="B61" s="46">
        <v>73000</v>
      </c>
      <c r="C61" s="1" t="s">
        <v>49</v>
      </c>
      <c r="D61" s="66"/>
      <c r="F61" s="107">
        <v>43659</v>
      </c>
      <c r="G61" s="46">
        <v>270000</v>
      </c>
      <c r="H61" s="62"/>
      <c r="I61" s="61"/>
    </row>
    <row r="62" spans="1:10" x14ac:dyDescent="0.25">
      <c r="A62" s="102">
        <v>43641</v>
      </c>
      <c r="B62" s="95">
        <v>7000</v>
      </c>
      <c r="C62" s="93" t="s">
        <v>49</v>
      </c>
      <c r="D62" s="96">
        <v>1</v>
      </c>
      <c r="F62" s="107">
        <v>43660</v>
      </c>
      <c r="G62" s="46">
        <v>222000</v>
      </c>
      <c r="H62" s="62"/>
      <c r="I62" s="61"/>
    </row>
    <row r="63" spans="1:10" x14ac:dyDescent="0.25">
      <c r="A63" s="105">
        <v>43641</v>
      </c>
      <c r="B63" s="46">
        <v>13000</v>
      </c>
      <c r="C63" s="1" t="s">
        <v>49</v>
      </c>
      <c r="D63" s="66"/>
      <c r="F63" s="107">
        <v>43661</v>
      </c>
      <c r="G63" s="46">
        <v>303000</v>
      </c>
      <c r="H63" s="62"/>
      <c r="I63" s="61"/>
    </row>
    <row r="64" spans="1:10" x14ac:dyDescent="0.25">
      <c r="A64" s="105">
        <v>43642</v>
      </c>
      <c r="B64" s="46">
        <v>43100</v>
      </c>
      <c r="C64" s="1" t="s">
        <v>49</v>
      </c>
      <c r="D64" s="66"/>
      <c r="F64" s="107">
        <v>43662</v>
      </c>
      <c r="G64" s="46">
        <v>331000</v>
      </c>
      <c r="H64" s="62"/>
      <c r="I64" s="61"/>
    </row>
    <row r="65" spans="1:13" x14ac:dyDescent="0.25">
      <c r="A65" s="102">
        <v>43642</v>
      </c>
      <c r="B65" s="95">
        <v>21900</v>
      </c>
      <c r="C65" s="93" t="s">
        <v>49</v>
      </c>
      <c r="D65" s="96">
        <v>3</v>
      </c>
      <c r="F65" s="107">
        <v>43663</v>
      </c>
      <c r="G65" s="46">
        <v>271000</v>
      </c>
      <c r="H65" s="62"/>
      <c r="I65" s="61"/>
    </row>
    <row r="66" spans="1:13" x14ac:dyDescent="0.25">
      <c r="A66" s="102">
        <v>43643</v>
      </c>
      <c r="B66" s="95">
        <v>14600</v>
      </c>
      <c r="C66" s="93" t="s">
        <v>49</v>
      </c>
      <c r="D66" s="96">
        <v>2</v>
      </c>
      <c r="F66" s="107">
        <v>43664</v>
      </c>
      <c r="G66" s="46">
        <v>254000</v>
      </c>
      <c r="H66" s="62"/>
      <c r="I66" s="61"/>
      <c r="M66" t="s">
        <v>29</v>
      </c>
    </row>
    <row r="67" spans="1:13" x14ac:dyDescent="0.25">
      <c r="A67" s="105">
        <v>43643</v>
      </c>
      <c r="B67" s="46">
        <v>60300</v>
      </c>
      <c r="C67" s="1" t="s">
        <v>49</v>
      </c>
      <c r="D67" s="66"/>
      <c r="F67" s="107">
        <v>43665</v>
      </c>
      <c r="G67" s="46">
        <v>408000</v>
      </c>
      <c r="H67" s="62"/>
      <c r="I67" s="61"/>
    </row>
    <row r="68" spans="1:13" x14ac:dyDescent="0.25">
      <c r="A68" s="102">
        <v>43644</v>
      </c>
      <c r="B68" s="95">
        <v>7700</v>
      </c>
      <c r="C68" s="93" t="s">
        <v>49</v>
      </c>
      <c r="D68" s="96">
        <v>1</v>
      </c>
      <c r="F68" s="107">
        <v>43666</v>
      </c>
      <c r="G68" s="46">
        <v>224000</v>
      </c>
      <c r="H68" s="62"/>
      <c r="I68" s="61"/>
    </row>
    <row r="69" spans="1:13" x14ac:dyDescent="0.25">
      <c r="A69" s="105">
        <v>43644</v>
      </c>
      <c r="B69" s="46">
        <v>51300</v>
      </c>
      <c r="C69" s="1" t="s">
        <v>49</v>
      </c>
      <c r="D69" s="66"/>
      <c r="F69" s="107">
        <v>43667</v>
      </c>
      <c r="G69" s="46">
        <v>363000</v>
      </c>
      <c r="H69" s="62"/>
      <c r="I69" s="61"/>
    </row>
    <row r="70" spans="1:13" x14ac:dyDescent="0.25">
      <c r="A70" s="105">
        <v>43645</v>
      </c>
      <c r="B70" s="46">
        <v>68200</v>
      </c>
      <c r="C70" s="1" t="s">
        <v>49</v>
      </c>
      <c r="D70" s="66"/>
      <c r="F70" s="107">
        <v>43668</v>
      </c>
      <c r="G70" s="46">
        <v>96000</v>
      </c>
      <c r="H70" s="62"/>
      <c r="I70" s="61"/>
    </row>
    <row r="71" spans="1:13" x14ac:dyDescent="0.25">
      <c r="A71" s="105">
        <v>43645</v>
      </c>
      <c r="B71" s="46">
        <v>43800</v>
      </c>
      <c r="C71" s="1" t="s">
        <v>49</v>
      </c>
      <c r="D71" s="66">
        <v>6</v>
      </c>
      <c r="F71" s="107">
        <v>43669</v>
      </c>
      <c r="G71" s="46">
        <v>252000</v>
      </c>
      <c r="H71" s="62"/>
      <c r="I71" s="61"/>
    </row>
    <row r="72" spans="1:13" x14ac:dyDescent="0.25">
      <c r="A72" s="102">
        <v>43646</v>
      </c>
      <c r="B72" s="95">
        <v>21900</v>
      </c>
      <c r="C72" s="93" t="s">
        <v>49</v>
      </c>
      <c r="D72" s="96">
        <v>3</v>
      </c>
      <c r="F72" s="107">
        <v>43670</v>
      </c>
      <c r="G72" s="46">
        <v>374000</v>
      </c>
      <c r="H72" s="62"/>
      <c r="I72" s="61"/>
    </row>
    <row r="73" spans="1:13" x14ac:dyDescent="0.25">
      <c r="A73" s="105">
        <v>43646</v>
      </c>
      <c r="B73" s="46">
        <v>12500</v>
      </c>
      <c r="C73" s="1" t="s">
        <v>49</v>
      </c>
      <c r="D73" s="66"/>
      <c r="F73" s="107">
        <v>43671</v>
      </c>
      <c r="G73" s="46">
        <v>269000</v>
      </c>
      <c r="H73" s="62"/>
      <c r="I73" s="63"/>
      <c r="J73" s="53"/>
    </row>
    <row r="74" spans="1:13" x14ac:dyDescent="0.25">
      <c r="A74" s="105">
        <v>43646</v>
      </c>
      <c r="B74" s="46">
        <v>7400</v>
      </c>
      <c r="C74" s="1" t="s">
        <v>49</v>
      </c>
      <c r="D74" s="66"/>
      <c r="F74" s="107">
        <v>43672</v>
      </c>
      <c r="G74" s="46">
        <v>305000</v>
      </c>
      <c r="H74" s="62"/>
      <c r="I74" s="63"/>
      <c r="J74" s="53"/>
      <c r="K74" s="53"/>
      <c r="L74" s="53"/>
    </row>
    <row r="75" spans="1:13" x14ac:dyDescent="0.25">
      <c r="A75" s="102">
        <v>43646</v>
      </c>
      <c r="B75" s="95">
        <v>14600</v>
      </c>
      <c r="C75" s="93" t="s">
        <v>49</v>
      </c>
      <c r="D75" s="96">
        <v>2</v>
      </c>
      <c r="F75" s="107">
        <v>43673</v>
      </c>
      <c r="G75" s="46">
        <v>443000</v>
      </c>
      <c r="H75" s="62"/>
      <c r="I75" s="63"/>
      <c r="J75" s="53"/>
      <c r="K75" s="53"/>
      <c r="L75" s="53"/>
    </row>
    <row r="76" spans="1:13" x14ac:dyDescent="0.25">
      <c r="A76" s="102">
        <v>43648</v>
      </c>
      <c r="B76" s="95">
        <v>7500</v>
      </c>
      <c r="C76" s="93" t="s">
        <v>49</v>
      </c>
      <c r="D76" s="96">
        <v>1</v>
      </c>
      <c r="F76" s="107">
        <v>43674</v>
      </c>
      <c r="G76" s="46">
        <v>312000</v>
      </c>
      <c r="H76" s="62"/>
      <c r="I76" s="63"/>
      <c r="J76" s="53"/>
      <c r="K76" s="53"/>
      <c r="L76" s="53"/>
    </row>
    <row r="77" spans="1:13" x14ac:dyDescent="0.25">
      <c r="A77" s="105">
        <v>43648</v>
      </c>
      <c r="B77" s="46">
        <v>20500</v>
      </c>
      <c r="C77" s="1" t="s">
        <v>49</v>
      </c>
      <c r="D77" s="66"/>
      <c r="F77" s="107">
        <v>43675</v>
      </c>
      <c r="G77" s="46">
        <v>266000</v>
      </c>
      <c r="H77" s="62"/>
      <c r="I77" s="63"/>
      <c r="J77" s="53"/>
      <c r="K77" s="53"/>
      <c r="L77" s="53"/>
    </row>
    <row r="78" spans="1:13" x14ac:dyDescent="0.25">
      <c r="A78" s="102">
        <v>43649</v>
      </c>
      <c r="B78" s="95">
        <v>7500</v>
      </c>
      <c r="C78" s="93" t="s">
        <v>49</v>
      </c>
      <c r="D78" s="96">
        <v>1</v>
      </c>
      <c r="F78" s="107">
        <v>43676</v>
      </c>
      <c r="G78" s="46">
        <v>217000</v>
      </c>
      <c r="H78" s="62"/>
      <c r="I78" s="63"/>
      <c r="J78" s="53"/>
      <c r="K78" s="53"/>
      <c r="L78" s="53"/>
    </row>
    <row r="79" spans="1:13" x14ac:dyDescent="0.25">
      <c r="A79" s="105">
        <v>43649</v>
      </c>
      <c r="B79" s="46">
        <v>89500</v>
      </c>
      <c r="C79" s="1" t="s">
        <v>49</v>
      </c>
      <c r="D79" s="66"/>
      <c r="E79" s="53"/>
      <c r="F79" s="107">
        <v>43677</v>
      </c>
      <c r="G79" s="46">
        <v>380000</v>
      </c>
      <c r="H79" s="62"/>
      <c r="I79" s="61"/>
      <c r="K79" s="53"/>
      <c r="L79" s="53"/>
    </row>
    <row r="80" spans="1:13" ht="15.75" customHeight="1" x14ac:dyDescent="0.25">
      <c r="A80" s="105">
        <v>43650</v>
      </c>
      <c r="B80" s="46">
        <v>77000</v>
      </c>
      <c r="C80" s="1" t="s">
        <v>49</v>
      </c>
      <c r="D80" s="123"/>
      <c r="E80" s="53"/>
      <c r="F80" s="154">
        <v>43677</v>
      </c>
      <c r="G80" s="95">
        <v>270000</v>
      </c>
      <c r="H80" s="174" t="s">
        <v>138</v>
      </c>
      <c r="I80" s="175"/>
    </row>
    <row r="81" spans="1:9" x14ac:dyDescent="0.25">
      <c r="A81" s="102">
        <v>43651</v>
      </c>
      <c r="B81" s="95">
        <v>45000</v>
      </c>
      <c r="C81" s="93" t="s">
        <v>49</v>
      </c>
      <c r="D81" s="144">
        <v>6</v>
      </c>
      <c r="E81" s="53"/>
      <c r="F81" s="107">
        <v>43678</v>
      </c>
      <c r="G81" s="46">
        <v>267000</v>
      </c>
      <c r="H81" s="62"/>
      <c r="I81" s="61"/>
    </row>
    <row r="82" spans="1:9" x14ac:dyDescent="0.25">
      <c r="A82" s="105">
        <v>43652</v>
      </c>
      <c r="B82" s="46">
        <v>79000</v>
      </c>
      <c r="C82" s="1" t="s">
        <v>49</v>
      </c>
      <c r="D82" s="123"/>
      <c r="E82" s="53"/>
      <c r="F82" s="107">
        <v>43679</v>
      </c>
      <c r="G82" s="46">
        <v>439000</v>
      </c>
      <c r="H82" s="62"/>
      <c r="I82" s="61"/>
    </row>
    <row r="83" spans="1:9" x14ac:dyDescent="0.25">
      <c r="A83" s="105">
        <v>43653</v>
      </c>
      <c r="B83" s="46">
        <v>98000</v>
      </c>
      <c r="C83" s="1" t="s">
        <v>49</v>
      </c>
      <c r="D83" s="123"/>
      <c r="E83" s="53"/>
      <c r="F83" s="107">
        <v>43680</v>
      </c>
      <c r="G83" s="46">
        <v>566000</v>
      </c>
      <c r="H83" s="62"/>
      <c r="I83" s="61"/>
    </row>
    <row r="84" spans="1:9" x14ac:dyDescent="0.25">
      <c r="A84" s="102">
        <v>43656</v>
      </c>
      <c r="B84" s="95">
        <v>56000</v>
      </c>
      <c r="C84" s="93" t="s">
        <v>49</v>
      </c>
      <c r="D84" s="144">
        <v>7</v>
      </c>
      <c r="E84" s="53"/>
      <c r="F84" s="107">
        <v>43681</v>
      </c>
      <c r="G84" s="46">
        <v>485000</v>
      </c>
      <c r="H84" s="62"/>
      <c r="I84" s="61"/>
    </row>
    <row r="85" spans="1:9" x14ac:dyDescent="0.25">
      <c r="A85" s="102">
        <v>43656</v>
      </c>
      <c r="B85" s="95">
        <v>8300</v>
      </c>
      <c r="C85" s="93" t="s">
        <v>49</v>
      </c>
      <c r="D85" s="144" t="s">
        <v>103</v>
      </c>
      <c r="E85" s="53"/>
      <c r="F85" s="107">
        <v>43682</v>
      </c>
      <c r="G85" s="46">
        <v>491000</v>
      </c>
      <c r="H85" s="62"/>
      <c r="I85" s="61"/>
    </row>
    <row r="86" spans="1:9" x14ac:dyDescent="0.25">
      <c r="A86" s="105">
        <v>43656</v>
      </c>
      <c r="B86" s="46">
        <v>57200</v>
      </c>
      <c r="C86" s="1" t="s">
        <v>49</v>
      </c>
      <c r="D86" s="123"/>
      <c r="E86" s="53"/>
      <c r="F86" s="107">
        <v>43683</v>
      </c>
      <c r="G86" s="46">
        <v>313000</v>
      </c>
      <c r="H86" s="62"/>
      <c r="I86" s="61"/>
    </row>
    <row r="87" spans="1:9" x14ac:dyDescent="0.25">
      <c r="A87" s="105">
        <v>43657</v>
      </c>
      <c r="B87" s="46">
        <v>32000</v>
      </c>
      <c r="C87" s="1" t="s">
        <v>49</v>
      </c>
      <c r="D87" s="123"/>
      <c r="F87" s="107">
        <v>43684</v>
      </c>
      <c r="G87" s="46">
        <v>301000</v>
      </c>
      <c r="H87" s="62"/>
      <c r="I87" s="61"/>
    </row>
    <row r="88" spans="1:9" x14ac:dyDescent="0.25">
      <c r="A88" s="105">
        <v>43658</v>
      </c>
      <c r="B88" s="46">
        <v>59000</v>
      </c>
      <c r="C88" s="1" t="s">
        <v>49</v>
      </c>
      <c r="D88" s="123"/>
      <c r="F88" s="107">
        <v>43685</v>
      </c>
      <c r="G88" s="46">
        <v>535000</v>
      </c>
      <c r="H88" s="62"/>
      <c r="I88" s="61"/>
    </row>
    <row r="89" spans="1:9" x14ac:dyDescent="0.25">
      <c r="A89" s="105">
        <v>43659</v>
      </c>
      <c r="B89" s="46">
        <v>60200</v>
      </c>
      <c r="C89" s="1" t="s">
        <v>49</v>
      </c>
      <c r="D89" s="123"/>
      <c r="F89" s="107">
        <v>43686</v>
      </c>
      <c r="G89" s="46">
        <v>284000</v>
      </c>
      <c r="H89" s="62"/>
      <c r="I89" s="61"/>
    </row>
    <row r="90" spans="1:9" x14ac:dyDescent="0.25">
      <c r="A90" s="105">
        <v>43659</v>
      </c>
      <c r="B90" s="46">
        <v>8000</v>
      </c>
      <c r="C90" s="1" t="s">
        <v>49</v>
      </c>
      <c r="D90" s="123" t="s">
        <v>110</v>
      </c>
      <c r="F90" s="107">
        <v>43692</v>
      </c>
      <c r="G90" s="46">
        <v>329000</v>
      </c>
      <c r="H90" s="62"/>
      <c r="I90" s="61"/>
    </row>
    <row r="91" spans="1:9" x14ac:dyDescent="0.25">
      <c r="A91" s="105">
        <v>43659</v>
      </c>
      <c r="B91" s="46">
        <v>8800</v>
      </c>
      <c r="C91" s="1" t="s">
        <v>49</v>
      </c>
      <c r="D91" s="123" t="s">
        <v>111</v>
      </c>
      <c r="F91" s="107">
        <v>43693</v>
      </c>
      <c r="G91" s="46">
        <v>403000</v>
      </c>
      <c r="H91" s="62"/>
      <c r="I91" s="61"/>
    </row>
    <row r="92" spans="1:9" x14ac:dyDescent="0.25">
      <c r="A92" s="105">
        <v>43660</v>
      </c>
      <c r="B92" s="46">
        <v>83000</v>
      </c>
      <c r="C92" s="1" t="s">
        <v>49</v>
      </c>
      <c r="D92" s="123"/>
      <c r="F92" s="107">
        <v>43694</v>
      </c>
      <c r="G92" s="46">
        <v>310000</v>
      </c>
      <c r="H92" s="62"/>
      <c r="I92" s="61"/>
    </row>
    <row r="93" spans="1:9" x14ac:dyDescent="0.25">
      <c r="A93" s="105">
        <v>43660</v>
      </c>
      <c r="B93" s="46">
        <v>8000</v>
      </c>
      <c r="C93" s="1" t="s">
        <v>49</v>
      </c>
      <c r="D93" s="123" t="s">
        <v>110</v>
      </c>
      <c r="F93" s="107">
        <v>43695</v>
      </c>
      <c r="G93" s="46">
        <v>406500</v>
      </c>
      <c r="H93" s="62"/>
      <c r="I93" s="61"/>
    </row>
    <row r="94" spans="1:9" x14ac:dyDescent="0.25">
      <c r="A94" s="105">
        <v>43661</v>
      </c>
      <c r="B94" s="46">
        <v>16000</v>
      </c>
      <c r="C94" s="1" t="s">
        <v>49</v>
      </c>
      <c r="D94" s="123" t="s">
        <v>115</v>
      </c>
      <c r="F94" s="107">
        <v>43696</v>
      </c>
      <c r="G94" s="46">
        <v>250000</v>
      </c>
      <c r="H94" s="62"/>
      <c r="I94" s="61"/>
    </row>
    <row r="95" spans="1:9" x14ac:dyDescent="0.25">
      <c r="A95" s="105">
        <v>43662</v>
      </c>
      <c r="B95" s="46">
        <v>98000</v>
      </c>
      <c r="C95" s="1" t="s">
        <v>49</v>
      </c>
      <c r="D95" s="123"/>
      <c r="F95" s="154">
        <v>43697</v>
      </c>
      <c r="G95" s="95">
        <v>160000</v>
      </c>
      <c r="H95" s="174" t="s">
        <v>138</v>
      </c>
      <c r="I95" s="175"/>
    </row>
    <row r="96" spans="1:9" x14ac:dyDescent="0.25">
      <c r="A96" s="105">
        <v>43662</v>
      </c>
      <c r="B96" s="46">
        <v>23000</v>
      </c>
      <c r="C96" s="1" t="s">
        <v>49</v>
      </c>
      <c r="D96" s="123"/>
      <c r="F96" s="107">
        <v>43697</v>
      </c>
      <c r="G96" s="46">
        <v>270000</v>
      </c>
      <c r="H96" s="62"/>
      <c r="I96" s="61"/>
    </row>
    <row r="97" spans="1:9" x14ac:dyDescent="0.25">
      <c r="A97" s="105">
        <v>43663</v>
      </c>
      <c r="B97" s="46">
        <v>35000</v>
      </c>
      <c r="C97" s="1" t="s">
        <v>49</v>
      </c>
      <c r="D97" s="123"/>
      <c r="F97" s="107">
        <v>43698</v>
      </c>
      <c r="G97" s="46">
        <v>239000</v>
      </c>
      <c r="H97" s="62"/>
      <c r="I97" s="61"/>
    </row>
    <row r="98" spans="1:9" x14ac:dyDescent="0.25">
      <c r="A98" s="102">
        <v>43663</v>
      </c>
      <c r="B98" s="95">
        <v>45000</v>
      </c>
      <c r="C98" s="93" t="s">
        <v>49</v>
      </c>
      <c r="D98" s="144" t="s">
        <v>117</v>
      </c>
      <c r="F98" s="107">
        <v>43699</v>
      </c>
      <c r="G98" s="46">
        <v>546000</v>
      </c>
      <c r="H98" s="62"/>
      <c r="I98" s="61"/>
    </row>
    <row r="99" spans="1:9" x14ac:dyDescent="0.25">
      <c r="A99" s="102">
        <v>43664</v>
      </c>
      <c r="B99" s="95">
        <v>19000</v>
      </c>
      <c r="C99" s="93" t="s">
        <v>49</v>
      </c>
      <c r="D99" s="144" t="s">
        <v>115</v>
      </c>
      <c r="F99" s="107">
        <v>43700</v>
      </c>
      <c r="G99" s="46">
        <v>617600</v>
      </c>
      <c r="H99" s="62"/>
      <c r="I99" s="61"/>
    </row>
    <row r="100" spans="1:9" x14ac:dyDescent="0.25">
      <c r="A100" s="105">
        <v>43664</v>
      </c>
      <c r="B100" s="46">
        <v>48000</v>
      </c>
      <c r="C100" s="1" t="s">
        <v>49</v>
      </c>
      <c r="D100" s="66"/>
      <c r="F100" s="107">
        <v>43701</v>
      </c>
      <c r="G100" s="46">
        <v>419000</v>
      </c>
      <c r="H100" s="62"/>
      <c r="I100" s="61"/>
    </row>
    <row r="101" spans="1:9" x14ac:dyDescent="0.25">
      <c r="A101" s="105">
        <v>43665</v>
      </c>
      <c r="B101" s="46">
        <v>77000</v>
      </c>
      <c r="C101" s="1" t="s">
        <v>49</v>
      </c>
      <c r="D101" s="66"/>
      <c r="F101" s="107">
        <v>43702</v>
      </c>
      <c r="G101" s="46">
        <v>269000</v>
      </c>
      <c r="H101" s="62"/>
      <c r="I101" s="63"/>
    </row>
    <row r="102" spans="1:9" x14ac:dyDescent="0.25">
      <c r="A102" s="105">
        <v>43666</v>
      </c>
      <c r="B102" s="46">
        <v>10000</v>
      </c>
      <c r="C102" s="1" t="s">
        <v>49</v>
      </c>
      <c r="D102" s="66" t="s">
        <v>110</v>
      </c>
      <c r="F102" s="107">
        <v>43703</v>
      </c>
      <c r="G102" s="46">
        <v>393000</v>
      </c>
      <c r="H102" s="62"/>
      <c r="I102" s="61"/>
    </row>
    <row r="103" spans="1:9" x14ac:dyDescent="0.25">
      <c r="A103" s="105">
        <v>43666</v>
      </c>
      <c r="B103" s="46">
        <v>11000</v>
      </c>
      <c r="C103" s="1" t="s">
        <v>49</v>
      </c>
      <c r="D103" s="66" t="s">
        <v>122</v>
      </c>
      <c r="F103" s="107">
        <v>43704</v>
      </c>
      <c r="G103" s="46">
        <v>250000</v>
      </c>
      <c r="H103" s="62"/>
      <c r="I103" s="61"/>
    </row>
    <row r="104" spans="1:9" x14ac:dyDescent="0.25">
      <c r="A104" s="105">
        <v>43666</v>
      </c>
      <c r="B104" s="46">
        <v>76000</v>
      </c>
      <c r="C104" s="1" t="s">
        <v>49</v>
      </c>
      <c r="D104" s="66"/>
      <c r="F104" s="107">
        <v>43705</v>
      </c>
      <c r="G104" s="46">
        <v>215000</v>
      </c>
      <c r="H104" s="62"/>
      <c r="I104" s="61"/>
    </row>
    <row r="105" spans="1:9" x14ac:dyDescent="0.25">
      <c r="A105" s="102">
        <v>43667</v>
      </c>
      <c r="B105" s="95">
        <v>40000</v>
      </c>
      <c r="C105" s="93" t="s">
        <v>49</v>
      </c>
      <c r="D105" s="96" t="s">
        <v>124</v>
      </c>
      <c r="F105" s="107">
        <v>43706</v>
      </c>
      <c r="G105" s="46">
        <v>307000</v>
      </c>
      <c r="H105" s="62"/>
      <c r="I105" s="61"/>
    </row>
    <row r="106" spans="1:9" x14ac:dyDescent="0.25">
      <c r="A106" s="105">
        <v>43667</v>
      </c>
      <c r="B106" s="46">
        <v>92000</v>
      </c>
      <c r="C106" s="1" t="s">
        <v>49</v>
      </c>
      <c r="D106" s="66"/>
      <c r="F106" s="107">
        <v>43707</v>
      </c>
      <c r="G106" s="46">
        <v>448000</v>
      </c>
      <c r="H106" s="62"/>
      <c r="I106" s="61"/>
    </row>
    <row r="107" spans="1:9" x14ac:dyDescent="0.25">
      <c r="A107" s="105">
        <v>43668</v>
      </c>
      <c r="B107" s="46">
        <v>39000</v>
      </c>
      <c r="C107" s="1" t="s">
        <v>49</v>
      </c>
      <c r="D107" s="66"/>
      <c r="F107" s="107">
        <v>43708</v>
      </c>
      <c r="G107" s="46">
        <v>350600</v>
      </c>
      <c r="H107" s="62"/>
      <c r="I107" s="61"/>
    </row>
    <row r="108" spans="1:9" x14ac:dyDescent="0.25">
      <c r="A108" s="105">
        <v>43672</v>
      </c>
      <c r="B108" s="46">
        <v>54000</v>
      </c>
      <c r="C108" s="1" t="s">
        <v>49</v>
      </c>
      <c r="D108" s="66"/>
      <c r="F108" s="107">
        <v>43709</v>
      </c>
      <c r="G108" s="46">
        <v>607000</v>
      </c>
      <c r="H108" s="62"/>
      <c r="I108" s="61"/>
    </row>
    <row r="109" spans="1:9" x14ac:dyDescent="0.25">
      <c r="A109" s="105">
        <v>43673</v>
      </c>
      <c r="B109" s="46">
        <v>10500</v>
      </c>
      <c r="C109" s="1" t="s">
        <v>49</v>
      </c>
      <c r="D109" s="66" t="s">
        <v>110</v>
      </c>
      <c r="F109" s="107">
        <v>43710</v>
      </c>
      <c r="G109" s="46">
        <v>635000</v>
      </c>
      <c r="H109" s="62"/>
      <c r="I109" s="61"/>
    </row>
    <row r="110" spans="1:9" x14ac:dyDescent="0.25">
      <c r="A110" s="105">
        <v>43674</v>
      </c>
      <c r="B110" s="46">
        <v>21000</v>
      </c>
      <c r="C110" s="1" t="s">
        <v>49</v>
      </c>
      <c r="D110" s="66" t="s">
        <v>115</v>
      </c>
      <c r="F110" s="107">
        <v>43711</v>
      </c>
      <c r="G110" s="46">
        <v>418000</v>
      </c>
      <c r="H110" s="62"/>
      <c r="I110" s="61"/>
    </row>
    <row r="111" spans="1:9" x14ac:dyDescent="0.25">
      <c r="A111" s="105">
        <v>43675</v>
      </c>
      <c r="B111" s="46">
        <v>53400</v>
      </c>
      <c r="C111" s="1" t="s">
        <v>49</v>
      </c>
      <c r="D111" s="66"/>
      <c r="F111" s="107">
        <v>43712</v>
      </c>
      <c r="G111" s="46">
        <v>424000</v>
      </c>
      <c r="H111" s="62"/>
      <c r="I111" s="61"/>
    </row>
    <row r="112" spans="1:9" x14ac:dyDescent="0.25">
      <c r="A112" s="105">
        <v>43676</v>
      </c>
      <c r="B112" s="46">
        <v>11000</v>
      </c>
      <c r="C112" s="1" t="s">
        <v>49</v>
      </c>
      <c r="D112" s="66" t="s">
        <v>110</v>
      </c>
      <c r="F112" s="107">
        <v>43713</v>
      </c>
      <c r="G112" s="46">
        <v>535000</v>
      </c>
      <c r="H112" s="62"/>
      <c r="I112" s="61"/>
    </row>
    <row r="113" spans="1:9" x14ac:dyDescent="0.25">
      <c r="A113" s="105">
        <v>43677</v>
      </c>
      <c r="B113" s="46">
        <v>55000</v>
      </c>
      <c r="C113" s="1" t="s">
        <v>49</v>
      </c>
      <c r="D113" s="66"/>
      <c r="F113" s="107">
        <v>43714</v>
      </c>
      <c r="G113" s="46">
        <v>484000</v>
      </c>
      <c r="H113" s="62"/>
      <c r="I113" s="61"/>
    </row>
    <row r="114" spans="1:9" x14ac:dyDescent="0.25">
      <c r="A114" s="105">
        <v>43678</v>
      </c>
      <c r="B114" s="46">
        <v>66000</v>
      </c>
      <c r="C114" s="1" t="s">
        <v>49</v>
      </c>
      <c r="D114" s="66"/>
      <c r="F114" s="107">
        <v>43715</v>
      </c>
      <c r="G114" s="46">
        <v>452000</v>
      </c>
      <c r="H114" s="62"/>
      <c r="I114" s="61"/>
    </row>
    <row r="115" spans="1:9" x14ac:dyDescent="0.25">
      <c r="A115" s="105">
        <v>43673</v>
      </c>
      <c r="B115" s="46">
        <v>11500</v>
      </c>
      <c r="C115" s="1" t="s">
        <v>49</v>
      </c>
      <c r="D115" s="66" t="s">
        <v>110</v>
      </c>
      <c r="F115" s="107">
        <v>43716</v>
      </c>
      <c r="G115" s="46">
        <v>357900</v>
      </c>
      <c r="H115" s="62"/>
      <c r="I115" s="61"/>
    </row>
    <row r="116" spans="1:9" x14ac:dyDescent="0.25">
      <c r="A116" s="125">
        <v>43673</v>
      </c>
      <c r="B116" s="65">
        <v>48500</v>
      </c>
      <c r="C116" s="41" t="s">
        <v>49</v>
      </c>
      <c r="D116" s="66"/>
      <c r="F116" s="107">
        <v>43717</v>
      </c>
      <c r="G116" s="46">
        <v>294000</v>
      </c>
      <c r="H116" s="62"/>
      <c r="I116" s="61"/>
    </row>
    <row r="117" spans="1:9" x14ac:dyDescent="0.25">
      <c r="A117" s="125">
        <v>43674</v>
      </c>
      <c r="B117" s="126">
        <v>11500</v>
      </c>
      <c r="C117" s="124" t="s">
        <v>49</v>
      </c>
      <c r="D117" s="66" t="s">
        <v>110</v>
      </c>
      <c r="F117" s="107">
        <v>43718</v>
      </c>
      <c r="G117" s="46">
        <v>511000</v>
      </c>
      <c r="H117" s="62"/>
      <c r="I117" s="61"/>
    </row>
    <row r="118" spans="1:9" x14ac:dyDescent="0.25">
      <c r="A118" s="125">
        <v>43674</v>
      </c>
      <c r="B118" s="126">
        <v>55500</v>
      </c>
      <c r="C118" s="124" t="s">
        <v>49</v>
      </c>
      <c r="D118" s="66"/>
      <c r="F118" s="107">
        <v>43719</v>
      </c>
      <c r="G118" s="46">
        <v>553000</v>
      </c>
      <c r="H118" s="62"/>
      <c r="I118" s="61"/>
    </row>
    <row r="119" spans="1:9" x14ac:dyDescent="0.25">
      <c r="A119" s="125">
        <v>43675</v>
      </c>
      <c r="B119" s="126">
        <v>79000</v>
      </c>
      <c r="C119" s="124" t="s">
        <v>49</v>
      </c>
      <c r="D119" s="66"/>
      <c r="F119" s="107">
        <v>43720</v>
      </c>
      <c r="G119" s="46">
        <v>332000</v>
      </c>
      <c r="H119" s="62"/>
      <c r="I119" s="61"/>
    </row>
    <row r="120" spans="1:9" x14ac:dyDescent="0.25">
      <c r="A120" s="125">
        <v>43676</v>
      </c>
      <c r="B120" s="126">
        <v>63000</v>
      </c>
      <c r="C120" s="124" t="s">
        <v>49</v>
      </c>
      <c r="D120" s="66"/>
      <c r="F120" s="107">
        <v>43721</v>
      </c>
      <c r="G120" s="46">
        <v>492500</v>
      </c>
      <c r="H120" s="62"/>
      <c r="I120" s="61"/>
    </row>
    <row r="121" spans="1:9" x14ac:dyDescent="0.25">
      <c r="A121" s="125">
        <v>43677</v>
      </c>
      <c r="B121" s="126">
        <v>74000</v>
      </c>
      <c r="C121" s="124" t="s">
        <v>49</v>
      </c>
      <c r="D121" s="66"/>
      <c r="F121" s="107">
        <v>43722</v>
      </c>
      <c r="G121" s="46">
        <v>413800</v>
      </c>
      <c r="H121" s="62"/>
      <c r="I121" s="61"/>
    </row>
    <row r="122" spans="1:9" x14ac:dyDescent="0.25">
      <c r="A122" s="104">
        <v>43677</v>
      </c>
      <c r="B122" s="99">
        <v>12000</v>
      </c>
      <c r="C122" s="100" t="s">
        <v>49</v>
      </c>
      <c r="D122" s="96" t="s">
        <v>110</v>
      </c>
      <c r="F122" s="107">
        <v>43723</v>
      </c>
      <c r="G122" s="46">
        <v>689000</v>
      </c>
      <c r="H122" s="62"/>
      <c r="I122" s="61"/>
    </row>
    <row r="123" spans="1:9" x14ac:dyDescent="0.25">
      <c r="A123" s="125">
        <v>43678</v>
      </c>
      <c r="B123" s="126">
        <v>92000</v>
      </c>
      <c r="C123" s="124" t="s">
        <v>49</v>
      </c>
      <c r="D123" s="66"/>
      <c r="F123" s="107">
        <v>43724</v>
      </c>
      <c r="G123" s="46">
        <v>912000</v>
      </c>
      <c r="H123" s="62"/>
      <c r="I123" s="61"/>
    </row>
    <row r="124" spans="1:9" x14ac:dyDescent="0.25">
      <c r="A124" s="104">
        <v>43678</v>
      </c>
      <c r="B124" s="99">
        <v>25000</v>
      </c>
      <c r="C124" s="100" t="s">
        <v>49</v>
      </c>
      <c r="D124" s="96" t="s">
        <v>115</v>
      </c>
      <c r="F124" s="107">
        <v>43725</v>
      </c>
      <c r="G124" s="46">
        <v>853000</v>
      </c>
      <c r="H124" s="62"/>
      <c r="I124" s="61"/>
    </row>
    <row r="125" spans="1:9" x14ac:dyDescent="0.25">
      <c r="A125" s="125">
        <v>43679</v>
      </c>
      <c r="B125" s="126">
        <v>117000</v>
      </c>
      <c r="C125" s="132" t="s">
        <v>49</v>
      </c>
      <c r="D125" s="66"/>
      <c r="F125" s="107">
        <v>43726</v>
      </c>
      <c r="G125" s="46">
        <v>321000</v>
      </c>
      <c r="H125" s="128" t="s">
        <v>29</v>
      </c>
      <c r="I125" s="129" t="s">
        <v>29</v>
      </c>
    </row>
    <row r="126" spans="1:9" x14ac:dyDescent="0.25">
      <c r="A126" s="104">
        <v>43680</v>
      </c>
      <c r="B126" s="99">
        <v>12500</v>
      </c>
      <c r="C126" s="133" t="s">
        <v>49</v>
      </c>
      <c r="D126" s="96" t="s">
        <v>110</v>
      </c>
      <c r="F126" s="107">
        <v>43727</v>
      </c>
      <c r="G126" s="46">
        <v>845500</v>
      </c>
      <c r="H126" s="128" t="s">
        <v>29</v>
      </c>
      <c r="I126" s="129" t="s">
        <v>29</v>
      </c>
    </row>
    <row r="127" spans="1:9" x14ac:dyDescent="0.25">
      <c r="A127" s="125">
        <v>43680</v>
      </c>
      <c r="B127" s="126">
        <v>74500</v>
      </c>
      <c r="C127" s="132" t="s">
        <v>49</v>
      </c>
      <c r="D127" s="66"/>
      <c r="F127" s="107">
        <v>43728</v>
      </c>
      <c r="G127" s="46">
        <v>1200500</v>
      </c>
      <c r="H127" s="128" t="s">
        <v>29</v>
      </c>
      <c r="I127" s="129" t="s">
        <v>29</v>
      </c>
    </row>
    <row r="128" spans="1:9" x14ac:dyDescent="0.25">
      <c r="A128" s="104">
        <v>43681</v>
      </c>
      <c r="B128" s="99">
        <v>25000</v>
      </c>
      <c r="C128" s="133" t="s">
        <v>49</v>
      </c>
      <c r="D128" s="96" t="s">
        <v>115</v>
      </c>
      <c r="F128" s="107">
        <v>43729</v>
      </c>
      <c r="G128" s="46">
        <v>968000</v>
      </c>
      <c r="H128" s="128" t="s">
        <v>29</v>
      </c>
      <c r="I128" s="129" t="s">
        <v>29</v>
      </c>
    </row>
    <row r="129" spans="1:9" x14ac:dyDescent="0.25">
      <c r="A129" s="125">
        <v>43681</v>
      </c>
      <c r="B129" s="126">
        <v>203000</v>
      </c>
      <c r="C129" s="132" t="s">
        <v>49</v>
      </c>
      <c r="D129" s="66"/>
      <c r="F129" s="107">
        <v>43730</v>
      </c>
      <c r="G129" s="46">
        <v>1013000</v>
      </c>
      <c r="H129" s="128" t="s">
        <v>29</v>
      </c>
      <c r="I129" s="129" t="s">
        <v>29</v>
      </c>
    </row>
    <row r="130" spans="1:9" x14ac:dyDescent="0.25">
      <c r="A130" s="104">
        <v>43682</v>
      </c>
      <c r="B130" s="99">
        <v>12500</v>
      </c>
      <c r="C130" s="133" t="s">
        <v>49</v>
      </c>
      <c r="D130" s="96" t="s">
        <v>110</v>
      </c>
      <c r="F130" s="107">
        <v>43731</v>
      </c>
      <c r="G130" s="46">
        <v>341000</v>
      </c>
      <c r="H130" s="128" t="s">
        <v>29</v>
      </c>
      <c r="I130" s="129" t="s">
        <v>29</v>
      </c>
    </row>
    <row r="131" spans="1:9" x14ac:dyDescent="0.25">
      <c r="A131" s="125">
        <v>43682</v>
      </c>
      <c r="B131" s="126">
        <v>151000</v>
      </c>
      <c r="C131" s="132" t="s">
        <v>49</v>
      </c>
      <c r="D131" s="66"/>
      <c r="F131" s="107">
        <v>43732</v>
      </c>
      <c r="G131" s="46">
        <v>340000</v>
      </c>
      <c r="H131" s="128" t="s">
        <v>29</v>
      </c>
      <c r="I131" s="129" t="s">
        <v>29</v>
      </c>
    </row>
    <row r="132" spans="1:9" x14ac:dyDescent="0.25">
      <c r="A132" s="125">
        <v>43683</v>
      </c>
      <c r="B132" s="126">
        <v>103500</v>
      </c>
      <c r="C132" s="132" t="s">
        <v>49</v>
      </c>
      <c r="D132" s="66"/>
      <c r="F132" s="107">
        <v>43733</v>
      </c>
      <c r="G132" s="46">
        <v>968500</v>
      </c>
      <c r="H132" s="128" t="s">
        <v>29</v>
      </c>
      <c r="I132" s="129" t="s">
        <v>29</v>
      </c>
    </row>
    <row r="133" spans="1:9" x14ac:dyDescent="0.25">
      <c r="A133" s="104">
        <v>43683</v>
      </c>
      <c r="B133" s="99">
        <v>25600</v>
      </c>
      <c r="C133" s="133" t="s">
        <v>49</v>
      </c>
      <c r="D133" s="96" t="s">
        <v>115</v>
      </c>
      <c r="F133" s="107">
        <v>43734</v>
      </c>
      <c r="G133" s="46">
        <v>757500</v>
      </c>
      <c r="H133" s="128" t="s">
        <v>29</v>
      </c>
      <c r="I133" s="129" t="s">
        <v>29</v>
      </c>
    </row>
    <row r="134" spans="1:9" x14ac:dyDescent="0.25">
      <c r="A134" s="125">
        <v>43688</v>
      </c>
      <c r="B134" s="126">
        <v>133000</v>
      </c>
      <c r="C134" s="132" t="s">
        <v>49</v>
      </c>
      <c r="D134" s="66"/>
      <c r="F134" s="155">
        <v>43734</v>
      </c>
      <c r="G134" s="156">
        <v>160000</v>
      </c>
      <c r="H134" s="172" t="s">
        <v>138</v>
      </c>
      <c r="I134" s="173"/>
    </row>
    <row r="135" spans="1:9" x14ac:dyDescent="0.25">
      <c r="A135" s="125">
        <v>43689</v>
      </c>
      <c r="B135" s="126">
        <v>77000</v>
      </c>
      <c r="C135" s="132" t="s">
        <v>49</v>
      </c>
      <c r="D135" s="66"/>
      <c r="F135" s="107">
        <v>43735</v>
      </c>
      <c r="G135" s="65">
        <v>1055000</v>
      </c>
      <c r="H135" s="128" t="s">
        <v>29</v>
      </c>
      <c r="I135" s="129" t="s">
        <v>29</v>
      </c>
    </row>
    <row r="136" spans="1:9" x14ac:dyDescent="0.25">
      <c r="A136" s="125">
        <v>43690</v>
      </c>
      <c r="B136" s="126">
        <v>55000</v>
      </c>
      <c r="C136" s="132" t="s">
        <v>49</v>
      </c>
      <c r="D136" s="66"/>
      <c r="F136" s="107">
        <v>43736</v>
      </c>
      <c r="G136" s="65">
        <v>735000</v>
      </c>
      <c r="H136" s="128" t="s">
        <v>29</v>
      </c>
      <c r="I136" s="129" t="s">
        <v>29</v>
      </c>
    </row>
    <row r="137" spans="1:9" x14ac:dyDescent="0.25">
      <c r="A137" s="125">
        <v>43691</v>
      </c>
      <c r="B137" s="126">
        <v>0</v>
      </c>
      <c r="C137" s="132" t="s">
        <v>49</v>
      </c>
      <c r="D137" s="66"/>
      <c r="F137" s="107">
        <v>43737</v>
      </c>
      <c r="G137" s="65">
        <v>733800</v>
      </c>
      <c r="H137" s="128" t="s">
        <v>29</v>
      </c>
      <c r="I137" s="129" t="s">
        <v>29</v>
      </c>
    </row>
    <row r="138" spans="1:9" x14ac:dyDescent="0.25">
      <c r="A138" s="125">
        <v>43692</v>
      </c>
      <c r="B138" s="126">
        <v>64000</v>
      </c>
      <c r="C138" s="132" t="s">
        <v>49</v>
      </c>
      <c r="D138" s="66"/>
      <c r="F138" s="107">
        <v>43738</v>
      </c>
      <c r="G138" s="65">
        <v>479000</v>
      </c>
      <c r="H138" s="128" t="s">
        <v>29</v>
      </c>
      <c r="I138" s="129" t="s">
        <v>29</v>
      </c>
    </row>
    <row r="139" spans="1:9" x14ac:dyDescent="0.25">
      <c r="A139" s="125">
        <v>43693</v>
      </c>
      <c r="B139" s="126">
        <v>54000</v>
      </c>
      <c r="C139" s="132" t="s">
        <v>49</v>
      </c>
      <c r="D139" s="66"/>
      <c r="F139" s="107">
        <v>43739</v>
      </c>
      <c r="G139" s="65">
        <v>941000</v>
      </c>
      <c r="H139" s="128" t="s">
        <v>29</v>
      </c>
      <c r="I139" s="129" t="s">
        <v>29</v>
      </c>
    </row>
    <row r="140" spans="1:9" x14ac:dyDescent="0.25">
      <c r="A140" s="137">
        <v>43693</v>
      </c>
      <c r="B140" s="138">
        <v>29000</v>
      </c>
      <c r="C140" s="139" t="s">
        <v>49</v>
      </c>
      <c r="D140" s="151" t="s">
        <v>115</v>
      </c>
      <c r="F140" s="107">
        <v>43740</v>
      </c>
      <c r="G140" s="65">
        <v>1234000</v>
      </c>
      <c r="H140" s="128" t="s">
        <v>29</v>
      </c>
      <c r="I140" s="129" t="s">
        <v>29</v>
      </c>
    </row>
    <row r="141" spans="1:9" x14ac:dyDescent="0.25">
      <c r="A141" s="125">
        <v>43694</v>
      </c>
      <c r="B141" s="126">
        <v>39000</v>
      </c>
      <c r="C141" s="132" t="s">
        <v>49</v>
      </c>
      <c r="D141" s="66"/>
      <c r="F141" s="107">
        <v>43741</v>
      </c>
      <c r="G141" s="65">
        <v>1038500</v>
      </c>
      <c r="H141" s="128" t="s">
        <v>29</v>
      </c>
      <c r="I141" s="129" t="s">
        <v>29</v>
      </c>
    </row>
    <row r="142" spans="1:9" x14ac:dyDescent="0.25">
      <c r="A142" s="137">
        <v>43694</v>
      </c>
      <c r="B142" s="138">
        <v>29000</v>
      </c>
      <c r="C142" s="139" t="s">
        <v>49</v>
      </c>
      <c r="D142" s="151" t="s">
        <v>115</v>
      </c>
      <c r="F142" s="107">
        <v>43742</v>
      </c>
      <c r="G142" s="65">
        <v>1150000</v>
      </c>
      <c r="H142" s="128" t="s">
        <v>29</v>
      </c>
      <c r="I142" s="129" t="s">
        <v>29</v>
      </c>
    </row>
    <row r="143" spans="1:9" x14ac:dyDescent="0.25">
      <c r="A143" s="137">
        <v>43695</v>
      </c>
      <c r="B143" s="138">
        <v>14500</v>
      </c>
      <c r="C143" s="139" t="s">
        <v>49</v>
      </c>
      <c r="D143" s="151" t="s">
        <v>110</v>
      </c>
      <c r="F143" s="107">
        <v>43743</v>
      </c>
      <c r="G143" s="65">
        <v>1178500</v>
      </c>
      <c r="H143" s="128" t="s">
        <v>29</v>
      </c>
      <c r="I143" s="129" t="s">
        <v>29</v>
      </c>
    </row>
    <row r="144" spans="1:9" x14ac:dyDescent="0.25">
      <c r="A144" s="103">
        <v>43695</v>
      </c>
      <c r="B144" s="126">
        <v>150000</v>
      </c>
      <c r="C144" s="132" t="s">
        <v>49</v>
      </c>
      <c r="D144" s="66"/>
      <c r="F144" s="107">
        <v>43744</v>
      </c>
      <c r="G144" s="65">
        <v>601000</v>
      </c>
      <c r="H144" s="128" t="s">
        <v>29</v>
      </c>
      <c r="I144" s="129" t="s">
        <v>29</v>
      </c>
    </row>
    <row r="145" spans="1:9" x14ac:dyDescent="0.25">
      <c r="A145" s="103">
        <v>43696</v>
      </c>
      <c r="B145" s="126">
        <v>72000</v>
      </c>
      <c r="C145" s="132" t="s">
        <v>49</v>
      </c>
      <c r="D145" s="66"/>
      <c r="F145" s="107">
        <v>43745</v>
      </c>
      <c r="G145" s="65">
        <v>781000</v>
      </c>
      <c r="H145" s="128" t="s">
        <v>29</v>
      </c>
      <c r="I145" s="129" t="s">
        <v>29</v>
      </c>
    </row>
    <row r="146" spans="1:9" x14ac:dyDescent="0.25">
      <c r="A146" s="137">
        <v>43697</v>
      </c>
      <c r="B146" s="138">
        <v>15000</v>
      </c>
      <c r="C146" s="139" t="s">
        <v>49</v>
      </c>
      <c r="D146" s="151" t="s">
        <v>110</v>
      </c>
      <c r="F146" s="107">
        <v>43746</v>
      </c>
      <c r="G146" s="65">
        <v>1275000</v>
      </c>
      <c r="H146" s="128" t="s">
        <v>29</v>
      </c>
      <c r="I146" s="129" t="s">
        <v>29</v>
      </c>
    </row>
    <row r="147" spans="1:9" x14ac:dyDescent="0.25">
      <c r="A147" s="103">
        <v>43697</v>
      </c>
      <c r="B147" s="126">
        <v>84000</v>
      </c>
      <c r="C147" s="132" t="s">
        <v>49</v>
      </c>
      <c r="D147" s="66"/>
      <c r="F147" s="107">
        <v>43747</v>
      </c>
      <c r="G147" s="65">
        <v>955500</v>
      </c>
      <c r="H147" s="128" t="s">
        <v>29</v>
      </c>
      <c r="I147" s="129" t="s">
        <v>29</v>
      </c>
    </row>
    <row r="148" spans="1:9" x14ac:dyDescent="0.25">
      <c r="A148" s="137">
        <v>21</v>
      </c>
      <c r="B148" s="138">
        <v>15500</v>
      </c>
      <c r="C148" s="139" t="s">
        <v>49</v>
      </c>
      <c r="D148" s="151" t="s">
        <v>110</v>
      </c>
      <c r="F148" s="107">
        <v>43748</v>
      </c>
      <c r="G148" s="65">
        <v>786000</v>
      </c>
      <c r="H148" s="128" t="s">
        <v>29</v>
      </c>
      <c r="I148" s="129" t="s">
        <v>29</v>
      </c>
    </row>
    <row r="149" spans="1:9" x14ac:dyDescent="0.25">
      <c r="A149" s="103">
        <v>43698</v>
      </c>
      <c r="B149" s="126">
        <v>90500</v>
      </c>
      <c r="C149" s="132" t="s">
        <v>49</v>
      </c>
      <c r="D149" s="66"/>
      <c r="F149" s="107">
        <v>43749</v>
      </c>
      <c r="G149" s="65">
        <v>689000</v>
      </c>
      <c r="H149" s="128" t="s">
        <v>29</v>
      </c>
      <c r="I149" s="129" t="s">
        <v>29</v>
      </c>
    </row>
    <row r="150" spans="1:9" x14ac:dyDescent="0.25">
      <c r="A150" s="103">
        <v>43699</v>
      </c>
      <c r="B150" s="126">
        <v>131000</v>
      </c>
      <c r="C150" s="132" t="s">
        <v>49</v>
      </c>
      <c r="D150" s="66"/>
      <c r="F150" s="155">
        <v>43749</v>
      </c>
      <c r="G150" s="156">
        <v>100000</v>
      </c>
      <c r="H150" s="172" t="s">
        <v>225</v>
      </c>
      <c r="I150" s="173"/>
    </row>
    <row r="151" spans="1:9" x14ac:dyDescent="0.25">
      <c r="A151" s="137">
        <v>43699</v>
      </c>
      <c r="B151" s="138">
        <v>15000</v>
      </c>
      <c r="C151" s="139" t="s">
        <v>49</v>
      </c>
      <c r="D151" s="151" t="s">
        <v>110</v>
      </c>
      <c r="F151" s="107">
        <v>43748</v>
      </c>
      <c r="G151" s="65">
        <v>502000</v>
      </c>
      <c r="H151" s="128" t="s">
        <v>29</v>
      </c>
      <c r="I151" s="129" t="s">
        <v>29</v>
      </c>
    </row>
    <row r="152" spans="1:9" x14ac:dyDescent="0.25">
      <c r="A152" s="103">
        <v>43700</v>
      </c>
      <c r="B152" s="126">
        <v>70400</v>
      </c>
      <c r="C152" s="132" t="s">
        <v>49</v>
      </c>
      <c r="D152" s="66"/>
      <c r="F152" s="107">
        <v>43751</v>
      </c>
      <c r="G152" s="65">
        <v>760000</v>
      </c>
      <c r="H152" s="128" t="s">
        <v>29</v>
      </c>
      <c r="I152" s="129" t="s">
        <v>29</v>
      </c>
    </row>
    <row r="153" spans="1:9" x14ac:dyDescent="0.25">
      <c r="A153" s="137">
        <v>43700</v>
      </c>
      <c r="B153" s="138">
        <v>16000</v>
      </c>
      <c r="C153" s="139" t="s">
        <v>49</v>
      </c>
      <c r="D153" s="151" t="s">
        <v>159</v>
      </c>
      <c r="F153" s="107">
        <v>43752</v>
      </c>
      <c r="G153" s="65">
        <v>656500</v>
      </c>
      <c r="H153" s="128" t="s">
        <v>29</v>
      </c>
      <c r="I153" s="129" t="s">
        <v>29</v>
      </c>
    </row>
    <row r="154" spans="1:9" x14ac:dyDescent="0.25">
      <c r="A154" s="103">
        <v>43701</v>
      </c>
      <c r="B154" s="126">
        <v>118000</v>
      </c>
      <c r="C154" s="132" t="s">
        <v>49</v>
      </c>
      <c r="D154" s="66"/>
      <c r="F154" s="107">
        <v>43753</v>
      </c>
      <c r="G154" s="65">
        <v>1148000</v>
      </c>
      <c r="H154" s="128" t="s">
        <v>29</v>
      </c>
      <c r="I154" s="129" t="s">
        <v>29</v>
      </c>
    </row>
    <row r="155" spans="1:9" x14ac:dyDescent="0.25">
      <c r="A155" s="103">
        <v>43701</v>
      </c>
      <c r="B155" s="126">
        <v>16000</v>
      </c>
      <c r="C155" s="132" t="s">
        <v>49</v>
      </c>
      <c r="D155" s="66"/>
      <c r="F155" s="107">
        <v>43754</v>
      </c>
      <c r="G155" s="65">
        <v>878000</v>
      </c>
      <c r="H155" s="128" t="s">
        <v>29</v>
      </c>
      <c r="I155" s="129" t="s">
        <v>29</v>
      </c>
    </row>
    <row r="156" spans="1:9" x14ac:dyDescent="0.25">
      <c r="A156" s="137">
        <v>43702</v>
      </c>
      <c r="B156" s="138">
        <v>16000</v>
      </c>
      <c r="C156" s="139" t="s">
        <v>49</v>
      </c>
      <c r="D156" s="151" t="s">
        <v>159</v>
      </c>
      <c r="F156" s="155">
        <v>43755</v>
      </c>
      <c r="G156" s="156">
        <v>40000</v>
      </c>
      <c r="H156" s="172" t="s">
        <v>225</v>
      </c>
      <c r="I156" s="173"/>
    </row>
    <row r="157" spans="1:9" x14ac:dyDescent="0.25">
      <c r="A157" s="103">
        <v>43702</v>
      </c>
      <c r="B157" s="126">
        <v>83000</v>
      </c>
      <c r="C157" s="132" t="s">
        <v>49</v>
      </c>
      <c r="D157" s="66"/>
      <c r="F157" s="107">
        <v>43755</v>
      </c>
      <c r="G157" s="65">
        <v>1087000</v>
      </c>
      <c r="H157" s="128" t="s">
        <v>29</v>
      </c>
      <c r="I157" s="129" t="s">
        <v>29</v>
      </c>
    </row>
    <row r="158" spans="1:9" x14ac:dyDescent="0.25">
      <c r="A158" s="137">
        <v>43703</v>
      </c>
      <c r="B158" s="138">
        <v>32000</v>
      </c>
      <c r="C158" s="139" t="s">
        <v>49</v>
      </c>
      <c r="D158" s="151" t="s">
        <v>115</v>
      </c>
      <c r="F158" s="107">
        <v>43756</v>
      </c>
      <c r="G158" s="65">
        <v>861000</v>
      </c>
      <c r="H158" s="128" t="s">
        <v>29</v>
      </c>
      <c r="I158" s="129" t="s">
        <v>29</v>
      </c>
    </row>
    <row r="159" spans="1:9" x14ac:dyDescent="0.25">
      <c r="A159" s="103">
        <v>43703</v>
      </c>
      <c r="B159" s="126">
        <v>81000</v>
      </c>
      <c r="C159" s="132" t="s">
        <v>49</v>
      </c>
      <c r="D159" s="66"/>
      <c r="F159" s="107">
        <v>43757</v>
      </c>
      <c r="G159" s="65">
        <v>948000</v>
      </c>
      <c r="H159" s="128" t="s">
        <v>29</v>
      </c>
      <c r="I159" s="129" t="s">
        <v>29</v>
      </c>
    </row>
    <row r="160" spans="1:9" x14ac:dyDescent="0.25">
      <c r="A160" s="103">
        <v>43704</v>
      </c>
      <c r="B160" s="126">
        <v>81000</v>
      </c>
      <c r="C160" s="132" t="s">
        <v>49</v>
      </c>
      <c r="D160" s="66"/>
      <c r="F160" s="107">
        <v>43758</v>
      </c>
      <c r="G160" s="65">
        <v>889000</v>
      </c>
      <c r="H160" s="128" t="s">
        <v>29</v>
      </c>
      <c r="I160" s="129" t="s">
        <v>29</v>
      </c>
    </row>
    <row r="161" spans="1:9" x14ac:dyDescent="0.25">
      <c r="A161" s="103">
        <v>28</v>
      </c>
      <c r="B161" s="126">
        <v>56000</v>
      </c>
      <c r="C161" s="132" t="s">
        <v>49</v>
      </c>
      <c r="D161" s="66"/>
      <c r="F161" s="107">
        <v>43759</v>
      </c>
      <c r="G161" s="65">
        <v>932000</v>
      </c>
      <c r="H161" s="128" t="s">
        <v>29</v>
      </c>
      <c r="I161" s="129" t="s">
        <v>29</v>
      </c>
    </row>
    <row r="162" spans="1:9" x14ac:dyDescent="0.25">
      <c r="A162" s="103">
        <v>43706</v>
      </c>
      <c r="B162" s="126">
        <v>95500</v>
      </c>
      <c r="C162" s="132" t="s">
        <v>49</v>
      </c>
      <c r="D162" s="66"/>
      <c r="F162" s="107">
        <v>43760</v>
      </c>
      <c r="G162" s="65">
        <v>1024900</v>
      </c>
      <c r="H162" s="128" t="s">
        <v>29</v>
      </c>
      <c r="I162" s="129" t="s">
        <v>29</v>
      </c>
    </row>
    <row r="163" spans="1:9" x14ac:dyDescent="0.25">
      <c r="A163" s="137">
        <v>43706</v>
      </c>
      <c r="B163" s="138">
        <v>21500</v>
      </c>
      <c r="C163" s="139" t="s">
        <v>49</v>
      </c>
      <c r="D163" s="151" t="s">
        <v>110</v>
      </c>
      <c r="F163" s="107">
        <v>43761</v>
      </c>
      <c r="G163" s="65">
        <v>880000</v>
      </c>
      <c r="H163" s="128" t="s">
        <v>29</v>
      </c>
      <c r="I163" s="129" t="s">
        <v>29</v>
      </c>
    </row>
    <row r="164" spans="1:9" x14ac:dyDescent="0.25">
      <c r="A164" s="137">
        <v>43707</v>
      </c>
      <c r="B164" s="138">
        <v>25000</v>
      </c>
      <c r="C164" s="139" t="s">
        <v>49</v>
      </c>
      <c r="D164" s="151" t="s">
        <v>110</v>
      </c>
      <c r="F164" s="107">
        <v>43762</v>
      </c>
      <c r="G164" s="65">
        <v>899900</v>
      </c>
      <c r="H164" s="128" t="s">
        <v>29</v>
      </c>
      <c r="I164" s="129" t="s">
        <v>29</v>
      </c>
    </row>
    <row r="165" spans="1:9" x14ac:dyDescent="0.25">
      <c r="A165" s="103">
        <v>43707</v>
      </c>
      <c r="B165" s="126">
        <v>57500</v>
      </c>
      <c r="C165" s="132" t="s">
        <v>49</v>
      </c>
      <c r="D165" s="66"/>
      <c r="F165" s="107">
        <v>43763</v>
      </c>
      <c r="G165" s="65">
        <v>1503000</v>
      </c>
      <c r="H165" s="128" t="s">
        <v>29</v>
      </c>
      <c r="I165" s="129" t="s">
        <v>29</v>
      </c>
    </row>
    <row r="166" spans="1:9" x14ac:dyDescent="0.25">
      <c r="A166" s="103">
        <v>43708</v>
      </c>
      <c r="B166" s="126">
        <v>140400</v>
      </c>
      <c r="C166" s="132" t="s">
        <v>49</v>
      </c>
      <c r="D166" s="66"/>
      <c r="F166" s="107">
        <v>43764</v>
      </c>
      <c r="G166" s="65">
        <v>1237000</v>
      </c>
      <c r="H166" s="128" t="s">
        <v>29</v>
      </c>
      <c r="I166" s="129" t="s">
        <v>29</v>
      </c>
    </row>
    <row r="167" spans="1:9" x14ac:dyDescent="0.25">
      <c r="A167" s="103">
        <v>43708</v>
      </c>
      <c r="B167" s="126">
        <v>50000</v>
      </c>
      <c r="C167" s="132" t="s">
        <v>49</v>
      </c>
      <c r="D167" s="66" t="s">
        <v>115</v>
      </c>
      <c r="F167" s="107">
        <v>43765</v>
      </c>
      <c r="G167" s="65">
        <v>1087500</v>
      </c>
      <c r="H167" s="128" t="s">
        <v>29</v>
      </c>
      <c r="I167" s="129" t="s">
        <v>29</v>
      </c>
    </row>
    <row r="168" spans="1:9" x14ac:dyDescent="0.25">
      <c r="A168" s="103">
        <v>43709</v>
      </c>
      <c r="B168" s="126">
        <v>121000</v>
      </c>
      <c r="C168" s="132" t="s">
        <v>49</v>
      </c>
      <c r="D168" s="66"/>
      <c r="F168" s="107" t="s">
        <v>29</v>
      </c>
      <c r="G168" s="65">
        <v>0</v>
      </c>
      <c r="H168" s="128" t="s">
        <v>29</v>
      </c>
      <c r="I168" s="129" t="s">
        <v>29</v>
      </c>
    </row>
    <row r="169" spans="1:9" x14ac:dyDescent="0.25">
      <c r="A169" s="137">
        <v>43709</v>
      </c>
      <c r="B169" s="138">
        <v>25000</v>
      </c>
      <c r="C169" s="139" t="s">
        <v>49</v>
      </c>
      <c r="D169" s="151" t="s">
        <v>110</v>
      </c>
      <c r="F169" s="107" t="s">
        <v>29</v>
      </c>
      <c r="G169" s="65">
        <v>0</v>
      </c>
      <c r="H169" s="128" t="s">
        <v>29</v>
      </c>
      <c r="I169" s="129" t="s">
        <v>29</v>
      </c>
    </row>
    <row r="170" spans="1:9" x14ac:dyDescent="0.25">
      <c r="A170" s="103">
        <v>43710</v>
      </c>
      <c r="B170" s="126">
        <v>151000</v>
      </c>
      <c r="C170" s="132" t="s">
        <v>49</v>
      </c>
      <c r="D170" s="66"/>
      <c r="F170" s="107" t="s">
        <v>29</v>
      </c>
      <c r="G170" s="65">
        <v>0</v>
      </c>
      <c r="H170" s="128" t="s">
        <v>29</v>
      </c>
      <c r="I170" s="129" t="s">
        <v>29</v>
      </c>
    </row>
    <row r="171" spans="1:9" x14ac:dyDescent="0.25">
      <c r="A171" s="103">
        <v>43711</v>
      </c>
      <c r="B171" s="126">
        <v>162000</v>
      </c>
      <c r="C171" s="132" t="s">
        <v>49</v>
      </c>
      <c r="D171" s="66"/>
      <c r="F171" s="107" t="s">
        <v>29</v>
      </c>
      <c r="G171" s="65">
        <v>0</v>
      </c>
      <c r="H171" s="128" t="s">
        <v>29</v>
      </c>
      <c r="I171" s="129" t="s">
        <v>29</v>
      </c>
    </row>
    <row r="172" spans="1:9" x14ac:dyDescent="0.25">
      <c r="A172" s="137">
        <v>43711</v>
      </c>
      <c r="B172" s="138">
        <v>25000</v>
      </c>
      <c r="C172" s="139" t="s">
        <v>49</v>
      </c>
      <c r="D172" s="151" t="s">
        <v>110</v>
      </c>
      <c r="F172" s="107" t="s">
        <v>29</v>
      </c>
      <c r="G172" s="65">
        <v>0</v>
      </c>
      <c r="H172" s="128" t="s">
        <v>29</v>
      </c>
      <c r="I172" s="129" t="s">
        <v>29</v>
      </c>
    </row>
    <row r="173" spans="1:9" x14ac:dyDescent="0.25">
      <c r="A173" s="103">
        <v>43712</v>
      </c>
      <c r="B173" s="126">
        <v>122000</v>
      </c>
      <c r="C173" s="132" t="s">
        <v>49</v>
      </c>
      <c r="D173" s="66"/>
      <c r="F173" s="107" t="s">
        <v>29</v>
      </c>
      <c r="G173" s="65">
        <v>0</v>
      </c>
      <c r="H173" s="128" t="s">
        <v>29</v>
      </c>
      <c r="I173" s="129" t="s">
        <v>29</v>
      </c>
    </row>
    <row r="174" spans="1:9" x14ac:dyDescent="0.25">
      <c r="A174" s="103">
        <v>43713</v>
      </c>
      <c r="B174" s="126">
        <v>172000</v>
      </c>
      <c r="C174" s="132" t="s">
        <v>49</v>
      </c>
      <c r="D174" s="66"/>
      <c r="F174" s="107" t="s">
        <v>29</v>
      </c>
      <c r="G174" s="65">
        <v>0</v>
      </c>
      <c r="H174" s="128" t="s">
        <v>29</v>
      </c>
      <c r="I174" s="129" t="s">
        <v>29</v>
      </c>
    </row>
    <row r="175" spans="1:9" x14ac:dyDescent="0.25">
      <c r="A175" s="103">
        <v>43714</v>
      </c>
      <c r="B175" s="126">
        <v>53000</v>
      </c>
      <c r="C175" s="132" t="s">
        <v>49</v>
      </c>
      <c r="D175" s="66"/>
      <c r="F175" s="107" t="s">
        <v>29</v>
      </c>
      <c r="G175" s="65">
        <v>0</v>
      </c>
      <c r="H175" s="128" t="s">
        <v>29</v>
      </c>
      <c r="I175" s="129" t="s">
        <v>29</v>
      </c>
    </row>
    <row r="176" spans="1:9" x14ac:dyDescent="0.25">
      <c r="A176" s="103">
        <v>43715</v>
      </c>
      <c r="B176" s="126">
        <v>146000</v>
      </c>
      <c r="C176" s="132" t="s">
        <v>49</v>
      </c>
      <c r="D176" s="66"/>
      <c r="F176" s="107" t="s">
        <v>29</v>
      </c>
      <c r="G176" s="65">
        <v>0</v>
      </c>
      <c r="H176" s="128" t="s">
        <v>29</v>
      </c>
      <c r="I176" s="129" t="s">
        <v>29</v>
      </c>
    </row>
    <row r="177" spans="1:9" x14ac:dyDescent="0.25">
      <c r="A177" s="103">
        <v>43716</v>
      </c>
      <c r="B177" s="126">
        <v>104100</v>
      </c>
      <c r="C177" s="132" t="s">
        <v>49</v>
      </c>
      <c r="D177" s="66"/>
      <c r="F177" s="107" t="s">
        <v>29</v>
      </c>
      <c r="G177" s="65">
        <v>0</v>
      </c>
      <c r="H177" s="128" t="s">
        <v>29</v>
      </c>
      <c r="I177" s="129" t="s">
        <v>29</v>
      </c>
    </row>
    <row r="178" spans="1:9" x14ac:dyDescent="0.25">
      <c r="A178" s="103">
        <v>43717</v>
      </c>
      <c r="B178" s="126">
        <v>124000</v>
      </c>
      <c r="C178" s="132" t="s">
        <v>49</v>
      </c>
      <c r="D178" s="66"/>
      <c r="E178" t="s">
        <v>182</v>
      </c>
      <c r="F178" s="107" t="s">
        <v>29</v>
      </c>
      <c r="G178" s="65">
        <v>0</v>
      </c>
      <c r="H178" s="128" t="s">
        <v>29</v>
      </c>
      <c r="I178" s="129" t="s">
        <v>29</v>
      </c>
    </row>
    <row r="179" spans="1:9" x14ac:dyDescent="0.25">
      <c r="A179" s="137">
        <v>43718</v>
      </c>
      <c r="B179" s="138">
        <v>63000</v>
      </c>
      <c r="C179" s="139" t="s">
        <v>49</v>
      </c>
      <c r="D179" s="151" t="s">
        <v>176</v>
      </c>
      <c r="F179" s="107" t="s">
        <v>29</v>
      </c>
      <c r="G179" s="65">
        <v>0</v>
      </c>
      <c r="H179" s="128" t="s">
        <v>29</v>
      </c>
      <c r="I179" s="129" t="s">
        <v>29</v>
      </c>
    </row>
    <row r="180" spans="1:9" x14ac:dyDescent="0.25">
      <c r="A180" s="103">
        <v>43718</v>
      </c>
      <c r="B180" s="126">
        <v>110000</v>
      </c>
      <c r="C180" s="132" t="s">
        <v>49</v>
      </c>
      <c r="D180" s="66"/>
      <c r="F180" s="107" t="s">
        <v>29</v>
      </c>
      <c r="G180" s="65">
        <v>0</v>
      </c>
      <c r="H180" s="128" t="s">
        <v>29</v>
      </c>
      <c r="I180" s="129" t="s">
        <v>29</v>
      </c>
    </row>
    <row r="181" spans="1:9" x14ac:dyDescent="0.25">
      <c r="A181" s="103">
        <v>43719</v>
      </c>
      <c r="B181" s="126">
        <v>80000</v>
      </c>
      <c r="C181" s="132" t="s">
        <v>49</v>
      </c>
      <c r="D181" s="66"/>
      <c r="F181" s="107" t="s">
        <v>29</v>
      </c>
      <c r="G181" s="65">
        <v>0</v>
      </c>
      <c r="H181" s="128" t="s">
        <v>29</v>
      </c>
      <c r="I181" s="129" t="s">
        <v>29</v>
      </c>
    </row>
    <row r="182" spans="1:9" x14ac:dyDescent="0.25">
      <c r="A182" s="103">
        <v>43720</v>
      </c>
      <c r="B182" s="126">
        <v>110000</v>
      </c>
      <c r="C182" s="132" t="s">
        <v>49</v>
      </c>
      <c r="D182" s="66"/>
      <c r="F182" s="107" t="s">
        <v>29</v>
      </c>
      <c r="G182" s="65">
        <v>0</v>
      </c>
      <c r="H182" s="128" t="s">
        <v>29</v>
      </c>
      <c r="I182" s="129" t="s">
        <v>29</v>
      </c>
    </row>
    <row r="183" spans="1:9" x14ac:dyDescent="0.25">
      <c r="A183" s="103">
        <v>43722</v>
      </c>
      <c r="B183" s="126">
        <v>67500</v>
      </c>
      <c r="C183" s="132" t="s">
        <v>49</v>
      </c>
      <c r="D183" s="66"/>
      <c r="F183" s="107" t="s">
        <v>29</v>
      </c>
      <c r="G183" s="65">
        <v>0</v>
      </c>
      <c r="H183" s="128" t="s">
        <v>29</v>
      </c>
      <c r="I183" s="129" t="s">
        <v>29</v>
      </c>
    </row>
    <row r="184" spans="1:9" x14ac:dyDescent="0.25">
      <c r="A184" s="103">
        <v>43722</v>
      </c>
      <c r="B184" s="126">
        <v>160200</v>
      </c>
      <c r="C184" s="132" t="s">
        <v>49</v>
      </c>
      <c r="D184" s="66"/>
      <c r="F184" s="107" t="s">
        <v>29</v>
      </c>
      <c r="G184" s="65">
        <v>0</v>
      </c>
      <c r="H184" s="128" t="s">
        <v>29</v>
      </c>
      <c r="I184" s="129" t="s">
        <v>29</v>
      </c>
    </row>
    <row r="185" spans="1:9" x14ac:dyDescent="0.25">
      <c r="A185" s="137">
        <v>43723</v>
      </c>
      <c r="B185" s="138">
        <v>21500</v>
      </c>
      <c r="C185" s="139" t="s">
        <v>49</v>
      </c>
      <c r="D185" s="151" t="s">
        <v>110</v>
      </c>
      <c r="F185" s="107" t="s">
        <v>29</v>
      </c>
      <c r="G185" s="65">
        <v>0</v>
      </c>
      <c r="H185" s="128" t="s">
        <v>29</v>
      </c>
      <c r="I185" s="129" t="s">
        <v>29</v>
      </c>
    </row>
    <row r="186" spans="1:9" x14ac:dyDescent="0.25">
      <c r="A186" s="103">
        <v>43723</v>
      </c>
      <c r="B186" s="126">
        <v>304500</v>
      </c>
      <c r="C186" s="132" t="s">
        <v>49</v>
      </c>
      <c r="D186" s="66"/>
      <c r="F186" s="107" t="s">
        <v>29</v>
      </c>
      <c r="G186" s="65">
        <v>0</v>
      </c>
      <c r="H186" s="128" t="s">
        <v>29</v>
      </c>
      <c r="I186" s="129" t="s">
        <v>29</v>
      </c>
    </row>
    <row r="187" spans="1:9" x14ac:dyDescent="0.25">
      <c r="A187" s="103">
        <v>43724</v>
      </c>
      <c r="B187" s="126">
        <v>236000</v>
      </c>
      <c r="C187" s="132" t="s">
        <v>49</v>
      </c>
      <c r="D187" s="66"/>
      <c r="F187" s="107" t="s">
        <v>29</v>
      </c>
      <c r="G187" s="65">
        <v>0</v>
      </c>
      <c r="H187" s="128" t="s">
        <v>29</v>
      </c>
      <c r="I187" s="129" t="s">
        <v>29</v>
      </c>
    </row>
    <row r="188" spans="1:9" x14ac:dyDescent="0.25">
      <c r="A188" s="103">
        <v>43725</v>
      </c>
      <c r="B188" s="126">
        <v>370500</v>
      </c>
      <c r="C188" s="132" t="s">
        <v>49</v>
      </c>
      <c r="D188" s="66"/>
      <c r="F188" s="107" t="s">
        <v>29</v>
      </c>
      <c r="G188" s="65">
        <v>0</v>
      </c>
      <c r="H188" s="128" t="s">
        <v>29</v>
      </c>
      <c r="I188" s="129" t="s">
        <v>29</v>
      </c>
    </row>
    <row r="189" spans="1:9" x14ac:dyDescent="0.25">
      <c r="A189" s="137">
        <v>43725</v>
      </c>
      <c r="B189" s="138">
        <v>86000</v>
      </c>
      <c r="C189" s="139" t="s">
        <v>49</v>
      </c>
      <c r="D189" s="151" t="s">
        <v>124</v>
      </c>
      <c r="F189" s="107" t="s">
        <v>29</v>
      </c>
      <c r="G189" s="65">
        <v>0</v>
      </c>
      <c r="H189" s="128" t="s">
        <v>29</v>
      </c>
      <c r="I189" s="129" t="s">
        <v>29</v>
      </c>
    </row>
    <row r="190" spans="1:9" x14ac:dyDescent="0.25">
      <c r="A190" s="137">
        <v>43726</v>
      </c>
      <c r="B190" s="138">
        <v>20500</v>
      </c>
      <c r="C190" s="139" t="s">
        <v>49</v>
      </c>
      <c r="D190" s="151" t="s">
        <v>110</v>
      </c>
      <c r="F190" s="107" t="s">
        <v>29</v>
      </c>
      <c r="G190" s="65">
        <v>0</v>
      </c>
      <c r="H190" s="128" t="s">
        <v>29</v>
      </c>
      <c r="I190" s="129" t="s">
        <v>29</v>
      </c>
    </row>
    <row r="191" spans="1:9" x14ac:dyDescent="0.25">
      <c r="A191" s="103">
        <v>43726</v>
      </c>
      <c r="B191" s="126">
        <v>138500</v>
      </c>
      <c r="C191" s="132" t="s">
        <v>49</v>
      </c>
      <c r="D191" s="66"/>
      <c r="F191" s="107" t="s">
        <v>29</v>
      </c>
      <c r="G191" s="65">
        <v>0</v>
      </c>
      <c r="H191" s="128" t="s">
        <v>29</v>
      </c>
      <c r="I191" s="129" t="s">
        <v>29</v>
      </c>
    </row>
    <row r="192" spans="1:9" x14ac:dyDescent="0.25">
      <c r="A192" s="103">
        <v>43727</v>
      </c>
      <c r="B192" s="126">
        <v>272500</v>
      </c>
      <c r="C192" s="132" t="s">
        <v>49</v>
      </c>
      <c r="D192" s="66"/>
      <c r="F192" s="107" t="s">
        <v>29</v>
      </c>
      <c r="G192" s="65">
        <v>0</v>
      </c>
      <c r="H192" s="128" t="s">
        <v>29</v>
      </c>
      <c r="I192" s="129" t="s">
        <v>29</v>
      </c>
    </row>
    <row r="193" spans="1:9" x14ac:dyDescent="0.25">
      <c r="A193" s="103">
        <v>43728</v>
      </c>
      <c r="B193" s="126">
        <v>339500</v>
      </c>
      <c r="C193" s="132" t="s">
        <v>49</v>
      </c>
      <c r="D193" s="66"/>
      <c r="F193" s="107" t="s">
        <v>29</v>
      </c>
      <c r="G193" s="65">
        <v>0</v>
      </c>
      <c r="H193" s="128" t="s">
        <v>29</v>
      </c>
      <c r="I193" s="129" t="s">
        <v>29</v>
      </c>
    </row>
    <row r="194" spans="1:9" x14ac:dyDescent="0.25">
      <c r="A194" s="103">
        <v>43729</v>
      </c>
      <c r="B194" s="126">
        <v>228500</v>
      </c>
      <c r="C194" s="132" t="s">
        <v>49</v>
      </c>
      <c r="D194" s="66"/>
      <c r="F194" s="107" t="s">
        <v>29</v>
      </c>
      <c r="G194" s="65">
        <v>0</v>
      </c>
      <c r="H194" s="128" t="s">
        <v>29</v>
      </c>
      <c r="I194" s="129" t="s">
        <v>29</v>
      </c>
    </row>
    <row r="195" spans="1:9" x14ac:dyDescent="0.25">
      <c r="A195" s="137">
        <v>43729</v>
      </c>
      <c r="B195" s="138">
        <v>19500</v>
      </c>
      <c r="C195" s="139" t="s">
        <v>49</v>
      </c>
      <c r="D195" s="151" t="s">
        <v>110</v>
      </c>
      <c r="F195" s="107" t="s">
        <v>29</v>
      </c>
      <c r="G195" s="65">
        <v>0</v>
      </c>
      <c r="H195" s="128" t="s">
        <v>29</v>
      </c>
      <c r="I195" s="129" t="s">
        <v>29</v>
      </c>
    </row>
    <row r="196" spans="1:9" x14ac:dyDescent="0.25">
      <c r="A196" s="137">
        <v>43730</v>
      </c>
      <c r="B196" s="138">
        <v>195000</v>
      </c>
      <c r="C196" s="139" t="s">
        <v>49</v>
      </c>
      <c r="D196" s="151" t="s">
        <v>187</v>
      </c>
      <c r="F196" s="107" t="s">
        <v>29</v>
      </c>
      <c r="G196" s="65">
        <v>0</v>
      </c>
      <c r="H196" s="128" t="s">
        <v>29</v>
      </c>
      <c r="I196" s="129" t="s">
        <v>29</v>
      </c>
    </row>
    <row r="197" spans="1:9" x14ac:dyDescent="0.25">
      <c r="A197" s="103">
        <v>43730</v>
      </c>
      <c r="B197" s="126">
        <v>362000</v>
      </c>
      <c r="C197" s="132" t="s">
        <v>49</v>
      </c>
      <c r="D197" s="66"/>
      <c r="F197" s="107" t="s">
        <v>29</v>
      </c>
      <c r="G197" s="65">
        <v>0</v>
      </c>
      <c r="H197" s="128" t="s">
        <v>29</v>
      </c>
      <c r="I197" s="129" t="s">
        <v>29</v>
      </c>
    </row>
    <row r="198" spans="1:9" x14ac:dyDescent="0.25">
      <c r="A198" s="103">
        <v>43731</v>
      </c>
      <c r="B198" s="126">
        <v>100500</v>
      </c>
      <c r="C198" s="132" t="s">
        <v>49</v>
      </c>
      <c r="D198" s="66"/>
      <c r="F198" s="107" t="s">
        <v>29</v>
      </c>
      <c r="G198" s="65">
        <v>0</v>
      </c>
      <c r="H198" s="128" t="s">
        <v>29</v>
      </c>
      <c r="I198" s="129" t="s">
        <v>29</v>
      </c>
    </row>
    <row r="199" spans="1:9" x14ac:dyDescent="0.25">
      <c r="A199" s="137">
        <v>43731</v>
      </c>
      <c r="B199" s="138">
        <v>19500</v>
      </c>
      <c r="C199" s="139" t="s">
        <v>49</v>
      </c>
      <c r="D199" s="151" t="s">
        <v>110</v>
      </c>
      <c r="F199" s="107" t="s">
        <v>29</v>
      </c>
      <c r="G199" s="65">
        <v>0</v>
      </c>
      <c r="H199" s="128" t="s">
        <v>29</v>
      </c>
      <c r="I199" s="129" t="s">
        <v>29</v>
      </c>
    </row>
    <row r="200" spans="1:9" x14ac:dyDescent="0.25">
      <c r="A200" s="137">
        <v>43732</v>
      </c>
      <c r="B200" s="138">
        <v>39500</v>
      </c>
      <c r="C200" s="139" t="s">
        <v>49</v>
      </c>
      <c r="D200" s="151" t="s">
        <v>115</v>
      </c>
      <c r="F200" s="107" t="s">
        <v>29</v>
      </c>
      <c r="G200" s="65">
        <v>0</v>
      </c>
      <c r="H200" s="128" t="s">
        <v>29</v>
      </c>
      <c r="I200" s="129" t="s">
        <v>29</v>
      </c>
    </row>
    <row r="201" spans="1:9" x14ac:dyDescent="0.25">
      <c r="A201" s="103">
        <v>43732</v>
      </c>
      <c r="B201" s="126">
        <v>229000</v>
      </c>
      <c r="C201" s="132" t="s">
        <v>49</v>
      </c>
      <c r="D201" s="66"/>
      <c r="F201" s="107" t="s">
        <v>29</v>
      </c>
      <c r="G201" s="65">
        <v>0</v>
      </c>
      <c r="H201" s="128" t="s">
        <v>29</v>
      </c>
      <c r="I201" s="129" t="s">
        <v>29</v>
      </c>
    </row>
    <row r="202" spans="1:9" x14ac:dyDescent="0.25">
      <c r="A202" s="103">
        <v>43733</v>
      </c>
      <c r="B202" s="126">
        <v>228500</v>
      </c>
      <c r="C202" s="132" t="s">
        <v>49</v>
      </c>
      <c r="D202" s="66"/>
      <c r="F202" s="107" t="s">
        <v>29</v>
      </c>
      <c r="G202" s="65">
        <v>0</v>
      </c>
      <c r="H202" s="128" t="s">
        <v>29</v>
      </c>
      <c r="I202" s="129" t="s">
        <v>29</v>
      </c>
    </row>
    <row r="203" spans="1:9" x14ac:dyDescent="0.25">
      <c r="A203" s="137">
        <v>43733</v>
      </c>
      <c r="B203" s="138">
        <v>39000</v>
      </c>
      <c r="C203" s="139" t="s">
        <v>49</v>
      </c>
      <c r="D203" s="151" t="s">
        <v>115</v>
      </c>
      <c r="F203" s="107" t="s">
        <v>29</v>
      </c>
      <c r="G203" s="65">
        <v>0</v>
      </c>
      <c r="H203" s="128" t="s">
        <v>29</v>
      </c>
      <c r="I203" s="129" t="s">
        <v>29</v>
      </c>
    </row>
    <row r="204" spans="1:9" x14ac:dyDescent="0.25">
      <c r="A204" s="103">
        <v>43734</v>
      </c>
      <c r="B204" s="126">
        <v>316500</v>
      </c>
      <c r="C204" s="132" t="s">
        <v>49</v>
      </c>
      <c r="D204" s="66"/>
      <c r="F204" s="107" t="s">
        <v>29</v>
      </c>
      <c r="G204" s="65">
        <v>0</v>
      </c>
      <c r="H204" s="128" t="s">
        <v>29</v>
      </c>
      <c r="I204" s="129" t="s">
        <v>29</v>
      </c>
    </row>
    <row r="205" spans="1:9" x14ac:dyDescent="0.25">
      <c r="A205" s="137">
        <v>43734</v>
      </c>
      <c r="B205" s="138">
        <v>40000</v>
      </c>
      <c r="C205" s="139" t="s">
        <v>49</v>
      </c>
      <c r="D205" s="151" t="s">
        <v>115</v>
      </c>
      <c r="F205" s="107" t="s">
        <v>29</v>
      </c>
      <c r="G205" s="65">
        <v>0</v>
      </c>
      <c r="H205" s="128" t="s">
        <v>29</v>
      </c>
      <c r="I205" s="129" t="s">
        <v>29</v>
      </c>
    </row>
    <row r="206" spans="1:9" x14ac:dyDescent="0.25">
      <c r="A206" s="103">
        <v>43735</v>
      </c>
      <c r="B206" s="126">
        <v>259000</v>
      </c>
      <c r="C206" s="132" t="s">
        <v>49</v>
      </c>
      <c r="D206" s="66"/>
      <c r="F206" s="107" t="s">
        <v>29</v>
      </c>
      <c r="G206" s="65">
        <v>0</v>
      </c>
      <c r="H206" s="128" t="s">
        <v>29</v>
      </c>
      <c r="I206" s="129" t="s">
        <v>29</v>
      </c>
    </row>
    <row r="207" spans="1:9" x14ac:dyDescent="0.25">
      <c r="A207" s="103">
        <v>43735</v>
      </c>
      <c r="B207" s="126">
        <v>60000</v>
      </c>
      <c r="C207" s="157" t="s">
        <v>49</v>
      </c>
      <c r="D207" s="66" t="s">
        <v>176</v>
      </c>
      <c r="F207" s="107" t="s">
        <v>29</v>
      </c>
      <c r="G207" s="65">
        <v>0</v>
      </c>
      <c r="H207" s="128" t="s">
        <v>29</v>
      </c>
      <c r="I207" s="129" t="s">
        <v>29</v>
      </c>
    </row>
    <row r="208" spans="1:9" x14ac:dyDescent="0.25">
      <c r="A208" s="103">
        <v>43736</v>
      </c>
      <c r="B208" s="126">
        <v>299000</v>
      </c>
      <c r="C208" s="132" t="s">
        <v>49</v>
      </c>
      <c r="D208" s="66"/>
      <c r="F208" s="107" t="s">
        <v>29</v>
      </c>
      <c r="G208" s="65">
        <v>0</v>
      </c>
      <c r="H208" s="128" t="s">
        <v>29</v>
      </c>
      <c r="I208" s="129" t="s">
        <v>29</v>
      </c>
    </row>
    <row r="209" spans="1:9" x14ac:dyDescent="0.25">
      <c r="A209" s="103">
        <v>43736</v>
      </c>
      <c r="B209" s="126">
        <v>61500</v>
      </c>
      <c r="C209" s="132" t="s">
        <v>49</v>
      </c>
      <c r="D209" s="66"/>
      <c r="F209" s="107" t="s">
        <v>29</v>
      </c>
      <c r="G209" s="65">
        <v>0</v>
      </c>
      <c r="H209" s="128" t="s">
        <v>29</v>
      </c>
      <c r="I209" s="129" t="s">
        <v>29</v>
      </c>
    </row>
    <row r="210" spans="1:9" x14ac:dyDescent="0.25">
      <c r="A210" s="137">
        <v>43737</v>
      </c>
      <c r="B210" s="138">
        <v>184500</v>
      </c>
      <c r="C210" s="139" t="s">
        <v>49</v>
      </c>
      <c r="D210" s="151" t="s">
        <v>200</v>
      </c>
      <c r="F210" s="107" t="s">
        <v>29</v>
      </c>
      <c r="G210" s="65">
        <v>0</v>
      </c>
      <c r="H210" s="128" t="s">
        <v>29</v>
      </c>
      <c r="I210" s="129" t="s">
        <v>29</v>
      </c>
    </row>
    <row r="211" spans="1:9" x14ac:dyDescent="0.25">
      <c r="A211" s="103">
        <v>43737</v>
      </c>
      <c r="B211" s="126">
        <v>386000</v>
      </c>
      <c r="C211" s="132" t="s">
        <v>49</v>
      </c>
      <c r="D211" s="66"/>
      <c r="F211" s="107" t="s">
        <v>29</v>
      </c>
      <c r="G211" s="65">
        <v>0</v>
      </c>
      <c r="H211" s="128" t="s">
        <v>29</v>
      </c>
      <c r="I211" s="129" t="s">
        <v>29</v>
      </c>
    </row>
    <row r="212" spans="1:9" x14ac:dyDescent="0.25">
      <c r="A212" s="103">
        <v>43738</v>
      </c>
      <c r="B212" s="126">
        <v>306500</v>
      </c>
      <c r="C212" s="132" t="s">
        <v>49</v>
      </c>
      <c r="D212" s="66"/>
      <c r="F212" s="107" t="s">
        <v>29</v>
      </c>
      <c r="G212" s="65">
        <v>0</v>
      </c>
      <c r="H212" s="128" t="s">
        <v>29</v>
      </c>
      <c r="I212" s="129" t="s">
        <v>29</v>
      </c>
    </row>
    <row r="213" spans="1:9" x14ac:dyDescent="0.25">
      <c r="A213" s="137">
        <v>43738</v>
      </c>
      <c r="B213" s="138">
        <v>41000</v>
      </c>
      <c r="C213" s="139" t="s">
        <v>49</v>
      </c>
      <c r="D213" s="151" t="s">
        <v>115</v>
      </c>
      <c r="F213" s="107" t="s">
        <v>29</v>
      </c>
      <c r="G213" s="65">
        <v>0</v>
      </c>
      <c r="H213" s="128" t="s">
        <v>29</v>
      </c>
      <c r="I213" s="129" t="s">
        <v>29</v>
      </c>
    </row>
    <row r="214" spans="1:9" x14ac:dyDescent="0.25">
      <c r="A214" s="137">
        <v>43739</v>
      </c>
      <c r="B214" s="138">
        <v>60000</v>
      </c>
      <c r="C214" s="139" t="s">
        <v>49</v>
      </c>
      <c r="D214" s="151" t="s">
        <v>176</v>
      </c>
      <c r="F214" s="107" t="s">
        <v>29</v>
      </c>
      <c r="G214" s="65">
        <v>0</v>
      </c>
      <c r="H214" s="128" t="s">
        <v>29</v>
      </c>
      <c r="I214" s="129" t="s">
        <v>29</v>
      </c>
    </row>
    <row r="215" spans="1:9" x14ac:dyDescent="0.25">
      <c r="A215" s="103">
        <v>43739</v>
      </c>
      <c r="B215" s="126">
        <v>313000</v>
      </c>
      <c r="C215" s="132" t="s">
        <v>49</v>
      </c>
      <c r="D215" s="66"/>
      <c r="F215" s="107" t="s">
        <v>29</v>
      </c>
      <c r="G215" s="65">
        <v>0</v>
      </c>
      <c r="H215" s="128" t="s">
        <v>29</v>
      </c>
      <c r="I215" s="129" t="s">
        <v>29</v>
      </c>
    </row>
    <row r="216" spans="1:9" x14ac:dyDescent="0.25">
      <c r="A216" s="103">
        <v>43740</v>
      </c>
      <c r="B216" s="126">
        <v>228500</v>
      </c>
      <c r="C216" s="132" t="s">
        <v>49</v>
      </c>
      <c r="D216" s="66"/>
      <c r="F216" s="107" t="s">
        <v>29</v>
      </c>
      <c r="G216" s="65">
        <v>0</v>
      </c>
      <c r="H216" s="128" t="s">
        <v>29</v>
      </c>
      <c r="I216" s="129" t="s">
        <v>29</v>
      </c>
    </row>
    <row r="217" spans="1:9" x14ac:dyDescent="0.25">
      <c r="A217" s="137">
        <v>43740</v>
      </c>
      <c r="B217" s="138">
        <v>58500</v>
      </c>
      <c r="C217" s="139" t="s">
        <v>49</v>
      </c>
      <c r="D217" s="151" t="s">
        <v>176</v>
      </c>
      <c r="F217" s="107" t="s">
        <v>29</v>
      </c>
      <c r="G217" s="65">
        <v>0</v>
      </c>
      <c r="H217" s="128" t="s">
        <v>29</v>
      </c>
      <c r="I217" s="129" t="s">
        <v>29</v>
      </c>
    </row>
    <row r="218" spans="1:9" x14ac:dyDescent="0.25">
      <c r="A218" s="103">
        <v>43741</v>
      </c>
      <c r="B218" s="126">
        <v>371500</v>
      </c>
      <c r="C218" s="132" t="s">
        <v>49</v>
      </c>
      <c r="D218" s="66" t="s">
        <v>204</v>
      </c>
      <c r="F218" s="107" t="s">
        <v>29</v>
      </c>
      <c r="G218" s="65">
        <v>0</v>
      </c>
      <c r="H218" s="128" t="s">
        <v>29</v>
      </c>
      <c r="I218" s="129" t="s">
        <v>29</v>
      </c>
    </row>
    <row r="219" spans="1:9" x14ac:dyDescent="0.25">
      <c r="A219" s="103">
        <v>43742</v>
      </c>
      <c r="B219" s="126">
        <v>214000</v>
      </c>
      <c r="C219" s="132" t="s">
        <v>49</v>
      </c>
      <c r="D219" s="66" t="s">
        <v>110</v>
      </c>
      <c r="F219" s="107" t="s">
        <v>29</v>
      </c>
      <c r="G219" s="65">
        <v>0</v>
      </c>
      <c r="H219" s="128" t="s">
        <v>29</v>
      </c>
      <c r="I219" s="129" t="s">
        <v>29</v>
      </c>
    </row>
    <row r="220" spans="1:9" x14ac:dyDescent="0.25">
      <c r="A220" s="103">
        <v>43743</v>
      </c>
      <c r="B220" s="126">
        <v>341500</v>
      </c>
      <c r="C220" s="132" t="s">
        <v>49</v>
      </c>
      <c r="D220" s="66"/>
      <c r="F220" s="107" t="s">
        <v>29</v>
      </c>
      <c r="G220" s="65">
        <v>0</v>
      </c>
      <c r="H220" s="128" t="s">
        <v>29</v>
      </c>
      <c r="I220" s="129" t="s">
        <v>29</v>
      </c>
    </row>
    <row r="221" spans="1:9" x14ac:dyDescent="0.25">
      <c r="A221" s="137">
        <v>43743</v>
      </c>
      <c r="B221" s="138">
        <v>214500</v>
      </c>
      <c r="C221" s="139" t="s">
        <v>49</v>
      </c>
      <c r="D221" s="151" t="s">
        <v>209</v>
      </c>
      <c r="F221" s="107" t="s">
        <v>29</v>
      </c>
      <c r="G221" s="65">
        <v>0</v>
      </c>
      <c r="H221" s="128" t="s">
        <v>29</v>
      </c>
      <c r="I221" s="129" t="s">
        <v>29</v>
      </c>
    </row>
    <row r="222" spans="1:9" x14ac:dyDescent="0.25">
      <c r="A222" s="137">
        <v>43744</v>
      </c>
      <c r="B222" s="138">
        <v>175500</v>
      </c>
      <c r="C222" s="139" t="s">
        <v>49</v>
      </c>
      <c r="D222" s="151" t="s">
        <v>200</v>
      </c>
      <c r="F222" s="107" t="s">
        <v>29</v>
      </c>
      <c r="G222" s="65">
        <v>0</v>
      </c>
      <c r="H222" s="128" t="s">
        <v>29</v>
      </c>
      <c r="I222" s="129" t="s">
        <v>29</v>
      </c>
    </row>
    <row r="223" spans="1:9" x14ac:dyDescent="0.25">
      <c r="A223" s="103">
        <v>43744</v>
      </c>
      <c r="B223" s="126">
        <v>311500</v>
      </c>
      <c r="C223" s="132" t="s">
        <v>49</v>
      </c>
      <c r="D223" s="66"/>
      <c r="F223" s="107" t="s">
        <v>29</v>
      </c>
      <c r="G223" s="65">
        <v>0</v>
      </c>
      <c r="H223" s="128" t="s">
        <v>29</v>
      </c>
      <c r="I223" s="129" t="s">
        <v>29</v>
      </c>
    </row>
    <row r="224" spans="1:9" x14ac:dyDescent="0.25">
      <c r="A224" s="137">
        <v>43745</v>
      </c>
      <c r="B224" s="138">
        <v>78000</v>
      </c>
      <c r="C224" s="139" t="s">
        <v>49</v>
      </c>
      <c r="D224" s="151" t="s">
        <v>124</v>
      </c>
      <c r="F224" s="107" t="s">
        <v>29</v>
      </c>
      <c r="G224" s="65">
        <v>0</v>
      </c>
      <c r="H224" s="128" t="s">
        <v>29</v>
      </c>
      <c r="I224" s="129" t="s">
        <v>29</v>
      </c>
    </row>
    <row r="225" spans="1:14" x14ac:dyDescent="0.25">
      <c r="A225" s="103">
        <v>43745</v>
      </c>
      <c r="B225" s="126">
        <v>400000</v>
      </c>
      <c r="C225" s="132" t="s">
        <v>49</v>
      </c>
      <c r="D225" s="66"/>
      <c r="F225" s="107" t="s">
        <v>29</v>
      </c>
      <c r="G225" s="65">
        <v>0</v>
      </c>
      <c r="H225" s="128" t="s">
        <v>29</v>
      </c>
      <c r="I225" s="129" t="s">
        <v>29</v>
      </c>
    </row>
    <row r="226" spans="1:14" x14ac:dyDescent="0.25">
      <c r="A226" s="103">
        <v>43746</v>
      </c>
      <c r="B226" s="126">
        <v>323000</v>
      </c>
      <c r="C226" s="132" t="s">
        <v>49</v>
      </c>
      <c r="D226" s="66"/>
      <c r="F226" s="107" t="s">
        <v>29</v>
      </c>
      <c r="G226" s="65">
        <v>0</v>
      </c>
      <c r="H226" s="128" t="s">
        <v>29</v>
      </c>
      <c r="I226" s="129" t="s">
        <v>29</v>
      </c>
    </row>
    <row r="227" spans="1:14" x14ac:dyDescent="0.25">
      <c r="A227" s="103">
        <v>43747</v>
      </c>
      <c r="B227" s="126">
        <v>229000</v>
      </c>
      <c r="C227" s="132" t="s">
        <v>49</v>
      </c>
      <c r="D227" s="66" t="s">
        <v>212</v>
      </c>
      <c r="F227" s="107" t="s">
        <v>29</v>
      </c>
      <c r="G227" s="65">
        <v>0</v>
      </c>
      <c r="H227" s="128" t="s">
        <v>29</v>
      </c>
      <c r="I227" s="129" t="s">
        <v>29</v>
      </c>
    </row>
    <row r="228" spans="1:14" x14ac:dyDescent="0.25">
      <c r="A228" s="103">
        <v>43748</v>
      </c>
      <c r="B228" s="126">
        <v>180500</v>
      </c>
      <c r="C228" s="132" t="s">
        <v>49</v>
      </c>
      <c r="D228" s="66"/>
      <c r="F228" s="107" t="s">
        <v>29</v>
      </c>
      <c r="G228" s="65">
        <v>0</v>
      </c>
      <c r="H228" s="128" t="s">
        <v>29</v>
      </c>
      <c r="I228" s="129" t="s">
        <v>29</v>
      </c>
    </row>
    <row r="229" spans="1:14" x14ac:dyDescent="0.25">
      <c r="A229" s="137">
        <v>43748</v>
      </c>
      <c r="B229" s="138">
        <v>38000</v>
      </c>
      <c r="C229" s="139" t="s">
        <v>49</v>
      </c>
      <c r="D229" s="151" t="s">
        <v>115</v>
      </c>
      <c r="F229" s="107" t="s">
        <v>29</v>
      </c>
      <c r="G229" s="65">
        <v>0</v>
      </c>
      <c r="H229" s="128" t="s">
        <v>29</v>
      </c>
      <c r="I229" s="129" t="s">
        <v>29</v>
      </c>
    </row>
    <row r="230" spans="1:14" x14ac:dyDescent="0.25">
      <c r="A230" s="103">
        <v>43749</v>
      </c>
      <c r="B230" s="126">
        <v>328000</v>
      </c>
      <c r="C230" s="132" t="s">
        <v>49</v>
      </c>
      <c r="D230" s="66"/>
      <c r="F230" s="107" t="s">
        <v>29</v>
      </c>
      <c r="G230" s="65">
        <v>0</v>
      </c>
      <c r="H230" s="128" t="s">
        <v>29</v>
      </c>
      <c r="I230" s="129" t="s">
        <v>29</v>
      </c>
    </row>
    <row r="231" spans="1:14" x14ac:dyDescent="0.25">
      <c r="A231" s="103">
        <v>43750</v>
      </c>
      <c r="B231" s="126">
        <v>363000</v>
      </c>
      <c r="C231" s="132" t="s">
        <v>49</v>
      </c>
      <c r="D231" s="66"/>
      <c r="F231" s="107" t="s">
        <v>29</v>
      </c>
      <c r="G231" s="65">
        <v>0</v>
      </c>
      <c r="H231" s="128" t="s">
        <v>29</v>
      </c>
      <c r="I231" s="129" t="s">
        <v>29</v>
      </c>
    </row>
    <row r="232" spans="1:14" x14ac:dyDescent="0.25">
      <c r="A232" s="137">
        <v>43750</v>
      </c>
      <c r="B232" s="138">
        <v>133000</v>
      </c>
      <c r="C232" s="139" t="s">
        <v>49</v>
      </c>
      <c r="D232" s="151" t="s">
        <v>215</v>
      </c>
      <c r="F232" s="107" t="s">
        <v>29</v>
      </c>
      <c r="G232" s="65">
        <v>0</v>
      </c>
      <c r="H232" s="128" t="s">
        <v>29</v>
      </c>
      <c r="I232" s="129" t="s">
        <v>29</v>
      </c>
    </row>
    <row r="233" spans="1:14" x14ac:dyDescent="0.25">
      <c r="A233" s="103">
        <v>43751</v>
      </c>
      <c r="B233" s="126">
        <v>57000</v>
      </c>
      <c r="C233" s="132" t="s">
        <v>49</v>
      </c>
      <c r="D233" s="66" t="s">
        <v>176</v>
      </c>
      <c r="F233" s="107" t="s">
        <v>29</v>
      </c>
      <c r="G233" s="65">
        <v>0</v>
      </c>
      <c r="H233" s="128" t="s">
        <v>29</v>
      </c>
      <c r="I233" s="167" t="s">
        <v>29</v>
      </c>
      <c r="J233" s="80"/>
      <c r="K233" s="72"/>
      <c r="L233" s="72"/>
      <c r="M233" s="72"/>
      <c r="N233" s="72"/>
    </row>
    <row r="234" spans="1:14" x14ac:dyDescent="0.25">
      <c r="A234" s="103">
        <v>43751</v>
      </c>
      <c r="B234" s="126">
        <v>442300</v>
      </c>
      <c r="C234" s="132" t="s">
        <v>49</v>
      </c>
      <c r="D234" s="66"/>
      <c r="F234" s="107" t="s">
        <v>29</v>
      </c>
      <c r="G234" s="65">
        <v>0</v>
      </c>
      <c r="H234" s="128" t="s">
        <v>29</v>
      </c>
      <c r="I234" s="167" t="s">
        <v>29</v>
      </c>
      <c r="J234" s="80"/>
      <c r="K234" s="72"/>
      <c r="L234" s="72"/>
      <c r="M234" s="72"/>
      <c r="N234" s="72"/>
    </row>
    <row r="235" spans="1:14" x14ac:dyDescent="0.25">
      <c r="A235" s="103">
        <v>43752</v>
      </c>
      <c r="B235" s="126">
        <v>422500</v>
      </c>
      <c r="C235" s="132" t="s">
        <v>49</v>
      </c>
      <c r="D235" s="66" t="s">
        <v>212</v>
      </c>
      <c r="F235" s="107" t="s">
        <v>29</v>
      </c>
      <c r="G235" s="65">
        <v>0</v>
      </c>
      <c r="H235" s="128" t="s">
        <v>29</v>
      </c>
      <c r="I235" s="167" t="s">
        <v>29</v>
      </c>
      <c r="J235" s="80"/>
      <c r="K235" s="72"/>
      <c r="L235" s="72"/>
      <c r="M235" s="72"/>
      <c r="N235" s="72"/>
    </row>
    <row r="236" spans="1:14" x14ac:dyDescent="0.25">
      <c r="A236" s="103">
        <v>43753</v>
      </c>
      <c r="B236" s="126">
        <v>313000</v>
      </c>
      <c r="C236" s="132" t="s">
        <v>49</v>
      </c>
      <c r="D236" s="66"/>
      <c r="F236" s="107" t="s">
        <v>29</v>
      </c>
      <c r="G236" s="65">
        <v>0</v>
      </c>
      <c r="H236" s="128" t="s">
        <v>29</v>
      </c>
      <c r="I236" s="167" t="s">
        <v>29</v>
      </c>
      <c r="J236" s="80"/>
      <c r="K236" s="72"/>
      <c r="L236" s="72"/>
      <c r="M236" s="72"/>
      <c r="N236" s="72"/>
    </row>
    <row r="237" spans="1:14" x14ac:dyDescent="0.25">
      <c r="A237" s="103">
        <v>43753</v>
      </c>
      <c r="B237" s="126">
        <v>57000</v>
      </c>
      <c r="C237" s="132" t="s">
        <v>49</v>
      </c>
      <c r="D237" s="66" t="s">
        <v>176</v>
      </c>
      <c r="F237" s="107" t="s">
        <v>29</v>
      </c>
      <c r="G237" s="65">
        <v>0</v>
      </c>
      <c r="H237" s="128" t="s">
        <v>29</v>
      </c>
      <c r="I237" s="167" t="s">
        <v>29</v>
      </c>
      <c r="J237" s="80"/>
      <c r="K237" s="72"/>
      <c r="L237" s="72"/>
      <c r="M237" s="72"/>
      <c r="N237" s="72"/>
    </row>
    <row r="238" spans="1:14" x14ac:dyDescent="0.25">
      <c r="A238" s="103">
        <v>43754</v>
      </c>
      <c r="B238" s="126">
        <v>342500</v>
      </c>
      <c r="C238" s="132" t="s">
        <v>49</v>
      </c>
      <c r="D238" s="66"/>
      <c r="F238" s="107" t="s">
        <v>29</v>
      </c>
      <c r="G238" s="65">
        <v>0</v>
      </c>
      <c r="H238" s="128" t="s">
        <v>29</v>
      </c>
      <c r="I238" s="167" t="s">
        <v>29</v>
      </c>
      <c r="J238" s="80"/>
      <c r="K238" s="72"/>
      <c r="L238" s="72"/>
      <c r="M238" s="72"/>
      <c r="N238" s="72"/>
    </row>
    <row r="239" spans="1:14" x14ac:dyDescent="0.25">
      <c r="A239" s="137">
        <v>43754</v>
      </c>
      <c r="B239" s="138">
        <v>18500</v>
      </c>
      <c r="C239" s="139" t="s">
        <v>49</v>
      </c>
      <c r="D239" s="151" t="s">
        <v>110</v>
      </c>
      <c r="F239" s="107" t="s">
        <v>29</v>
      </c>
      <c r="G239" s="65">
        <v>0</v>
      </c>
      <c r="H239" s="128" t="s">
        <v>29</v>
      </c>
      <c r="I239" s="167" t="s">
        <v>29</v>
      </c>
      <c r="J239" s="80"/>
      <c r="K239" s="72"/>
      <c r="L239" s="72"/>
      <c r="M239" s="72"/>
      <c r="N239" s="72"/>
    </row>
    <row r="240" spans="1:14" x14ac:dyDescent="0.25">
      <c r="A240" s="103">
        <v>43755</v>
      </c>
      <c r="B240" s="126">
        <v>456000</v>
      </c>
      <c r="C240" s="132" t="s">
        <v>49</v>
      </c>
      <c r="D240" s="66"/>
      <c r="F240" s="107" t="s">
        <v>29</v>
      </c>
      <c r="G240" s="65">
        <v>0</v>
      </c>
      <c r="H240" s="128" t="s">
        <v>29</v>
      </c>
      <c r="I240" s="167" t="s">
        <v>29</v>
      </c>
      <c r="J240" s="80"/>
      <c r="K240" s="72"/>
      <c r="L240" s="72"/>
      <c r="M240" s="72"/>
      <c r="N240" s="72"/>
    </row>
    <row r="241" spans="1:9" x14ac:dyDescent="0.25">
      <c r="A241" s="103">
        <v>43756</v>
      </c>
      <c r="B241" s="126">
        <v>213000</v>
      </c>
      <c r="C241" s="132" t="s">
        <v>49</v>
      </c>
      <c r="D241" s="66"/>
      <c r="F241" s="107" t="s">
        <v>29</v>
      </c>
      <c r="G241" s="65">
        <v>0</v>
      </c>
      <c r="H241" s="128" t="s">
        <v>29</v>
      </c>
      <c r="I241" s="129" t="s">
        <v>29</v>
      </c>
    </row>
    <row r="242" spans="1:9" x14ac:dyDescent="0.25">
      <c r="A242" s="137">
        <v>43756</v>
      </c>
      <c r="B242" s="138">
        <v>18000</v>
      </c>
      <c r="C242" s="139" t="s">
        <v>49</v>
      </c>
      <c r="D242" s="151" t="s">
        <v>110</v>
      </c>
      <c r="F242" s="107" t="s">
        <v>29</v>
      </c>
      <c r="G242" s="65">
        <v>0</v>
      </c>
      <c r="H242" s="128" t="s">
        <v>29</v>
      </c>
      <c r="I242" s="129" t="s">
        <v>29</v>
      </c>
    </row>
    <row r="243" spans="1:9" x14ac:dyDescent="0.25">
      <c r="A243" s="103">
        <v>43757</v>
      </c>
      <c r="B243" s="126">
        <v>305000</v>
      </c>
      <c r="C243" s="132" t="s">
        <v>49</v>
      </c>
      <c r="D243" s="66"/>
      <c r="F243" s="107" t="s">
        <v>29</v>
      </c>
      <c r="G243" s="65">
        <v>0</v>
      </c>
      <c r="H243" s="128" t="s">
        <v>29</v>
      </c>
      <c r="I243" s="129" t="s">
        <v>29</v>
      </c>
    </row>
    <row r="244" spans="1:9" x14ac:dyDescent="0.25">
      <c r="A244" s="137">
        <v>43757</v>
      </c>
      <c r="B244" s="138">
        <v>72000</v>
      </c>
      <c r="C244" s="139" t="s">
        <v>49</v>
      </c>
      <c r="D244" s="151" t="s">
        <v>124</v>
      </c>
      <c r="F244" s="107" t="s">
        <v>29</v>
      </c>
      <c r="G244" s="65">
        <v>0</v>
      </c>
      <c r="H244" s="128" t="s">
        <v>29</v>
      </c>
      <c r="I244" s="129" t="s">
        <v>29</v>
      </c>
    </row>
    <row r="245" spans="1:9" x14ac:dyDescent="0.25">
      <c r="A245" s="103">
        <v>43758</v>
      </c>
      <c r="B245" s="126">
        <v>248000</v>
      </c>
      <c r="C245" s="132" t="s">
        <v>49</v>
      </c>
      <c r="D245" s="66"/>
      <c r="F245" s="107" t="s">
        <v>29</v>
      </c>
      <c r="G245" s="65">
        <v>0</v>
      </c>
      <c r="H245" s="128" t="s">
        <v>29</v>
      </c>
      <c r="I245" s="129" t="s">
        <v>29</v>
      </c>
    </row>
    <row r="246" spans="1:9" x14ac:dyDescent="0.25">
      <c r="A246" s="137">
        <v>43758</v>
      </c>
      <c r="B246" s="138">
        <v>54000</v>
      </c>
      <c r="C246" s="139" t="s">
        <v>49</v>
      </c>
      <c r="D246" s="151" t="s">
        <v>176</v>
      </c>
      <c r="F246" s="107" t="s">
        <v>29</v>
      </c>
      <c r="G246" s="65">
        <v>0</v>
      </c>
      <c r="H246" s="128" t="s">
        <v>29</v>
      </c>
      <c r="I246" s="129" t="s">
        <v>29</v>
      </c>
    </row>
    <row r="247" spans="1:9" x14ac:dyDescent="0.25">
      <c r="A247" s="137">
        <v>43759</v>
      </c>
      <c r="B247" s="138">
        <v>90000</v>
      </c>
      <c r="C247" s="139" t="s">
        <v>49</v>
      </c>
      <c r="D247" s="151" t="s">
        <v>117</v>
      </c>
      <c r="F247" s="107" t="s">
        <v>29</v>
      </c>
      <c r="G247" s="65">
        <v>0</v>
      </c>
      <c r="H247" s="128" t="s">
        <v>29</v>
      </c>
      <c r="I247" s="129" t="s">
        <v>29</v>
      </c>
    </row>
    <row r="248" spans="1:9" x14ac:dyDescent="0.25">
      <c r="A248" s="103">
        <v>43759</v>
      </c>
      <c r="B248" s="126">
        <v>132000</v>
      </c>
      <c r="C248" s="132" t="s">
        <v>49</v>
      </c>
      <c r="D248" s="66"/>
      <c r="F248" s="107" t="s">
        <v>29</v>
      </c>
      <c r="G248" s="65">
        <v>0</v>
      </c>
      <c r="H248" s="128" t="s">
        <v>29</v>
      </c>
      <c r="I248" s="129" t="s">
        <v>29</v>
      </c>
    </row>
    <row r="249" spans="1:9" x14ac:dyDescent="0.25">
      <c r="A249" s="137">
        <v>43760</v>
      </c>
      <c r="B249" s="138">
        <v>288100</v>
      </c>
      <c r="C249" s="139" t="s">
        <v>49</v>
      </c>
      <c r="D249" s="151" t="s">
        <v>115</v>
      </c>
      <c r="F249" s="107" t="s">
        <v>29</v>
      </c>
      <c r="G249" s="65">
        <v>0</v>
      </c>
      <c r="H249" s="128" t="s">
        <v>29</v>
      </c>
      <c r="I249" s="129" t="s">
        <v>29</v>
      </c>
    </row>
    <row r="250" spans="1:9" x14ac:dyDescent="0.25">
      <c r="A250" s="103">
        <v>43761</v>
      </c>
      <c r="B250" s="126">
        <v>365000</v>
      </c>
      <c r="C250" s="132" t="s">
        <v>49</v>
      </c>
      <c r="D250" s="66"/>
      <c r="F250" s="107" t="s">
        <v>29</v>
      </c>
      <c r="G250" s="65">
        <v>0</v>
      </c>
      <c r="H250" s="128" t="s">
        <v>29</v>
      </c>
      <c r="I250" s="129" t="s">
        <v>29</v>
      </c>
    </row>
    <row r="251" spans="1:9" x14ac:dyDescent="0.25">
      <c r="A251" s="137">
        <v>43761</v>
      </c>
      <c r="B251" s="138">
        <v>18000</v>
      </c>
      <c r="C251" s="139" t="s">
        <v>49</v>
      </c>
      <c r="D251" s="151" t="s">
        <v>110</v>
      </c>
      <c r="F251" s="107" t="s">
        <v>29</v>
      </c>
      <c r="G251" s="65">
        <v>0</v>
      </c>
      <c r="H251" s="128" t="s">
        <v>29</v>
      </c>
      <c r="I251" s="129" t="s">
        <v>29</v>
      </c>
    </row>
    <row r="252" spans="1:9" x14ac:dyDescent="0.25">
      <c r="A252" s="103">
        <v>43762</v>
      </c>
      <c r="B252" s="126">
        <v>263100</v>
      </c>
      <c r="C252" s="132" t="s">
        <v>49</v>
      </c>
      <c r="D252" s="66"/>
      <c r="F252" s="107" t="s">
        <v>29</v>
      </c>
      <c r="G252" s="65">
        <v>0</v>
      </c>
      <c r="H252" s="128" t="s">
        <v>29</v>
      </c>
      <c r="I252" s="129" t="s">
        <v>29</v>
      </c>
    </row>
    <row r="253" spans="1:9" x14ac:dyDescent="0.25">
      <c r="A253" s="103">
        <v>43762</v>
      </c>
      <c r="B253" s="126">
        <v>19000</v>
      </c>
      <c r="C253" s="132" t="s">
        <v>49</v>
      </c>
      <c r="D253" s="66" t="s">
        <v>110</v>
      </c>
      <c r="F253" s="107" t="s">
        <v>29</v>
      </c>
      <c r="G253" s="65">
        <v>0</v>
      </c>
      <c r="H253" s="128" t="s">
        <v>29</v>
      </c>
      <c r="I253" s="129" t="s">
        <v>29</v>
      </c>
    </row>
    <row r="254" spans="1:9" x14ac:dyDescent="0.25">
      <c r="A254" s="103">
        <v>43763</v>
      </c>
      <c r="B254" s="126">
        <v>252000</v>
      </c>
      <c r="C254" s="132" t="s">
        <v>49</v>
      </c>
      <c r="D254" s="66"/>
      <c r="F254" s="107" t="s">
        <v>29</v>
      </c>
      <c r="G254" s="65">
        <v>0</v>
      </c>
      <c r="H254" s="128" t="s">
        <v>29</v>
      </c>
      <c r="I254" s="129" t="s">
        <v>29</v>
      </c>
    </row>
    <row r="255" spans="1:9" x14ac:dyDescent="0.25">
      <c r="A255" s="137">
        <v>43763</v>
      </c>
      <c r="B255" s="138">
        <v>21000</v>
      </c>
      <c r="C255" s="139" t="s">
        <v>49</v>
      </c>
      <c r="D255" s="151" t="s">
        <v>110</v>
      </c>
      <c r="F255" s="107" t="s">
        <v>29</v>
      </c>
      <c r="G255" s="65">
        <v>0</v>
      </c>
      <c r="H255" s="128" t="s">
        <v>29</v>
      </c>
      <c r="I255" s="129" t="s">
        <v>29</v>
      </c>
    </row>
    <row r="256" spans="1:9" x14ac:dyDescent="0.25">
      <c r="A256" s="103">
        <v>43764</v>
      </c>
      <c r="B256" s="126">
        <v>375000</v>
      </c>
      <c r="C256" s="132" t="s">
        <v>49</v>
      </c>
      <c r="D256" s="66"/>
      <c r="F256" s="107" t="s">
        <v>29</v>
      </c>
      <c r="G256" s="65">
        <v>0</v>
      </c>
      <c r="H256" s="128" t="s">
        <v>29</v>
      </c>
      <c r="I256" s="129" t="s">
        <v>29</v>
      </c>
    </row>
    <row r="257" spans="1:9" x14ac:dyDescent="0.25">
      <c r="A257" s="137">
        <v>43764</v>
      </c>
      <c r="B257" s="138">
        <v>42000</v>
      </c>
      <c r="C257" s="139" t="s">
        <v>49</v>
      </c>
      <c r="D257" s="151" t="s">
        <v>228</v>
      </c>
      <c r="F257" s="107" t="s">
        <v>29</v>
      </c>
      <c r="G257" s="65">
        <v>0</v>
      </c>
      <c r="H257" s="128" t="s">
        <v>29</v>
      </c>
      <c r="I257" s="129" t="s">
        <v>29</v>
      </c>
    </row>
    <row r="258" spans="1:9" x14ac:dyDescent="0.25">
      <c r="A258" s="103">
        <v>43765</v>
      </c>
      <c r="B258" s="126">
        <v>329500</v>
      </c>
      <c r="C258" s="132" t="s">
        <v>49</v>
      </c>
      <c r="D258" s="66"/>
      <c r="F258" s="107" t="s">
        <v>29</v>
      </c>
      <c r="G258" s="65">
        <v>0</v>
      </c>
      <c r="H258" s="128" t="s">
        <v>29</v>
      </c>
      <c r="I258" s="129" t="s">
        <v>29</v>
      </c>
    </row>
    <row r="259" spans="1:9" x14ac:dyDescent="0.25">
      <c r="A259" s="137">
        <v>43762</v>
      </c>
      <c r="B259" s="138">
        <v>189000</v>
      </c>
      <c r="C259" s="139" t="s">
        <v>49</v>
      </c>
      <c r="D259" s="151" t="s">
        <v>200</v>
      </c>
      <c r="F259" s="107" t="s">
        <v>29</v>
      </c>
      <c r="G259" s="65">
        <v>0</v>
      </c>
      <c r="H259" s="128" t="s">
        <v>29</v>
      </c>
      <c r="I259" s="129" t="s">
        <v>29</v>
      </c>
    </row>
    <row r="260" spans="1:9" x14ac:dyDescent="0.25">
      <c r="A260" s="103"/>
      <c r="B260" s="126">
        <v>0</v>
      </c>
      <c r="C260" s="132" t="s">
        <v>49</v>
      </c>
      <c r="D260" s="66"/>
      <c r="F260" s="107" t="s">
        <v>29</v>
      </c>
      <c r="G260" s="65">
        <v>0</v>
      </c>
      <c r="H260" s="128" t="s">
        <v>29</v>
      </c>
      <c r="I260" s="129" t="s">
        <v>29</v>
      </c>
    </row>
    <row r="261" spans="1:9" x14ac:dyDescent="0.25">
      <c r="A261" s="103"/>
      <c r="B261" s="126">
        <v>0</v>
      </c>
      <c r="C261" s="132" t="s">
        <v>49</v>
      </c>
      <c r="D261" s="66"/>
      <c r="F261" s="107" t="s">
        <v>29</v>
      </c>
      <c r="G261" s="65">
        <v>0</v>
      </c>
      <c r="H261" s="128" t="s">
        <v>29</v>
      </c>
      <c r="I261" s="129" t="s">
        <v>29</v>
      </c>
    </row>
    <row r="262" spans="1:9" x14ac:dyDescent="0.25">
      <c r="A262" s="103"/>
      <c r="B262" s="126">
        <v>0</v>
      </c>
      <c r="C262" s="132" t="s">
        <v>49</v>
      </c>
      <c r="D262" s="66"/>
      <c r="F262" s="107" t="s">
        <v>29</v>
      </c>
      <c r="G262" s="65">
        <v>0</v>
      </c>
      <c r="H262" s="128" t="s">
        <v>29</v>
      </c>
      <c r="I262" s="129" t="s">
        <v>29</v>
      </c>
    </row>
    <row r="263" spans="1:9" x14ac:dyDescent="0.25">
      <c r="A263" s="103"/>
      <c r="B263" s="126">
        <v>0</v>
      </c>
      <c r="C263" s="132" t="s">
        <v>49</v>
      </c>
      <c r="D263" s="66"/>
      <c r="F263" s="107" t="s">
        <v>29</v>
      </c>
      <c r="G263" s="65">
        <v>0</v>
      </c>
      <c r="H263" s="128" t="s">
        <v>29</v>
      </c>
      <c r="I263" s="129" t="s">
        <v>29</v>
      </c>
    </row>
    <row r="264" spans="1:9" x14ac:dyDescent="0.25">
      <c r="A264" s="103"/>
      <c r="B264" s="126">
        <v>0</v>
      </c>
      <c r="C264" s="132" t="s">
        <v>49</v>
      </c>
      <c r="D264" s="66"/>
      <c r="F264" s="107" t="s">
        <v>29</v>
      </c>
      <c r="G264" s="65">
        <v>0</v>
      </c>
      <c r="H264" s="128" t="s">
        <v>29</v>
      </c>
      <c r="I264" s="129" t="s">
        <v>29</v>
      </c>
    </row>
    <row r="265" spans="1:9" x14ac:dyDescent="0.25">
      <c r="A265" s="103"/>
      <c r="B265" s="126">
        <v>0</v>
      </c>
      <c r="C265" s="132" t="s">
        <v>49</v>
      </c>
      <c r="D265" s="66"/>
      <c r="F265" s="107" t="s">
        <v>29</v>
      </c>
      <c r="G265" s="65">
        <v>0</v>
      </c>
      <c r="H265" s="128" t="s">
        <v>29</v>
      </c>
      <c r="I265" s="129" t="s">
        <v>29</v>
      </c>
    </row>
    <row r="266" spans="1:9" x14ac:dyDescent="0.25">
      <c r="A266" s="103"/>
      <c r="B266" s="126">
        <v>0</v>
      </c>
      <c r="C266" s="132" t="s">
        <v>49</v>
      </c>
      <c r="D266" s="66"/>
      <c r="F266" s="107" t="s">
        <v>29</v>
      </c>
      <c r="G266" s="65">
        <v>0</v>
      </c>
      <c r="H266" s="128" t="s">
        <v>29</v>
      </c>
      <c r="I266" s="129" t="s">
        <v>29</v>
      </c>
    </row>
    <row r="267" spans="1:9" x14ac:dyDescent="0.25">
      <c r="A267" s="103"/>
      <c r="B267" s="126">
        <v>0</v>
      </c>
      <c r="C267" s="132" t="s">
        <v>49</v>
      </c>
      <c r="D267" s="66"/>
      <c r="F267" s="107" t="s">
        <v>29</v>
      </c>
      <c r="G267" s="65">
        <v>0</v>
      </c>
      <c r="H267" s="128" t="s">
        <v>29</v>
      </c>
      <c r="I267" s="129" t="s">
        <v>29</v>
      </c>
    </row>
    <row r="268" spans="1:9" x14ac:dyDescent="0.25">
      <c r="A268" s="103"/>
      <c r="B268" s="126">
        <v>0</v>
      </c>
      <c r="C268" s="132" t="s">
        <v>49</v>
      </c>
      <c r="D268" s="66"/>
      <c r="F268" s="107" t="s">
        <v>29</v>
      </c>
      <c r="G268" s="65">
        <v>0</v>
      </c>
      <c r="H268" s="128" t="s">
        <v>29</v>
      </c>
      <c r="I268" s="129" t="s">
        <v>29</v>
      </c>
    </row>
    <row r="269" spans="1:9" x14ac:dyDescent="0.25">
      <c r="A269" s="103"/>
      <c r="B269" s="126">
        <v>0</v>
      </c>
      <c r="C269" s="132" t="s">
        <v>49</v>
      </c>
      <c r="D269" s="66"/>
      <c r="F269" s="107" t="s">
        <v>29</v>
      </c>
      <c r="G269" s="65">
        <v>0</v>
      </c>
      <c r="H269" s="128" t="s">
        <v>29</v>
      </c>
      <c r="I269" s="129" t="s">
        <v>29</v>
      </c>
    </row>
    <row r="270" spans="1:9" x14ac:dyDescent="0.25">
      <c r="A270" s="103"/>
      <c r="B270" s="126">
        <v>0</v>
      </c>
      <c r="C270" s="132" t="s">
        <v>49</v>
      </c>
      <c r="D270" s="66"/>
      <c r="F270" s="107" t="s">
        <v>29</v>
      </c>
      <c r="G270" s="65">
        <v>0</v>
      </c>
      <c r="H270" s="128" t="s">
        <v>29</v>
      </c>
      <c r="I270" s="129" t="s">
        <v>29</v>
      </c>
    </row>
    <row r="271" spans="1:9" x14ac:dyDescent="0.25">
      <c r="A271" s="103"/>
      <c r="B271" s="126">
        <v>0</v>
      </c>
      <c r="C271" s="132" t="s">
        <v>49</v>
      </c>
      <c r="D271" s="66"/>
      <c r="F271" s="107" t="s">
        <v>29</v>
      </c>
      <c r="G271" s="65">
        <v>0</v>
      </c>
      <c r="H271" s="128" t="s">
        <v>29</v>
      </c>
      <c r="I271" s="129" t="s">
        <v>29</v>
      </c>
    </row>
    <row r="272" spans="1:9" x14ac:dyDescent="0.25">
      <c r="A272" s="103"/>
      <c r="B272" s="126">
        <v>0</v>
      </c>
      <c r="C272" s="132" t="s">
        <v>49</v>
      </c>
      <c r="D272" s="66"/>
      <c r="F272" s="107" t="s">
        <v>29</v>
      </c>
      <c r="G272" s="65">
        <v>0</v>
      </c>
      <c r="H272" s="128" t="s">
        <v>29</v>
      </c>
      <c r="I272" s="129" t="s">
        <v>29</v>
      </c>
    </row>
    <row r="273" spans="1:9" x14ac:dyDescent="0.25">
      <c r="A273" s="103"/>
      <c r="B273" s="126">
        <v>0</v>
      </c>
      <c r="C273" s="132" t="s">
        <v>49</v>
      </c>
      <c r="D273" s="66"/>
      <c r="F273" s="107" t="s">
        <v>29</v>
      </c>
      <c r="G273" s="65">
        <v>0</v>
      </c>
      <c r="H273" s="128" t="s">
        <v>29</v>
      </c>
      <c r="I273" s="129" t="s">
        <v>29</v>
      </c>
    </row>
    <row r="274" spans="1:9" x14ac:dyDescent="0.25">
      <c r="A274" s="103"/>
      <c r="B274" s="126">
        <v>0</v>
      </c>
      <c r="C274" s="132" t="s">
        <v>49</v>
      </c>
      <c r="D274" s="66"/>
      <c r="F274" s="107" t="s">
        <v>29</v>
      </c>
      <c r="G274" s="65">
        <v>0</v>
      </c>
      <c r="H274" s="128" t="s">
        <v>29</v>
      </c>
      <c r="I274" s="129" t="s">
        <v>29</v>
      </c>
    </row>
    <row r="275" spans="1:9" x14ac:dyDescent="0.25">
      <c r="A275" s="103"/>
      <c r="B275" s="126">
        <v>0</v>
      </c>
      <c r="C275" s="132" t="s">
        <v>49</v>
      </c>
      <c r="D275" s="66"/>
      <c r="F275" s="107" t="s">
        <v>29</v>
      </c>
      <c r="G275" s="65">
        <v>0</v>
      </c>
      <c r="H275" s="128" t="s">
        <v>29</v>
      </c>
      <c r="I275" s="129" t="s">
        <v>29</v>
      </c>
    </row>
    <row r="276" spans="1:9" x14ac:dyDescent="0.25">
      <c r="A276" s="103"/>
      <c r="B276" s="126">
        <v>0</v>
      </c>
      <c r="C276" s="132" t="s">
        <v>49</v>
      </c>
      <c r="D276" s="152"/>
      <c r="F276" s="107" t="s">
        <v>29</v>
      </c>
      <c r="G276" s="65">
        <v>0</v>
      </c>
      <c r="H276" s="130" t="s">
        <v>29</v>
      </c>
      <c r="I276" s="131" t="s">
        <v>29</v>
      </c>
    </row>
    <row r="277" spans="1:9" x14ac:dyDescent="0.25">
      <c r="A277" s="135"/>
      <c r="B277" s="136"/>
    </row>
    <row r="278" spans="1:9" x14ac:dyDescent="0.25">
      <c r="A278" s="134"/>
    </row>
    <row r="279" spans="1:9" x14ac:dyDescent="0.25">
      <c r="A279" s="134"/>
    </row>
  </sheetData>
  <mergeCells count="12">
    <mergeCell ref="H156:I156"/>
    <mergeCell ref="H150:I150"/>
    <mergeCell ref="H59:I59"/>
    <mergeCell ref="A1:J1"/>
    <mergeCell ref="H41:I41"/>
    <mergeCell ref="A18:D18"/>
    <mergeCell ref="F18:I18"/>
    <mergeCell ref="H19:I19"/>
    <mergeCell ref="A14:B14"/>
    <mergeCell ref="H80:I80"/>
    <mergeCell ref="H95:I95"/>
    <mergeCell ref="H134:I1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4"/>
  <sheetViews>
    <sheetView topLeftCell="A207" zoomScaleNormal="100" workbookViewId="0">
      <selection activeCell="H224" sqref="H224"/>
    </sheetView>
  </sheetViews>
  <sheetFormatPr baseColWidth="10" defaultRowHeight="15" x14ac:dyDescent="0.25"/>
  <cols>
    <col min="3" max="3" width="17.5703125" customWidth="1"/>
    <col min="4" max="4" width="31.28515625" customWidth="1"/>
    <col min="5" max="5" width="15.7109375" customWidth="1"/>
    <col min="8" max="9" width="12.5703125" bestFit="1" customWidth="1"/>
    <col min="10" max="10" width="14.42578125" customWidth="1"/>
    <col min="13" max="13" width="12.140625" style="82" customWidth="1"/>
  </cols>
  <sheetData>
    <row r="1" spans="1:16" x14ac:dyDescent="0.25">
      <c r="A1" s="31">
        <v>4128128014</v>
      </c>
    </row>
    <row r="2" spans="1:16" x14ac:dyDescent="0.25">
      <c r="A2" s="4" t="s">
        <v>3</v>
      </c>
      <c r="B2" s="22">
        <v>477786</v>
      </c>
      <c r="E2" s="28" t="s">
        <v>9</v>
      </c>
      <c r="F2" s="29" t="s">
        <v>10</v>
      </c>
      <c r="G2" s="30" t="s">
        <v>13</v>
      </c>
      <c r="H2" s="30" t="s">
        <v>4</v>
      </c>
      <c r="I2" s="54" t="s">
        <v>8</v>
      </c>
      <c r="J2" s="54" t="s">
        <v>19</v>
      </c>
      <c r="K2" s="33" t="s">
        <v>12</v>
      </c>
      <c r="L2" s="26"/>
      <c r="M2" s="83"/>
      <c r="N2" s="13"/>
    </row>
    <row r="3" spans="1:16" x14ac:dyDescent="0.25">
      <c r="A3" s="4" t="s">
        <v>7</v>
      </c>
      <c r="B3" s="23">
        <v>8</v>
      </c>
      <c r="C3" s="5"/>
      <c r="D3" s="5"/>
      <c r="E3" s="3">
        <f>SUM(E5:E80)</f>
        <v>5499994</v>
      </c>
      <c r="F3" s="3">
        <f>SUM(F5:F80)</f>
        <v>4850000</v>
      </c>
      <c r="G3" s="3">
        <f>B2+E3-F3</f>
        <v>1127780</v>
      </c>
      <c r="H3" s="16">
        <f>SUM(L5:L120)</f>
        <v>72050</v>
      </c>
      <c r="I3" s="27">
        <f>SUM(H5:H323)</f>
        <v>8636750</v>
      </c>
      <c r="J3" s="27">
        <f>SUM(I5:I323)</f>
        <v>23799300</v>
      </c>
      <c r="K3" s="27">
        <f>SUM(J4:J323)</f>
        <v>48000</v>
      </c>
      <c r="L3" s="13"/>
      <c r="M3" s="140" t="s">
        <v>53</v>
      </c>
    </row>
    <row r="4" spans="1:16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89" t="s">
        <v>4</v>
      </c>
      <c r="M4" s="84"/>
    </row>
    <row r="5" spans="1:16" x14ac:dyDescent="0.25">
      <c r="A5" s="39">
        <v>43615</v>
      </c>
      <c r="B5" s="40" t="s">
        <v>34</v>
      </c>
      <c r="C5" s="41" t="s">
        <v>32</v>
      </c>
      <c r="D5" s="41" t="s">
        <v>35</v>
      </c>
      <c r="E5" s="42"/>
      <c r="F5" s="42">
        <v>79000</v>
      </c>
      <c r="G5" s="43">
        <f>B2+E5-F5</f>
        <v>398786</v>
      </c>
      <c r="H5" s="110">
        <v>18500</v>
      </c>
      <c r="I5" s="110">
        <v>60500</v>
      </c>
      <c r="J5" s="114"/>
      <c r="K5" s="42">
        <f>H5+I5-J5</f>
        <v>79000</v>
      </c>
      <c r="L5" s="90">
        <f>H5+I5+J5-F5</f>
        <v>0</v>
      </c>
      <c r="M5" s="85" t="s">
        <v>29</v>
      </c>
      <c r="N5" s="73" t="s">
        <v>29</v>
      </c>
      <c r="O5" s="73"/>
      <c r="P5" s="73"/>
    </row>
    <row r="6" spans="1:16" x14ac:dyDescent="0.25">
      <c r="A6" s="39">
        <v>43615</v>
      </c>
      <c r="B6" s="40" t="s">
        <v>36</v>
      </c>
      <c r="C6" s="41" t="s">
        <v>32</v>
      </c>
      <c r="D6" s="41" t="s">
        <v>43</v>
      </c>
      <c r="E6" s="42"/>
      <c r="F6" s="42">
        <v>28000</v>
      </c>
      <c r="G6" s="43">
        <f>G5+E6-F6</f>
        <v>370786</v>
      </c>
      <c r="H6" s="110">
        <v>2000</v>
      </c>
      <c r="I6" s="110">
        <v>26000</v>
      </c>
      <c r="J6" s="114"/>
      <c r="K6" s="42">
        <f t="shared" ref="K6:K69" si="0">H6+I6-J6</f>
        <v>28000</v>
      </c>
      <c r="L6" s="90">
        <f t="shared" ref="L6:L69" si="1">H6+I6+J6-F6</f>
        <v>0</v>
      </c>
      <c r="M6" s="85"/>
      <c r="N6" s="73"/>
      <c r="O6" s="73"/>
      <c r="P6" s="73"/>
    </row>
    <row r="7" spans="1:16" x14ac:dyDescent="0.25">
      <c r="A7" s="39">
        <v>43616</v>
      </c>
      <c r="B7" s="40" t="s">
        <v>34</v>
      </c>
      <c r="C7" s="41" t="s">
        <v>32</v>
      </c>
      <c r="D7" s="41" t="s">
        <v>44</v>
      </c>
      <c r="E7" s="42"/>
      <c r="F7" s="42">
        <v>84000</v>
      </c>
      <c r="G7" s="43">
        <f t="shared" ref="G7:G70" si="2">G6+E7-F7</f>
        <v>286786</v>
      </c>
      <c r="H7" s="110">
        <v>6000</v>
      </c>
      <c r="I7" s="110">
        <v>78000</v>
      </c>
      <c r="J7" s="114"/>
      <c r="K7" s="42">
        <f t="shared" si="0"/>
        <v>84000</v>
      </c>
      <c r="L7" s="90">
        <f t="shared" si="1"/>
        <v>0</v>
      </c>
      <c r="M7" s="85"/>
      <c r="N7" s="73"/>
      <c r="O7" s="73"/>
      <c r="P7" s="73"/>
    </row>
    <row r="8" spans="1:16" x14ac:dyDescent="0.25">
      <c r="A8" s="39">
        <v>43616</v>
      </c>
      <c r="B8" s="40" t="s">
        <v>36</v>
      </c>
      <c r="C8" s="41" t="s">
        <v>32</v>
      </c>
      <c r="D8" s="41" t="s">
        <v>39</v>
      </c>
      <c r="E8" s="42"/>
      <c r="F8" s="42">
        <v>37000</v>
      </c>
      <c r="G8" s="43">
        <f t="shared" si="2"/>
        <v>249786</v>
      </c>
      <c r="H8" s="110">
        <v>17000</v>
      </c>
      <c r="I8" s="110">
        <v>22000</v>
      </c>
      <c r="J8" s="114"/>
      <c r="K8" s="42">
        <f t="shared" si="0"/>
        <v>39000</v>
      </c>
      <c r="L8" s="90">
        <f t="shared" si="1"/>
        <v>2000</v>
      </c>
      <c r="M8" s="85">
        <v>1</v>
      </c>
      <c r="N8" s="73"/>
      <c r="O8" s="73"/>
      <c r="P8" s="73"/>
    </row>
    <row r="9" spans="1:16" x14ac:dyDescent="0.25">
      <c r="A9" s="39">
        <v>43617</v>
      </c>
      <c r="B9" s="40" t="s">
        <v>36</v>
      </c>
      <c r="C9" s="41" t="s">
        <v>32</v>
      </c>
      <c r="D9" s="41" t="s">
        <v>42</v>
      </c>
      <c r="E9" s="42"/>
      <c r="F9" s="42">
        <v>76000</v>
      </c>
      <c r="G9" s="43">
        <f t="shared" si="2"/>
        <v>173786</v>
      </c>
      <c r="H9" s="110">
        <v>18000</v>
      </c>
      <c r="I9" s="110">
        <v>56000</v>
      </c>
      <c r="J9" s="114">
        <v>5000</v>
      </c>
      <c r="K9" s="42">
        <f t="shared" si="0"/>
        <v>69000</v>
      </c>
      <c r="L9" s="90">
        <f t="shared" si="1"/>
        <v>3000</v>
      </c>
      <c r="M9" s="85" t="s">
        <v>29</v>
      </c>
      <c r="N9" s="73"/>
      <c r="O9" s="73"/>
      <c r="P9" s="73"/>
    </row>
    <row r="10" spans="1:16" x14ac:dyDescent="0.25">
      <c r="A10" s="39">
        <v>43618</v>
      </c>
      <c r="B10" s="40" t="s">
        <v>34</v>
      </c>
      <c r="C10" s="41" t="s">
        <v>32</v>
      </c>
      <c r="D10" s="41" t="s">
        <v>44</v>
      </c>
      <c r="E10" s="42"/>
      <c r="F10" s="42">
        <v>159000</v>
      </c>
      <c r="G10" s="43">
        <f t="shared" si="2"/>
        <v>14786</v>
      </c>
      <c r="H10" s="110">
        <v>29200</v>
      </c>
      <c r="I10" s="110">
        <v>129800</v>
      </c>
      <c r="J10" s="114"/>
      <c r="K10" s="42">
        <f t="shared" si="0"/>
        <v>159000</v>
      </c>
      <c r="L10" s="90">
        <f t="shared" si="1"/>
        <v>0</v>
      </c>
      <c r="M10" s="85"/>
      <c r="N10" s="73"/>
      <c r="O10" s="73"/>
      <c r="P10" s="73"/>
    </row>
    <row r="11" spans="1:16" x14ac:dyDescent="0.25">
      <c r="A11" s="39">
        <v>43619</v>
      </c>
      <c r="B11" s="40"/>
      <c r="C11" s="41" t="s">
        <v>54</v>
      </c>
      <c r="D11" s="41"/>
      <c r="E11" s="42">
        <v>550000</v>
      </c>
      <c r="F11" s="42"/>
      <c r="G11" s="43">
        <f>G10+E11-F11</f>
        <v>564786</v>
      </c>
      <c r="H11" s="110"/>
      <c r="I11" s="110"/>
      <c r="J11" s="114"/>
      <c r="K11" s="42">
        <f t="shared" si="0"/>
        <v>0</v>
      </c>
      <c r="L11" s="90">
        <f t="shared" si="1"/>
        <v>0</v>
      </c>
      <c r="M11" s="85"/>
      <c r="N11" s="73"/>
      <c r="O11" s="73"/>
      <c r="P11" s="73"/>
    </row>
    <row r="12" spans="1:16" x14ac:dyDescent="0.25">
      <c r="A12" s="39">
        <v>43619</v>
      </c>
      <c r="B12" s="40" t="s">
        <v>51</v>
      </c>
      <c r="C12" s="41" t="s">
        <v>32</v>
      </c>
      <c r="D12" s="41" t="s">
        <v>59</v>
      </c>
      <c r="E12" s="42"/>
      <c r="F12" s="42">
        <v>54000</v>
      </c>
      <c r="G12" s="43">
        <f t="shared" si="2"/>
        <v>510786</v>
      </c>
      <c r="H12" s="110"/>
      <c r="I12" s="110">
        <v>54000</v>
      </c>
      <c r="J12" s="114"/>
      <c r="K12" s="42">
        <f t="shared" si="0"/>
        <v>54000</v>
      </c>
      <c r="L12" s="90">
        <f t="shared" si="1"/>
        <v>0</v>
      </c>
      <c r="M12" s="85"/>
      <c r="N12" s="73"/>
      <c r="O12" s="73"/>
      <c r="P12" s="73"/>
    </row>
    <row r="13" spans="1:16" x14ac:dyDescent="0.25">
      <c r="A13" s="39">
        <v>43620</v>
      </c>
      <c r="B13" s="40" t="s">
        <v>34</v>
      </c>
      <c r="C13" s="41" t="s">
        <v>32</v>
      </c>
      <c r="D13" s="41" t="s">
        <v>62</v>
      </c>
      <c r="E13" s="42"/>
      <c r="F13" s="42">
        <v>89000</v>
      </c>
      <c r="G13" s="43">
        <f t="shared" si="2"/>
        <v>421786</v>
      </c>
      <c r="H13" s="110">
        <v>26000</v>
      </c>
      <c r="I13" s="65">
        <v>63000</v>
      </c>
      <c r="J13" s="95"/>
      <c r="K13" s="42">
        <f t="shared" si="0"/>
        <v>89000</v>
      </c>
      <c r="L13" s="90">
        <f t="shared" si="1"/>
        <v>0</v>
      </c>
      <c r="M13" s="85"/>
      <c r="N13" s="73"/>
      <c r="O13" s="73"/>
      <c r="P13" s="73"/>
    </row>
    <row r="14" spans="1:16" x14ac:dyDescent="0.25">
      <c r="A14" s="39">
        <v>43620</v>
      </c>
      <c r="B14" s="40" t="s">
        <v>51</v>
      </c>
      <c r="C14" s="41" t="s">
        <v>32</v>
      </c>
      <c r="D14" s="41" t="s">
        <v>63</v>
      </c>
      <c r="E14" s="42"/>
      <c r="F14" s="42">
        <v>12000</v>
      </c>
      <c r="G14" s="43">
        <f t="shared" si="2"/>
        <v>409786</v>
      </c>
      <c r="H14" s="110">
        <v>2000</v>
      </c>
      <c r="I14" s="65">
        <v>10000</v>
      </c>
      <c r="J14" s="95"/>
      <c r="K14" s="42">
        <f t="shared" si="0"/>
        <v>12000</v>
      </c>
      <c r="L14" s="90">
        <f t="shared" si="1"/>
        <v>0</v>
      </c>
      <c r="M14" s="85"/>
      <c r="N14" s="73"/>
      <c r="O14" s="73"/>
      <c r="P14" s="73"/>
    </row>
    <row r="15" spans="1:16" x14ac:dyDescent="0.25">
      <c r="A15" s="39">
        <v>43621</v>
      </c>
      <c r="B15" s="40" t="s">
        <v>34</v>
      </c>
      <c r="C15" s="41" t="s">
        <v>32</v>
      </c>
      <c r="D15" s="41" t="s">
        <v>33</v>
      </c>
      <c r="E15" s="42"/>
      <c r="F15" s="42">
        <v>99000</v>
      </c>
      <c r="G15" s="43">
        <f t="shared" si="2"/>
        <v>310786</v>
      </c>
      <c r="H15" s="110">
        <v>18000</v>
      </c>
      <c r="I15" s="65">
        <v>81000</v>
      </c>
      <c r="J15" s="95"/>
      <c r="K15" s="42">
        <f t="shared" si="0"/>
        <v>99000</v>
      </c>
      <c r="L15" s="90">
        <f t="shared" si="1"/>
        <v>0</v>
      </c>
      <c r="M15" s="85"/>
      <c r="N15" s="73"/>
      <c r="O15" s="73"/>
      <c r="P15" s="73"/>
    </row>
    <row r="16" spans="1:16" x14ac:dyDescent="0.25">
      <c r="A16" s="39">
        <v>43621</v>
      </c>
      <c r="B16" s="40" t="s">
        <v>51</v>
      </c>
      <c r="C16" s="41" t="s">
        <v>32</v>
      </c>
      <c r="D16" s="41" t="s">
        <v>68</v>
      </c>
      <c r="E16" s="42"/>
      <c r="F16" s="42">
        <v>11000</v>
      </c>
      <c r="G16" s="43">
        <f t="shared" si="2"/>
        <v>299786</v>
      </c>
      <c r="H16" s="110"/>
      <c r="I16" s="65">
        <v>11000</v>
      </c>
      <c r="J16" s="95"/>
      <c r="K16" s="42">
        <f t="shared" si="0"/>
        <v>11000</v>
      </c>
      <c r="L16" s="90">
        <f t="shared" si="1"/>
        <v>0</v>
      </c>
      <c r="M16" s="85"/>
      <c r="N16" s="73"/>
      <c r="O16" s="73"/>
      <c r="P16" s="73"/>
    </row>
    <row r="17" spans="1:16" x14ac:dyDescent="0.25">
      <c r="A17" s="39">
        <v>43622</v>
      </c>
      <c r="B17" s="40" t="s">
        <v>36</v>
      </c>
      <c r="C17" s="41" t="s">
        <v>32</v>
      </c>
      <c r="D17" s="41" t="s">
        <v>71</v>
      </c>
      <c r="E17" s="42"/>
      <c r="F17" s="42">
        <v>39000</v>
      </c>
      <c r="G17" s="43">
        <f t="shared" si="2"/>
        <v>260786</v>
      </c>
      <c r="H17" s="110">
        <v>15000</v>
      </c>
      <c r="I17" s="65">
        <v>24000</v>
      </c>
      <c r="J17" s="95"/>
      <c r="K17" s="42">
        <f t="shared" si="0"/>
        <v>39000</v>
      </c>
      <c r="L17" s="90">
        <f t="shared" si="1"/>
        <v>0</v>
      </c>
      <c r="M17" s="85"/>
      <c r="N17" s="73"/>
      <c r="O17" s="73"/>
      <c r="P17" s="73"/>
    </row>
    <row r="18" spans="1:16" x14ac:dyDescent="0.25">
      <c r="A18" s="10">
        <v>43623</v>
      </c>
      <c r="B18" s="24"/>
      <c r="C18" s="1" t="s">
        <v>54</v>
      </c>
      <c r="D18" s="1"/>
      <c r="E18" s="11">
        <v>550000</v>
      </c>
      <c r="F18" s="11"/>
      <c r="G18" s="2">
        <f t="shared" si="2"/>
        <v>810786</v>
      </c>
      <c r="H18" s="111"/>
      <c r="I18" s="46"/>
      <c r="J18" s="95"/>
      <c r="K18" s="11">
        <f t="shared" si="0"/>
        <v>0</v>
      </c>
      <c r="L18" s="91">
        <f t="shared" si="1"/>
        <v>0</v>
      </c>
      <c r="M18" s="84"/>
    </row>
    <row r="19" spans="1:16" x14ac:dyDescent="0.25">
      <c r="A19" s="10">
        <v>43623</v>
      </c>
      <c r="B19" s="24" t="s">
        <v>36</v>
      </c>
      <c r="C19" s="1" t="s">
        <v>32</v>
      </c>
      <c r="D19" s="1" t="s">
        <v>39</v>
      </c>
      <c r="E19" s="11"/>
      <c r="F19" s="11">
        <v>30000</v>
      </c>
      <c r="G19" s="2">
        <f t="shared" si="2"/>
        <v>780786</v>
      </c>
      <c r="H19" s="111"/>
      <c r="I19" s="46">
        <v>30000</v>
      </c>
      <c r="J19" s="95"/>
      <c r="K19" s="11">
        <f t="shared" si="0"/>
        <v>30000</v>
      </c>
      <c r="L19" s="91">
        <f t="shared" si="1"/>
        <v>0</v>
      </c>
      <c r="M19" s="84"/>
    </row>
    <row r="20" spans="1:16" x14ac:dyDescent="0.25">
      <c r="A20" s="10">
        <v>43624</v>
      </c>
      <c r="B20" s="24" t="s">
        <v>34</v>
      </c>
      <c r="C20" s="1" t="s">
        <v>32</v>
      </c>
      <c r="D20" s="1" t="s">
        <v>62</v>
      </c>
      <c r="E20" s="11"/>
      <c r="F20" s="11">
        <v>68000</v>
      </c>
      <c r="G20" s="2">
        <f t="shared" si="2"/>
        <v>712786</v>
      </c>
      <c r="H20" s="111">
        <v>17000</v>
      </c>
      <c r="I20" s="46">
        <v>51000</v>
      </c>
      <c r="J20" s="95"/>
      <c r="K20" s="11">
        <f t="shared" si="0"/>
        <v>68000</v>
      </c>
      <c r="L20" s="91">
        <f t="shared" si="1"/>
        <v>0</v>
      </c>
      <c r="M20" s="84"/>
    </row>
    <row r="21" spans="1:16" x14ac:dyDescent="0.25">
      <c r="A21" s="10">
        <v>43624</v>
      </c>
      <c r="B21" s="40" t="s">
        <v>51</v>
      </c>
      <c r="C21" s="41" t="s">
        <v>32</v>
      </c>
      <c r="D21" s="41" t="s">
        <v>43</v>
      </c>
      <c r="E21" s="11"/>
      <c r="F21" s="11">
        <v>7000</v>
      </c>
      <c r="G21" s="2">
        <f t="shared" si="2"/>
        <v>705786</v>
      </c>
      <c r="H21" s="111">
        <v>2000</v>
      </c>
      <c r="I21" s="46">
        <v>5000</v>
      </c>
      <c r="J21" s="95"/>
      <c r="K21" s="11">
        <f t="shared" si="0"/>
        <v>7000</v>
      </c>
      <c r="L21" s="91">
        <f t="shared" si="1"/>
        <v>0</v>
      </c>
      <c r="M21" s="84"/>
    </row>
    <row r="22" spans="1:16" x14ac:dyDescent="0.25">
      <c r="A22" s="10">
        <v>43625</v>
      </c>
      <c r="B22" s="40" t="s">
        <v>34</v>
      </c>
      <c r="C22" s="41" t="s">
        <v>32</v>
      </c>
      <c r="D22" s="41" t="s">
        <v>66</v>
      </c>
      <c r="E22" s="11"/>
      <c r="F22" s="11">
        <v>91000</v>
      </c>
      <c r="G22" s="2">
        <f t="shared" si="2"/>
        <v>614786</v>
      </c>
      <c r="H22" s="111">
        <v>15000</v>
      </c>
      <c r="I22" s="46">
        <v>76000</v>
      </c>
      <c r="J22" s="95"/>
      <c r="K22" s="11">
        <f t="shared" si="0"/>
        <v>91000</v>
      </c>
      <c r="L22" s="91">
        <f t="shared" si="1"/>
        <v>0</v>
      </c>
      <c r="M22" s="84" t="s">
        <v>29</v>
      </c>
    </row>
    <row r="23" spans="1:16" x14ac:dyDescent="0.25">
      <c r="A23" s="10">
        <v>43625</v>
      </c>
      <c r="B23" s="24" t="s">
        <v>51</v>
      </c>
      <c r="C23" s="1" t="s">
        <v>32</v>
      </c>
      <c r="D23" s="1" t="s">
        <v>37</v>
      </c>
      <c r="E23" s="11"/>
      <c r="F23" s="11">
        <v>64000</v>
      </c>
      <c r="G23" s="2">
        <f t="shared" si="2"/>
        <v>550786</v>
      </c>
      <c r="H23" s="111">
        <v>27000</v>
      </c>
      <c r="I23" s="46">
        <v>37000</v>
      </c>
      <c r="J23" s="95"/>
      <c r="K23" s="11">
        <f t="shared" si="0"/>
        <v>64000</v>
      </c>
      <c r="L23" s="91">
        <f t="shared" si="1"/>
        <v>0</v>
      </c>
      <c r="M23" s="84">
        <v>1</v>
      </c>
    </row>
    <row r="24" spans="1:16" x14ac:dyDescent="0.25">
      <c r="A24" s="10">
        <v>43626</v>
      </c>
      <c r="B24" s="24" t="s">
        <v>34</v>
      </c>
      <c r="C24" s="1" t="s">
        <v>32</v>
      </c>
      <c r="D24" s="1" t="s">
        <v>76</v>
      </c>
      <c r="E24" s="11"/>
      <c r="F24" s="11">
        <v>142000</v>
      </c>
      <c r="G24" s="2">
        <f t="shared" si="2"/>
        <v>408786</v>
      </c>
      <c r="H24" s="111">
        <v>29000</v>
      </c>
      <c r="I24" s="46">
        <v>113000</v>
      </c>
      <c r="J24" s="95"/>
      <c r="K24" s="11">
        <f t="shared" si="0"/>
        <v>142000</v>
      </c>
      <c r="L24" s="91">
        <f t="shared" si="1"/>
        <v>0</v>
      </c>
      <c r="M24" s="84"/>
    </row>
    <row r="25" spans="1:16" x14ac:dyDescent="0.25">
      <c r="A25" s="10">
        <v>43626</v>
      </c>
      <c r="B25" s="24" t="s">
        <v>51</v>
      </c>
      <c r="C25" s="1" t="s">
        <v>32</v>
      </c>
      <c r="D25" s="1" t="s">
        <v>43</v>
      </c>
      <c r="E25" s="11"/>
      <c r="F25" s="11">
        <v>77000</v>
      </c>
      <c r="G25" s="2">
        <f t="shared" si="2"/>
        <v>331786</v>
      </c>
      <c r="H25" s="111">
        <v>18000</v>
      </c>
      <c r="I25" s="46">
        <v>63000</v>
      </c>
      <c r="J25" s="95"/>
      <c r="K25" s="11">
        <f t="shared" si="0"/>
        <v>81000</v>
      </c>
      <c r="L25" s="91">
        <f t="shared" si="1"/>
        <v>4000</v>
      </c>
      <c r="M25" s="84"/>
    </row>
    <row r="26" spans="1:16" x14ac:dyDescent="0.25">
      <c r="A26" s="10">
        <v>43627</v>
      </c>
      <c r="B26" s="24" t="s">
        <v>34</v>
      </c>
      <c r="C26" s="1" t="s">
        <v>32</v>
      </c>
      <c r="D26" s="1" t="s">
        <v>80</v>
      </c>
      <c r="E26" s="11"/>
      <c r="F26" s="11">
        <v>66000</v>
      </c>
      <c r="G26" s="2">
        <f t="shared" si="2"/>
        <v>265786</v>
      </c>
      <c r="H26" s="111">
        <v>14000</v>
      </c>
      <c r="I26" s="46">
        <v>54000</v>
      </c>
      <c r="J26" s="95"/>
      <c r="K26" s="11">
        <f t="shared" si="0"/>
        <v>68000</v>
      </c>
      <c r="L26" s="91">
        <f t="shared" si="1"/>
        <v>2000</v>
      </c>
      <c r="M26" s="84"/>
    </row>
    <row r="27" spans="1:16" x14ac:dyDescent="0.25">
      <c r="A27" s="10">
        <v>43627</v>
      </c>
      <c r="B27" s="24" t="s">
        <v>51</v>
      </c>
      <c r="C27" s="1" t="s">
        <v>32</v>
      </c>
      <c r="D27" s="1" t="s">
        <v>55</v>
      </c>
      <c r="E27" s="11"/>
      <c r="F27" s="11">
        <v>12000</v>
      </c>
      <c r="G27" s="2">
        <f t="shared" si="2"/>
        <v>253786</v>
      </c>
      <c r="H27" s="111">
        <v>7000</v>
      </c>
      <c r="I27" s="46">
        <v>5000</v>
      </c>
      <c r="J27" s="95"/>
      <c r="K27" s="11">
        <f t="shared" si="0"/>
        <v>12000</v>
      </c>
      <c r="L27" s="91">
        <f t="shared" si="1"/>
        <v>0</v>
      </c>
      <c r="M27" s="84"/>
    </row>
    <row r="28" spans="1:16" x14ac:dyDescent="0.25">
      <c r="A28" s="10">
        <v>43628</v>
      </c>
      <c r="B28" s="24" t="s">
        <v>34</v>
      </c>
      <c r="C28" s="1" t="s">
        <v>32</v>
      </c>
      <c r="D28" s="1" t="s">
        <v>44</v>
      </c>
      <c r="E28" s="11"/>
      <c r="F28" s="11">
        <v>66000</v>
      </c>
      <c r="G28" s="2">
        <f t="shared" si="2"/>
        <v>187786</v>
      </c>
      <c r="H28" s="111">
        <v>22400</v>
      </c>
      <c r="I28" s="46">
        <v>44000</v>
      </c>
      <c r="J28" s="95"/>
      <c r="K28" s="11">
        <f t="shared" si="0"/>
        <v>66400</v>
      </c>
      <c r="L28" s="91">
        <f t="shared" si="1"/>
        <v>400</v>
      </c>
      <c r="M28" s="84">
        <v>2</v>
      </c>
    </row>
    <row r="29" spans="1:16" x14ac:dyDescent="0.25">
      <c r="A29" s="10">
        <v>43628</v>
      </c>
      <c r="B29" s="24" t="s">
        <v>51</v>
      </c>
      <c r="C29" s="1" t="s">
        <v>32</v>
      </c>
      <c r="D29" s="1" t="s">
        <v>71</v>
      </c>
      <c r="E29" s="11"/>
      <c r="F29" s="11">
        <v>35000</v>
      </c>
      <c r="G29" s="2">
        <f t="shared" si="2"/>
        <v>152786</v>
      </c>
      <c r="H29" s="111">
        <v>8500</v>
      </c>
      <c r="I29" s="46">
        <v>26500</v>
      </c>
      <c r="J29" s="95"/>
      <c r="K29" s="11">
        <f t="shared" si="0"/>
        <v>35000</v>
      </c>
      <c r="L29" s="91">
        <f t="shared" si="1"/>
        <v>0</v>
      </c>
      <c r="M29" s="84"/>
    </row>
    <row r="30" spans="1:16" x14ac:dyDescent="0.25">
      <c r="A30" s="10">
        <v>43629</v>
      </c>
      <c r="B30" s="24" t="s">
        <v>34</v>
      </c>
      <c r="C30" s="1" t="s">
        <v>32</v>
      </c>
      <c r="D30" s="1" t="s">
        <v>33</v>
      </c>
      <c r="E30" s="11"/>
      <c r="F30" s="11">
        <v>84000</v>
      </c>
      <c r="G30" s="2">
        <f t="shared" si="2"/>
        <v>68786</v>
      </c>
      <c r="H30" s="111">
        <v>10000</v>
      </c>
      <c r="I30" s="46">
        <v>74000</v>
      </c>
      <c r="J30" s="95"/>
      <c r="K30" s="11">
        <f t="shared" si="0"/>
        <v>84000</v>
      </c>
      <c r="L30" s="91">
        <f t="shared" si="1"/>
        <v>0</v>
      </c>
      <c r="M30" s="84"/>
    </row>
    <row r="31" spans="1:16" x14ac:dyDescent="0.25">
      <c r="A31" s="10">
        <v>43629</v>
      </c>
      <c r="B31" s="24"/>
      <c r="C31" s="1" t="s">
        <v>54</v>
      </c>
      <c r="D31" s="1"/>
      <c r="E31" s="11">
        <v>550000</v>
      </c>
      <c r="F31" s="11"/>
      <c r="G31" s="2">
        <f t="shared" si="2"/>
        <v>618786</v>
      </c>
      <c r="H31" s="111"/>
      <c r="I31" s="46"/>
      <c r="J31" s="95"/>
      <c r="K31" s="11">
        <f t="shared" si="0"/>
        <v>0</v>
      </c>
      <c r="L31" s="91">
        <f t="shared" si="1"/>
        <v>0</v>
      </c>
      <c r="M31" s="84"/>
    </row>
    <row r="32" spans="1:16" x14ac:dyDescent="0.25">
      <c r="A32" s="10">
        <v>43630</v>
      </c>
      <c r="B32" s="24" t="s">
        <v>34</v>
      </c>
      <c r="C32" s="1" t="s">
        <v>32</v>
      </c>
      <c r="D32" s="1" t="s">
        <v>33</v>
      </c>
      <c r="E32" s="11"/>
      <c r="F32" s="11">
        <v>94000</v>
      </c>
      <c r="G32" s="2">
        <f t="shared" si="2"/>
        <v>524786</v>
      </c>
      <c r="H32" s="111"/>
      <c r="I32" s="46">
        <v>94000</v>
      </c>
      <c r="J32" s="95"/>
      <c r="K32" s="11">
        <f t="shared" si="0"/>
        <v>94000</v>
      </c>
      <c r="L32" s="91">
        <f t="shared" si="1"/>
        <v>0</v>
      </c>
      <c r="M32" s="84"/>
    </row>
    <row r="33" spans="1:13" x14ac:dyDescent="0.25">
      <c r="A33" s="10">
        <v>43630</v>
      </c>
      <c r="B33" s="24" t="s">
        <v>51</v>
      </c>
      <c r="C33" s="1" t="s">
        <v>32</v>
      </c>
      <c r="D33" s="1" t="s">
        <v>43</v>
      </c>
      <c r="E33" s="11"/>
      <c r="F33" s="11">
        <v>9000</v>
      </c>
      <c r="G33" s="2">
        <f t="shared" si="2"/>
        <v>515786</v>
      </c>
      <c r="H33" s="111"/>
      <c r="I33" s="46">
        <v>14000</v>
      </c>
      <c r="J33" s="95"/>
      <c r="K33" s="11">
        <f t="shared" si="0"/>
        <v>14000</v>
      </c>
      <c r="L33" s="91">
        <f t="shared" si="1"/>
        <v>5000</v>
      </c>
      <c r="M33" s="84"/>
    </row>
    <row r="34" spans="1:13" x14ac:dyDescent="0.25">
      <c r="A34" s="10">
        <v>43630</v>
      </c>
      <c r="B34" s="24" t="s">
        <v>34</v>
      </c>
      <c r="C34" s="1" t="s">
        <v>32</v>
      </c>
      <c r="D34" s="1" t="s">
        <v>76</v>
      </c>
      <c r="E34" s="11"/>
      <c r="F34" s="11">
        <v>73000</v>
      </c>
      <c r="G34" s="2">
        <f t="shared" si="2"/>
        <v>442786</v>
      </c>
      <c r="H34" s="111">
        <v>14000</v>
      </c>
      <c r="I34" s="46">
        <v>59000</v>
      </c>
      <c r="J34" s="95"/>
      <c r="K34" s="11">
        <f t="shared" si="0"/>
        <v>73000</v>
      </c>
      <c r="L34" s="91">
        <f t="shared" si="1"/>
        <v>0</v>
      </c>
      <c r="M34" s="84"/>
    </row>
    <row r="35" spans="1:13" x14ac:dyDescent="0.25">
      <c r="A35" s="10">
        <v>43631</v>
      </c>
      <c r="B35" s="24" t="s">
        <v>51</v>
      </c>
      <c r="C35" s="1" t="s">
        <v>32</v>
      </c>
      <c r="D35" s="1" t="s">
        <v>82</v>
      </c>
      <c r="E35" s="11"/>
      <c r="F35" s="11">
        <v>42000</v>
      </c>
      <c r="G35" s="2">
        <f t="shared" si="2"/>
        <v>400786</v>
      </c>
      <c r="H35" s="111">
        <v>15000</v>
      </c>
      <c r="I35" s="46">
        <v>27000</v>
      </c>
      <c r="J35" s="95"/>
      <c r="K35" s="11">
        <f t="shared" si="0"/>
        <v>42000</v>
      </c>
      <c r="L35" s="91">
        <f t="shared" si="1"/>
        <v>0</v>
      </c>
      <c r="M35" s="84"/>
    </row>
    <row r="36" spans="1:13" x14ac:dyDescent="0.25">
      <c r="A36" s="10">
        <v>43632</v>
      </c>
      <c r="B36" s="24" t="s">
        <v>51</v>
      </c>
      <c r="C36" s="1" t="s">
        <v>32</v>
      </c>
      <c r="D36" s="1" t="s">
        <v>85</v>
      </c>
      <c r="E36" s="11"/>
      <c r="F36" s="11">
        <v>86000</v>
      </c>
      <c r="G36" s="2">
        <f t="shared" si="2"/>
        <v>314786</v>
      </c>
      <c r="H36" s="111">
        <v>15000</v>
      </c>
      <c r="I36" s="46">
        <v>76000</v>
      </c>
      <c r="J36" s="95"/>
      <c r="K36" s="11">
        <f t="shared" si="0"/>
        <v>91000</v>
      </c>
      <c r="L36" s="91">
        <f t="shared" si="1"/>
        <v>5000</v>
      </c>
      <c r="M36" s="84"/>
    </row>
    <row r="37" spans="1:13" x14ac:dyDescent="0.25">
      <c r="A37" s="10">
        <v>43633</v>
      </c>
      <c r="B37" s="24" t="s">
        <v>34</v>
      </c>
      <c r="C37" s="1" t="s">
        <v>32</v>
      </c>
      <c r="D37" s="1" t="s">
        <v>76</v>
      </c>
      <c r="E37" s="11"/>
      <c r="F37" s="11">
        <v>93000</v>
      </c>
      <c r="G37" s="2">
        <f t="shared" si="2"/>
        <v>221786</v>
      </c>
      <c r="H37" s="111">
        <v>53500</v>
      </c>
      <c r="I37" s="46">
        <v>39500</v>
      </c>
      <c r="J37" s="95"/>
      <c r="K37" s="11">
        <f t="shared" si="0"/>
        <v>93000</v>
      </c>
      <c r="L37" s="91">
        <f t="shared" si="1"/>
        <v>0</v>
      </c>
      <c r="M37" s="84"/>
    </row>
    <row r="38" spans="1:13" x14ac:dyDescent="0.25">
      <c r="A38" s="17">
        <v>43633</v>
      </c>
      <c r="B38" s="25" t="s">
        <v>51</v>
      </c>
      <c r="C38" s="18" t="s">
        <v>32</v>
      </c>
      <c r="D38" s="18" t="s">
        <v>83</v>
      </c>
      <c r="E38" s="19"/>
      <c r="F38" s="19">
        <v>64000</v>
      </c>
      <c r="G38" s="20">
        <f t="shared" si="2"/>
        <v>157786</v>
      </c>
      <c r="H38" s="112">
        <v>7000</v>
      </c>
      <c r="I38" s="113">
        <v>57000</v>
      </c>
      <c r="J38" s="95"/>
      <c r="K38" s="11">
        <f t="shared" si="0"/>
        <v>64000</v>
      </c>
      <c r="L38" s="91">
        <f t="shared" si="1"/>
        <v>0</v>
      </c>
      <c r="M38" s="84"/>
    </row>
    <row r="39" spans="1:13" x14ac:dyDescent="0.25">
      <c r="A39" s="10">
        <v>43633</v>
      </c>
      <c r="B39" s="24" t="s">
        <v>34</v>
      </c>
      <c r="C39" s="1" t="s">
        <v>32</v>
      </c>
      <c r="D39" s="1" t="s">
        <v>76</v>
      </c>
      <c r="E39" s="11"/>
      <c r="F39" s="11">
        <v>72000</v>
      </c>
      <c r="G39" s="2">
        <f t="shared" si="2"/>
        <v>85786</v>
      </c>
      <c r="H39" s="111">
        <v>4000</v>
      </c>
      <c r="I39" s="46">
        <v>68000</v>
      </c>
      <c r="J39" s="95"/>
      <c r="K39" s="11">
        <f t="shared" si="0"/>
        <v>72000</v>
      </c>
      <c r="L39" s="91">
        <f t="shared" si="1"/>
        <v>0</v>
      </c>
      <c r="M39" s="84"/>
    </row>
    <row r="40" spans="1:13" x14ac:dyDescent="0.25">
      <c r="A40" s="10">
        <v>43634</v>
      </c>
      <c r="B40" s="24" t="s">
        <v>51</v>
      </c>
      <c r="C40" s="1" t="s">
        <v>32</v>
      </c>
      <c r="D40" s="1"/>
      <c r="E40" s="11"/>
      <c r="F40" s="11">
        <v>85000</v>
      </c>
      <c r="G40" s="2">
        <f t="shared" si="2"/>
        <v>786</v>
      </c>
      <c r="H40" s="111">
        <v>19000</v>
      </c>
      <c r="I40" s="46">
        <v>66000</v>
      </c>
      <c r="J40" s="95"/>
      <c r="K40" s="11">
        <f t="shared" si="0"/>
        <v>85000</v>
      </c>
      <c r="L40" s="91">
        <f t="shared" si="1"/>
        <v>0</v>
      </c>
      <c r="M40" s="84"/>
    </row>
    <row r="41" spans="1:13" x14ac:dyDescent="0.25">
      <c r="A41" s="10">
        <v>43636</v>
      </c>
      <c r="B41" s="24"/>
      <c r="C41" s="1" t="s">
        <v>54</v>
      </c>
      <c r="D41" s="1"/>
      <c r="E41" s="11">
        <v>550000</v>
      </c>
      <c r="F41" s="11"/>
      <c r="G41" s="2">
        <f t="shared" si="2"/>
        <v>550786</v>
      </c>
      <c r="H41" s="111"/>
      <c r="I41" s="46"/>
      <c r="J41" s="95"/>
      <c r="K41" s="11">
        <f t="shared" si="0"/>
        <v>0</v>
      </c>
      <c r="L41" s="91">
        <f t="shared" si="1"/>
        <v>0</v>
      </c>
      <c r="M41" s="84"/>
    </row>
    <row r="42" spans="1:13" x14ac:dyDescent="0.25">
      <c r="A42" s="10">
        <v>43637</v>
      </c>
      <c r="B42" s="24" t="s">
        <v>51</v>
      </c>
      <c r="C42" s="1" t="s">
        <v>32</v>
      </c>
      <c r="D42" s="1" t="s">
        <v>39</v>
      </c>
      <c r="E42" s="11"/>
      <c r="F42" s="11">
        <v>163000</v>
      </c>
      <c r="G42" s="2">
        <f t="shared" si="2"/>
        <v>387786</v>
      </c>
      <c r="H42" s="111">
        <v>17000</v>
      </c>
      <c r="I42" s="46">
        <v>155000</v>
      </c>
      <c r="J42" s="95"/>
      <c r="K42" s="11">
        <f t="shared" si="0"/>
        <v>172000</v>
      </c>
      <c r="L42" s="91">
        <f t="shared" si="1"/>
        <v>9000</v>
      </c>
      <c r="M42" s="84"/>
    </row>
    <row r="43" spans="1:13" x14ac:dyDescent="0.25">
      <c r="A43" s="10">
        <v>43638</v>
      </c>
      <c r="B43" s="24" t="s">
        <v>34</v>
      </c>
      <c r="C43" s="1" t="s">
        <v>32</v>
      </c>
      <c r="D43" s="1" t="s">
        <v>62</v>
      </c>
      <c r="E43" s="11"/>
      <c r="F43" s="11">
        <v>91000</v>
      </c>
      <c r="G43" s="2">
        <f t="shared" si="2"/>
        <v>296786</v>
      </c>
      <c r="H43" s="111">
        <v>2000</v>
      </c>
      <c r="I43" s="46">
        <v>96000</v>
      </c>
      <c r="J43" s="95"/>
      <c r="K43" s="11">
        <f t="shared" si="0"/>
        <v>98000</v>
      </c>
      <c r="L43" s="91">
        <f t="shared" si="1"/>
        <v>7000</v>
      </c>
      <c r="M43" s="84"/>
    </row>
    <row r="44" spans="1:13" x14ac:dyDescent="0.25">
      <c r="A44" s="10">
        <v>43638</v>
      </c>
      <c r="B44" s="24" t="s">
        <v>51</v>
      </c>
      <c r="C44" s="1" t="s">
        <v>32</v>
      </c>
      <c r="D44" s="1" t="s">
        <v>85</v>
      </c>
      <c r="E44" s="11"/>
      <c r="F44" s="11">
        <v>53000</v>
      </c>
      <c r="G44" s="2">
        <f t="shared" si="2"/>
        <v>243786</v>
      </c>
      <c r="H44" s="111">
        <v>9000</v>
      </c>
      <c r="I44" s="46">
        <v>44000</v>
      </c>
      <c r="J44" s="95">
        <v>10000</v>
      </c>
      <c r="K44" s="11">
        <f t="shared" si="0"/>
        <v>43000</v>
      </c>
      <c r="L44" s="91">
        <f t="shared" si="1"/>
        <v>10000</v>
      </c>
      <c r="M44" s="84"/>
    </row>
    <row r="45" spans="1:13" x14ac:dyDescent="0.25">
      <c r="A45" s="10">
        <v>43639</v>
      </c>
      <c r="B45" s="24" t="s">
        <v>34</v>
      </c>
      <c r="C45" s="1" t="s">
        <v>32</v>
      </c>
      <c r="D45" s="1" t="s">
        <v>44</v>
      </c>
      <c r="E45" s="11"/>
      <c r="F45" s="11">
        <v>42000</v>
      </c>
      <c r="G45" s="2">
        <f t="shared" si="2"/>
        <v>201786</v>
      </c>
      <c r="H45" s="111">
        <v>32050</v>
      </c>
      <c r="I45" s="46">
        <v>5000</v>
      </c>
      <c r="J45" s="95">
        <v>5000</v>
      </c>
      <c r="K45" s="11">
        <f t="shared" si="0"/>
        <v>32050</v>
      </c>
      <c r="L45" s="91">
        <f t="shared" si="1"/>
        <v>50</v>
      </c>
      <c r="M45" s="84"/>
    </row>
    <row r="46" spans="1:13" x14ac:dyDescent="0.25">
      <c r="A46" s="10">
        <v>43639</v>
      </c>
      <c r="B46" s="24" t="s">
        <v>51</v>
      </c>
      <c r="C46" s="1" t="s">
        <v>32</v>
      </c>
      <c r="D46" s="1" t="s">
        <v>92</v>
      </c>
      <c r="E46" s="11"/>
      <c r="F46" s="11">
        <v>26000</v>
      </c>
      <c r="G46" s="2">
        <f t="shared" si="2"/>
        <v>175786</v>
      </c>
      <c r="H46" s="111">
        <v>7000</v>
      </c>
      <c r="I46" s="46">
        <v>19000</v>
      </c>
      <c r="J46" s="95"/>
      <c r="K46" s="11">
        <f t="shared" si="0"/>
        <v>26000</v>
      </c>
      <c r="L46" s="91">
        <f t="shared" si="1"/>
        <v>0</v>
      </c>
      <c r="M46" s="84"/>
    </row>
    <row r="47" spans="1:13" x14ac:dyDescent="0.25">
      <c r="A47" s="10">
        <v>43640</v>
      </c>
      <c r="B47" s="24" t="s">
        <v>34</v>
      </c>
      <c r="C47" s="1" t="s">
        <v>32</v>
      </c>
      <c r="D47" s="1" t="s">
        <v>76</v>
      </c>
      <c r="E47" s="11"/>
      <c r="F47" s="11">
        <v>73000</v>
      </c>
      <c r="G47" s="2">
        <f t="shared" si="2"/>
        <v>102786</v>
      </c>
      <c r="H47" s="111">
        <v>24000</v>
      </c>
      <c r="I47" s="46">
        <v>49000</v>
      </c>
      <c r="J47" s="95"/>
      <c r="K47" s="11">
        <f t="shared" si="0"/>
        <v>73000</v>
      </c>
      <c r="L47" s="91">
        <f t="shared" si="1"/>
        <v>0</v>
      </c>
      <c r="M47" s="84">
        <v>1</v>
      </c>
    </row>
    <row r="48" spans="1:13" x14ac:dyDescent="0.25">
      <c r="A48" s="10">
        <v>43640</v>
      </c>
      <c r="B48" s="24" t="s">
        <v>51</v>
      </c>
      <c r="C48" s="1" t="s">
        <v>32</v>
      </c>
      <c r="D48" s="1" t="s">
        <v>59</v>
      </c>
      <c r="E48" s="11"/>
      <c r="F48" s="11">
        <v>88000</v>
      </c>
      <c r="G48" s="2">
        <f t="shared" si="2"/>
        <v>14786</v>
      </c>
      <c r="H48" s="111">
        <v>19000</v>
      </c>
      <c r="I48" s="46">
        <v>69000</v>
      </c>
      <c r="J48" s="95"/>
      <c r="K48" s="11">
        <f t="shared" si="0"/>
        <v>88000</v>
      </c>
      <c r="L48" s="91">
        <f t="shared" si="1"/>
        <v>0</v>
      </c>
      <c r="M48" s="84">
        <v>1</v>
      </c>
    </row>
    <row r="49" spans="1:13" x14ac:dyDescent="0.25">
      <c r="A49" s="10">
        <v>43641</v>
      </c>
      <c r="B49" s="24" t="s">
        <v>34</v>
      </c>
      <c r="C49" s="1" t="s">
        <v>32</v>
      </c>
      <c r="D49" s="1" t="s">
        <v>93</v>
      </c>
      <c r="E49" s="11"/>
      <c r="F49" s="11">
        <v>14000</v>
      </c>
      <c r="G49" s="2">
        <f t="shared" si="2"/>
        <v>786</v>
      </c>
      <c r="H49" s="111">
        <v>2000</v>
      </c>
      <c r="I49" s="46">
        <v>12000</v>
      </c>
      <c r="J49" s="95"/>
      <c r="K49" s="11">
        <f t="shared" si="0"/>
        <v>14000</v>
      </c>
      <c r="L49" s="91">
        <f t="shared" si="1"/>
        <v>0</v>
      </c>
      <c r="M49" s="84"/>
    </row>
    <row r="50" spans="1:13" x14ac:dyDescent="0.25">
      <c r="A50" s="10">
        <v>43642</v>
      </c>
      <c r="B50" s="24"/>
      <c r="C50" s="1" t="s">
        <v>54</v>
      </c>
      <c r="D50" s="1"/>
      <c r="E50" s="11">
        <v>550000</v>
      </c>
      <c r="F50" s="11"/>
      <c r="G50" s="2">
        <f t="shared" si="2"/>
        <v>550786</v>
      </c>
      <c r="H50" s="111"/>
      <c r="I50" s="46"/>
      <c r="J50" s="95"/>
      <c r="K50" s="11">
        <f t="shared" si="0"/>
        <v>0</v>
      </c>
      <c r="L50" s="91">
        <f t="shared" si="1"/>
        <v>0</v>
      </c>
      <c r="M50" s="84"/>
    </row>
    <row r="51" spans="1:13" x14ac:dyDescent="0.25">
      <c r="A51" s="10">
        <v>43642</v>
      </c>
      <c r="B51" s="24" t="s">
        <v>34</v>
      </c>
      <c r="C51" s="1" t="s">
        <v>32</v>
      </c>
      <c r="D51" s="1" t="s">
        <v>44</v>
      </c>
      <c r="E51" s="11"/>
      <c r="F51" s="11">
        <v>32000</v>
      </c>
      <c r="G51" s="2">
        <f t="shared" si="2"/>
        <v>518786</v>
      </c>
      <c r="H51" s="111">
        <v>16000</v>
      </c>
      <c r="I51" s="46">
        <v>16000</v>
      </c>
      <c r="J51" s="95"/>
      <c r="K51" s="11">
        <f t="shared" si="0"/>
        <v>32000</v>
      </c>
      <c r="L51" s="91">
        <f t="shared" si="1"/>
        <v>0</v>
      </c>
      <c r="M51" s="84"/>
    </row>
    <row r="52" spans="1:13" x14ac:dyDescent="0.25">
      <c r="A52" s="10">
        <v>43642</v>
      </c>
      <c r="B52" s="24" t="s">
        <v>51</v>
      </c>
      <c r="C52" s="1" t="s">
        <v>32</v>
      </c>
      <c r="D52" s="1" t="s">
        <v>37</v>
      </c>
      <c r="E52" s="11"/>
      <c r="F52" s="11">
        <v>52000</v>
      </c>
      <c r="G52" s="2">
        <f t="shared" si="2"/>
        <v>466786</v>
      </c>
      <c r="H52" s="111">
        <v>5000</v>
      </c>
      <c r="I52" s="46">
        <v>47000</v>
      </c>
      <c r="J52" s="95"/>
      <c r="K52" s="11">
        <f t="shared" si="0"/>
        <v>52000</v>
      </c>
      <c r="L52" s="91">
        <f t="shared" si="1"/>
        <v>0</v>
      </c>
      <c r="M52" s="84"/>
    </row>
    <row r="53" spans="1:13" x14ac:dyDescent="0.25">
      <c r="A53" s="10">
        <v>43643</v>
      </c>
      <c r="B53" s="24" t="s">
        <v>34</v>
      </c>
      <c r="C53" s="1" t="s">
        <v>32</v>
      </c>
      <c r="D53" s="1" t="s">
        <v>94</v>
      </c>
      <c r="E53" s="11"/>
      <c r="F53" s="11">
        <v>25000</v>
      </c>
      <c r="G53" s="2">
        <f t="shared" si="2"/>
        <v>441786</v>
      </c>
      <c r="H53" s="111">
        <v>2000</v>
      </c>
      <c r="I53" s="46">
        <v>23000</v>
      </c>
      <c r="J53" s="95"/>
      <c r="K53" s="11">
        <f t="shared" si="0"/>
        <v>25000</v>
      </c>
      <c r="L53" s="91">
        <f t="shared" si="1"/>
        <v>0</v>
      </c>
      <c r="M53" s="84"/>
    </row>
    <row r="54" spans="1:13" x14ac:dyDescent="0.25">
      <c r="A54" s="10">
        <v>43643</v>
      </c>
      <c r="B54" s="24" t="s">
        <v>51</v>
      </c>
      <c r="C54" s="1" t="s">
        <v>32</v>
      </c>
      <c r="D54" s="1" t="s">
        <v>82</v>
      </c>
      <c r="E54" s="11"/>
      <c r="F54" s="11">
        <v>24000</v>
      </c>
      <c r="G54" s="2">
        <f t="shared" si="2"/>
        <v>417786</v>
      </c>
      <c r="H54" s="111">
        <v>5000</v>
      </c>
      <c r="I54" s="46">
        <v>19000</v>
      </c>
      <c r="J54" s="95"/>
      <c r="K54" s="11">
        <f t="shared" si="0"/>
        <v>24000</v>
      </c>
      <c r="L54" s="91">
        <f t="shared" si="1"/>
        <v>0</v>
      </c>
      <c r="M54" s="84"/>
    </row>
    <row r="55" spans="1:13" x14ac:dyDescent="0.25">
      <c r="A55" s="17">
        <v>43644</v>
      </c>
      <c r="B55" s="25" t="s">
        <v>34</v>
      </c>
      <c r="C55" s="18" t="s">
        <v>32</v>
      </c>
      <c r="D55" s="18" t="s">
        <v>95</v>
      </c>
      <c r="E55" s="19"/>
      <c r="F55" s="19">
        <v>41000</v>
      </c>
      <c r="G55" s="20">
        <f t="shared" si="2"/>
        <v>376786</v>
      </c>
      <c r="H55" s="112">
        <v>8000</v>
      </c>
      <c r="I55" s="113">
        <v>33000</v>
      </c>
      <c r="J55" s="95"/>
      <c r="K55" s="11">
        <f t="shared" si="0"/>
        <v>41000</v>
      </c>
      <c r="L55" s="91">
        <f t="shared" si="1"/>
        <v>0</v>
      </c>
      <c r="M55" s="84"/>
    </row>
    <row r="56" spans="1:13" x14ac:dyDescent="0.25">
      <c r="A56" s="10">
        <v>43644</v>
      </c>
      <c r="B56" s="24" t="s">
        <v>51</v>
      </c>
      <c r="C56" s="1" t="s">
        <v>32</v>
      </c>
      <c r="D56" s="1" t="s">
        <v>37</v>
      </c>
      <c r="E56" s="11"/>
      <c r="F56" s="11">
        <v>22000</v>
      </c>
      <c r="G56" s="2">
        <f t="shared" si="2"/>
        <v>354786</v>
      </c>
      <c r="H56" s="111"/>
      <c r="I56" s="46">
        <v>22000</v>
      </c>
      <c r="J56" s="95"/>
      <c r="K56" s="11">
        <f t="shared" si="0"/>
        <v>22000</v>
      </c>
      <c r="L56" s="91">
        <f t="shared" si="1"/>
        <v>0</v>
      </c>
      <c r="M56" s="84"/>
    </row>
    <row r="57" spans="1:13" x14ac:dyDescent="0.25">
      <c r="A57" s="10">
        <v>43645</v>
      </c>
      <c r="B57" s="24" t="s">
        <v>34</v>
      </c>
      <c r="C57" s="1" t="s">
        <v>32</v>
      </c>
      <c r="D57" s="1"/>
      <c r="E57" s="11"/>
      <c r="F57" s="11">
        <v>136000</v>
      </c>
      <c r="G57" s="2">
        <f t="shared" si="2"/>
        <v>218786</v>
      </c>
      <c r="H57" s="111">
        <v>13000</v>
      </c>
      <c r="I57" s="46">
        <v>123000</v>
      </c>
      <c r="J57" s="95"/>
      <c r="K57" s="11">
        <f t="shared" si="0"/>
        <v>136000</v>
      </c>
      <c r="L57" s="91">
        <f t="shared" si="1"/>
        <v>0</v>
      </c>
      <c r="M57" s="84"/>
    </row>
    <row r="58" spans="1:13" x14ac:dyDescent="0.25">
      <c r="A58" s="10">
        <v>43645</v>
      </c>
      <c r="B58" s="24" t="s">
        <v>51</v>
      </c>
      <c r="C58" s="1" t="s">
        <v>32</v>
      </c>
      <c r="D58" s="1" t="s">
        <v>71</v>
      </c>
      <c r="E58" s="11"/>
      <c r="F58" s="11">
        <v>158000</v>
      </c>
      <c r="G58" s="2">
        <f t="shared" si="2"/>
        <v>60786</v>
      </c>
      <c r="H58" s="111">
        <v>62000</v>
      </c>
      <c r="I58" s="46">
        <v>97000</v>
      </c>
      <c r="J58" s="95"/>
      <c r="K58" s="11">
        <f t="shared" si="0"/>
        <v>159000</v>
      </c>
      <c r="L58" s="91">
        <f t="shared" si="1"/>
        <v>1000</v>
      </c>
      <c r="M58" s="84"/>
    </row>
    <row r="59" spans="1:13" x14ac:dyDescent="0.25">
      <c r="A59" s="10">
        <v>43646</v>
      </c>
      <c r="B59" s="24" t="s">
        <v>34</v>
      </c>
      <c r="C59" s="1" t="s">
        <v>32</v>
      </c>
      <c r="D59" s="1" t="s">
        <v>44</v>
      </c>
      <c r="E59" s="11"/>
      <c r="F59" s="11">
        <v>59000</v>
      </c>
      <c r="G59" s="2">
        <f t="shared" si="2"/>
        <v>1786</v>
      </c>
      <c r="H59" s="111"/>
      <c r="I59" s="46">
        <v>59000</v>
      </c>
      <c r="J59" s="95"/>
      <c r="K59" s="11">
        <f t="shared" si="0"/>
        <v>59000</v>
      </c>
      <c r="L59" s="91">
        <f t="shared" si="1"/>
        <v>0</v>
      </c>
      <c r="M59" s="84"/>
    </row>
    <row r="60" spans="1:13" x14ac:dyDescent="0.25">
      <c r="A60" s="10">
        <v>43648</v>
      </c>
      <c r="B60" s="24"/>
      <c r="C60" s="1" t="s">
        <v>54</v>
      </c>
      <c r="D60" s="1"/>
      <c r="E60" s="11">
        <v>550000</v>
      </c>
      <c r="F60" s="11"/>
      <c r="G60" s="2">
        <f t="shared" si="2"/>
        <v>551786</v>
      </c>
      <c r="H60" s="111"/>
      <c r="I60" s="46"/>
      <c r="J60" s="95"/>
      <c r="K60" s="11">
        <f t="shared" si="0"/>
        <v>0</v>
      </c>
      <c r="L60" s="91">
        <f t="shared" si="1"/>
        <v>0</v>
      </c>
      <c r="M60" s="84"/>
    </row>
    <row r="61" spans="1:13" x14ac:dyDescent="0.25">
      <c r="A61" s="10">
        <v>43649</v>
      </c>
      <c r="B61" s="24" t="s">
        <v>34</v>
      </c>
      <c r="C61" s="1" t="s">
        <v>32</v>
      </c>
      <c r="D61" s="1" t="s">
        <v>95</v>
      </c>
      <c r="E61" s="11"/>
      <c r="F61" s="11">
        <v>107000</v>
      </c>
      <c r="G61" s="2">
        <f t="shared" si="2"/>
        <v>444786</v>
      </c>
      <c r="H61" s="111">
        <v>22000</v>
      </c>
      <c r="I61" s="46">
        <v>85000</v>
      </c>
      <c r="J61" s="95"/>
      <c r="K61" s="11">
        <f t="shared" si="0"/>
        <v>107000</v>
      </c>
      <c r="L61" s="91">
        <f t="shared" si="1"/>
        <v>0</v>
      </c>
      <c r="M61" s="84"/>
    </row>
    <row r="62" spans="1:13" x14ac:dyDescent="0.25">
      <c r="A62" s="17">
        <v>43650</v>
      </c>
      <c r="B62" s="25" t="s">
        <v>51</v>
      </c>
      <c r="C62" s="18" t="s">
        <v>32</v>
      </c>
      <c r="D62" s="18" t="s">
        <v>37</v>
      </c>
      <c r="E62" s="19"/>
      <c r="F62" s="19">
        <v>104000</v>
      </c>
      <c r="G62" s="20">
        <f t="shared" si="2"/>
        <v>340786</v>
      </c>
      <c r="H62" s="112">
        <v>47000</v>
      </c>
      <c r="I62" s="113">
        <v>57000</v>
      </c>
      <c r="J62" s="95"/>
      <c r="K62" s="11">
        <f t="shared" si="0"/>
        <v>104000</v>
      </c>
      <c r="L62" s="91">
        <f t="shared" si="1"/>
        <v>0</v>
      </c>
      <c r="M62" s="84"/>
    </row>
    <row r="63" spans="1:13" x14ac:dyDescent="0.25">
      <c r="A63" s="10">
        <v>43650</v>
      </c>
      <c r="B63" s="24" t="s">
        <v>34</v>
      </c>
      <c r="C63" s="1" t="s">
        <v>32</v>
      </c>
      <c r="D63" s="1" t="s">
        <v>33</v>
      </c>
      <c r="E63" s="11"/>
      <c r="F63" s="11">
        <v>64000</v>
      </c>
      <c r="G63" s="2">
        <f t="shared" si="2"/>
        <v>276786</v>
      </c>
      <c r="H63" s="111">
        <v>7000</v>
      </c>
      <c r="I63" s="46">
        <v>52000</v>
      </c>
      <c r="J63" s="95"/>
      <c r="K63" s="11">
        <f t="shared" si="0"/>
        <v>59000</v>
      </c>
      <c r="L63" s="91">
        <f t="shared" si="1"/>
        <v>-5000</v>
      </c>
      <c r="M63" s="84"/>
    </row>
    <row r="64" spans="1:13" x14ac:dyDescent="0.25">
      <c r="A64" s="10">
        <v>43650</v>
      </c>
      <c r="B64" s="24" t="s">
        <v>51</v>
      </c>
      <c r="C64" s="1" t="s">
        <v>32</v>
      </c>
      <c r="D64" s="1" t="s">
        <v>37</v>
      </c>
      <c r="E64" s="11"/>
      <c r="F64" s="11">
        <v>66000</v>
      </c>
      <c r="G64" s="2">
        <f t="shared" si="2"/>
        <v>210786</v>
      </c>
      <c r="H64" s="111"/>
      <c r="I64" s="46">
        <v>64000</v>
      </c>
      <c r="J64" s="95">
        <v>2000</v>
      </c>
      <c r="K64" s="11">
        <f t="shared" si="0"/>
        <v>62000</v>
      </c>
      <c r="L64" s="91">
        <f t="shared" si="1"/>
        <v>0</v>
      </c>
      <c r="M64" s="84"/>
    </row>
    <row r="65" spans="1:13" x14ac:dyDescent="0.25">
      <c r="A65" s="10">
        <v>43651</v>
      </c>
      <c r="B65" s="24" t="s">
        <v>51</v>
      </c>
      <c r="C65" s="1" t="s">
        <v>32</v>
      </c>
      <c r="D65" s="1" t="s">
        <v>85</v>
      </c>
      <c r="E65" s="11"/>
      <c r="F65" s="11">
        <v>91000</v>
      </c>
      <c r="G65" s="2">
        <f t="shared" si="2"/>
        <v>119786</v>
      </c>
      <c r="H65" s="111">
        <v>37000</v>
      </c>
      <c r="I65" s="46">
        <v>54000</v>
      </c>
      <c r="J65" s="95"/>
      <c r="K65" s="11">
        <f t="shared" si="0"/>
        <v>91000</v>
      </c>
      <c r="L65" s="91">
        <f t="shared" si="1"/>
        <v>0</v>
      </c>
      <c r="M65" s="84"/>
    </row>
    <row r="66" spans="1:13" x14ac:dyDescent="0.25">
      <c r="A66" s="10">
        <v>43652</v>
      </c>
      <c r="B66" s="24" t="s">
        <v>51</v>
      </c>
      <c r="C66" s="1" t="s">
        <v>32</v>
      </c>
      <c r="D66" s="1" t="s">
        <v>59</v>
      </c>
      <c r="E66" s="11"/>
      <c r="F66" s="11">
        <v>118000</v>
      </c>
      <c r="G66" s="2">
        <f t="shared" si="2"/>
        <v>1786</v>
      </c>
      <c r="H66" s="111">
        <v>47000</v>
      </c>
      <c r="I66" s="46">
        <v>71000</v>
      </c>
      <c r="J66" s="95"/>
      <c r="K66" s="11">
        <f t="shared" si="0"/>
        <v>118000</v>
      </c>
      <c r="L66" s="91">
        <f t="shared" si="1"/>
        <v>0</v>
      </c>
      <c r="M66" s="84"/>
    </row>
    <row r="67" spans="1:13" x14ac:dyDescent="0.25">
      <c r="A67" s="10">
        <v>43655</v>
      </c>
      <c r="B67" s="24"/>
      <c r="C67" s="1" t="s">
        <v>54</v>
      </c>
      <c r="D67" s="1"/>
      <c r="E67" s="11">
        <v>1099994</v>
      </c>
      <c r="F67" s="11"/>
      <c r="G67" s="2">
        <f t="shared" si="2"/>
        <v>1101780</v>
      </c>
      <c r="H67" s="111"/>
      <c r="I67" s="46"/>
      <c r="J67" s="95"/>
      <c r="K67" s="11">
        <f t="shared" si="0"/>
        <v>0</v>
      </c>
      <c r="L67" s="91">
        <f t="shared" si="1"/>
        <v>0</v>
      </c>
      <c r="M67" s="84"/>
    </row>
    <row r="68" spans="1:13" x14ac:dyDescent="0.25">
      <c r="A68" s="39">
        <v>43656</v>
      </c>
      <c r="B68" s="40" t="s">
        <v>34</v>
      </c>
      <c r="C68" s="41" t="s">
        <v>32</v>
      </c>
      <c r="D68" s="41" t="s">
        <v>33</v>
      </c>
      <c r="E68" s="42"/>
      <c r="F68" s="42">
        <v>106000</v>
      </c>
      <c r="G68" s="43">
        <f t="shared" si="2"/>
        <v>995780</v>
      </c>
      <c r="H68" s="110">
        <v>36000</v>
      </c>
      <c r="I68" s="65">
        <v>70000</v>
      </c>
      <c r="J68" s="95"/>
      <c r="K68" s="11">
        <f t="shared" si="0"/>
        <v>106000</v>
      </c>
      <c r="L68" s="91">
        <f t="shared" si="1"/>
        <v>0</v>
      </c>
      <c r="M68" s="84" t="s">
        <v>100</v>
      </c>
    </row>
    <row r="69" spans="1:13" x14ac:dyDescent="0.25">
      <c r="A69" s="39">
        <v>43656</v>
      </c>
      <c r="B69" s="40" t="s">
        <v>51</v>
      </c>
      <c r="C69" s="41" t="s">
        <v>32</v>
      </c>
      <c r="D69" s="41" t="s">
        <v>37</v>
      </c>
      <c r="E69" s="42"/>
      <c r="F69" s="42">
        <v>190000</v>
      </c>
      <c r="G69" s="43">
        <f t="shared" si="2"/>
        <v>805780</v>
      </c>
      <c r="H69" s="110">
        <v>26000</v>
      </c>
      <c r="I69" s="65">
        <v>164000</v>
      </c>
      <c r="J69" s="95"/>
      <c r="K69" s="11">
        <f t="shared" si="0"/>
        <v>190000</v>
      </c>
      <c r="L69" s="91">
        <f t="shared" si="1"/>
        <v>0</v>
      </c>
      <c r="M69" s="84" t="s">
        <v>101</v>
      </c>
    </row>
    <row r="70" spans="1:13" x14ac:dyDescent="0.25">
      <c r="A70" s="39">
        <v>43657</v>
      </c>
      <c r="B70" s="40" t="s">
        <v>34</v>
      </c>
      <c r="C70" s="41" t="s">
        <v>32</v>
      </c>
      <c r="D70" s="41" t="s">
        <v>105</v>
      </c>
      <c r="E70" s="42"/>
      <c r="F70" s="42">
        <v>24000</v>
      </c>
      <c r="G70" s="43">
        <f t="shared" si="2"/>
        <v>781780</v>
      </c>
      <c r="H70" s="110">
        <v>9000</v>
      </c>
      <c r="I70" s="65">
        <v>15000</v>
      </c>
      <c r="J70" s="95"/>
      <c r="K70" s="11">
        <f t="shared" ref="K70:K133" si="3">H70+I70-J70</f>
        <v>24000</v>
      </c>
      <c r="L70" s="91">
        <f t="shared" ref="L70:L133" si="4">H70+I70+J70-F70</f>
        <v>0</v>
      </c>
      <c r="M70" s="84"/>
    </row>
    <row r="71" spans="1:13" x14ac:dyDescent="0.25">
      <c r="A71" s="10">
        <v>43657</v>
      </c>
      <c r="B71" s="24" t="s">
        <v>51</v>
      </c>
      <c r="C71" s="1" t="s">
        <v>32</v>
      </c>
      <c r="D71" s="1"/>
      <c r="E71" s="11"/>
      <c r="F71" s="11">
        <v>43000</v>
      </c>
      <c r="G71" s="2">
        <f t="shared" ref="G71:G80" si="5">G70+E71-F71</f>
        <v>738780</v>
      </c>
      <c r="H71" s="111">
        <v>9000</v>
      </c>
      <c r="I71" s="46">
        <v>34000</v>
      </c>
      <c r="J71" s="95"/>
      <c r="K71" s="11">
        <f t="shared" si="3"/>
        <v>43000</v>
      </c>
      <c r="L71" s="91">
        <f t="shared" si="4"/>
        <v>0</v>
      </c>
      <c r="M71" s="84"/>
    </row>
    <row r="72" spans="1:13" x14ac:dyDescent="0.25">
      <c r="A72" s="10">
        <v>43658</v>
      </c>
      <c r="B72" s="24" t="s">
        <v>34</v>
      </c>
      <c r="C72" s="1" t="s">
        <v>32</v>
      </c>
      <c r="D72" s="1" t="s">
        <v>94</v>
      </c>
      <c r="E72" s="11"/>
      <c r="F72" s="11">
        <v>91000</v>
      </c>
      <c r="G72" s="2">
        <f t="shared" si="5"/>
        <v>647780</v>
      </c>
      <c r="H72" s="111">
        <v>14000</v>
      </c>
      <c r="I72" s="46">
        <v>75000</v>
      </c>
      <c r="J72" s="95"/>
      <c r="K72" s="11">
        <f t="shared" si="3"/>
        <v>89000</v>
      </c>
      <c r="L72" s="91">
        <f t="shared" si="4"/>
        <v>-2000</v>
      </c>
      <c r="M72" s="84"/>
    </row>
    <row r="73" spans="1:13" x14ac:dyDescent="0.25">
      <c r="A73" s="10">
        <v>43658</v>
      </c>
      <c r="B73" s="24" t="s">
        <v>51</v>
      </c>
      <c r="C73" s="1" t="s">
        <v>32</v>
      </c>
      <c r="D73" s="1" t="s">
        <v>107</v>
      </c>
      <c r="E73" s="11"/>
      <c r="F73" s="11">
        <v>79000</v>
      </c>
      <c r="G73" s="2">
        <f t="shared" si="5"/>
        <v>568780</v>
      </c>
      <c r="H73" s="111">
        <v>31000</v>
      </c>
      <c r="I73" s="46">
        <v>48000</v>
      </c>
      <c r="J73" s="95"/>
      <c r="K73" s="11">
        <f t="shared" si="3"/>
        <v>79000</v>
      </c>
      <c r="L73" s="91">
        <f t="shared" si="4"/>
        <v>0</v>
      </c>
      <c r="M73" s="84"/>
    </row>
    <row r="74" spans="1:13" x14ac:dyDescent="0.25">
      <c r="A74" s="10">
        <v>43659</v>
      </c>
      <c r="B74" s="24" t="s">
        <v>34</v>
      </c>
      <c r="C74" s="1" t="s">
        <v>32</v>
      </c>
      <c r="D74" s="1" t="s">
        <v>108</v>
      </c>
      <c r="E74" s="11"/>
      <c r="F74" s="11">
        <v>100000</v>
      </c>
      <c r="G74" s="2">
        <f t="shared" si="5"/>
        <v>468780</v>
      </c>
      <c r="H74" s="111">
        <v>21000</v>
      </c>
      <c r="I74" s="46">
        <v>79000</v>
      </c>
      <c r="J74" s="95"/>
      <c r="K74" s="11">
        <f t="shared" si="3"/>
        <v>100000</v>
      </c>
      <c r="L74" s="91">
        <f t="shared" si="4"/>
        <v>0</v>
      </c>
      <c r="M74" s="84"/>
    </row>
    <row r="75" spans="1:13" x14ac:dyDescent="0.25">
      <c r="A75" s="10">
        <v>43660</v>
      </c>
      <c r="B75" s="24" t="s">
        <v>51</v>
      </c>
      <c r="C75" s="1" t="s">
        <v>32</v>
      </c>
      <c r="D75" s="1" t="s">
        <v>39</v>
      </c>
      <c r="E75" s="11"/>
      <c r="F75" s="11">
        <v>56000</v>
      </c>
      <c r="G75" s="2">
        <f t="shared" si="5"/>
        <v>412780</v>
      </c>
      <c r="H75" s="111">
        <v>16000</v>
      </c>
      <c r="I75" s="46">
        <v>40000</v>
      </c>
      <c r="J75" s="95"/>
      <c r="K75" s="11">
        <f t="shared" si="3"/>
        <v>56000</v>
      </c>
      <c r="L75" s="91">
        <f t="shared" si="4"/>
        <v>0</v>
      </c>
      <c r="M75" s="84"/>
    </row>
    <row r="76" spans="1:13" x14ac:dyDescent="0.25">
      <c r="A76" s="10">
        <v>43661</v>
      </c>
      <c r="B76" s="24" t="s">
        <v>34</v>
      </c>
      <c r="C76" s="1" t="s">
        <v>32</v>
      </c>
      <c r="D76" s="1" t="s">
        <v>113</v>
      </c>
      <c r="E76" s="11"/>
      <c r="F76" s="11">
        <v>110000</v>
      </c>
      <c r="G76" s="2">
        <f t="shared" si="5"/>
        <v>302780</v>
      </c>
      <c r="H76" s="111">
        <v>41000</v>
      </c>
      <c r="I76" s="46">
        <v>70000</v>
      </c>
      <c r="J76" s="95"/>
      <c r="K76" s="11">
        <f t="shared" si="3"/>
        <v>111000</v>
      </c>
      <c r="L76" s="91">
        <f t="shared" si="4"/>
        <v>1000</v>
      </c>
      <c r="M76" s="84"/>
    </row>
    <row r="77" spans="1:13" x14ac:dyDescent="0.25">
      <c r="A77" s="10">
        <v>43661</v>
      </c>
      <c r="B77" s="24" t="s">
        <v>51</v>
      </c>
      <c r="C77" s="1" t="s">
        <v>32</v>
      </c>
      <c r="D77" s="1" t="s">
        <v>85</v>
      </c>
      <c r="E77" s="11"/>
      <c r="F77" s="11">
        <v>112000</v>
      </c>
      <c r="G77" s="2">
        <f t="shared" si="5"/>
        <v>190780</v>
      </c>
      <c r="H77" s="111">
        <v>36000</v>
      </c>
      <c r="I77" s="46">
        <v>81000</v>
      </c>
      <c r="J77" s="95"/>
      <c r="K77" s="11">
        <f t="shared" si="3"/>
        <v>117000</v>
      </c>
      <c r="L77" s="91">
        <f t="shared" si="4"/>
        <v>5000</v>
      </c>
      <c r="M77" s="84"/>
    </row>
    <row r="78" spans="1:13" x14ac:dyDescent="0.25">
      <c r="A78" s="10">
        <v>43662</v>
      </c>
      <c r="B78" s="24"/>
      <c r="C78" s="1" t="s">
        <v>54</v>
      </c>
      <c r="D78" s="1"/>
      <c r="E78" s="11">
        <v>1100000</v>
      </c>
      <c r="F78" s="11"/>
      <c r="G78" s="2">
        <f t="shared" si="5"/>
        <v>1290780</v>
      </c>
      <c r="H78" s="111"/>
      <c r="I78" s="46"/>
      <c r="J78" s="95"/>
      <c r="K78" s="11">
        <f t="shared" si="3"/>
        <v>0</v>
      </c>
      <c r="L78" s="91">
        <f t="shared" si="4"/>
        <v>0</v>
      </c>
      <c r="M78" s="84"/>
    </row>
    <row r="79" spans="1:13" x14ac:dyDescent="0.25">
      <c r="A79" s="10">
        <v>43662</v>
      </c>
      <c r="B79" s="24" t="s">
        <v>34</v>
      </c>
      <c r="C79" s="1" t="s">
        <v>32</v>
      </c>
      <c r="D79" s="1" t="s">
        <v>116</v>
      </c>
      <c r="E79" s="11"/>
      <c r="F79" s="11">
        <v>98000</v>
      </c>
      <c r="G79" s="2">
        <f t="shared" si="5"/>
        <v>1192780</v>
      </c>
      <c r="H79" s="111"/>
      <c r="I79" s="46">
        <v>93000</v>
      </c>
      <c r="J79" s="95"/>
      <c r="K79" s="11">
        <f t="shared" si="3"/>
        <v>93000</v>
      </c>
      <c r="L79" s="91">
        <f t="shared" si="4"/>
        <v>-5000</v>
      </c>
      <c r="M79" s="84"/>
    </row>
    <row r="80" spans="1:13" x14ac:dyDescent="0.25">
      <c r="A80" s="10">
        <v>43662</v>
      </c>
      <c r="B80" s="24" t="s">
        <v>51</v>
      </c>
      <c r="C80" s="1" t="s">
        <v>32</v>
      </c>
      <c r="D80" s="1" t="s">
        <v>85</v>
      </c>
      <c r="E80" s="11"/>
      <c r="F80" s="11">
        <v>65000</v>
      </c>
      <c r="G80" s="2">
        <f t="shared" si="5"/>
        <v>1127780</v>
      </c>
      <c r="H80" s="111">
        <v>12000</v>
      </c>
      <c r="I80" s="46">
        <v>53000</v>
      </c>
      <c r="J80" s="95"/>
      <c r="K80" s="11">
        <f t="shared" si="3"/>
        <v>65000</v>
      </c>
      <c r="L80" s="91">
        <f t="shared" si="4"/>
        <v>0</v>
      </c>
      <c r="M80" s="84"/>
    </row>
    <row r="81" spans="1:13" x14ac:dyDescent="0.25">
      <c r="A81" s="10">
        <v>43663</v>
      </c>
      <c r="B81" s="24" t="s">
        <v>34</v>
      </c>
      <c r="C81" s="1" t="s">
        <v>32</v>
      </c>
      <c r="D81" s="1" t="s">
        <v>94</v>
      </c>
      <c r="E81" s="11"/>
      <c r="F81" s="11">
        <v>168000</v>
      </c>
      <c r="G81" s="2">
        <f t="shared" ref="G81:G144" si="6">G80+E81-F81</f>
        <v>959780</v>
      </c>
      <c r="H81" s="111">
        <v>64000</v>
      </c>
      <c r="I81" s="46">
        <v>104000</v>
      </c>
      <c r="J81" s="95"/>
      <c r="K81" s="11">
        <f t="shared" si="3"/>
        <v>168000</v>
      </c>
      <c r="L81" s="91">
        <f t="shared" si="4"/>
        <v>0</v>
      </c>
      <c r="M81" s="84" t="s">
        <v>117</v>
      </c>
    </row>
    <row r="82" spans="1:13" x14ac:dyDescent="0.25">
      <c r="A82" s="10">
        <v>43664</v>
      </c>
      <c r="B82" s="24" t="s">
        <v>34</v>
      </c>
      <c r="C82" s="1" t="s">
        <v>32</v>
      </c>
      <c r="D82" s="1" t="s">
        <v>44</v>
      </c>
      <c r="E82" s="11"/>
      <c r="F82" s="11">
        <v>118000</v>
      </c>
      <c r="G82" s="2">
        <f t="shared" si="6"/>
        <v>841780</v>
      </c>
      <c r="H82" s="111">
        <v>31000</v>
      </c>
      <c r="I82" s="46">
        <v>87000</v>
      </c>
      <c r="J82" s="95"/>
      <c r="K82" s="11">
        <f t="shared" si="3"/>
        <v>118000</v>
      </c>
      <c r="L82" s="91">
        <f t="shared" si="4"/>
        <v>0</v>
      </c>
      <c r="M82" s="84"/>
    </row>
    <row r="83" spans="1:13" x14ac:dyDescent="0.25">
      <c r="A83" s="10">
        <v>43664</v>
      </c>
      <c r="B83" s="24" t="s">
        <v>51</v>
      </c>
      <c r="C83" s="1" t="s">
        <v>32</v>
      </c>
      <c r="D83" s="1" t="s">
        <v>119</v>
      </c>
      <c r="E83" s="11"/>
      <c r="F83" s="11">
        <v>32000</v>
      </c>
      <c r="G83" s="2">
        <f t="shared" si="6"/>
        <v>809780</v>
      </c>
      <c r="H83" s="111">
        <v>6000</v>
      </c>
      <c r="I83" s="46">
        <v>24000</v>
      </c>
      <c r="J83" s="95"/>
      <c r="K83" s="11">
        <f t="shared" si="3"/>
        <v>30000</v>
      </c>
      <c r="L83" s="91">
        <f t="shared" si="4"/>
        <v>-2000</v>
      </c>
      <c r="M83" s="84"/>
    </row>
    <row r="84" spans="1:13" x14ac:dyDescent="0.25">
      <c r="A84" s="10">
        <v>43665</v>
      </c>
      <c r="B84" s="24" t="s">
        <v>34</v>
      </c>
      <c r="C84" s="1" t="s">
        <v>32</v>
      </c>
      <c r="D84" s="1" t="s">
        <v>44</v>
      </c>
      <c r="E84" s="11"/>
      <c r="F84" s="11">
        <v>93000</v>
      </c>
      <c r="G84" s="2">
        <f t="shared" si="6"/>
        <v>716780</v>
      </c>
      <c r="H84" s="111">
        <v>40000</v>
      </c>
      <c r="I84" s="46">
        <v>63000</v>
      </c>
      <c r="J84" s="95"/>
      <c r="K84" s="11">
        <f t="shared" si="3"/>
        <v>103000</v>
      </c>
      <c r="L84" s="91">
        <f t="shared" si="4"/>
        <v>10000</v>
      </c>
      <c r="M84" s="84"/>
    </row>
    <row r="85" spans="1:13" x14ac:dyDescent="0.25">
      <c r="A85" s="10">
        <v>43666</v>
      </c>
      <c r="B85" s="24" t="s">
        <v>51</v>
      </c>
      <c r="C85" s="1" t="s">
        <v>32</v>
      </c>
      <c r="D85" s="1" t="s">
        <v>85</v>
      </c>
      <c r="E85" s="11"/>
      <c r="F85" s="11">
        <v>89000</v>
      </c>
      <c r="G85" s="2">
        <f t="shared" si="6"/>
        <v>627780</v>
      </c>
      <c r="H85" s="111">
        <v>43000</v>
      </c>
      <c r="I85" s="46">
        <v>46000</v>
      </c>
      <c r="J85" s="95"/>
      <c r="K85" s="11">
        <f t="shared" si="3"/>
        <v>89000</v>
      </c>
      <c r="L85" s="91">
        <f t="shared" si="4"/>
        <v>0</v>
      </c>
      <c r="M85" s="84"/>
    </row>
    <row r="86" spans="1:13" x14ac:dyDescent="0.25">
      <c r="A86" s="10">
        <v>43667</v>
      </c>
      <c r="B86" s="24" t="s">
        <v>51</v>
      </c>
      <c r="C86" s="1" t="s">
        <v>32</v>
      </c>
      <c r="D86" s="1" t="s">
        <v>85</v>
      </c>
      <c r="E86" s="11"/>
      <c r="F86" s="11">
        <v>172000</v>
      </c>
      <c r="G86" s="2">
        <f t="shared" si="6"/>
        <v>455780</v>
      </c>
      <c r="H86" s="111">
        <v>46000</v>
      </c>
      <c r="I86" s="46">
        <v>126000</v>
      </c>
      <c r="J86" s="95"/>
      <c r="K86" s="11">
        <f t="shared" si="3"/>
        <v>172000</v>
      </c>
      <c r="L86" s="91">
        <f t="shared" si="4"/>
        <v>0</v>
      </c>
      <c r="M86" s="84"/>
    </row>
    <row r="87" spans="1:13" x14ac:dyDescent="0.25">
      <c r="A87" s="10">
        <v>43669</v>
      </c>
      <c r="B87" s="24"/>
      <c r="C87" s="1" t="s">
        <v>54</v>
      </c>
      <c r="D87" s="1"/>
      <c r="E87" s="11">
        <v>1100000</v>
      </c>
      <c r="F87" s="11">
        <v>0</v>
      </c>
      <c r="G87" s="2">
        <f t="shared" si="6"/>
        <v>1555780</v>
      </c>
      <c r="H87" s="111"/>
      <c r="I87" s="46"/>
      <c r="J87" s="95"/>
      <c r="K87" s="11">
        <f t="shared" si="3"/>
        <v>0</v>
      </c>
      <c r="L87" s="91">
        <f t="shared" si="4"/>
        <v>0</v>
      </c>
      <c r="M87" s="84"/>
    </row>
    <row r="88" spans="1:13" x14ac:dyDescent="0.25">
      <c r="A88" s="10">
        <v>43669</v>
      </c>
      <c r="B88" s="24" t="s">
        <v>31</v>
      </c>
      <c r="C88" s="1" t="s">
        <v>32</v>
      </c>
      <c r="D88" s="1"/>
      <c r="E88" s="11"/>
      <c r="F88" s="11">
        <v>118000</v>
      </c>
      <c r="G88" s="2">
        <f t="shared" si="6"/>
        <v>1437780</v>
      </c>
      <c r="H88" s="111">
        <v>9000</v>
      </c>
      <c r="I88" s="46">
        <v>109000</v>
      </c>
      <c r="J88" s="95"/>
      <c r="K88" s="11">
        <f t="shared" si="3"/>
        <v>118000</v>
      </c>
      <c r="L88" s="91">
        <f t="shared" si="4"/>
        <v>0</v>
      </c>
      <c r="M88" s="84"/>
    </row>
    <row r="89" spans="1:13" x14ac:dyDescent="0.25">
      <c r="A89" s="10">
        <v>43669</v>
      </c>
      <c r="B89" s="24" t="s">
        <v>51</v>
      </c>
      <c r="C89" s="1" t="s">
        <v>32</v>
      </c>
      <c r="D89" s="1" t="s">
        <v>119</v>
      </c>
      <c r="E89" s="11"/>
      <c r="F89" s="11">
        <v>101000</v>
      </c>
      <c r="G89" s="2">
        <f t="shared" si="6"/>
        <v>1336780</v>
      </c>
      <c r="H89" s="111">
        <v>38500</v>
      </c>
      <c r="I89" s="46">
        <v>63000</v>
      </c>
      <c r="J89" s="95"/>
      <c r="K89" s="11">
        <f t="shared" si="3"/>
        <v>101500</v>
      </c>
      <c r="L89" s="91">
        <f t="shared" si="4"/>
        <v>500</v>
      </c>
      <c r="M89" s="84"/>
    </row>
    <row r="90" spans="1:13" x14ac:dyDescent="0.25">
      <c r="A90" s="10">
        <v>43670</v>
      </c>
      <c r="B90" s="24" t="s">
        <v>51</v>
      </c>
      <c r="C90" s="1" t="s">
        <v>32</v>
      </c>
      <c r="D90" s="1" t="s">
        <v>107</v>
      </c>
      <c r="E90" s="11"/>
      <c r="F90" s="11">
        <v>110000</v>
      </c>
      <c r="G90" s="2">
        <f t="shared" si="6"/>
        <v>1226780</v>
      </c>
      <c r="H90" s="111">
        <v>22000</v>
      </c>
      <c r="I90" s="46">
        <v>88000</v>
      </c>
      <c r="J90" s="95"/>
      <c r="K90" s="11">
        <f t="shared" si="3"/>
        <v>110000</v>
      </c>
      <c r="L90" s="91">
        <f t="shared" si="4"/>
        <v>0</v>
      </c>
      <c r="M90" s="84"/>
    </row>
    <row r="91" spans="1:13" x14ac:dyDescent="0.25">
      <c r="A91" s="10">
        <v>43671</v>
      </c>
      <c r="B91" s="24" t="s">
        <v>31</v>
      </c>
      <c r="C91" s="1" t="s">
        <v>32</v>
      </c>
      <c r="D91" s="1" t="s">
        <v>116</v>
      </c>
      <c r="E91" s="11"/>
      <c r="F91" s="11">
        <v>31000</v>
      </c>
      <c r="G91" s="2">
        <f t="shared" si="6"/>
        <v>1195780</v>
      </c>
      <c r="H91" s="111">
        <v>2000</v>
      </c>
      <c r="I91" s="46">
        <v>29000</v>
      </c>
      <c r="J91" s="95"/>
      <c r="K91" s="11">
        <f t="shared" si="3"/>
        <v>31000</v>
      </c>
      <c r="L91" s="91">
        <f t="shared" si="4"/>
        <v>0</v>
      </c>
      <c r="M91" s="84"/>
    </row>
    <row r="92" spans="1:13" x14ac:dyDescent="0.25">
      <c r="A92" s="10">
        <v>43672</v>
      </c>
      <c r="B92" s="24" t="s">
        <v>38</v>
      </c>
      <c r="C92" s="1" t="s">
        <v>32</v>
      </c>
      <c r="D92" s="1" t="s">
        <v>129</v>
      </c>
      <c r="E92" s="11"/>
      <c r="F92" s="11">
        <v>92000</v>
      </c>
      <c r="G92" s="2">
        <f t="shared" si="6"/>
        <v>1103780</v>
      </c>
      <c r="H92" s="111">
        <v>22000</v>
      </c>
      <c r="I92" s="46">
        <v>70000</v>
      </c>
      <c r="J92" s="95"/>
      <c r="K92" s="11">
        <f>H92+I92-J92</f>
        <v>92000</v>
      </c>
      <c r="L92" s="91">
        <f>H92+I92-J92-K92</f>
        <v>0</v>
      </c>
      <c r="M92" s="84"/>
    </row>
    <row r="93" spans="1:13" x14ac:dyDescent="0.25">
      <c r="A93" s="10">
        <v>43673</v>
      </c>
      <c r="B93" s="24" t="s">
        <v>130</v>
      </c>
      <c r="C93" s="1" t="s">
        <v>32</v>
      </c>
      <c r="D93" s="1" t="s">
        <v>129</v>
      </c>
      <c r="E93" s="11"/>
      <c r="F93" s="11">
        <v>64000</v>
      </c>
      <c r="G93" s="2">
        <f t="shared" si="6"/>
        <v>1039780</v>
      </c>
      <c r="H93" s="111">
        <v>4000</v>
      </c>
      <c r="I93" s="46">
        <v>60000</v>
      </c>
      <c r="J93" s="95"/>
      <c r="K93" s="11">
        <f t="shared" si="3"/>
        <v>64000</v>
      </c>
      <c r="L93" s="91">
        <f t="shared" si="4"/>
        <v>0</v>
      </c>
      <c r="M93" s="84"/>
    </row>
    <row r="94" spans="1:13" x14ac:dyDescent="0.25">
      <c r="A94" s="10">
        <v>43673</v>
      </c>
      <c r="B94" s="24" t="s">
        <v>51</v>
      </c>
      <c r="C94" s="1" t="s">
        <v>32</v>
      </c>
      <c r="D94" s="1" t="s">
        <v>39</v>
      </c>
      <c r="E94" s="11"/>
      <c r="F94" s="11">
        <v>71000</v>
      </c>
      <c r="G94" s="2">
        <f t="shared" si="6"/>
        <v>968780</v>
      </c>
      <c r="H94" s="111">
        <v>12000</v>
      </c>
      <c r="I94" s="46">
        <v>59000</v>
      </c>
      <c r="J94" s="95"/>
      <c r="K94" s="11">
        <f t="shared" si="3"/>
        <v>71000</v>
      </c>
      <c r="L94" s="91">
        <f t="shared" si="4"/>
        <v>0</v>
      </c>
      <c r="M94" s="84"/>
    </row>
    <row r="95" spans="1:13" x14ac:dyDescent="0.25">
      <c r="A95" s="10">
        <v>43674</v>
      </c>
      <c r="B95" s="24" t="s">
        <v>51</v>
      </c>
      <c r="C95" s="1" t="s">
        <v>32</v>
      </c>
      <c r="D95" s="1" t="s">
        <v>92</v>
      </c>
      <c r="E95" s="11"/>
      <c r="F95" s="11">
        <v>128000</v>
      </c>
      <c r="G95" s="2">
        <f t="shared" si="6"/>
        <v>840780</v>
      </c>
      <c r="H95" s="111">
        <v>39000</v>
      </c>
      <c r="I95" s="46">
        <v>89000</v>
      </c>
      <c r="J95" s="95"/>
      <c r="K95" s="11">
        <f t="shared" si="3"/>
        <v>128000</v>
      </c>
      <c r="L95" s="91">
        <f t="shared" si="4"/>
        <v>0</v>
      </c>
      <c r="M95" s="84"/>
    </row>
    <row r="96" spans="1:13" x14ac:dyDescent="0.25">
      <c r="A96" s="10">
        <v>43675</v>
      </c>
      <c r="B96" s="24" t="s">
        <v>31</v>
      </c>
      <c r="C96" s="1" t="s">
        <v>32</v>
      </c>
      <c r="D96" s="1" t="s">
        <v>131</v>
      </c>
      <c r="E96" s="11"/>
      <c r="F96" s="11">
        <v>96000</v>
      </c>
      <c r="G96" s="2">
        <f t="shared" si="6"/>
        <v>744780</v>
      </c>
      <c r="H96" s="111">
        <v>21000</v>
      </c>
      <c r="I96" s="46">
        <v>75000</v>
      </c>
      <c r="J96" s="95"/>
      <c r="K96" s="11">
        <f t="shared" si="3"/>
        <v>96000</v>
      </c>
      <c r="L96" s="91">
        <f t="shared" si="4"/>
        <v>0</v>
      </c>
      <c r="M96" s="84"/>
    </row>
    <row r="97" spans="1:13" x14ac:dyDescent="0.25">
      <c r="A97" s="10">
        <v>43676</v>
      </c>
      <c r="B97" s="24" t="s">
        <v>51</v>
      </c>
      <c r="C97" s="1" t="s">
        <v>32</v>
      </c>
      <c r="D97" s="1" t="s">
        <v>85</v>
      </c>
      <c r="E97" s="11"/>
      <c r="F97" s="11">
        <v>63000</v>
      </c>
      <c r="G97" s="2">
        <f t="shared" si="6"/>
        <v>681780</v>
      </c>
      <c r="H97" s="111">
        <v>7000</v>
      </c>
      <c r="I97" s="46">
        <v>61000</v>
      </c>
      <c r="J97" s="95"/>
      <c r="K97" s="11">
        <f t="shared" si="3"/>
        <v>68000</v>
      </c>
      <c r="L97" s="91">
        <f t="shared" si="4"/>
        <v>5000</v>
      </c>
      <c r="M97" s="84"/>
    </row>
    <row r="98" spans="1:13" x14ac:dyDescent="0.25">
      <c r="A98" s="10">
        <v>43677</v>
      </c>
      <c r="B98" s="24" t="s">
        <v>137</v>
      </c>
      <c r="C98" s="1" t="s">
        <v>32</v>
      </c>
      <c r="D98" s="1" t="s">
        <v>92</v>
      </c>
      <c r="E98" s="11"/>
      <c r="F98" s="11">
        <v>242000</v>
      </c>
      <c r="G98" s="2">
        <f t="shared" si="6"/>
        <v>439780</v>
      </c>
      <c r="H98" s="111">
        <v>37000</v>
      </c>
      <c r="I98" s="46">
        <v>205000</v>
      </c>
      <c r="J98" s="95"/>
      <c r="K98" s="11">
        <f t="shared" si="3"/>
        <v>242000</v>
      </c>
      <c r="L98" s="91">
        <f t="shared" si="4"/>
        <v>0</v>
      </c>
      <c r="M98" s="84"/>
    </row>
    <row r="99" spans="1:13" x14ac:dyDescent="0.25">
      <c r="A99" s="10">
        <v>43647</v>
      </c>
      <c r="B99" s="24" t="s">
        <v>51</v>
      </c>
      <c r="C99" s="1" t="s">
        <v>32</v>
      </c>
      <c r="D99" s="1" t="s">
        <v>107</v>
      </c>
      <c r="E99" s="11"/>
      <c r="F99" s="11">
        <v>167000</v>
      </c>
      <c r="G99" s="2">
        <f t="shared" si="6"/>
        <v>272780</v>
      </c>
      <c r="H99" s="111">
        <v>42000</v>
      </c>
      <c r="I99" s="46">
        <v>125000</v>
      </c>
      <c r="J99" s="95"/>
      <c r="K99" s="11">
        <f t="shared" si="3"/>
        <v>167000</v>
      </c>
      <c r="L99" s="91">
        <f t="shared" si="4"/>
        <v>0</v>
      </c>
      <c r="M99" s="84"/>
    </row>
    <row r="100" spans="1:13" x14ac:dyDescent="0.25">
      <c r="A100" s="10">
        <v>43679</v>
      </c>
      <c r="B100" s="24"/>
      <c r="C100" s="1" t="s">
        <v>54</v>
      </c>
      <c r="D100" s="1"/>
      <c r="E100" s="11">
        <v>1100000</v>
      </c>
      <c r="F100" s="11"/>
      <c r="G100" s="2">
        <f t="shared" si="6"/>
        <v>1372780</v>
      </c>
      <c r="H100" s="111"/>
      <c r="I100" s="46"/>
      <c r="J100" s="95"/>
      <c r="K100" s="11">
        <f t="shared" si="3"/>
        <v>0</v>
      </c>
      <c r="L100" s="91">
        <f t="shared" si="4"/>
        <v>0</v>
      </c>
      <c r="M100" s="84"/>
    </row>
    <row r="101" spans="1:13" x14ac:dyDescent="0.25">
      <c r="A101" s="10">
        <v>43680</v>
      </c>
      <c r="B101" s="24" t="s">
        <v>31</v>
      </c>
      <c r="C101" s="1" t="s">
        <v>32</v>
      </c>
      <c r="D101" s="1" t="s">
        <v>128</v>
      </c>
      <c r="E101" s="11"/>
      <c r="F101" s="11">
        <v>237000</v>
      </c>
      <c r="G101" s="2">
        <f t="shared" si="6"/>
        <v>1135780</v>
      </c>
      <c r="H101" s="111">
        <v>53000</v>
      </c>
      <c r="I101" s="46">
        <v>192000</v>
      </c>
      <c r="J101" s="95">
        <v>2000</v>
      </c>
      <c r="K101" s="11">
        <f t="shared" si="3"/>
        <v>243000</v>
      </c>
      <c r="L101" s="91">
        <f t="shared" si="4"/>
        <v>10000</v>
      </c>
      <c r="M101" s="84"/>
    </row>
    <row r="102" spans="1:13" x14ac:dyDescent="0.25">
      <c r="A102" s="10">
        <v>43650</v>
      </c>
      <c r="B102" s="24" t="s">
        <v>31</v>
      </c>
      <c r="C102" s="1" t="s">
        <v>32</v>
      </c>
      <c r="D102" s="1" t="s">
        <v>44</v>
      </c>
      <c r="E102" s="11"/>
      <c r="F102" s="11">
        <v>351000</v>
      </c>
      <c r="G102" s="2">
        <f t="shared" si="6"/>
        <v>784780</v>
      </c>
      <c r="H102" s="111">
        <v>93000</v>
      </c>
      <c r="I102" s="46">
        <v>258000</v>
      </c>
      <c r="J102" s="95"/>
      <c r="K102" s="11">
        <f t="shared" si="3"/>
        <v>351000</v>
      </c>
      <c r="L102" s="91">
        <f t="shared" si="4"/>
        <v>0</v>
      </c>
      <c r="M102" s="84"/>
    </row>
    <row r="103" spans="1:13" x14ac:dyDescent="0.25">
      <c r="A103" s="10">
        <v>43683</v>
      </c>
      <c r="B103" s="24" t="s">
        <v>31</v>
      </c>
      <c r="C103" s="1" t="s">
        <v>32</v>
      </c>
      <c r="D103" s="1" t="s">
        <v>128</v>
      </c>
      <c r="E103" s="11"/>
      <c r="F103" s="11">
        <v>86000</v>
      </c>
      <c r="G103" s="2">
        <f t="shared" si="6"/>
        <v>698780</v>
      </c>
      <c r="H103" s="111">
        <v>12000</v>
      </c>
      <c r="I103" s="46">
        <v>74000</v>
      </c>
      <c r="J103" s="95"/>
      <c r="K103" s="11">
        <f t="shared" si="3"/>
        <v>86000</v>
      </c>
      <c r="L103" s="91">
        <f t="shared" si="4"/>
        <v>0</v>
      </c>
      <c r="M103" s="84"/>
    </row>
    <row r="104" spans="1:13" x14ac:dyDescent="0.25">
      <c r="A104" s="10">
        <v>43683</v>
      </c>
      <c r="B104" s="24" t="s">
        <v>51</v>
      </c>
      <c r="C104" s="1" t="s">
        <v>32</v>
      </c>
      <c r="D104" s="1" t="s">
        <v>85</v>
      </c>
      <c r="E104" s="11"/>
      <c r="F104" s="11">
        <v>114000</v>
      </c>
      <c r="G104" s="2">
        <f t="shared" si="6"/>
        <v>584780</v>
      </c>
      <c r="H104" s="111">
        <v>43100</v>
      </c>
      <c r="I104" s="46">
        <v>74000</v>
      </c>
      <c r="J104" s="95"/>
      <c r="K104" s="11">
        <f t="shared" si="3"/>
        <v>117100</v>
      </c>
      <c r="L104" s="91">
        <f t="shared" si="4"/>
        <v>3100</v>
      </c>
      <c r="M104" s="84" t="s">
        <v>115</v>
      </c>
    </row>
    <row r="105" spans="1:13" x14ac:dyDescent="0.25">
      <c r="A105" s="10">
        <v>43684</v>
      </c>
      <c r="B105" s="24" t="s">
        <v>31</v>
      </c>
      <c r="C105" s="1" t="s">
        <v>32</v>
      </c>
      <c r="D105" s="1" t="s">
        <v>143</v>
      </c>
      <c r="E105" s="11"/>
      <c r="F105" s="11">
        <v>67000</v>
      </c>
      <c r="G105" s="2">
        <f t="shared" si="6"/>
        <v>517780</v>
      </c>
      <c r="H105" s="111">
        <v>2000</v>
      </c>
      <c r="I105" s="46">
        <v>65000</v>
      </c>
      <c r="J105" s="95"/>
      <c r="K105" s="11">
        <f t="shared" si="3"/>
        <v>67000</v>
      </c>
      <c r="L105" s="91">
        <f t="shared" si="4"/>
        <v>0</v>
      </c>
      <c r="M105" s="84"/>
    </row>
    <row r="106" spans="1:13" x14ac:dyDescent="0.25">
      <c r="A106" s="10">
        <v>43685</v>
      </c>
      <c r="B106" s="24" t="s">
        <v>31</v>
      </c>
      <c r="C106" s="1" t="s">
        <v>32</v>
      </c>
      <c r="D106" s="1" t="s">
        <v>143</v>
      </c>
      <c r="E106" s="11"/>
      <c r="F106" s="11">
        <v>95000</v>
      </c>
      <c r="G106" s="2">
        <f t="shared" si="6"/>
        <v>422780</v>
      </c>
      <c r="H106" s="111">
        <v>27000</v>
      </c>
      <c r="I106" s="46">
        <v>68000</v>
      </c>
      <c r="J106" s="95"/>
      <c r="K106" s="11">
        <f t="shared" si="3"/>
        <v>95000</v>
      </c>
      <c r="L106" s="91">
        <f t="shared" si="4"/>
        <v>0</v>
      </c>
      <c r="M106" s="84"/>
    </row>
    <row r="107" spans="1:13" x14ac:dyDescent="0.25">
      <c r="A107" s="10">
        <v>43685</v>
      </c>
      <c r="B107" s="24" t="s">
        <v>51</v>
      </c>
      <c r="C107" s="1" t="s">
        <v>32</v>
      </c>
      <c r="D107" s="1" t="s">
        <v>119</v>
      </c>
      <c r="E107" s="11"/>
      <c r="F107" s="11">
        <v>124000</v>
      </c>
      <c r="G107" s="2">
        <f t="shared" si="6"/>
        <v>298780</v>
      </c>
      <c r="H107" s="111">
        <v>24000</v>
      </c>
      <c r="I107" s="46">
        <v>100000</v>
      </c>
      <c r="J107" s="95"/>
      <c r="K107" s="11">
        <f t="shared" si="3"/>
        <v>124000</v>
      </c>
      <c r="L107" s="91">
        <f t="shared" si="4"/>
        <v>0</v>
      </c>
      <c r="M107" s="84"/>
    </row>
    <row r="108" spans="1:13" x14ac:dyDescent="0.25">
      <c r="A108" s="10">
        <v>43686</v>
      </c>
      <c r="B108" s="24" t="s">
        <v>31</v>
      </c>
      <c r="C108" s="1" t="s">
        <v>32</v>
      </c>
      <c r="D108" s="1" t="s">
        <v>144</v>
      </c>
      <c r="E108" s="11"/>
      <c r="F108" s="11">
        <v>130000</v>
      </c>
      <c r="G108" s="2">
        <f t="shared" si="6"/>
        <v>168780</v>
      </c>
      <c r="H108" s="111">
        <v>30000</v>
      </c>
      <c r="I108" s="46">
        <v>112000</v>
      </c>
      <c r="J108" s="95"/>
      <c r="K108" s="11">
        <f t="shared" si="3"/>
        <v>142000</v>
      </c>
      <c r="L108" s="91">
        <f t="shared" si="4"/>
        <v>12000</v>
      </c>
      <c r="M108" s="84"/>
    </row>
    <row r="109" spans="1:13" x14ac:dyDescent="0.25">
      <c r="A109" s="10">
        <v>43686</v>
      </c>
      <c r="B109" s="24" t="s">
        <v>51</v>
      </c>
      <c r="C109" s="1" t="s">
        <v>32</v>
      </c>
      <c r="D109" s="1" t="s">
        <v>107</v>
      </c>
      <c r="E109" s="11"/>
      <c r="F109" s="11">
        <v>147000</v>
      </c>
      <c r="G109" s="2">
        <f t="shared" si="6"/>
        <v>21780</v>
      </c>
      <c r="H109" s="111">
        <v>11000</v>
      </c>
      <c r="I109" s="46">
        <v>136000</v>
      </c>
      <c r="J109" s="95"/>
      <c r="K109" s="11">
        <f t="shared" si="3"/>
        <v>147000</v>
      </c>
      <c r="L109" s="91">
        <f t="shared" si="4"/>
        <v>0</v>
      </c>
      <c r="M109" s="84"/>
    </row>
    <row r="110" spans="1:13" x14ac:dyDescent="0.25">
      <c r="A110" s="10">
        <v>43691</v>
      </c>
      <c r="B110" s="24"/>
      <c r="C110" s="1" t="s">
        <v>54</v>
      </c>
      <c r="D110" s="1"/>
      <c r="E110" s="11">
        <v>1100000</v>
      </c>
      <c r="F110" s="11"/>
      <c r="G110" s="2">
        <f t="shared" si="6"/>
        <v>1121780</v>
      </c>
      <c r="H110" s="111"/>
      <c r="I110" s="46"/>
      <c r="J110" s="95"/>
      <c r="K110" s="11">
        <f t="shared" si="3"/>
        <v>0</v>
      </c>
      <c r="L110" s="91">
        <f t="shared" si="4"/>
        <v>0</v>
      </c>
      <c r="M110" s="84"/>
    </row>
    <row r="111" spans="1:13" x14ac:dyDescent="0.25">
      <c r="A111" s="10">
        <v>43692</v>
      </c>
      <c r="B111" s="24" t="s">
        <v>31</v>
      </c>
      <c r="C111" s="1" t="s">
        <v>32</v>
      </c>
      <c r="D111" s="1" t="s">
        <v>146</v>
      </c>
      <c r="E111" s="11"/>
      <c r="F111" s="11">
        <v>148000</v>
      </c>
      <c r="G111" s="2">
        <f t="shared" si="6"/>
        <v>973780</v>
      </c>
      <c r="H111" s="111">
        <v>14000</v>
      </c>
      <c r="I111" s="46">
        <v>134000</v>
      </c>
      <c r="J111" s="95"/>
      <c r="K111" s="11">
        <f t="shared" si="3"/>
        <v>148000</v>
      </c>
      <c r="L111" s="91">
        <f t="shared" si="4"/>
        <v>0</v>
      </c>
      <c r="M111" s="84"/>
    </row>
    <row r="112" spans="1:13" x14ac:dyDescent="0.25">
      <c r="A112" s="10">
        <v>43694</v>
      </c>
      <c r="B112" s="24" t="s">
        <v>31</v>
      </c>
      <c r="C112" s="1" t="s">
        <v>32</v>
      </c>
      <c r="D112" s="1" t="s">
        <v>144</v>
      </c>
      <c r="E112" s="11"/>
      <c r="F112" s="11">
        <v>212000</v>
      </c>
      <c r="G112" s="2">
        <f t="shared" si="6"/>
        <v>761780</v>
      </c>
      <c r="H112" s="111">
        <v>20000</v>
      </c>
      <c r="I112" s="46">
        <v>192000</v>
      </c>
      <c r="J112" s="95"/>
      <c r="K112" s="11">
        <f t="shared" si="3"/>
        <v>212000</v>
      </c>
      <c r="L112" s="91">
        <f t="shared" si="4"/>
        <v>0</v>
      </c>
      <c r="M112" s="84"/>
    </row>
    <row r="113" spans="1:13" x14ac:dyDescent="0.25">
      <c r="A113" s="10">
        <v>43694</v>
      </c>
      <c r="B113" s="24" t="s">
        <v>51</v>
      </c>
      <c r="C113" s="1" t="s">
        <v>32</v>
      </c>
      <c r="D113" s="1" t="s">
        <v>149</v>
      </c>
      <c r="E113" s="11"/>
      <c r="F113" s="11">
        <v>66000</v>
      </c>
      <c r="G113" s="2">
        <f t="shared" si="6"/>
        <v>695780</v>
      </c>
      <c r="H113" s="111">
        <v>38000</v>
      </c>
      <c r="I113" s="46">
        <v>17000</v>
      </c>
      <c r="J113" s="95"/>
      <c r="K113" s="11">
        <f t="shared" si="3"/>
        <v>55000</v>
      </c>
      <c r="L113" s="91">
        <f t="shared" si="4"/>
        <v>-11000</v>
      </c>
      <c r="M113" s="84" t="s">
        <v>150</v>
      </c>
    </row>
    <row r="114" spans="1:13" x14ac:dyDescent="0.25">
      <c r="A114" s="10">
        <v>43695</v>
      </c>
      <c r="B114" s="24" t="s">
        <v>51</v>
      </c>
      <c r="C114" s="1" t="s">
        <v>32</v>
      </c>
      <c r="D114" s="1" t="s">
        <v>151</v>
      </c>
      <c r="E114" s="11"/>
      <c r="F114" s="11">
        <v>226000</v>
      </c>
      <c r="G114" s="2">
        <f t="shared" si="6"/>
        <v>469780</v>
      </c>
      <c r="H114" s="111">
        <v>62500</v>
      </c>
      <c r="I114" s="46">
        <v>163500</v>
      </c>
      <c r="J114" s="95"/>
      <c r="K114" s="11">
        <f t="shared" si="3"/>
        <v>226000</v>
      </c>
      <c r="L114" s="91">
        <f t="shared" si="4"/>
        <v>0</v>
      </c>
      <c r="M114" s="84" t="s">
        <v>110</v>
      </c>
    </row>
    <row r="115" spans="1:13" x14ac:dyDescent="0.25">
      <c r="A115" s="10">
        <v>43696</v>
      </c>
      <c r="B115" s="24" t="s">
        <v>51</v>
      </c>
      <c r="C115" s="1" t="s">
        <v>32</v>
      </c>
      <c r="D115" s="1" t="s">
        <v>119</v>
      </c>
      <c r="E115" s="11"/>
      <c r="F115" s="11">
        <v>51000</v>
      </c>
      <c r="G115" s="2">
        <f t="shared" si="6"/>
        <v>418780</v>
      </c>
      <c r="H115" s="111">
        <v>12000</v>
      </c>
      <c r="I115" s="46">
        <v>39000</v>
      </c>
      <c r="J115" s="95"/>
      <c r="K115" s="11">
        <f t="shared" si="3"/>
        <v>51000</v>
      </c>
      <c r="L115" s="91">
        <f t="shared" si="4"/>
        <v>0</v>
      </c>
      <c r="M115" s="84"/>
    </row>
    <row r="116" spans="1:13" x14ac:dyDescent="0.25">
      <c r="A116" s="10">
        <v>43697</v>
      </c>
      <c r="B116" s="24"/>
      <c r="C116" s="1" t="s">
        <v>54</v>
      </c>
      <c r="D116" s="1"/>
      <c r="E116" s="11">
        <v>1100000</v>
      </c>
      <c r="F116" s="11"/>
      <c r="G116" s="2">
        <f t="shared" si="6"/>
        <v>1518780</v>
      </c>
      <c r="H116" s="111"/>
      <c r="I116" s="46"/>
      <c r="J116" s="95"/>
      <c r="K116" s="11">
        <f t="shared" si="3"/>
        <v>0</v>
      </c>
      <c r="L116" s="91">
        <f t="shared" si="4"/>
        <v>0</v>
      </c>
      <c r="M116" s="84"/>
    </row>
    <row r="117" spans="1:13" x14ac:dyDescent="0.25">
      <c r="A117" s="10">
        <v>43697</v>
      </c>
      <c r="B117" s="24" t="s">
        <v>31</v>
      </c>
      <c r="C117" s="1" t="s">
        <v>32</v>
      </c>
      <c r="D117" s="1" t="s">
        <v>154</v>
      </c>
      <c r="E117" s="11"/>
      <c r="F117" s="11">
        <v>16000</v>
      </c>
      <c r="G117" s="2">
        <f t="shared" si="6"/>
        <v>1502780</v>
      </c>
      <c r="H117" s="111">
        <v>12000</v>
      </c>
      <c r="I117" s="46">
        <v>4000</v>
      </c>
      <c r="J117" s="95"/>
      <c r="K117" s="11">
        <f t="shared" si="3"/>
        <v>16000</v>
      </c>
      <c r="L117" s="91">
        <f t="shared" si="4"/>
        <v>0</v>
      </c>
      <c r="M117" s="84"/>
    </row>
    <row r="118" spans="1:13" x14ac:dyDescent="0.25">
      <c r="A118" s="10">
        <v>43699</v>
      </c>
      <c r="B118" s="24" t="s">
        <v>31</v>
      </c>
      <c r="C118" s="1" t="s">
        <v>32</v>
      </c>
      <c r="D118" s="1" t="s">
        <v>44</v>
      </c>
      <c r="E118" s="11"/>
      <c r="F118" s="11">
        <v>135000</v>
      </c>
      <c r="G118" s="2">
        <f t="shared" si="6"/>
        <v>1367780</v>
      </c>
      <c r="H118" s="111">
        <v>22000</v>
      </c>
      <c r="I118" s="46">
        <v>113000</v>
      </c>
      <c r="J118" s="95"/>
      <c r="K118" s="11">
        <f t="shared" si="3"/>
        <v>135000</v>
      </c>
      <c r="L118" s="91">
        <f t="shared" si="4"/>
        <v>0</v>
      </c>
      <c r="M118" s="84"/>
    </row>
    <row r="119" spans="1:13" x14ac:dyDescent="0.25">
      <c r="A119" s="10">
        <v>43700</v>
      </c>
      <c r="B119" s="24" t="s">
        <v>38</v>
      </c>
      <c r="C119" s="1" t="s">
        <v>32</v>
      </c>
      <c r="D119" s="1" t="s">
        <v>129</v>
      </c>
      <c r="E119" s="11"/>
      <c r="F119" s="11">
        <v>215000</v>
      </c>
      <c r="G119" s="2">
        <f t="shared" si="6"/>
        <v>1152780</v>
      </c>
      <c r="H119" s="111">
        <v>35000</v>
      </c>
      <c r="I119" s="46">
        <v>182000</v>
      </c>
      <c r="J119" s="95"/>
      <c r="K119" s="11">
        <f t="shared" si="3"/>
        <v>217000</v>
      </c>
      <c r="L119" s="91">
        <f t="shared" si="4"/>
        <v>2000</v>
      </c>
      <c r="M119" s="84"/>
    </row>
    <row r="120" spans="1:13" x14ac:dyDescent="0.25">
      <c r="A120" s="10">
        <v>43700</v>
      </c>
      <c r="B120" s="10" t="s">
        <v>38</v>
      </c>
      <c r="C120" s="10" t="s">
        <v>54</v>
      </c>
      <c r="D120" s="10"/>
      <c r="E120" s="11">
        <v>1100000</v>
      </c>
      <c r="F120" s="11"/>
      <c r="G120" s="2">
        <f t="shared" si="6"/>
        <v>2252780</v>
      </c>
      <c r="H120" s="111"/>
      <c r="I120" s="46"/>
      <c r="J120" s="95"/>
      <c r="K120" s="11">
        <f t="shared" si="3"/>
        <v>0</v>
      </c>
      <c r="L120" s="91">
        <f t="shared" si="4"/>
        <v>0</v>
      </c>
      <c r="M120" s="87"/>
    </row>
    <row r="121" spans="1:13" x14ac:dyDescent="0.25">
      <c r="A121" s="10">
        <v>43701</v>
      </c>
      <c r="B121" s="10" t="s">
        <v>38</v>
      </c>
      <c r="C121" s="10" t="s">
        <v>32</v>
      </c>
      <c r="D121" s="10" t="s">
        <v>146</v>
      </c>
      <c r="E121" s="11"/>
      <c r="F121" s="11">
        <v>173000</v>
      </c>
      <c r="G121" s="2">
        <f t="shared" si="6"/>
        <v>2079780</v>
      </c>
      <c r="H121" s="111">
        <v>31000</v>
      </c>
      <c r="I121" s="46">
        <v>142000</v>
      </c>
      <c r="J121" s="95"/>
      <c r="K121" s="11">
        <f t="shared" si="3"/>
        <v>173000</v>
      </c>
      <c r="L121" s="91">
        <f t="shared" si="4"/>
        <v>0</v>
      </c>
      <c r="M121" s="87"/>
    </row>
    <row r="122" spans="1:13" x14ac:dyDescent="0.25">
      <c r="A122" s="10">
        <v>43702</v>
      </c>
      <c r="B122" s="10" t="s">
        <v>31</v>
      </c>
      <c r="C122" s="10" t="s">
        <v>32</v>
      </c>
      <c r="D122" s="10" t="s">
        <v>44</v>
      </c>
      <c r="E122" s="11"/>
      <c r="F122" s="11">
        <v>171000</v>
      </c>
      <c r="G122" s="2">
        <f t="shared" si="6"/>
        <v>1908780</v>
      </c>
      <c r="H122" s="111">
        <v>37000</v>
      </c>
      <c r="I122" s="46">
        <v>134000</v>
      </c>
      <c r="J122" s="95"/>
      <c r="K122" s="11">
        <f t="shared" si="3"/>
        <v>171000</v>
      </c>
      <c r="L122" s="91">
        <f t="shared" si="4"/>
        <v>0</v>
      </c>
      <c r="M122" s="87"/>
    </row>
    <row r="123" spans="1:13" x14ac:dyDescent="0.25">
      <c r="A123" s="10">
        <v>43703</v>
      </c>
      <c r="B123" s="10" t="s">
        <v>31</v>
      </c>
      <c r="C123" s="10" t="s">
        <v>32</v>
      </c>
      <c r="D123" s="10" t="s">
        <v>154</v>
      </c>
      <c r="E123" s="11"/>
      <c r="F123" s="11">
        <v>178000</v>
      </c>
      <c r="G123" s="2">
        <f t="shared" si="6"/>
        <v>1730780</v>
      </c>
      <c r="H123" s="111">
        <v>86000</v>
      </c>
      <c r="I123" s="46">
        <v>92000</v>
      </c>
      <c r="J123" s="95"/>
      <c r="K123" s="11">
        <f t="shared" si="3"/>
        <v>178000</v>
      </c>
      <c r="L123" s="91">
        <f t="shared" si="4"/>
        <v>0</v>
      </c>
      <c r="M123" s="87" t="s">
        <v>115</v>
      </c>
    </row>
    <row r="124" spans="1:13" x14ac:dyDescent="0.25">
      <c r="A124" s="10">
        <v>43704</v>
      </c>
      <c r="B124" s="10" t="s">
        <v>51</v>
      </c>
      <c r="C124" s="10" t="s">
        <v>32</v>
      </c>
      <c r="D124" s="10" t="s">
        <v>151</v>
      </c>
      <c r="E124" s="11"/>
      <c r="F124" s="11">
        <v>140000</v>
      </c>
      <c r="G124" s="2">
        <f t="shared" si="6"/>
        <v>1590780</v>
      </c>
      <c r="H124" s="111">
        <v>34000</v>
      </c>
      <c r="I124" s="46">
        <v>106000</v>
      </c>
      <c r="J124" s="95"/>
      <c r="K124" s="11">
        <f t="shared" si="3"/>
        <v>140000</v>
      </c>
      <c r="L124" s="91">
        <f t="shared" si="4"/>
        <v>0</v>
      </c>
      <c r="M124" s="87"/>
    </row>
    <row r="125" spans="1:13" x14ac:dyDescent="0.25">
      <c r="A125" s="10">
        <v>43705</v>
      </c>
      <c r="B125" s="10" t="s">
        <v>51</v>
      </c>
      <c r="C125" s="10" t="s">
        <v>32</v>
      </c>
      <c r="D125" s="10" t="s">
        <v>149</v>
      </c>
      <c r="E125" s="11"/>
      <c r="F125" s="11">
        <v>133000</v>
      </c>
      <c r="G125" s="2">
        <f t="shared" si="6"/>
        <v>1457780</v>
      </c>
      <c r="H125" s="111">
        <v>19000</v>
      </c>
      <c r="I125" s="46">
        <v>114000</v>
      </c>
      <c r="J125" s="95"/>
      <c r="K125" s="11">
        <f t="shared" si="3"/>
        <v>133000</v>
      </c>
      <c r="L125" s="91">
        <f t="shared" si="4"/>
        <v>0</v>
      </c>
      <c r="M125" s="87"/>
    </row>
    <row r="126" spans="1:13" x14ac:dyDescent="0.25">
      <c r="A126" s="10">
        <v>43705</v>
      </c>
      <c r="B126" s="10"/>
      <c r="C126" s="10" t="s">
        <v>54</v>
      </c>
      <c r="D126" s="10"/>
      <c r="E126" s="11">
        <v>1100000</v>
      </c>
      <c r="F126" s="11"/>
      <c r="G126" s="2">
        <f t="shared" si="6"/>
        <v>2557780</v>
      </c>
      <c r="H126" s="111"/>
      <c r="I126" s="46"/>
      <c r="J126" s="95"/>
      <c r="K126" s="11">
        <f t="shared" si="3"/>
        <v>0</v>
      </c>
      <c r="L126" s="91">
        <f t="shared" si="4"/>
        <v>0</v>
      </c>
      <c r="M126" s="87"/>
    </row>
    <row r="127" spans="1:13" x14ac:dyDescent="0.25">
      <c r="A127" s="10">
        <v>43705</v>
      </c>
      <c r="B127" s="10" t="s">
        <v>51</v>
      </c>
      <c r="C127" s="10" t="s">
        <v>32</v>
      </c>
      <c r="D127" s="10" t="s">
        <v>149</v>
      </c>
      <c r="E127" s="11"/>
      <c r="F127" s="11">
        <v>47000</v>
      </c>
      <c r="G127" s="2">
        <f t="shared" si="6"/>
        <v>2510780</v>
      </c>
      <c r="H127" s="111">
        <v>10000</v>
      </c>
      <c r="I127" s="46">
        <v>42000</v>
      </c>
      <c r="J127" s="95"/>
      <c r="K127" s="11">
        <f t="shared" si="3"/>
        <v>52000</v>
      </c>
      <c r="L127" s="91">
        <f t="shared" si="4"/>
        <v>5000</v>
      </c>
      <c r="M127" s="87"/>
    </row>
    <row r="128" spans="1:13" x14ac:dyDescent="0.25">
      <c r="A128" s="10">
        <v>43707</v>
      </c>
      <c r="B128" s="10" t="s">
        <v>51</v>
      </c>
      <c r="C128" s="10" t="s">
        <v>32</v>
      </c>
      <c r="D128" s="10" t="s">
        <v>153</v>
      </c>
      <c r="E128" s="11"/>
      <c r="F128" s="11">
        <v>172000</v>
      </c>
      <c r="G128" s="2">
        <f t="shared" si="6"/>
        <v>2338780</v>
      </c>
      <c r="H128" s="111">
        <v>16000</v>
      </c>
      <c r="I128" s="46">
        <v>156000</v>
      </c>
      <c r="J128" s="95"/>
      <c r="K128" s="11">
        <f t="shared" si="3"/>
        <v>172000</v>
      </c>
      <c r="L128" s="91">
        <f t="shared" si="4"/>
        <v>0</v>
      </c>
      <c r="M128" s="87"/>
    </row>
    <row r="129" spans="1:13" x14ac:dyDescent="0.25">
      <c r="A129" s="10">
        <v>43708</v>
      </c>
      <c r="B129" s="10" t="s">
        <v>31</v>
      </c>
      <c r="C129" s="10" t="s">
        <v>32</v>
      </c>
      <c r="D129" s="10" t="s">
        <v>44</v>
      </c>
      <c r="E129" s="11"/>
      <c r="F129" s="11">
        <v>79000</v>
      </c>
      <c r="G129" s="2">
        <f t="shared" si="6"/>
        <v>2259780</v>
      </c>
      <c r="H129" s="111">
        <v>27000</v>
      </c>
      <c r="I129" s="46">
        <v>52000</v>
      </c>
      <c r="J129" s="95"/>
      <c r="K129" s="11">
        <f t="shared" si="3"/>
        <v>79000</v>
      </c>
      <c r="L129" s="91">
        <f t="shared" si="4"/>
        <v>0</v>
      </c>
      <c r="M129" s="87"/>
    </row>
    <row r="130" spans="1:13" x14ac:dyDescent="0.25">
      <c r="A130" s="10">
        <v>43708</v>
      </c>
      <c r="B130" s="10" t="s">
        <v>51</v>
      </c>
      <c r="C130" s="10" t="s">
        <v>32</v>
      </c>
      <c r="D130" s="10" t="s">
        <v>119</v>
      </c>
      <c r="E130" s="11"/>
      <c r="F130" s="11">
        <v>78000</v>
      </c>
      <c r="G130" s="2">
        <f t="shared" si="6"/>
        <v>2181780</v>
      </c>
      <c r="H130" s="111">
        <v>34000</v>
      </c>
      <c r="I130" s="46">
        <v>44000</v>
      </c>
      <c r="J130" s="95"/>
      <c r="K130" s="11">
        <f t="shared" si="3"/>
        <v>78000</v>
      </c>
      <c r="L130" s="91">
        <f t="shared" si="4"/>
        <v>0</v>
      </c>
      <c r="M130" s="87"/>
    </row>
    <row r="131" spans="1:13" x14ac:dyDescent="0.25">
      <c r="A131" s="10">
        <v>43709</v>
      </c>
      <c r="B131" s="10" t="s">
        <v>31</v>
      </c>
      <c r="C131" s="10" t="s">
        <v>32</v>
      </c>
      <c r="D131" s="10" t="s">
        <v>165</v>
      </c>
      <c r="E131" s="10"/>
      <c r="F131" s="11">
        <v>151000</v>
      </c>
      <c r="G131" s="2">
        <f t="shared" si="6"/>
        <v>2030780</v>
      </c>
      <c r="H131" s="111">
        <v>9000</v>
      </c>
      <c r="I131" s="46">
        <v>138000</v>
      </c>
      <c r="J131" s="95"/>
      <c r="K131" s="11">
        <f t="shared" si="3"/>
        <v>147000</v>
      </c>
      <c r="L131" s="91">
        <f t="shared" si="4"/>
        <v>-4000</v>
      </c>
      <c r="M131" s="87" t="s">
        <v>150</v>
      </c>
    </row>
    <row r="132" spans="1:13" x14ac:dyDescent="0.25">
      <c r="A132" s="10">
        <v>43679</v>
      </c>
      <c r="B132" s="24" t="s">
        <v>31</v>
      </c>
      <c r="C132" s="10" t="s">
        <v>32</v>
      </c>
      <c r="D132" s="10" t="s">
        <v>167</v>
      </c>
      <c r="E132" s="10"/>
      <c r="F132" s="11">
        <v>299000</v>
      </c>
      <c r="G132" s="2">
        <f t="shared" si="6"/>
        <v>1731780</v>
      </c>
      <c r="H132" s="111">
        <v>63000</v>
      </c>
      <c r="I132" s="46">
        <v>231000</v>
      </c>
      <c r="J132" s="95"/>
      <c r="K132" s="11">
        <f t="shared" si="3"/>
        <v>294000</v>
      </c>
      <c r="L132" s="91">
        <f t="shared" si="4"/>
        <v>-5000</v>
      </c>
      <c r="M132" s="87" t="s">
        <v>150</v>
      </c>
    </row>
    <row r="133" spans="1:13" x14ac:dyDescent="0.25">
      <c r="A133" s="10">
        <v>43679</v>
      </c>
      <c r="B133" s="10" t="s">
        <v>51</v>
      </c>
      <c r="C133" s="10" t="s">
        <v>32</v>
      </c>
      <c r="D133" s="10" t="s">
        <v>119</v>
      </c>
      <c r="E133" s="10"/>
      <c r="F133" s="11">
        <v>57000</v>
      </c>
      <c r="G133" s="2">
        <f t="shared" si="6"/>
        <v>1674780</v>
      </c>
      <c r="H133" s="111">
        <v>15000</v>
      </c>
      <c r="I133" s="46">
        <v>42000</v>
      </c>
      <c r="J133" s="95"/>
      <c r="K133" s="11">
        <f t="shared" si="3"/>
        <v>57000</v>
      </c>
      <c r="L133" s="91">
        <f t="shared" si="4"/>
        <v>0</v>
      </c>
      <c r="M133" s="87"/>
    </row>
    <row r="134" spans="1:13" x14ac:dyDescent="0.25">
      <c r="A134" s="10">
        <v>43711</v>
      </c>
      <c r="B134" s="10" t="s">
        <v>31</v>
      </c>
      <c r="C134" s="10" t="s">
        <v>32</v>
      </c>
      <c r="D134" s="10" t="s">
        <v>168</v>
      </c>
      <c r="E134" s="10"/>
      <c r="F134" s="11">
        <v>93000</v>
      </c>
      <c r="G134" s="2">
        <f t="shared" si="6"/>
        <v>1581780</v>
      </c>
      <c r="H134" s="111">
        <v>17000</v>
      </c>
      <c r="I134" s="46">
        <v>76000</v>
      </c>
      <c r="J134" s="95"/>
      <c r="K134" s="11">
        <f t="shared" ref="K134:K197" si="7">H134+I134-J134</f>
        <v>93000</v>
      </c>
      <c r="L134" s="91">
        <f t="shared" ref="L134:L197" si="8">H134+I134+J134-F134</f>
        <v>0</v>
      </c>
      <c r="M134" s="87"/>
    </row>
    <row r="135" spans="1:13" x14ac:dyDescent="0.25">
      <c r="A135" s="10">
        <v>43711</v>
      </c>
      <c r="B135" s="10" t="s">
        <v>51</v>
      </c>
      <c r="C135" s="10" t="s">
        <v>32</v>
      </c>
      <c r="D135" s="10" t="s">
        <v>119</v>
      </c>
      <c r="E135" s="10"/>
      <c r="F135" s="11">
        <v>59000</v>
      </c>
      <c r="G135" s="2">
        <f t="shared" si="6"/>
        <v>1522780</v>
      </c>
      <c r="H135" s="111">
        <v>22000</v>
      </c>
      <c r="I135" s="46">
        <v>37000</v>
      </c>
      <c r="J135" s="95"/>
      <c r="K135" s="11">
        <f t="shared" si="7"/>
        <v>59000</v>
      </c>
      <c r="L135" s="91">
        <f t="shared" si="8"/>
        <v>0</v>
      </c>
      <c r="M135" s="87"/>
    </row>
    <row r="136" spans="1:13" x14ac:dyDescent="0.25">
      <c r="A136" s="10">
        <v>43712</v>
      </c>
      <c r="B136" s="10" t="s">
        <v>51</v>
      </c>
      <c r="C136" s="10" t="s">
        <v>32</v>
      </c>
      <c r="D136" s="10" t="s">
        <v>71</v>
      </c>
      <c r="E136" s="10"/>
      <c r="F136" s="11">
        <v>242000</v>
      </c>
      <c r="G136" s="2">
        <f t="shared" si="6"/>
        <v>1280780</v>
      </c>
      <c r="H136" s="111">
        <v>76000</v>
      </c>
      <c r="I136" s="46">
        <v>166000</v>
      </c>
      <c r="J136" s="95"/>
      <c r="K136" s="11">
        <f t="shared" si="7"/>
        <v>242000</v>
      </c>
      <c r="L136" s="91">
        <f t="shared" si="8"/>
        <v>0</v>
      </c>
      <c r="M136" s="87"/>
    </row>
    <row r="137" spans="1:13" x14ac:dyDescent="0.25">
      <c r="A137" s="10">
        <v>43713</v>
      </c>
      <c r="B137" s="10" t="s">
        <v>161</v>
      </c>
      <c r="C137" s="10" t="s">
        <v>32</v>
      </c>
      <c r="D137" s="10" t="s">
        <v>149</v>
      </c>
      <c r="E137" s="10"/>
      <c r="F137" s="11">
        <v>112000</v>
      </c>
      <c r="G137" s="2">
        <f t="shared" si="6"/>
        <v>1168780</v>
      </c>
      <c r="H137" s="111">
        <v>30000</v>
      </c>
      <c r="I137" s="46">
        <v>82000</v>
      </c>
      <c r="J137" s="95"/>
      <c r="K137" s="11">
        <f t="shared" si="7"/>
        <v>112000</v>
      </c>
      <c r="L137" s="91">
        <f t="shared" si="8"/>
        <v>0</v>
      </c>
      <c r="M137" s="87"/>
    </row>
    <row r="138" spans="1:13" x14ac:dyDescent="0.25">
      <c r="A138" s="10">
        <v>43714</v>
      </c>
      <c r="B138" s="10"/>
      <c r="C138" s="10" t="s">
        <v>54</v>
      </c>
      <c r="D138" s="10"/>
      <c r="E138" s="11">
        <v>1100000</v>
      </c>
      <c r="F138" s="11"/>
      <c r="G138" s="2">
        <f t="shared" si="6"/>
        <v>2268780</v>
      </c>
      <c r="H138" s="111"/>
      <c r="I138" s="46"/>
      <c r="J138" s="95"/>
      <c r="K138" s="11">
        <f t="shared" si="7"/>
        <v>0</v>
      </c>
      <c r="L138" s="91">
        <f t="shared" si="8"/>
        <v>0</v>
      </c>
      <c r="M138" s="87"/>
    </row>
    <row r="139" spans="1:13" x14ac:dyDescent="0.25">
      <c r="A139" s="10">
        <v>43714</v>
      </c>
      <c r="B139" s="10" t="s">
        <v>31</v>
      </c>
      <c r="C139" s="10" t="s">
        <v>32</v>
      </c>
      <c r="D139" s="10"/>
      <c r="E139" s="10"/>
      <c r="F139" s="11">
        <v>110000</v>
      </c>
      <c r="G139" s="2">
        <f t="shared" si="6"/>
        <v>2158780</v>
      </c>
      <c r="H139" s="111">
        <v>7000</v>
      </c>
      <c r="I139" s="46">
        <v>103000</v>
      </c>
      <c r="J139" s="95"/>
      <c r="K139" s="11">
        <f t="shared" si="7"/>
        <v>110000</v>
      </c>
      <c r="L139" s="91">
        <f t="shared" si="8"/>
        <v>0</v>
      </c>
      <c r="M139" s="87"/>
    </row>
    <row r="140" spans="1:13" x14ac:dyDescent="0.25">
      <c r="A140" s="10">
        <v>43714</v>
      </c>
      <c r="B140" s="10" t="s">
        <v>31</v>
      </c>
      <c r="C140" s="10" t="s">
        <v>32</v>
      </c>
      <c r="D140" s="10"/>
      <c r="E140" s="10"/>
      <c r="F140" s="11">
        <v>57000</v>
      </c>
      <c r="G140" s="2">
        <f t="shared" si="6"/>
        <v>2101780</v>
      </c>
      <c r="H140" s="111">
        <v>21000</v>
      </c>
      <c r="I140" s="46">
        <v>36000</v>
      </c>
      <c r="J140" s="95"/>
      <c r="K140" s="11">
        <f t="shared" si="7"/>
        <v>57000</v>
      </c>
      <c r="L140" s="91">
        <f t="shared" si="8"/>
        <v>0</v>
      </c>
      <c r="M140" s="87"/>
    </row>
    <row r="141" spans="1:13" x14ac:dyDescent="0.25">
      <c r="A141" s="10">
        <v>43715</v>
      </c>
      <c r="B141" s="10" t="s">
        <v>31</v>
      </c>
      <c r="C141" s="10" t="s">
        <v>32</v>
      </c>
      <c r="D141" s="10"/>
      <c r="E141" s="10"/>
      <c r="F141" s="11">
        <v>92000</v>
      </c>
      <c r="G141" s="2">
        <f t="shared" si="6"/>
        <v>2009780</v>
      </c>
      <c r="H141" s="111">
        <v>19000</v>
      </c>
      <c r="I141" s="46">
        <v>73000</v>
      </c>
      <c r="J141" s="95"/>
      <c r="K141" s="11">
        <f t="shared" si="7"/>
        <v>92000</v>
      </c>
      <c r="L141" s="91">
        <f t="shared" si="8"/>
        <v>0</v>
      </c>
      <c r="M141" s="87"/>
    </row>
    <row r="142" spans="1:13" x14ac:dyDescent="0.25">
      <c r="A142" s="10">
        <v>43715</v>
      </c>
      <c r="B142" s="10" t="s">
        <v>51</v>
      </c>
      <c r="C142" s="10" t="s">
        <v>32</v>
      </c>
      <c r="D142" s="10" t="s">
        <v>92</v>
      </c>
      <c r="E142" s="10"/>
      <c r="F142" s="11">
        <v>191000</v>
      </c>
      <c r="G142" s="2">
        <f t="shared" si="6"/>
        <v>1818780</v>
      </c>
      <c r="H142" s="111">
        <v>67000</v>
      </c>
      <c r="I142" s="46">
        <v>124000</v>
      </c>
      <c r="J142" s="95"/>
      <c r="K142" s="11">
        <f t="shared" si="7"/>
        <v>191000</v>
      </c>
      <c r="L142" s="91">
        <f t="shared" si="8"/>
        <v>0</v>
      </c>
      <c r="M142" s="87"/>
    </row>
    <row r="143" spans="1:13" x14ac:dyDescent="0.25">
      <c r="A143" s="10">
        <v>43716</v>
      </c>
      <c r="B143" s="10" t="s">
        <v>31</v>
      </c>
      <c r="C143" s="10" t="s">
        <v>32</v>
      </c>
      <c r="D143" s="10" t="s">
        <v>173</v>
      </c>
      <c r="E143" s="10"/>
      <c r="F143" s="11">
        <v>74000</v>
      </c>
      <c r="G143" s="2">
        <f t="shared" si="6"/>
        <v>1744780</v>
      </c>
      <c r="H143" s="111">
        <v>32000</v>
      </c>
      <c r="I143" s="46">
        <v>42000</v>
      </c>
      <c r="J143" s="95"/>
      <c r="K143" s="11">
        <f t="shared" si="7"/>
        <v>74000</v>
      </c>
      <c r="L143" s="91">
        <f t="shared" si="8"/>
        <v>0</v>
      </c>
      <c r="M143" s="87"/>
    </row>
    <row r="144" spans="1:13" x14ac:dyDescent="0.25">
      <c r="A144" s="10">
        <v>43717</v>
      </c>
      <c r="B144" s="10" t="s">
        <v>34</v>
      </c>
      <c r="C144" s="10" t="s">
        <v>32</v>
      </c>
      <c r="D144" s="10" t="s">
        <v>173</v>
      </c>
      <c r="E144" s="10"/>
      <c r="F144" s="11">
        <v>129000</v>
      </c>
      <c r="G144" s="2">
        <f t="shared" si="6"/>
        <v>1615780</v>
      </c>
      <c r="H144" s="111">
        <v>65000</v>
      </c>
      <c r="I144" s="46">
        <v>64000</v>
      </c>
      <c r="J144" s="95"/>
      <c r="K144" s="11">
        <f t="shared" si="7"/>
        <v>129000</v>
      </c>
      <c r="L144" s="91">
        <f t="shared" si="8"/>
        <v>0</v>
      </c>
      <c r="M144" s="87"/>
    </row>
    <row r="145" spans="1:13" x14ac:dyDescent="0.25">
      <c r="A145" s="10">
        <v>43717</v>
      </c>
      <c r="B145" s="10" t="s">
        <v>51</v>
      </c>
      <c r="C145" s="10" t="s">
        <v>32</v>
      </c>
      <c r="D145" s="10"/>
      <c r="E145" s="10"/>
      <c r="F145" s="11">
        <v>119000</v>
      </c>
      <c r="G145" s="2">
        <f t="shared" ref="G145:G208" si="9">G144+E145-F145</f>
        <v>1496780</v>
      </c>
      <c r="H145" s="111">
        <v>27000</v>
      </c>
      <c r="I145" s="46">
        <v>82000</v>
      </c>
      <c r="J145" s="95"/>
      <c r="K145" s="11">
        <f t="shared" si="7"/>
        <v>109000</v>
      </c>
      <c r="L145" s="91">
        <f t="shared" si="8"/>
        <v>-10000</v>
      </c>
      <c r="M145" s="87"/>
    </row>
    <row r="146" spans="1:13" x14ac:dyDescent="0.25">
      <c r="A146" s="10">
        <v>43718</v>
      </c>
      <c r="B146" s="10" t="s">
        <v>31</v>
      </c>
      <c r="C146" s="10" t="s">
        <v>32</v>
      </c>
      <c r="D146" s="10" t="s">
        <v>167</v>
      </c>
      <c r="E146" s="10"/>
      <c r="F146" s="11">
        <v>66000</v>
      </c>
      <c r="G146" s="2">
        <f t="shared" si="9"/>
        <v>1430780</v>
      </c>
      <c r="H146" s="111">
        <v>17000</v>
      </c>
      <c r="I146" s="46">
        <v>51000</v>
      </c>
      <c r="J146" s="95"/>
      <c r="K146" s="11">
        <f t="shared" si="7"/>
        <v>68000</v>
      </c>
      <c r="L146" s="91">
        <f t="shared" si="8"/>
        <v>2000</v>
      </c>
      <c r="M146" s="87"/>
    </row>
    <row r="147" spans="1:13" x14ac:dyDescent="0.25">
      <c r="A147" s="10">
        <v>43718</v>
      </c>
      <c r="B147" s="10" t="s">
        <v>51</v>
      </c>
      <c r="C147" s="10" t="s">
        <v>32</v>
      </c>
      <c r="D147" s="10" t="s">
        <v>119</v>
      </c>
      <c r="E147" s="10"/>
      <c r="F147" s="11">
        <v>271000</v>
      </c>
      <c r="G147" s="2">
        <f t="shared" si="9"/>
        <v>1159780</v>
      </c>
      <c r="H147" s="111">
        <v>46000</v>
      </c>
      <c r="I147" s="46">
        <v>225000</v>
      </c>
      <c r="J147" s="95"/>
      <c r="K147" s="11">
        <f t="shared" si="7"/>
        <v>271000</v>
      </c>
      <c r="L147" s="91">
        <f t="shared" si="8"/>
        <v>0</v>
      </c>
      <c r="M147" s="87"/>
    </row>
    <row r="148" spans="1:13" x14ac:dyDescent="0.25">
      <c r="A148" s="10">
        <v>43718</v>
      </c>
      <c r="B148" s="10" t="s">
        <v>31</v>
      </c>
      <c r="C148" s="10" t="s">
        <v>32</v>
      </c>
      <c r="D148" s="10" t="s">
        <v>177</v>
      </c>
      <c r="E148" s="10"/>
      <c r="F148" s="11">
        <v>107000</v>
      </c>
      <c r="G148" s="2">
        <f t="shared" si="9"/>
        <v>1052780</v>
      </c>
      <c r="H148" s="111">
        <v>5000</v>
      </c>
      <c r="I148" s="46">
        <v>102000</v>
      </c>
      <c r="J148" s="95"/>
      <c r="K148" s="11">
        <f t="shared" si="7"/>
        <v>107000</v>
      </c>
      <c r="L148" s="91">
        <f t="shared" si="8"/>
        <v>0</v>
      </c>
      <c r="M148" s="87"/>
    </row>
    <row r="149" spans="1:13" x14ac:dyDescent="0.25">
      <c r="A149" s="10">
        <v>43719</v>
      </c>
      <c r="B149" s="10" t="s">
        <v>31</v>
      </c>
      <c r="C149" s="10" t="s">
        <v>32</v>
      </c>
      <c r="D149" s="10" t="s">
        <v>178</v>
      </c>
      <c r="E149" s="10"/>
      <c r="F149" s="11">
        <v>235000</v>
      </c>
      <c r="G149" s="2">
        <f t="shared" si="9"/>
        <v>817780</v>
      </c>
      <c r="H149" s="111">
        <v>30000</v>
      </c>
      <c r="I149" s="46">
        <v>205000</v>
      </c>
      <c r="J149" s="95"/>
      <c r="K149" s="11">
        <f t="shared" si="7"/>
        <v>235000</v>
      </c>
      <c r="L149" s="91">
        <f t="shared" si="8"/>
        <v>0</v>
      </c>
      <c r="M149" s="87"/>
    </row>
    <row r="150" spans="1:13" x14ac:dyDescent="0.25">
      <c r="A150" s="10">
        <v>43720</v>
      </c>
      <c r="B150" s="10" t="s">
        <v>31</v>
      </c>
      <c r="C150" s="10" t="s">
        <v>32</v>
      </c>
      <c r="D150" s="10" t="s">
        <v>92</v>
      </c>
      <c r="E150" s="10"/>
      <c r="F150" s="11">
        <v>180000</v>
      </c>
      <c r="G150" s="2">
        <f t="shared" si="9"/>
        <v>637780</v>
      </c>
      <c r="H150" s="111">
        <v>73000</v>
      </c>
      <c r="I150" s="46">
        <v>107000</v>
      </c>
      <c r="J150" s="95"/>
      <c r="K150" s="11">
        <f t="shared" si="7"/>
        <v>180000</v>
      </c>
      <c r="L150" s="91">
        <f t="shared" si="8"/>
        <v>0</v>
      </c>
      <c r="M150" s="87"/>
    </row>
    <row r="151" spans="1:13" x14ac:dyDescent="0.25">
      <c r="A151" s="10">
        <v>43721</v>
      </c>
      <c r="B151" s="10" t="s">
        <v>31</v>
      </c>
      <c r="C151" s="10" t="s">
        <v>32</v>
      </c>
      <c r="D151" s="10" t="s">
        <v>180</v>
      </c>
      <c r="E151" s="10"/>
      <c r="F151" s="11">
        <v>27000</v>
      </c>
      <c r="G151" s="2">
        <f t="shared" si="9"/>
        <v>610780</v>
      </c>
      <c r="H151" s="111">
        <v>10000</v>
      </c>
      <c r="I151" s="46">
        <v>17000</v>
      </c>
      <c r="J151" s="95"/>
      <c r="K151" s="11">
        <f t="shared" si="7"/>
        <v>27000</v>
      </c>
      <c r="L151" s="91">
        <f t="shared" si="8"/>
        <v>0</v>
      </c>
      <c r="M151" s="87"/>
    </row>
    <row r="152" spans="1:13" x14ac:dyDescent="0.25">
      <c r="A152" s="10">
        <v>43721</v>
      </c>
      <c r="B152" s="10"/>
      <c r="C152" s="10" t="s">
        <v>54</v>
      </c>
      <c r="D152" s="10"/>
      <c r="E152" s="11">
        <v>1100000</v>
      </c>
      <c r="F152" s="11"/>
      <c r="G152" s="2">
        <f t="shared" si="9"/>
        <v>1710780</v>
      </c>
      <c r="H152" s="111"/>
      <c r="I152" s="46"/>
      <c r="J152" s="95"/>
      <c r="K152" s="11">
        <f t="shared" si="7"/>
        <v>0</v>
      </c>
      <c r="L152" s="91">
        <f t="shared" si="8"/>
        <v>0</v>
      </c>
      <c r="M152" s="87"/>
    </row>
    <row r="153" spans="1:13" x14ac:dyDescent="0.25">
      <c r="A153" s="10">
        <v>43721</v>
      </c>
      <c r="B153" s="10" t="s">
        <v>51</v>
      </c>
      <c r="C153" s="10" t="s">
        <v>32</v>
      </c>
      <c r="D153" s="10" t="s">
        <v>151</v>
      </c>
      <c r="E153" s="10"/>
      <c r="F153" s="11">
        <v>292000</v>
      </c>
      <c r="G153" s="2">
        <f t="shared" si="9"/>
        <v>1418780</v>
      </c>
      <c r="H153" s="111">
        <v>24000</v>
      </c>
      <c r="I153" s="46">
        <v>268000</v>
      </c>
      <c r="J153" s="95"/>
      <c r="K153" s="11">
        <f t="shared" si="7"/>
        <v>292000</v>
      </c>
      <c r="L153" s="91">
        <f t="shared" si="8"/>
        <v>0</v>
      </c>
      <c r="M153" s="87"/>
    </row>
    <row r="154" spans="1:13" x14ac:dyDescent="0.25">
      <c r="A154" s="10">
        <v>43722</v>
      </c>
      <c r="B154" s="10" t="s">
        <v>31</v>
      </c>
      <c r="C154" s="10" t="s">
        <v>32</v>
      </c>
      <c r="D154" s="10" t="s">
        <v>178</v>
      </c>
      <c r="E154" s="10"/>
      <c r="F154" s="11">
        <v>88000</v>
      </c>
      <c r="G154" s="2">
        <f t="shared" si="9"/>
        <v>1330780</v>
      </c>
      <c r="H154" s="111">
        <v>30000</v>
      </c>
      <c r="I154" s="46">
        <v>59000</v>
      </c>
      <c r="J154" s="95"/>
      <c r="K154" s="11">
        <f t="shared" si="7"/>
        <v>89000</v>
      </c>
      <c r="L154" s="91">
        <f t="shared" si="8"/>
        <v>1000</v>
      </c>
      <c r="M154" s="87"/>
    </row>
    <row r="155" spans="1:13" x14ac:dyDescent="0.25">
      <c r="A155" s="10">
        <v>43723</v>
      </c>
      <c r="B155" s="10" t="s">
        <v>31</v>
      </c>
      <c r="C155" s="10" t="s">
        <v>32</v>
      </c>
      <c r="D155" s="10" t="s">
        <v>181</v>
      </c>
      <c r="E155" s="10"/>
      <c r="F155" s="11">
        <v>395000</v>
      </c>
      <c r="G155" s="2">
        <f t="shared" si="9"/>
        <v>935780</v>
      </c>
      <c r="H155" s="111">
        <v>91000</v>
      </c>
      <c r="I155" s="46">
        <v>306000</v>
      </c>
      <c r="J155" s="95"/>
      <c r="K155" s="11">
        <f t="shared" si="7"/>
        <v>397000</v>
      </c>
      <c r="L155" s="91">
        <f t="shared" si="8"/>
        <v>2000</v>
      </c>
      <c r="M155" s="87"/>
    </row>
    <row r="156" spans="1:13" x14ac:dyDescent="0.25">
      <c r="A156" s="10">
        <v>43724</v>
      </c>
      <c r="B156" s="10" t="s">
        <v>34</v>
      </c>
      <c r="C156" s="10" t="s">
        <v>32</v>
      </c>
      <c r="D156" s="10" t="s">
        <v>180</v>
      </c>
      <c r="E156" s="10"/>
      <c r="F156" s="11">
        <v>663000</v>
      </c>
      <c r="G156" s="2">
        <f t="shared" si="9"/>
        <v>272780</v>
      </c>
      <c r="H156" s="111">
        <v>130000</v>
      </c>
      <c r="I156" s="46">
        <v>528000</v>
      </c>
      <c r="J156" s="95">
        <v>12000</v>
      </c>
      <c r="K156" s="11">
        <f t="shared" si="7"/>
        <v>646000</v>
      </c>
      <c r="L156" s="91">
        <f t="shared" si="8"/>
        <v>7000</v>
      </c>
      <c r="M156" s="87"/>
    </row>
    <row r="157" spans="1:13" x14ac:dyDescent="0.25">
      <c r="A157" s="10">
        <v>43725</v>
      </c>
      <c r="B157" s="10" t="s">
        <v>51</v>
      </c>
      <c r="C157" s="10" t="s">
        <v>32</v>
      </c>
      <c r="D157" s="10" t="s">
        <v>119</v>
      </c>
      <c r="E157" s="10"/>
      <c r="F157" s="11">
        <v>272000</v>
      </c>
      <c r="G157" s="2">
        <f t="shared" si="9"/>
        <v>780</v>
      </c>
      <c r="H157" s="111">
        <v>108500</v>
      </c>
      <c r="I157" s="46">
        <v>180000</v>
      </c>
      <c r="J157" s="95"/>
      <c r="K157" s="11">
        <f t="shared" si="7"/>
        <v>288500</v>
      </c>
      <c r="L157" s="91">
        <f t="shared" si="8"/>
        <v>16500</v>
      </c>
      <c r="M157" s="87"/>
    </row>
    <row r="158" spans="1:13" x14ac:dyDescent="0.25">
      <c r="A158" s="10">
        <v>43726</v>
      </c>
      <c r="B158" s="10"/>
      <c r="C158" s="10" t="s">
        <v>54</v>
      </c>
      <c r="D158" s="10"/>
      <c r="E158" s="11">
        <v>1100000</v>
      </c>
      <c r="F158" s="11"/>
      <c r="G158" s="2">
        <f t="shared" si="9"/>
        <v>1100780</v>
      </c>
      <c r="H158" s="111"/>
      <c r="I158" s="46"/>
      <c r="J158" s="95"/>
      <c r="K158" s="11">
        <f t="shared" si="7"/>
        <v>0</v>
      </c>
      <c r="L158" s="91">
        <f t="shared" si="8"/>
        <v>0</v>
      </c>
      <c r="M158" s="87"/>
    </row>
    <row r="159" spans="1:13" x14ac:dyDescent="0.25">
      <c r="A159" s="10">
        <v>43726</v>
      </c>
      <c r="B159" s="10" t="s">
        <v>51</v>
      </c>
      <c r="C159" s="10" t="s">
        <v>32</v>
      </c>
      <c r="D159" s="10" t="s">
        <v>71</v>
      </c>
      <c r="E159" s="10"/>
      <c r="F159" s="11">
        <v>116000</v>
      </c>
      <c r="G159" s="2">
        <f t="shared" si="9"/>
        <v>984780</v>
      </c>
      <c r="H159" s="111">
        <v>18000</v>
      </c>
      <c r="I159" s="46">
        <v>98000</v>
      </c>
      <c r="J159" s="95"/>
      <c r="K159" s="11">
        <f t="shared" si="7"/>
        <v>116000</v>
      </c>
      <c r="L159" s="91">
        <f t="shared" si="8"/>
        <v>0</v>
      </c>
      <c r="M159" s="87"/>
    </row>
    <row r="160" spans="1:13" x14ac:dyDescent="0.25">
      <c r="A160" s="10">
        <v>43727</v>
      </c>
      <c r="B160" s="10" t="s">
        <v>34</v>
      </c>
      <c r="C160" s="10" t="s">
        <v>32</v>
      </c>
      <c r="D160" s="10" t="s">
        <v>178</v>
      </c>
      <c r="E160" s="10"/>
      <c r="F160" s="11">
        <v>351000</v>
      </c>
      <c r="G160" s="2">
        <f t="shared" si="9"/>
        <v>633780</v>
      </c>
      <c r="H160" s="111">
        <v>51500</v>
      </c>
      <c r="I160" s="46">
        <v>299500</v>
      </c>
      <c r="J160" s="95"/>
      <c r="K160" s="11">
        <f t="shared" si="7"/>
        <v>351000</v>
      </c>
      <c r="L160" s="91">
        <f t="shared" si="8"/>
        <v>0</v>
      </c>
      <c r="M160" s="87"/>
    </row>
    <row r="161" spans="1:13" x14ac:dyDescent="0.25">
      <c r="A161" s="10">
        <v>43727</v>
      </c>
      <c r="B161" s="10" t="s">
        <v>51</v>
      </c>
      <c r="C161" s="10" t="s">
        <v>32</v>
      </c>
      <c r="D161" s="10" t="s">
        <v>71</v>
      </c>
      <c r="E161" s="10"/>
      <c r="F161" s="11">
        <v>318000</v>
      </c>
      <c r="G161" s="2">
        <f t="shared" si="9"/>
        <v>315780</v>
      </c>
      <c r="H161" s="111">
        <v>112000</v>
      </c>
      <c r="I161" s="46">
        <v>206000</v>
      </c>
      <c r="J161" s="95"/>
      <c r="K161" s="11">
        <f t="shared" si="7"/>
        <v>318000</v>
      </c>
      <c r="L161" s="91">
        <f t="shared" si="8"/>
        <v>0</v>
      </c>
      <c r="M161" s="87"/>
    </row>
    <row r="162" spans="1:13" x14ac:dyDescent="0.25">
      <c r="A162" s="10">
        <v>43728</v>
      </c>
      <c r="B162" s="10" t="s">
        <v>31</v>
      </c>
      <c r="C162" s="10" t="s">
        <v>32</v>
      </c>
      <c r="D162" s="10" t="s">
        <v>172</v>
      </c>
      <c r="E162" s="10"/>
      <c r="F162" s="11">
        <v>277000</v>
      </c>
      <c r="G162" s="2">
        <f t="shared" si="9"/>
        <v>38780</v>
      </c>
      <c r="H162" s="111">
        <v>92000</v>
      </c>
      <c r="I162" s="46">
        <v>185000</v>
      </c>
      <c r="J162" s="95"/>
      <c r="K162" s="11">
        <f t="shared" si="7"/>
        <v>277000</v>
      </c>
      <c r="L162" s="91">
        <f t="shared" si="8"/>
        <v>0</v>
      </c>
      <c r="M162" s="87"/>
    </row>
    <row r="163" spans="1:13" x14ac:dyDescent="0.25">
      <c r="A163" s="10">
        <v>43728</v>
      </c>
      <c r="B163" s="10"/>
      <c r="C163" s="10" t="s">
        <v>54</v>
      </c>
      <c r="D163" s="10"/>
      <c r="E163" s="11">
        <v>1100000</v>
      </c>
      <c r="F163" s="11"/>
      <c r="G163" s="2">
        <f t="shared" si="9"/>
        <v>1138780</v>
      </c>
      <c r="H163" s="111"/>
      <c r="I163" s="46"/>
      <c r="J163" s="95"/>
      <c r="K163" s="11">
        <f t="shared" si="7"/>
        <v>0</v>
      </c>
      <c r="L163" s="91">
        <f t="shared" si="8"/>
        <v>0</v>
      </c>
      <c r="M163" s="87"/>
    </row>
    <row r="164" spans="1:13" x14ac:dyDescent="0.25">
      <c r="A164" s="10">
        <v>43728</v>
      </c>
      <c r="B164" s="10" t="s">
        <v>51</v>
      </c>
      <c r="C164" s="10" t="s">
        <v>32</v>
      </c>
      <c r="D164" s="10" t="s">
        <v>179</v>
      </c>
      <c r="E164" s="10"/>
      <c r="F164" s="11">
        <v>208000</v>
      </c>
      <c r="G164" s="2">
        <f t="shared" si="9"/>
        <v>930780</v>
      </c>
      <c r="H164" s="111">
        <v>53000</v>
      </c>
      <c r="I164" s="46">
        <v>135000</v>
      </c>
      <c r="J164" s="95"/>
      <c r="K164" s="11">
        <f t="shared" si="7"/>
        <v>188000</v>
      </c>
      <c r="L164" s="91">
        <f t="shared" si="8"/>
        <v>-20000</v>
      </c>
      <c r="M164" s="87" t="s">
        <v>150</v>
      </c>
    </row>
    <row r="165" spans="1:13" x14ac:dyDescent="0.25">
      <c r="A165" s="10">
        <v>43729</v>
      </c>
      <c r="B165" s="10" t="s">
        <v>31</v>
      </c>
      <c r="C165" s="10" t="s">
        <v>32</v>
      </c>
      <c r="D165" s="10" t="s">
        <v>169</v>
      </c>
      <c r="E165" s="10"/>
      <c r="F165" s="11">
        <v>242000</v>
      </c>
      <c r="G165" s="2">
        <f t="shared" si="9"/>
        <v>688780</v>
      </c>
      <c r="H165" s="111">
        <v>46000</v>
      </c>
      <c r="I165" s="46">
        <v>196000</v>
      </c>
      <c r="J165" s="95"/>
      <c r="K165" s="11">
        <f t="shared" si="7"/>
        <v>242000</v>
      </c>
      <c r="L165" s="91">
        <f t="shared" si="8"/>
        <v>0</v>
      </c>
      <c r="M165" s="87"/>
    </row>
    <row r="166" spans="1:13" x14ac:dyDescent="0.25">
      <c r="A166" s="10">
        <v>43730</v>
      </c>
      <c r="B166" s="10" t="s">
        <v>51</v>
      </c>
      <c r="C166" s="10" t="s">
        <v>32</v>
      </c>
      <c r="D166" s="10" t="s">
        <v>119</v>
      </c>
      <c r="E166" s="10"/>
      <c r="F166" s="11">
        <v>386000</v>
      </c>
      <c r="G166" s="2">
        <f t="shared" si="9"/>
        <v>302780</v>
      </c>
      <c r="H166" s="111">
        <v>118000</v>
      </c>
      <c r="I166" s="46">
        <v>270000</v>
      </c>
      <c r="J166" s="95"/>
      <c r="K166" s="11">
        <f t="shared" si="7"/>
        <v>388000</v>
      </c>
      <c r="L166" s="91">
        <f t="shared" si="8"/>
        <v>2000</v>
      </c>
      <c r="M166" s="87"/>
    </row>
    <row r="167" spans="1:13" x14ac:dyDescent="0.25">
      <c r="A167" s="10">
        <v>43731</v>
      </c>
      <c r="B167" s="10" t="s">
        <v>34</v>
      </c>
      <c r="C167" s="10" t="s">
        <v>32</v>
      </c>
      <c r="D167" s="10" t="s">
        <v>188</v>
      </c>
      <c r="E167" s="10"/>
      <c r="F167" s="11">
        <v>257000</v>
      </c>
      <c r="G167" s="2">
        <f t="shared" si="9"/>
        <v>45780</v>
      </c>
      <c r="H167" s="111">
        <v>92000</v>
      </c>
      <c r="I167" s="46">
        <v>165000</v>
      </c>
      <c r="J167" s="95"/>
      <c r="K167" s="11">
        <f t="shared" si="7"/>
        <v>257000</v>
      </c>
      <c r="L167" s="91">
        <f t="shared" si="8"/>
        <v>0</v>
      </c>
      <c r="M167" s="87"/>
    </row>
    <row r="168" spans="1:13" x14ac:dyDescent="0.25">
      <c r="A168" s="10">
        <v>43732</v>
      </c>
      <c r="B168" s="10"/>
      <c r="C168" s="10" t="s">
        <v>54</v>
      </c>
      <c r="D168" s="10"/>
      <c r="E168" s="11">
        <v>1100000</v>
      </c>
      <c r="F168" s="11"/>
      <c r="G168" s="2">
        <f t="shared" si="9"/>
        <v>1145780</v>
      </c>
      <c r="H168" s="111"/>
      <c r="I168" s="46"/>
      <c r="J168" s="95"/>
      <c r="K168" s="11">
        <f t="shared" si="7"/>
        <v>0</v>
      </c>
      <c r="L168" s="91">
        <f t="shared" si="8"/>
        <v>0</v>
      </c>
      <c r="M168" s="87"/>
    </row>
    <row r="169" spans="1:13" x14ac:dyDescent="0.25">
      <c r="A169" s="10">
        <v>43732</v>
      </c>
      <c r="B169" s="10"/>
      <c r="C169" s="10" t="s">
        <v>54</v>
      </c>
      <c r="D169" s="10"/>
      <c r="E169" s="11">
        <v>1100000</v>
      </c>
      <c r="F169" s="11"/>
      <c r="G169" s="2">
        <f t="shared" si="9"/>
        <v>2245780</v>
      </c>
      <c r="H169" s="111"/>
      <c r="I169" s="46"/>
      <c r="J169" s="95"/>
      <c r="K169" s="11">
        <f t="shared" si="7"/>
        <v>0</v>
      </c>
      <c r="L169" s="91">
        <f t="shared" si="8"/>
        <v>0</v>
      </c>
      <c r="M169" s="87"/>
    </row>
    <row r="170" spans="1:13" x14ac:dyDescent="0.25">
      <c r="A170" s="10">
        <v>43733</v>
      </c>
      <c r="B170" s="10" t="s">
        <v>31</v>
      </c>
      <c r="C170" s="10" t="s">
        <v>32</v>
      </c>
      <c r="D170" s="10" t="s">
        <v>181</v>
      </c>
      <c r="E170" s="10"/>
      <c r="F170" s="11">
        <v>257000</v>
      </c>
      <c r="G170" s="2">
        <f t="shared" si="9"/>
        <v>1988780</v>
      </c>
      <c r="H170" s="111">
        <v>14000</v>
      </c>
      <c r="I170" s="46">
        <v>243000</v>
      </c>
      <c r="J170" s="95"/>
      <c r="K170" s="11">
        <f t="shared" si="7"/>
        <v>257000</v>
      </c>
      <c r="L170" s="91">
        <f t="shared" si="8"/>
        <v>0</v>
      </c>
      <c r="M170" s="87"/>
    </row>
    <row r="171" spans="1:13" x14ac:dyDescent="0.25">
      <c r="A171" s="10">
        <v>43733</v>
      </c>
      <c r="B171" s="10" t="s">
        <v>51</v>
      </c>
      <c r="C171" s="10" t="s">
        <v>32</v>
      </c>
      <c r="D171" s="10"/>
      <c r="E171" s="10"/>
      <c r="F171" s="11">
        <v>181000</v>
      </c>
      <c r="G171" s="2">
        <f t="shared" si="9"/>
        <v>1807780</v>
      </c>
      <c r="H171" s="111">
        <v>49000</v>
      </c>
      <c r="I171" s="46">
        <v>135000</v>
      </c>
      <c r="J171" s="95"/>
      <c r="K171" s="11">
        <f t="shared" si="7"/>
        <v>184000</v>
      </c>
      <c r="L171" s="91">
        <f t="shared" si="8"/>
        <v>3000</v>
      </c>
      <c r="M171" s="87"/>
    </row>
    <row r="172" spans="1:13" x14ac:dyDescent="0.25">
      <c r="A172" s="10">
        <v>43734</v>
      </c>
      <c r="B172" s="10" t="s">
        <v>31</v>
      </c>
      <c r="C172" s="10" t="s">
        <v>32</v>
      </c>
      <c r="D172" s="10" t="s">
        <v>191</v>
      </c>
      <c r="E172" s="10"/>
      <c r="F172" s="11">
        <v>214000</v>
      </c>
      <c r="G172" s="2">
        <f t="shared" si="9"/>
        <v>1593780</v>
      </c>
      <c r="H172" s="111">
        <v>59000</v>
      </c>
      <c r="I172" s="46">
        <v>155000</v>
      </c>
      <c r="J172" s="95"/>
      <c r="K172" s="11">
        <f t="shared" si="7"/>
        <v>214000</v>
      </c>
      <c r="L172" s="91">
        <f t="shared" si="8"/>
        <v>0</v>
      </c>
      <c r="M172" s="87"/>
    </row>
    <row r="173" spans="1:13" x14ac:dyDescent="0.25">
      <c r="A173" s="10">
        <v>43735</v>
      </c>
      <c r="B173" s="10" t="s">
        <v>31</v>
      </c>
      <c r="C173" s="10" t="s">
        <v>32</v>
      </c>
      <c r="D173" s="10" t="s">
        <v>181</v>
      </c>
      <c r="E173" s="10"/>
      <c r="F173" s="11">
        <v>560000</v>
      </c>
      <c r="G173" s="2">
        <f t="shared" si="9"/>
        <v>1033780</v>
      </c>
      <c r="H173" s="111">
        <v>114000</v>
      </c>
      <c r="I173" s="46">
        <v>446000</v>
      </c>
      <c r="J173" s="95"/>
      <c r="K173" s="11">
        <f t="shared" si="7"/>
        <v>560000</v>
      </c>
      <c r="L173" s="91">
        <f t="shared" si="8"/>
        <v>0</v>
      </c>
      <c r="M173" s="87"/>
    </row>
    <row r="174" spans="1:13" x14ac:dyDescent="0.25">
      <c r="A174" s="10">
        <v>43736</v>
      </c>
      <c r="B174" s="10" t="s">
        <v>38</v>
      </c>
      <c r="C174" s="10" t="s">
        <v>32</v>
      </c>
      <c r="D174" s="10" t="s">
        <v>194</v>
      </c>
      <c r="E174" s="10"/>
      <c r="F174" s="11">
        <v>334000</v>
      </c>
      <c r="G174" s="2">
        <f t="shared" si="9"/>
        <v>699780</v>
      </c>
      <c r="H174" s="111">
        <v>104000</v>
      </c>
      <c r="I174" s="46">
        <v>230000</v>
      </c>
      <c r="J174" s="95"/>
      <c r="K174" s="11">
        <f t="shared" si="7"/>
        <v>334000</v>
      </c>
      <c r="L174" s="91">
        <f t="shared" si="8"/>
        <v>0</v>
      </c>
      <c r="M174" s="87"/>
    </row>
    <row r="175" spans="1:13" x14ac:dyDescent="0.25">
      <c r="A175" s="10">
        <v>43736</v>
      </c>
      <c r="B175" s="10" t="s">
        <v>197</v>
      </c>
      <c r="C175" s="10" t="s">
        <v>32</v>
      </c>
      <c r="D175" s="10" t="s">
        <v>198</v>
      </c>
      <c r="E175" s="10"/>
      <c r="F175" s="11">
        <v>212000</v>
      </c>
      <c r="G175" s="2">
        <f t="shared" si="9"/>
        <v>487780</v>
      </c>
      <c r="H175" s="111">
        <v>85500</v>
      </c>
      <c r="I175" s="46">
        <v>127000</v>
      </c>
      <c r="J175" s="95"/>
      <c r="K175" s="11">
        <f t="shared" si="7"/>
        <v>212500</v>
      </c>
      <c r="L175" s="91">
        <f t="shared" si="8"/>
        <v>500</v>
      </c>
      <c r="M175" s="87"/>
    </row>
    <row r="176" spans="1:13" x14ac:dyDescent="0.25">
      <c r="A176" s="10">
        <v>43737</v>
      </c>
      <c r="B176" s="10" t="s">
        <v>197</v>
      </c>
      <c r="C176" s="10" t="s">
        <v>32</v>
      </c>
      <c r="D176" s="10" t="s">
        <v>198</v>
      </c>
      <c r="E176" s="10"/>
      <c r="F176" s="11">
        <v>448000</v>
      </c>
      <c r="G176" s="2">
        <f t="shared" si="9"/>
        <v>39780</v>
      </c>
      <c r="H176" s="111">
        <v>109000</v>
      </c>
      <c r="I176" s="46">
        <v>341000</v>
      </c>
      <c r="J176" s="95"/>
      <c r="K176" s="11">
        <f t="shared" si="7"/>
        <v>450000</v>
      </c>
      <c r="L176" s="91">
        <f t="shared" si="8"/>
        <v>2000</v>
      </c>
      <c r="M176" s="87"/>
    </row>
    <row r="177" spans="1:13" x14ac:dyDescent="0.25">
      <c r="A177" s="10">
        <v>43738</v>
      </c>
      <c r="B177" s="10"/>
      <c r="C177" s="10"/>
      <c r="D177" s="10"/>
      <c r="E177" s="11">
        <v>2200000</v>
      </c>
      <c r="F177" s="11"/>
      <c r="G177" s="2">
        <f t="shared" si="9"/>
        <v>2239780</v>
      </c>
      <c r="H177" s="111"/>
      <c r="I177" s="46"/>
      <c r="J177" s="95"/>
      <c r="K177" s="11">
        <f t="shared" si="7"/>
        <v>0</v>
      </c>
      <c r="L177" s="91">
        <f t="shared" si="8"/>
        <v>0</v>
      </c>
      <c r="M177" s="87"/>
    </row>
    <row r="178" spans="1:13" x14ac:dyDescent="0.25">
      <c r="A178" s="10">
        <v>43738</v>
      </c>
      <c r="B178" s="10" t="s">
        <v>51</v>
      </c>
      <c r="C178" s="10" t="s">
        <v>32</v>
      </c>
      <c r="D178" s="10" t="s">
        <v>179</v>
      </c>
      <c r="E178" s="10"/>
      <c r="F178" s="11">
        <v>494000</v>
      </c>
      <c r="G178" s="2">
        <f t="shared" si="9"/>
        <v>1745780</v>
      </c>
      <c r="H178" s="111">
        <v>223500</v>
      </c>
      <c r="I178" s="46">
        <v>269000</v>
      </c>
      <c r="J178" s="95">
        <v>2000</v>
      </c>
      <c r="K178" s="11">
        <f t="shared" si="7"/>
        <v>490500</v>
      </c>
      <c r="L178" s="91">
        <f t="shared" si="8"/>
        <v>500</v>
      </c>
      <c r="M178" s="87"/>
    </row>
    <row r="179" spans="1:13" x14ac:dyDescent="0.25">
      <c r="A179" s="10">
        <v>43739</v>
      </c>
      <c r="B179" s="10" t="s">
        <v>31</v>
      </c>
      <c r="C179" s="10" t="s">
        <v>32</v>
      </c>
      <c r="D179" s="10" t="s">
        <v>194</v>
      </c>
      <c r="E179" s="10"/>
      <c r="F179" s="11">
        <v>314000</v>
      </c>
      <c r="G179" s="2">
        <f t="shared" si="9"/>
        <v>1431780</v>
      </c>
      <c r="H179" s="111">
        <v>49000</v>
      </c>
      <c r="I179" s="46">
        <v>265000</v>
      </c>
      <c r="J179" s="95"/>
      <c r="K179" s="11">
        <f t="shared" si="7"/>
        <v>314000</v>
      </c>
      <c r="L179" s="91">
        <f t="shared" si="8"/>
        <v>0</v>
      </c>
      <c r="M179" s="87"/>
    </row>
    <row r="180" spans="1:13" x14ac:dyDescent="0.25">
      <c r="A180" s="10">
        <v>43739</v>
      </c>
      <c r="B180" s="10" t="s">
        <v>51</v>
      </c>
      <c r="C180" s="10" t="s">
        <v>32</v>
      </c>
      <c r="D180" s="10" t="s">
        <v>169</v>
      </c>
      <c r="E180" s="10"/>
      <c r="F180" s="11">
        <v>292000</v>
      </c>
      <c r="G180" s="2">
        <f t="shared" si="9"/>
        <v>1139780</v>
      </c>
      <c r="H180" s="111">
        <v>121000</v>
      </c>
      <c r="I180" s="46">
        <v>198000</v>
      </c>
      <c r="J180" s="95"/>
      <c r="K180" s="11">
        <f t="shared" si="7"/>
        <v>319000</v>
      </c>
      <c r="L180" s="91">
        <f t="shared" si="8"/>
        <v>27000</v>
      </c>
      <c r="M180" s="87"/>
    </row>
    <row r="181" spans="1:13" x14ac:dyDescent="0.25">
      <c r="A181" s="10">
        <v>43740</v>
      </c>
      <c r="B181" s="10" t="s">
        <v>51</v>
      </c>
      <c r="C181" s="10" t="s">
        <v>32</v>
      </c>
      <c r="D181" s="10" t="s">
        <v>202</v>
      </c>
      <c r="E181" s="10"/>
      <c r="F181" s="11">
        <v>271000</v>
      </c>
      <c r="G181" s="2">
        <f t="shared" si="9"/>
        <v>868780</v>
      </c>
      <c r="H181" s="111">
        <v>110000</v>
      </c>
      <c r="I181" s="46">
        <v>181000</v>
      </c>
      <c r="J181" s="95"/>
      <c r="K181" s="11">
        <f t="shared" si="7"/>
        <v>291000</v>
      </c>
      <c r="L181" s="91">
        <f t="shared" si="8"/>
        <v>20000</v>
      </c>
      <c r="M181" s="87"/>
    </row>
    <row r="182" spans="1:13" x14ac:dyDescent="0.25">
      <c r="A182" s="10">
        <v>43741</v>
      </c>
      <c r="B182" s="10" t="s">
        <v>197</v>
      </c>
      <c r="C182" s="10" t="s">
        <v>32</v>
      </c>
      <c r="D182" s="10" t="s">
        <v>156</v>
      </c>
      <c r="E182" s="10"/>
      <c r="F182" s="11">
        <v>478000</v>
      </c>
      <c r="G182" s="2">
        <f t="shared" si="9"/>
        <v>390780</v>
      </c>
      <c r="H182" s="111">
        <v>190000</v>
      </c>
      <c r="I182" s="46">
        <v>288000</v>
      </c>
      <c r="J182" s="95"/>
      <c r="K182" s="11">
        <f t="shared" si="7"/>
        <v>478000</v>
      </c>
      <c r="L182" s="91">
        <f t="shared" si="8"/>
        <v>0</v>
      </c>
      <c r="M182" s="87"/>
    </row>
    <row r="183" spans="1:13" x14ac:dyDescent="0.25">
      <c r="A183" s="10">
        <v>43742</v>
      </c>
      <c r="B183" s="10" t="s">
        <v>38</v>
      </c>
      <c r="C183" s="10" t="s">
        <v>32</v>
      </c>
      <c r="D183" s="10" t="s">
        <v>178</v>
      </c>
      <c r="E183" s="10"/>
      <c r="F183" s="11">
        <v>259000</v>
      </c>
      <c r="G183" s="2">
        <f t="shared" si="9"/>
        <v>131780</v>
      </c>
      <c r="H183" s="111">
        <v>55000</v>
      </c>
      <c r="I183" s="46">
        <v>204000</v>
      </c>
      <c r="J183" s="95"/>
      <c r="K183" s="11">
        <f t="shared" si="7"/>
        <v>259000</v>
      </c>
      <c r="L183" s="91">
        <f t="shared" si="8"/>
        <v>0</v>
      </c>
      <c r="M183" s="87"/>
    </row>
    <row r="184" spans="1:13" x14ac:dyDescent="0.25">
      <c r="A184" s="10">
        <v>43742</v>
      </c>
      <c r="B184" s="10"/>
      <c r="C184" s="10" t="s">
        <v>54</v>
      </c>
      <c r="D184" s="10"/>
      <c r="E184" s="11">
        <v>2200000</v>
      </c>
      <c r="F184" s="11"/>
      <c r="G184" s="2">
        <f t="shared" si="9"/>
        <v>2331780</v>
      </c>
      <c r="H184" s="111"/>
      <c r="I184" s="46"/>
      <c r="J184" s="95"/>
      <c r="K184" s="11">
        <f t="shared" si="7"/>
        <v>0</v>
      </c>
      <c r="L184" s="91">
        <f t="shared" si="8"/>
        <v>0</v>
      </c>
      <c r="M184" s="87"/>
    </row>
    <row r="185" spans="1:13" x14ac:dyDescent="0.25">
      <c r="A185" s="10">
        <v>43742</v>
      </c>
      <c r="B185" s="10" t="s">
        <v>197</v>
      </c>
      <c r="C185" s="10" t="s">
        <v>32</v>
      </c>
      <c r="D185" s="10" t="s">
        <v>119</v>
      </c>
      <c r="E185" s="10"/>
      <c r="F185" s="11">
        <v>254000</v>
      </c>
      <c r="G185" s="2">
        <f t="shared" si="9"/>
        <v>2077780</v>
      </c>
      <c r="H185" s="111">
        <v>91000</v>
      </c>
      <c r="I185" s="46">
        <v>163000</v>
      </c>
      <c r="J185" s="95"/>
      <c r="K185" s="11">
        <f t="shared" si="7"/>
        <v>254000</v>
      </c>
      <c r="L185" s="91">
        <f t="shared" si="8"/>
        <v>0</v>
      </c>
      <c r="M185" s="87"/>
    </row>
    <row r="186" spans="1:13" x14ac:dyDescent="0.25">
      <c r="A186" s="10">
        <v>43743</v>
      </c>
      <c r="B186" s="10" t="s">
        <v>38</v>
      </c>
      <c r="C186" s="10" t="s">
        <v>32</v>
      </c>
      <c r="D186" s="10" t="s">
        <v>207</v>
      </c>
      <c r="E186" s="10"/>
      <c r="F186" s="11">
        <v>217000</v>
      </c>
      <c r="G186" s="2">
        <f t="shared" si="9"/>
        <v>1860780</v>
      </c>
      <c r="H186" s="111">
        <v>63000</v>
      </c>
      <c r="I186" s="46">
        <v>154000</v>
      </c>
      <c r="J186" s="95"/>
      <c r="K186" s="11">
        <f t="shared" si="7"/>
        <v>217000</v>
      </c>
      <c r="L186" s="91">
        <f t="shared" si="8"/>
        <v>0</v>
      </c>
      <c r="M186" s="87"/>
    </row>
    <row r="187" spans="1:13" x14ac:dyDescent="0.25">
      <c r="A187" s="10">
        <v>43743</v>
      </c>
      <c r="B187" s="10" t="s">
        <v>161</v>
      </c>
      <c r="C187" s="10" t="s">
        <v>32</v>
      </c>
      <c r="D187" s="10" t="s">
        <v>169</v>
      </c>
      <c r="E187" s="10"/>
      <c r="F187" s="11">
        <v>614000</v>
      </c>
      <c r="G187" s="2">
        <f t="shared" si="9"/>
        <v>1246780</v>
      </c>
      <c r="H187" s="111">
        <v>280000</v>
      </c>
      <c r="I187" s="46">
        <v>337500</v>
      </c>
      <c r="J187" s="95"/>
      <c r="K187" s="11">
        <f t="shared" si="7"/>
        <v>617500</v>
      </c>
      <c r="L187" s="91">
        <f t="shared" si="8"/>
        <v>3500</v>
      </c>
      <c r="M187" s="87"/>
    </row>
    <row r="188" spans="1:13" x14ac:dyDescent="0.25">
      <c r="A188" s="10">
        <v>43743</v>
      </c>
      <c r="B188" s="10" t="s">
        <v>38</v>
      </c>
      <c r="C188" s="10" t="s">
        <v>32</v>
      </c>
      <c r="D188" s="10" t="s">
        <v>191</v>
      </c>
      <c r="E188" s="10"/>
      <c r="F188" s="11">
        <v>342000</v>
      </c>
      <c r="G188" s="2">
        <f t="shared" si="9"/>
        <v>904780</v>
      </c>
      <c r="H188" s="111">
        <v>307000</v>
      </c>
      <c r="I188" s="46">
        <v>35000</v>
      </c>
      <c r="J188" s="95"/>
      <c r="K188" s="11">
        <f t="shared" si="7"/>
        <v>342000</v>
      </c>
      <c r="L188" s="91">
        <f t="shared" si="8"/>
        <v>0</v>
      </c>
      <c r="M188" s="87"/>
    </row>
    <row r="189" spans="1:13" x14ac:dyDescent="0.25">
      <c r="A189" s="10">
        <v>43744</v>
      </c>
      <c r="B189" s="10" t="s">
        <v>51</v>
      </c>
      <c r="C189" s="10" t="s">
        <v>32</v>
      </c>
      <c r="D189" s="10" t="s">
        <v>92</v>
      </c>
      <c r="E189" s="10"/>
      <c r="F189" s="11">
        <v>79000</v>
      </c>
      <c r="G189" s="2">
        <f t="shared" si="9"/>
        <v>825780</v>
      </c>
      <c r="H189" s="111">
        <v>27000</v>
      </c>
      <c r="I189" s="46">
        <v>52000</v>
      </c>
      <c r="J189" s="95"/>
      <c r="K189" s="11">
        <f t="shared" si="7"/>
        <v>79000</v>
      </c>
      <c r="L189" s="91">
        <f t="shared" si="8"/>
        <v>0</v>
      </c>
      <c r="M189" s="87"/>
    </row>
    <row r="190" spans="1:13" x14ac:dyDescent="0.25">
      <c r="A190" s="10">
        <v>43745</v>
      </c>
      <c r="B190" s="10" t="s">
        <v>31</v>
      </c>
      <c r="C190" s="10" t="s">
        <v>32</v>
      </c>
      <c r="D190" s="10" t="s">
        <v>167</v>
      </c>
      <c r="E190" s="10"/>
      <c r="F190" s="11">
        <v>198000</v>
      </c>
      <c r="G190" s="2">
        <f t="shared" si="9"/>
        <v>627780</v>
      </c>
      <c r="H190" s="111">
        <v>39000</v>
      </c>
      <c r="I190" s="46">
        <v>159000</v>
      </c>
      <c r="J190" s="95"/>
      <c r="K190" s="11">
        <f t="shared" si="7"/>
        <v>198000</v>
      </c>
      <c r="L190" s="91">
        <f t="shared" si="8"/>
        <v>0</v>
      </c>
      <c r="M190" s="87"/>
    </row>
    <row r="191" spans="1:13" x14ac:dyDescent="0.25">
      <c r="A191" s="10">
        <v>43745</v>
      </c>
      <c r="B191" s="10" t="s">
        <v>51</v>
      </c>
      <c r="C191" s="10" t="s">
        <v>32</v>
      </c>
      <c r="D191" s="10" t="s">
        <v>71</v>
      </c>
      <c r="E191" s="10"/>
      <c r="F191" s="11">
        <v>291000</v>
      </c>
      <c r="G191" s="2">
        <f t="shared" si="9"/>
        <v>336780</v>
      </c>
      <c r="H191" s="111">
        <v>127000</v>
      </c>
      <c r="I191" s="46">
        <v>164000</v>
      </c>
      <c r="J191" s="95"/>
      <c r="K191" s="11">
        <f t="shared" si="7"/>
        <v>291000</v>
      </c>
      <c r="L191" s="91">
        <f t="shared" si="8"/>
        <v>0</v>
      </c>
      <c r="M191" s="87"/>
    </row>
    <row r="192" spans="1:13" x14ac:dyDescent="0.25">
      <c r="A192" s="10">
        <v>43746</v>
      </c>
      <c r="B192" s="10" t="s">
        <v>31</v>
      </c>
      <c r="C192" s="10" t="s">
        <v>32</v>
      </c>
      <c r="D192" s="10" t="s">
        <v>211</v>
      </c>
      <c r="E192" s="10"/>
      <c r="F192" s="11">
        <v>336000</v>
      </c>
      <c r="G192" s="2">
        <f t="shared" si="9"/>
        <v>780</v>
      </c>
      <c r="H192" s="111">
        <v>42000</v>
      </c>
      <c r="I192" s="46">
        <v>294000</v>
      </c>
      <c r="J192" s="95"/>
      <c r="K192" s="11">
        <f t="shared" si="7"/>
        <v>336000</v>
      </c>
      <c r="L192" s="91">
        <f t="shared" si="8"/>
        <v>0</v>
      </c>
      <c r="M192" s="87"/>
    </row>
    <row r="193" spans="1:13" x14ac:dyDescent="0.25">
      <c r="A193" s="10">
        <v>43747</v>
      </c>
      <c r="B193" s="10"/>
      <c r="C193" s="10" t="s">
        <v>54</v>
      </c>
      <c r="D193" s="10"/>
      <c r="E193" s="11">
        <v>2200000</v>
      </c>
      <c r="F193" s="11"/>
      <c r="G193" s="2">
        <f t="shared" si="9"/>
        <v>2200780</v>
      </c>
      <c r="H193" s="111"/>
      <c r="I193" s="46"/>
      <c r="J193" s="95"/>
      <c r="K193" s="11">
        <f t="shared" si="7"/>
        <v>0</v>
      </c>
      <c r="L193" s="91">
        <f t="shared" si="8"/>
        <v>0</v>
      </c>
      <c r="M193" s="87"/>
    </row>
    <row r="194" spans="1:13" x14ac:dyDescent="0.25">
      <c r="A194" s="10">
        <v>43747</v>
      </c>
      <c r="B194" s="10" t="s">
        <v>197</v>
      </c>
      <c r="C194" s="10" t="s">
        <v>32</v>
      </c>
      <c r="D194" s="10" t="s">
        <v>119</v>
      </c>
      <c r="E194" s="10"/>
      <c r="F194" s="11">
        <v>404000</v>
      </c>
      <c r="G194" s="2">
        <f t="shared" si="9"/>
        <v>1796780</v>
      </c>
      <c r="H194" s="111">
        <v>67000</v>
      </c>
      <c r="I194" s="46">
        <v>327000</v>
      </c>
      <c r="J194" s="95">
        <v>10000</v>
      </c>
      <c r="K194" s="11">
        <f t="shared" si="7"/>
        <v>384000</v>
      </c>
      <c r="L194" s="91">
        <f t="shared" si="8"/>
        <v>0</v>
      </c>
      <c r="M194" s="87"/>
    </row>
    <row r="195" spans="1:13" x14ac:dyDescent="0.25">
      <c r="A195" s="10">
        <v>43748</v>
      </c>
      <c r="B195" s="10" t="s">
        <v>31</v>
      </c>
      <c r="C195" s="10" t="s">
        <v>32</v>
      </c>
      <c r="D195" s="10" t="s">
        <v>178</v>
      </c>
      <c r="E195" s="10"/>
      <c r="F195" s="11">
        <v>312000</v>
      </c>
      <c r="G195" s="2">
        <f t="shared" si="9"/>
        <v>1484780</v>
      </c>
      <c r="H195" s="111">
        <v>42000</v>
      </c>
      <c r="I195" s="46">
        <v>270000</v>
      </c>
      <c r="J195" s="95"/>
      <c r="K195" s="11">
        <f t="shared" si="7"/>
        <v>312000</v>
      </c>
      <c r="L195" s="91">
        <f t="shared" si="8"/>
        <v>0</v>
      </c>
      <c r="M195" s="87"/>
    </row>
    <row r="196" spans="1:13" x14ac:dyDescent="0.25">
      <c r="A196" s="10">
        <v>43748</v>
      </c>
      <c r="B196" s="10" t="s">
        <v>51</v>
      </c>
      <c r="C196" s="10" t="s">
        <v>32</v>
      </c>
      <c r="D196" s="10" t="s">
        <v>71</v>
      </c>
      <c r="E196" s="10"/>
      <c r="F196" s="11">
        <v>250000</v>
      </c>
      <c r="G196" s="2">
        <f t="shared" si="9"/>
        <v>1234780</v>
      </c>
      <c r="H196" s="111">
        <v>93000</v>
      </c>
      <c r="I196" s="46">
        <v>157000</v>
      </c>
      <c r="J196" s="95"/>
      <c r="K196" s="11">
        <f t="shared" si="7"/>
        <v>250000</v>
      </c>
      <c r="L196" s="91">
        <f t="shared" si="8"/>
        <v>0</v>
      </c>
      <c r="M196" s="87"/>
    </row>
    <row r="197" spans="1:13" x14ac:dyDescent="0.25">
      <c r="A197" s="10">
        <v>43749</v>
      </c>
      <c r="B197" s="10" t="s">
        <v>51</v>
      </c>
      <c r="C197" s="10" t="s">
        <v>54</v>
      </c>
      <c r="D197" s="10"/>
      <c r="E197" s="11">
        <v>2200000</v>
      </c>
      <c r="F197" s="11"/>
      <c r="G197" s="2">
        <f t="shared" si="9"/>
        <v>3434780</v>
      </c>
      <c r="H197" s="111"/>
      <c r="I197" s="46"/>
      <c r="J197" s="95"/>
      <c r="K197" s="11">
        <f t="shared" si="7"/>
        <v>0</v>
      </c>
      <c r="L197" s="91">
        <f t="shared" si="8"/>
        <v>0</v>
      </c>
      <c r="M197" s="87"/>
    </row>
    <row r="198" spans="1:13" x14ac:dyDescent="0.25">
      <c r="A198" s="10">
        <v>43749</v>
      </c>
      <c r="B198" s="10"/>
      <c r="C198" s="10" t="s">
        <v>32</v>
      </c>
      <c r="D198" s="10"/>
      <c r="E198" s="11"/>
      <c r="F198" s="11">
        <v>284000</v>
      </c>
      <c r="G198" s="2">
        <f t="shared" si="9"/>
        <v>3150780</v>
      </c>
      <c r="H198" s="111">
        <v>86000</v>
      </c>
      <c r="I198" s="46">
        <v>198000</v>
      </c>
      <c r="J198" s="95"/>
      <c r="K198" s="11">
        <f t="shared" ref="K198:K261" si="10">H198+I198-J198</f>
        <v>284000</v>
      </c>
      <c r="L198" s="91">
        <f t="shared" ref="L198:L261" si="11">H198+I198+J198-F198</f>
        <v>0</v>
      </c>
      <c r="M198" s="87"/>
    </row>
    <row r="199" spans="1:13" x14ac:dyDescent="0.25">
      <c r="A199" s="10">
        <v>43750</v>
      </c>
      <c r="B199" s="10" t="s">
        <v>51</v>
      </c>
      <c r="C199" s="10" t="s">
        <v>32</v>
      </c>
      <c r="D199" s="10" t="s">
        <v>119</v>
      </c>
      <c r="E199" s="10"/>
      <c r="F199" s="11">
        <v>293000</v>
      </c>
      <c r="G199" s="2">
        <f t="shared" si="9"/>
        <v>2857780</v>
      </c>
      <c r="H199" s="111">
        <v>218000</v>
      </c>
      <c r="I199" s="46">
        <v>75000</v>
      </c>
      <c r="J199" s="95"/>
      <c r="K199" s="11">
        <f t="shared" si="10"/>
        <v>293000</v>
      </c>
      <c r="L199" s="91">
        <f t="shared" si="11"/>
        <v>0</v>
      </c>
      <c r="M199" s="87"/>
    </row>
    <row r="200" spans="1:13" x14ac:dyDescent="0.25">
      <c r="A200" s="10">
        <v>43751</v>
      </c>
      <c r="B200" s="10" t="s">
        <v>31</v>
      </c>
      <c r="C200" s="10" t="s">
        <v>32</v>
      </c>
      <c r="D200" s="10" t="s">
        <v>188</v>
      </c>
      <c r="E200" s="10"/>
      <c r="F200" s="11">
        <v>197000</v>
      </c>
      <c r="G200" s="2">
        <f t="shared" si="9"/>
        <v>2660780</v>
      </c>
      <c r="H200" s="111">
        <v>55000</v>
      </c>
      <c r="I200" s="46">
        <v>142000</v>
      </c>
      <c r="J200" s="95"/>
      <c r="K200" s="11">
        <f t="shared" si="10"/>
        <v>197000</v>
      </c>
      <c r="L200" s="91">
        <f t="shared" si="11"/>
        <v>0</v>
      </c>
      <c r="M200" s="87"/>
    </row>
    <row r="201" spans="1:13" x14ac:dyDescent="0.25">
      <c r="A201" s="10">
        <v>43751</v>
      </c>
      <c r="B201" s="10" t="s">
        <v>51</v>
      </c>
      <c r="C201" s="10" t="s">
        <v>32</v>
      </c>
      <c r="D201" s="10" t="s">
        <v>216</v>
      </c>
      <c r="E201" s="10"/>
      <c r="F201" s="11">
        <v>113000</v>
      </c>
      <c r="G201" s="2">
        <f t="shared" si="9"/>
        <v>2547780</v>
      </c>
      <c r="H201" s="111">
        <v>66000</v>
      </c>
      <c r="I201" s="46">
        <v>47000</v>
      </c>
      <c r="J201" s="95"/>
      <c r="K201" s="11">
        <f t="shared" si="10"/>
        <v>113000</v>
      </c>
      <c r="L201" s="91">
        <f t="shared" si="11"/>
        <v>0</v>
      </c>
      <c r="M201" s="87"/>
    </row>
    <row r="202" spans="1:13" x14ac:dyDescent="0.25">
      <c r="A202" s="10">
        <v>43752</v>
      </c>
      <c r="B202" s="10" t="s">
        <v>31</v>
      </c>
      <c r="C202" s="10" t="s">
        <v>32</v>
      </c>
      <c r="D202" s="10" t="s">
        <v>219</v>
      </c>
      <c r="E202" s="10"/>
      <c r="F202" s="11">
        <v>353000</v>
      </c>
      <c r="G202" s="2">
        <f t="shared" si="9"/>
        <v>2194780</v>
      </c>
      <c r="H202" s="111">
        <v>153500</v>
      </c>
      <c r="I202" s="46">
        <v>199500</v>
      </c>
      <c r="J202" s="95"/>
      <c r="K202" s="11">
        <f t="shared" si="10"/>
        <v>353000</v>
      </c>
      <c r="L202" s="91">
        <f t="shared" si="11"/>
        <v>0</v>
      </c>
      <c r="M202" s="87"/>
    </row>
    <row r="203" spans="1:13" x14ac:dyDescent="0.25">
      <c r="A203" s="10">
        <v>43752</v>
      </c>
      <c r="B203" s="10" t="s">
        <v>197</v>
      </c>
      <c r="C203" s="10" t="s">
        <v>32</v>
      </c>
      <c r="D203" s="10" t="s">
        <v>220</v>
      </c>
      <c r="E203" s="10"/>
      <c r="F203" s="11">
        <v>363000</v>
      </c>
      <c r="G203" s="2">
        <f t="shared" si="9"/>
        <v>1831780</v>
      </c>
      <c r="H203" s="111">
        <v>179000</v>
      </c>
      <c r="I203" s="46">
        <v>184000</v>
      </c>
      <c r="J203" s="95"/>
      <c r="K203" s="11">
        <f t="shared" si="10"/>
        <v>363000</v>
      </c>
      <c r="L203" s="91">
        <f t="shared" si="11"/>
        <v>0</v>
      </c>
      <c r="M203" s="87"/>
    </row>
    <row r="204" spans="1:13" x14ac:dyDescent="0.25">
      <c r="A204" s="10">
        <v>43753</v>
      </c>
      <c r="B204" s="10" t="s">
        <v>51</v>
      </c>
      <c r="C204" s="10" t="s">
        <v>32</v>
      </c>
      <c r="D204" s="10" t="s">
        <v>167</v>
      </c>
      <c r="E204" s="10"/>
      <c r="F204" s="11">
        <v>412000</v>
      </c>
      <c r="G204" s="2">
        <f t="shared" si="9"/>
        <v>1419780</v>
      </c>
      <c r="H204" s="111">
        <v>70000</v>
      </c>
      <c r="I204" s="46">
        <v>343000</v>
      </c>
      <c r="J204" s="95"/>
      <c r="K204" s="11">
        <f t="shared" si="10"/>
        <v>413000</v>
      </c>
      <c r="L204" s="91">
        <f t="shared" si="11"/>
        <v>1000</v>
      </c>
      <c r="M204" s="87"/>
    </row>
    <row r="205" spans="1:13" x14ac:dyDescent="0.25">
      <c r="A205" s="10">
        <v>43753</v>
      </c>
      <c r="B205" s="10" t="s">
        <v>51</v>
      </c>
      <c r="C205" s="10" t="s">
        <v>32</v>
      </c>
      <c r="D205" s="10" t="s">
        <v>119</v>
      </c>
      <c r="E205" s="10"/>
      <c r="F205" s="11">
        <v>180000</v>
      </c>
      <c r="G205" s="2">
        <f t="shared" si="9"/>
        <v>1239780</v>
      </c>
      <c r="H205" s="111">
        <v>70000</v>
      </c>
      <c r="I205" s="46">
        <v>110000</v>
      </c>
      <c r="J205" s="95"/>
      <c r="K205" s="11">
        <f t="shared" si="10"/>
        <v>180000</v>
      </c>
      <c r="L205" s="91">
        <f t="shared" si="11"/>
        <v>0</v>
      </c>
      <c r="M205" s="87"/>
    </row>
    <row r="206" spans="1:13" x14ac:dyDescent="0.25">
      <c r="A206" s="10">
        <v>43754</v>
      </c>
      <c r="B206" s="10" t="s">
        <v>31</v>
      </c>
      <c r="C206" s="10" t="s">
        <v>32</v>
      </c>
      <c r="D206" s="10" t="s">
        <v>191</v>
      </c>
      <c r="E206" s="10"/>
      <c r="F206" s="11">
        <v>355000</v>
      </c>
      <c r="G206" s="2">
        <f t="shared" si="9"/>
        <v>884780</v>
      </c>
      <c r="H206" s="111">
        <v>115000</v>
      </c>
      <c r="I206" s="46">
        <v>240000</v>
      </c>
      <c r="J206" s="95"/>
      <c r="K206" s="11">
        <f t="shared" si="10"/>
        <v>355000</v>
      </c>
      <c r="L206" s="91">
        <f t="shared" si="11"/>
        <v>0</v>
      </c>
      <c r="M206" s="87"/>
    </row>
    <row r="207" spans="1:13" x14ac:dyDescent="0.25">
      <c r="A207" s="10">
        <v>43754</v>
      </c>
      <c r="B207" s="10" t="s">
        <v>51</v>
      </c>
      <c r="C207" s="10" t="s">
        <v>54</v>
      </c>
      <c r="D207" s="10"/>
      <c r="E207" s="11">
        <v>2200000</v>
      </c>
      <c r="F207" s="11"/>
      <c r="G207" s="2">
        <f t="shared" si="9"/>
        <v>3084780</v>
      </c>
      <c r="H207" s="111"/>
      <c r="I207" s="46"/>
      <c r="J207" s="95"/>
      <c r="K207" s="11">
        <f t="shared" si="10"/>
        <v>0</v>
      </c>
      <c r="L207" s="91">
        <f t="shared" si="11"/>
        <v>0</v>
      </c>
      <c r="M207" s="87"/>
    </row>
    <row r="208" spans="1:13" x14ac:dyDescent="0.25">
      <c r="A208" s="10">
        <v>43754</v>
      </c>
      <c r="B208" s="10" t="s">
        <v>51</v>
      </c>
      <c r="C208" s="10" t="s">
        <v>32</v>
      </c>
      <c r="D208" s="10" t="s">
        <v>216</v>
      </c>
      <c r="E208" s="10"/>
      <c r="F208" s="11">
        <v>230000</v>
      </c>
      <c r="G208" s="2">
        <f t="shared" si="9"/>
        <v>2854780</v>
      </c>
      <c r="H208" s="111">
        <v>87000</v>
      </c>
      <c r="I208" s="46">
        <v>143000</v>
      </c>
      <c r="J208" s="95"/>
      <c r="K208" s="11">
        <f t="shared" si="10"/>
        <v>230000</v>
      </c>
      <c r="L208" s="91">
        <f t="shared" si="11"/>
        <v>0</v>
      </c>
      <c r="M208" s="87"/>
    </row>
    <row r="209" spans="1:13" x14ac:dyDescent="0.25">
      <c r="A209" s="10">
        <v>43755</v>
      </c>
      <c r="B209" s="10" t="s">
        <v>31</v>
      </c>
      <c r="C209" s="10" t="s">
        <v>32</v>
      </c>
      <c r="D209" s="10" t="s">
        <v>178</v>
      </c>
      <c r="E209" s="10"/>
      <c r="F209" s="11">
        <v>404000</v>
      </c>
      <c r="G209" s="2">
        <f t="shared" ref="G209:G272" si="12">G208+E209-F209</f>
        <v>2450780</v>
      </c>
      <c r="H209" s="111">
        <v>98000</v>
      </c>
      <c r="I209" s="46">
        <v>306000</v>
      </c>
      <c r="J209" s="95"/>
      <c r="K209" s="11">
        <f t="shared" si="10"/>
        <v>404000</v>
      </c>
      <c r="L209" s="91">
        <f t="shared" si="11"/>
        <v>0</v>
      </c>
      <c r="M209" s="87"/>
    </row>
    <row r="210" spans="1:13" x14ac:dyDescent="0.25">
      <c r="A210" s="10">
        <v>43755</v>
      </c>
      <c r="B210" s="10" t="s">
        <v>51</v>
      </c>
      <c r="C210" s="10" t="s">
        <v>32</v>
      </c>
      <c r="D210" s="10" t="s">
        <v>216</v>
      </c>
      <c r="E210" s="10"/>
      <c r="F210" s="11">
        <v>587000</v>
      </c>
      <c r="G210" s="2">
        <f t="shared" si="12"/>
        <v>1863780</v>
      </c>
      <c r="H210" s="111">
        <v>199000</v>
      </c>
      <c r="I210" s="46">
        <v>388000</v>
      </c>
      <c r="J210" s="95"/>
      <c r="K210" s="11">
        <f t="shared" si="10"/>
        <v>587000</v>
      </c>
      <c r="L210" s="91">
        <f t="shared" si="11"/>
        <v>0</v>
      </c>
      <c r="M210" s="87"/>
    </row>
    <row r="211" spans="1:13" x14ac:dyDescent="0.25">
      <c r="A211" s="10">
        <v>43756</v>
      </c>
      <c r="B211" s="10" t="s">
        <v>31</v>
      </c>
      <c r="C211" s="10" t="s">
        <v>32</v>
      </c>
      <c r="D211" s="10" t="s">
        <v>222</v>
      </c>
      <c r="E211" s="10"/>
      <c r="F211" s="11">
        <v>313000</v>
      </c>
      <c r="G211" s="2">
        <f t="shared" si="12"/>
        <v>1550780</v>
      </c>
      <c r="H211" s="111">
        <v>58000</v>
      </c>
      <c r="I211" s="46">
        <v>255000</v>
      </c>
      <c r="J211" s="95"/>
      <c r="K211" s="11">
        <f t="shared" si="10"/>
        <v>313000</v>
      </c>
      <c r="L211" s="91">
        <f t="shared" si="11"/>
        <v>0</v>
      </c>
      <c r="M211" s="87"/>
    </row>
    <row r="212" spans="1:13" x14ac:dyDescent="0.25">
      <c r="A212" s="10">
        <v>43756</v>
      </c>
      <c r="B212" s="10" t="s">
        <v>51</v>
      </c>
      <c r="C212" s="10" t="s">
        <v>32</v>
      </c>
      <c r="D212" s="10" t="s">
        <v>216</v>
      </c>
      <c r="E212" s="10"/>
      <c r="F212" s="11">
        <v>362000</v>
      </c>
      <c r="G212" s="2">
        <f t="shared" si="12"/>
        <v>1188780</v>
      </c>
      <c r="H212" s="111">
        <v>71000</v>
      </c>
      <c r="I212" s="46">
        <v>291000</v>
      </c>
      <c r="J212" s="95"/>
      <c r="K212" s="11">
        <f t="shared" si="10"/>
        <v>362000</v>
      </c>
      <c r="L212" s="91">
        <f t="shared" si="11"/>
        <v>0</v>
      </c>
      <c r="M212" s="87"/>
    </row>
    <row r="213" spans="1:13" x14ac:dyDescent="0.25">
      <c r="A213" s="10">
        <v>43757</v>
      </c>
      <c r="B213" s="10" t="s">
        <v>224</v>
      </c>
      <c r="C213" s="10" t="s">
        <v>32</v>
      </c>
      <c r="D213" s="10" t="s">
        <v>211</v>
      </c>
      <c r="E213" s="10"/>
      <c r="F213" s="11">
        <v>228000</v>
      </c>
      <c r="G213" s="2">
        <f t="shared" si="12"/>
        <v>960780</v>
      </c>
      <c r="H213" s="111">
        <v>84000</v>
      </c>
      <c r="I213" s="46">
        <v>144000</v>
      </c>
      <c r="J213" s="95"/>
      <c r="K213" s="11">
        <f t="shared" si="10"/>
        <v>228000</v>
      </c>
      <c r="L213" s="91">
        <f t="shared" si="11"/>
        <v>0</v>
      </c>
      <c r="M213" s="87"/>
    </row>
    <row r="214" spans="1:13" x14ac:dyDescent="0.25">
      <c r="A214" s="10">
        <v>43757</v>
      </c>
      <c r="B214" s="10" t="s">
        <v>51</v>
      </c>
      <c r="C214" s="10" t="s">
        <v>32</v>
      </c>
      <c r="D214" s="10" t="s">
        <v>151</v>
      </c>
      <c r="E214" s="10"/>
      <c r="F214" s="11">
        <v>511000</v>
      </c>
      <c r="G214" s="2">
        <f t="shared" si="12"/>
        <v>449780</v>
      </c>
      <c r="H214" s="111">
        <v>74000</v>
      </c>
      <c r="I214" s="46">
        <v>438000</v>
      </c>
      <c r="J214" s="95"/>
      <c r="K214" s="11">
        <f t="shared" si="10"/>
        <v>512000</v>
      </c>
      <c r="L214" s="91">
        <f t="shared" si="11"/>
        <v>1000</v>
      </c>
      <c r="M214" s="87"/>
    </row>
    <row r="215" spans="1:13" x14ac:dyDescent="0.25">
      <c r="A215" s="10">
        <v>43758</v>
      </c>
      <c r="B215" s="10" t="s">
        <v>31</v>
      </c>
      <c r="C215" s="10" t="s">
        <v>32</v>
      </c>
      <c r="D215" s="10" t="s">
        <v>191</v>
      </c>
      <c r="E215" s="10"/>
      <c r="F215" s="11">
        <v>384000</v>
      </c>
      <c r="G215" s="2">
        <f t="shared" si="12"/>
        <v>65780</v>
      </c>
      <c r="H215" s="111">
        <v>74000</v>
      </c>
      <c r="I215" s="46">
        <v>312000</v>
      </c>
      <c r="J215" s="95"/>
      <c r="K215" s="11">
        <f t="shared" si="10"/>
        <v>386000</v>
      </c>
      <c r="L215" s="91">
        <f t="shared" si="11"/>
        <v>2000</v>
      </c>
      <c r="M215" s="87"/>
    </row>
    <row r="216" spans="1:13" x14ac:dyDescent="0.25">
      <c r="A216" s="10">
        <v>43758</v>
      </c>
      <c r="B216" s="10" t="s">
        <v>51</v>
      </c>
      <c r="C216" s="10" t="s">
        <v>32</v>
      </c>
      <c r="D216" s="10" t="s">
        <v>226</v>
      </c>
      <c r="E216" s="10"/>
      <c r="F216" s="11">
        <v>64000</v>
      </c>
      <c r="G216" s="2">
        <f t="shared" si="12"/>
        <v>1780</v>
      </c>
      <c r="H216" s="111"/>
      <c r="I216" s="46">
        <v>64000</v>
      </c>
      <c r="J216" s="95"/>
      <c r="K216" s="11">
        <f t="shared" si="10"/>
        <v>64000</v>
      </c>
      <c r="L216" s="91">
        <f t="shared" si="11"/>
        <v>0</v>
      </c>
      <c r="M216" s="87"/>
    </row>
    <row r="217" spans="1:13" x14ac:dyDescent="0.25">
      <c r="A217" s="10">
        <v>43761</v>
      </c>
      <c r="B217" s="10" t="s">
        <v>31</v>
      </c>
      <c r="C217" s="10" t="s">
        <v>54</v>
      </c>
      <c r="D217" s="10"/>
      <c r="E217" s="11">
        <v>2200000</v>
      </c>
      <c r="F217" s="11"/>
      <c r="G217" s="2">
        <f t="shared" si="12"/>
        <v>2201780</v>
      </c>
      <c r="H217" s="111"/>
      <c r="I217" s="46"/>
      <c r="J217" s="95"/>
      <c r="K217" s="11">
        <f t="shared" si="10"/>
        <v>0</v>
      </c>
      <c r="L217" s="91">
        <f t="shared" si="11"/>
        <v>0</v>
      </c>
      <c r="M217" s="87"/>
    </row>
    <row r="218" spans="1:13" x14ac:dyDescent="0.25">
      <c r="A218" s="10">
        <v>43761</v>
      </c>
      <c r="B218" s="10" t="s">
        <v>51</v>
      </c>
      <c r="C218" s="10" t="s">
        <v>32</v>
      </c>
      <c r="D218" s="10" t="s">
        <v>71</v>
      </c>
      <c r="E218" s="10"/>
      <c r="F218" s="11">
        <v>525000</v>
      </c>
      <c r="G218" s="2">
        <f t="shared" si="12"/>
        <v>1676780</v>
      </c>
      <c r="H218" s="111">
        <v>83000</v>
      </c>
      <c r="I218" s="46">
        <v>442000</v>
      </c>
      <c r="J218" s="95"/>
      <c r="K218" s="11">
        <f t="shared" si="10"/>
        <v>525000</v>
      </c>
      <c r="L218" s="91">
        <f t="shared" si="11"/>
        <v>0</v>
      </c>
      <c r="M218" s="87"/>
    </row>
    <row r="219" spans="1:13" x14ac:dyDescent="0.25">
      <c r="A219" s="10">
        <v>43762</v>
      </c>
      <c r="B219" s="10" t="s">
        <v>31</v>
      </c>
      <c r="C219" s="10" t="s">
        <v>32</v>
      </c>
      <c r="D219" s="10"/>
      <c r="E219" s="10"/>
      <c r="F219" s="11">
        <v>397000</v>
      </c>
      <c r="G219" s="2">
        <f t="shared" si="12"/>
        <v>1279780</v>
      </c>
      <c r="H219" s="111">
        <v>94000</v>
      </c>
      <c r="I219" s="46">
        <v>303000</v>
      </c>
      <c r="J219" s="95"/>
      <c r="K219" s="11">
        <f t="shared" si="10"/>
        <v>397000</v>
      </c>
      <c r="L219" s="91">
        <f t="shared" si="11"/>
        <v>0</v>
      </c>
      <c r="M219" s="87"/>
    </row>
    <row r="220" spans="1:13" x14ac:dyDescent="0.25">
      <c r="A220" s="10">
        <v>43762</v>
      </c>
      <c r="B220" s="10" t="s">
        <v>51</v>
      </c>
      <c r="C220" s="10" t="s">
        <v>32</v>
      </c>
      <c r="D220" s="10" t="s">
        <v>216</v>
      </c>
      <c r="E220" s="10"/>
      <c r="F220" s="11">
        <v>376000</v>
      </c>
      <c r="G220" s="2">
        <f t="shared" si="12"/>
        <v>903780</v>
      </c>
      <c r="H220" s="111">
        <v>111000</v>
      </c>
      <c r="I220" s="46">
        <v>265000</v>
      </c>
      <c r="J220" s="95"/>
      <c r="K220" s="11">
        <f t="shared" si="10"/>
        <v>376000</v>
      </c>
      <c r="L220" s="91">
        <f t="shared" si="11"/>
        <v>0</v>
      </c>
      <c r="M220" s="87"/>
    </row>
    <row r="221" spans="1:13" x14ac:dyDescent="0.25">
      <c r="A221" s="10">
        <v>43762</v>
      </c>
      <c r="B221" s="10" t="s">
        <v>31</v>
      </c>
      <c r="C221" s="10" t="s">
        <v>32</v>
      </c>
      <c r="D221" s="10" t="s">
        <v>194</v>
      </c>
      <c r="E221" s="10"/>
      <c r="F221" s="11">
        <v>528000</v>
      </c>
      <c r="G221" s="2">
        <f t="shared" si="12"/>
        <v>375780</v>
      </c>
      <c r="H221" s="111">
        <v>58000</v>
      </c>
      <c r="I221" s="46">
        <v>470000</v>
      </c>
      <c r="J221" s="95"/>
      <c r="K221" s="11">
        <f t="shared" si="10"/>
        <v>528000</v>
      </c>
      <c r="L221" s="91">
        <f t="shared" si="11"/>
        <v>0</v>
      </c>
      <c r="M221" s="87"/>
    </row>
    <row r="222" spans="1:13" x14ac:dyDescent="0.25">
      <c r="A222" s="10">
        <v>43763</v>
      </c>
      <c r="B222" s="10" t="s">
        <v>31</v>
      </c>
      <c r="C222" s="10" t="s">
        <v>32</v>
      </c>
      <c r="D222" s="10" t="s">
        <v>92</v>
      </c>
      <c r="E222" s="10"/>
      <c r="F222" s="11">
        <v>92000</v>
      </c>
      <c r="G222" s="2">
        <f t="shared" si="12"/>
        <v>283780</v>
      </c>
      <c r="H222" s="111">
        <v>7000</v>
      </c>
      <c r="I222" s="46">
        <v>85000</v>
      </c>
      <c r="J222" s="95"/>
      <c r="K222" s="11">
        <f t="shared" si="10"/>
        <v>92000</v>
      </c>
      <c r="L222" s="91">
        <f t="shared" si="11"/>
        <v>0</v>
      </c>
      <c r="M222" s="87"/>
    </row>
    <row r="223" spans="1:13" x14ac:dyDescent="0.25">
      <c r="A223" s="10">
        <v>43764</v>
      </c>
      <c r="B223" s="10" t="s">
        <v>51</v>
      </c>
      <c r="C223" s="10" t="s">
        <v>32</v>
      </c>
      <c r="D223" s="10" t="s">
        <v>71</v>
      </c>
      <c r="E223" s="10"/>
      <c r="F223" s="11">
        <v>261000</v>
      </c>
      <c r="G223" s="2">
        <f t="shared" si="12"/>
        <v>22780</v>
      </c>
      <c r="H223" s="111">
        <v>75000</v>
      </c>
      <c r="I223" s="46">
        <v>186000</v>
      </c>
      <c r="J223" s="95"/>
      <c r="K223" s="11">
        <f t="shared" si="10"/>
        <v>261000</v>
      </c>
      <c r="L223" s="91">
        <f t="shared" si="11"/>
        <v>0</v>
      </c>
      <c r="M223" s="87"/>
    </row>
    <row r="224" spans="1:13" x14ac:dyDescent="0.25">
      <c r="A224" s="10"/>
      <c r="B224" s="10"/>
      <c r="C224" s="10"/>
      <c r="D224" s="10"/>
      <c r="E224" s="10"/>
      <c r="F224" s="11"/>
      <c r="G224" s="2">
        <f t="shared" si="12"/>
        <v>22780</v>
      </c>
      <c r="H224" s="111"/>
      <c r="I224" s="46"/>
      <c r="J224" s="95"/>
      <c r="K224" s="11">
        <f t="shared" si="10"/>
        <v>0</v>
      </c>
      <c r="L224" s="91">
        <f t="shared" si="11"/>
        <v>0</v>
      </c>
      <c r="M224" s="87"/>
    </row>
    <row r="225" spans="1:13" x14ac:dyDescent="0.25">
      <c r="A225" s="10"/>
      <c r="B225" s="10"/>
      <c r="C225" s="10"/>
      <c r="D225" s="10"/>
      <c r="E225" s="10"/>
      <c r="F225" s="11"/>
      <c r="G225" s="2">
        <f t="shared" si="12"/>
        <v>22780</v>
      </c>
      <c r="H225" s="111"/>
      <c r="I225" s="46"/>
      <c r="J225" s="95"/>
      <c r="K225" s="11">
        <f t="shared" si="10"/>
        <v>0</v>
      </c>
      <c r="L225" s="91">
        <f t="shared" si="11"/>
        <v>0</v>
      </c>
      <c r="M225" s="87"/>
    </row>
    <row r="226" spans="1:13" x14ac:dyDescent="0.25">
      <c r="A226" s="10"/>
      <c r="B226" s="10"/>
      <c r="C226" s="10"/>
      <c r="D226" s="10"/>
      <c r="E226" s="10"/>
      <c r="F226" s="11"/>
      <c r="G226" s="2">
        <f t="shared" si="12"/>
        <v>22780</v>
      </c>
      <c r="H226" s="111"/>
      <c r="I226" s="46"/>
      <c r="J226" s="95"/>
      <c r="K226" s="11">
        <f t="shared" si="10"/>
        <v>0</v>
      </c>
      <c r="L226" s="91">
        <f t="shared" si="11"/>
        <v>0</v>
      </c>
      <c r="M226" s="87"/>
    </row>
    <row r="227" spans="1:13" x14ac:dyDescent="0.25">
      <c r="A227" s="10"/>
      <c r="B227" s="10"/>
      <c r="C227" s="10"/>
      <c r="D227" s="10"/>
      <c r="E227" s="10"/>
      <c r="F227" s="11"/>
      <c r="G227" s="2">
        <f t="shared" si="12"/>
        <v>22780</v>
      </c>
      <c r="H227" s="111"/>
      <c r="I227" s="46"/>
      <c r="J227" s="95"/>
      <c r="K227" s="11">
        <f t="shared" si="10"/>
        <v>0</v>
      </c>
      <c r="L227" s="91">
        <f t="shared" si="11"/>
        <v>0</v>
      </c>
      <c r="M227" s="87"/>
    </row>
    <row r="228" spans="1:13" x14ac:dyDescent="0.25">
      <c r="A228" s="10"/>
      <c r="B228" s="10"/>
      <c r="C228" s="10"/>
      <c r="D228" s="10"/>
      <c r="E228" s="10"/>
      <c r="F228" s="11"/>
      <c r="G228" s="2">
        <f t="shared" si="12"/>
        <v>22780</v>
      </c>
      <c r="H228" s="111"/>
      <c r="I228" s="46"/>
      <c r="J228" s="95"/>
      <c r="K228" s="11">
        <f t="shared" si="10"/>
        <v>0</v>
      </c>
      <c r="L228" s="91">
        <f t="shared" si="11"/>
        <v>0</v>
      </c>
      <c r="M228" s="87"/>
    </row>
    <row r="229" spans="1:13" x14ac:dyDescent="0.25">
      <c r="A229" s="10"/>
      <c r="B229" s="10"/>
      <c r="C229" s="10"/>
      <c r="D229" s="10"/>
      <c r="E229" s="10"/>
      <c r="F229" s="11"/>
      <c r="G229" s="2">
        <f t="shared" si="12"/>
        <v>22780</v>
      </c>
      <c r="H229" s="111"/>
      <c r="I229" s="46"/>
      <c r="J229" s="95"/>
      <c r="K229" s="11">
        <f t="shared" si="10"/>
        <v>0</v>
      </c>
      <c r="L229" s="91">
        <f t="shared" si="11"/>
        <v>0</v>
      </c>
      <c r="M229" s="87"/>
    </row>
    <row r="230" spans="1:13" x14ac:dyDescent="0.25">
      <c r="A230" s="10"/>
      <c r="B230" s="10"/>
      <c r="C230" s="10"/>
      <c r="D230" s="10"/>
      <c r="E230" s="10"/>
      <c r="F230" s="11"/>
      <c r="G230" s="2">
        <f t="shared" si="12"/>
        <v>22780</v>
      </c>
      <c r="H230" s="111"/>
      <c r="I230" s="46"/>
      <c r="J230" s="95"/>
      <c r="K230" s="11">
        <f t="shared" si="10"/>
        <v>0</v>
      </c>
      <c r="L230" s="91">
        <f t="shared" si="11"/>
        <v>0</v>
      </c>
      <c r="M230" s="87"/>
    </row>
    <row r="231" spans="1:13" x14ac:dyDescent="0.25">
      <c r="A231" s="10"/>
      <c r="B231" s="10"/>
      <c r="C231" s="10"/>
      <c r="D231" s="10"/>
      <c r="E231" s="10"/>
      <c r="F231" s="11"/>
      <c r="G231" s="2">
        <f t="shared" si="12"/>
        <v>22780</v>
      </c>
      <c r="H231" s="111"/>
      <c r="I231" s="46"/>
      <c r="J231" s="95"/>
      <c r="K231" s="11">
        <f t="shared" si="10"/>
        <v>0</v>
      </c>
      <c r="L231" s="91">
        <f t="shared" si="11"/>
        <v>0</v>
      </c>
      <c r="M231" s="87"/>
    </row>
    <row r="232" spans="1:13" x14ac:dyDescent="0.25">
      <c r="A232" s="10"/>
      <c r="B232" s="10"/>
      <c r="C232" s="10"/>
      <c r="D232" s="10"/>
      <c r="E232" s="10"/>
      <c r="F232" s="11"/>
      <c r="G232" s="2">
        <f t="shared" si="12"/>
        <v>22780</v>
      </c>
      <c r="H232" s="111"/>
      <c r="I232" s="46"/>
      <c r="J232" s="95"/>
      <c r="K232" s="11">
        <f t="shared" si="10"/>
        <v>0</v>
      </c>
      <c r="L232" s="91">
        <f t="shared" si="11"/>
        <v>0</v>
      </c>
      <c r="M232" s="87"/>
    </row>
    <row r="233" spans="1:13" x14ac:dyDescent="0.25">
      <c r="A233" s="10"/>
      <c r="B233" s="10"/>
      <c r="C233" s="10"/>
      <c r="D233" s="10"/>
      <c r="E233" s="10"/>
      <c r="F233" s="11"/>
      <c r="G233" s="2">
        <f t="shared" si="12"/>
        <v>22780</v>
      </c>
      <c r="H233" s="111"/>
      <c r="I233" s="46"/>
      <c r="J233" s="95"/>
      <c r="K233" s="11">
        <f t="shared" si="10"/>
        <v>0</v>
      </c>
      <c r="L233" s="91">
        <f t="shared" si="11"/>
        <v>0</v>
      </c>
      <c r="M233" s="87"/>
    </row>
    <row r="234" spans="1:13" x14ac:dyDescent="0.25">
      <c r="A234" s="10"/>
      <c r="B234" s="10"/>
      <c r="C234" s="10"/>
      <c r="D234" s="10"/>
      <c r="E234" s="10"/>
      <c r="F234" s="11"/>
      <c r="G234" s="2">
        <f t="shared" si="12"/>
        <v>22780</v>
      </c>
      <c r="H234" s="111"/>
      <c r="I234" s="46"/>
      <c r="J234" s="95"/>
      <c r="K234" s="11">
        <f t="shared" si="10"/>
        <v>0</v>
      </c>
      <c r="L234" s="91">
        <f t="shared" si="11"/>
        <v>0</v>
      </c>
      <c r="M234" s="87"/>
    </row>
    <row r="235" spans="1:13" x14ac:dyDescent="0.25">
      <c r="A235" s="10"/>
      <c r="B235" s="10"/>
      <c r="C235" s="10"/>
      <c r="D235" s="10"/>
      <c r="E235" s="10"/>
      <c r="F235" s="11"/>
      <c r="G235" s="2">
        <f t="shared" si="12"/>
        <v>22780</v>
      </c>
      <c r="H235" s="111"/>
      <c r="I235" s="46"/>
      <c r="J235" s="95"/>
      <c r="K235" s="11">
        <f t="shared" si="10"/>
        <v>0</v>
      </c>
      <c r="L235" s="91">
        <f t="shared" si="11"/>
        <v>0</v>
      </c>
      <c r="M235" s="87"/>
    </row>
    <row r="236" spans="1:13" x14ac:dyDescent="0.25">
      <c r="A236" s="10"/>
      <c r="B236" s="10"/>
      <c r="C236" s="10"/>
      <c r="D236" s="10"/>
      <c r="E236" s="10"/>
      <c r="F236" s="11"/>
      <c r="G236" s="2">
        <f t="shared" si="12"/>
        <v>22780</v>
      </c>
      <c r="H236" s="111"/>
      <c r="I236" s="46"/>
      <c r="J236" s="95"/>
      <c r="K236" s="11">
        <f t="shared" si="10"/>
        <v>0</v>
      </c>
      <c r="L236" s="91">
        <f t="shared" si="11"/>
        <v>0</v>
      </c>
      <c r="M236" s="87"/>
    </row>
    <row r="237" spans="1:13" x14ac:dyDescent="0.25">
      <c r="A237" s="10"/>
      <c r="B237" s="10"/>
      <c r="C237" s="10"/>
      <c r="D237" s="10"/>
      <c r="E237" s="10"/>
      <c r="F237" s="11"/>
      <c r="G237" s="2">
        <f t="shared" si="12"/>
        <v>22780</v>
      </c>
      <c r="H237" s="111"/>
      <c r="I237" s="46"/>
      <c r="J237" s="95"/>
      <c r="K237" s="11">
        <f t="shared" si="10"/>
        <v>0</v>
      </c>
      <c r="L237" s="91">
        <f t="shared" si="11"/>
        <v>0</v>
      </c>
      <c r="M237" s="87"/>
    </row>
    <row r="238" spans="1:13" x14ac:dyDescent="0.25">
      <c r="A238" s="10"/>
      <c r="B238" s="10"/>
      <c r="C238" s="10"/>
      <c r="D238" s="10"/>
      <c r="E238" s="10"/>
      <c r="F238" s="11"/>
      <c r="G238" s="2">
        <f t="shared" si="12"/>
        <v>22780</v>
      </c>
      <c r="H238" s="111"/>
      <c r="I238" s="46"/>
      <c r="J238" s="95"/>
      <c r="K238" s="11">
        <f t="shared" si="10"/>
        <v>0</v>
      </c>
      <c r="L238" s="91">
        <f t="shared" si="11"/>
        <v>0</v>
      </c>
      <c r="M238" s="87"/>
    </row>
    <row r="239" spans="1:13" x14ac:dyDescent="0.25">
      <c r="A239" s="10"/>
      <c r="B239" s="10"/>
      <c r="C239" s="10"/>
      <c r="D239" s="10"/>
      <c r="E239" s="10"/>
      <c r="F239" s="11"/>
      <c r="G239" s="2">
        <f t="shared" si="12"/>
        <v>22780</v>
      </c>
      <c r="H239" s="111"/>
      <c r="I239" s="46"/>
      <c r="J239" s="95"/>
      <c r="K239" s="11">
        <f t="shared" si="10"/>
        <v>0</v>
      </c>
      <c r="L239" s="91">
        <f t="shared" si="11"/>
        <v>0</v>
      </c>
      <c r="M239" s="87"/>
    </row>
    <row r="240" spans="1:13" x14ac:dyDescent="0.25">
      <c r="A240" s="10"/>
      <c r="B240" s="10"/>
      <c r="C240" s="10"/>
      <c r="D240" s="10"/>
      <c r="E240" s="10"/>
      <c r="F240" s="11"/>
      <c r="G240" s="2">
        <f t="shared" si="12"/>
        <v>22780</v>
      </c>
      <c r="H240" s="111"/>
      <c r="I240" s="46"/>
      <c r="J240" s="95"/>
      <c r="K240" s="11">
        <f t="shared" si="10"/>
        <v>0</v>
      </c>
      <c r="L240" s="91">
        <f t="shared" si="11"/>
        <v>0</v>
      </c>
      <c r="M240" s="87"/>
    </row>
    <row r="241" spans="1:13" x14ac:dyDescent="0.25">
      <c r="A241" s="10"/>
      <c r="B241" s="10"/>
      <c r="C241" s="10"/>
      <c r="D241" s="10"/>
      <c r="E241" s="10"/>
      <c r="F241" s="11"/>
      <c r="G241" s="2">
        <f t="shared" si="12"/>
        <v>22780</v>
      </c>
      <c r="H241" s="111"/>
      <c r="I241" s="46"/>
      <c r="J241" s="95"/>
      <c r="K241" s="11">
        <f t="shared" si="10"/>
        <v>0</v>
      </c>
      <c r="L241" s="91">
        <f t="shared" si="11"/>
        <v>0</v>
      </c>
      <c r="M241" s="87"/>
    </row>
    <row r="242" spans="1:13" x14ac:dyDescent="0.25">
      <c r="A242" s="10"/>
      <c r="B242" s="10"/>
      <c r="C242" s="10"/>
      <c r="D242" s="10"/>
      <c r="E242" s="10"/>
      <c r="F242" s="11"/>
      <c r="G242" s="2">
        <f t="shared" si="12"/>
        <v>22780</v>
      </c>
      <c r="H242" s="111"/>
      <c r="I242" s="46"/>
      <c r="J242" s="95"/>
      <c r="K242" s="11">
        <f t="shared" si="10"/>
        <v>0</v>
      </c>
      <c r="L242" s="91">
        <f t="shared" si="11"/>
        <v>0</v>
      </c>
      <c r="M242" s="87"/>
    </row>
    <row r="243" spans="1:13" x14ac:dyDescent="0.25">
      <c r="A243" s="10"/>
      <c r="B243" s="10"/>
      <c r="C243" s="10"/>
      <c r="D243" s="10"/>
      <c r="E243" s="10"/>
      <c r="F243" s="11"/>
      <c r="G243" s="2">
        <f t="shared" si="12"/>
        <v>22780</v>
      </c>
      <c r="H243" s="111"/>
      <c r="I243" s="46"/>
      <c r="J243" s="95"/>
      <c r="K243" s="11">
        <f t="shared" si="10"/>
        <v>0</v>
      </c>
      <c r="L243" s="91">
        <f t="shared" si="11"/>
        <v>0</v>
      </c>
      <c r="M243" s="87"/>
    </row>
    <row r="244" spans="1:13" x14ac:dyDescent="0.25">
      <c r="A244" s="10"/>
      <c r="B244" s="10"/>
      <c r="C244" s="10"/>
      <c r="D244" s="10"/>
      <c r="E244" s="10"/>
      <c r="F244" s="11"/>
      <c r="G244" s="2">
        <f t="shared" si="12"/>
        <v>22780</v>
      </c>
      <c r="H244" s="111"/>
      <c r="I244" s="46"/>
      <c r="J244" s="95"/>
      <c r="K244" s="11">
        <f t="shared" si="10"/>
        <v>0</v>
      </c>
      <c r="L244" s="91">
        <f t="shared" si="11"/>
        <v>0</v>
      </c>
      <c r="M244" s="87"/>
    </row>
    <row r="245" spans="1:13" x14ac:dyDescent="0.25">
      <c r="A245" s="10"/>
      <c r="B245" s="10"/>
      <c r="C245" s="10"/>
      <c r="D245" s="10"/>
      <c r="E245" s="10"/>
      <c r="F245" s="11"/>
      <c r="G245" s="2">
        <f t="shared" si="12"/>
        <v>22780</v>
      </c>
      <c r="H245" s="111"/>
      <c r="I245" s="46"/>
      <c r="J245" s="95"/>
      <c r="K245" s="11">
        <f t="shared" si="10"/>
        <v>0</v>
      </c>
      <c r="L245" s="91">
        <f t="shared" si="11"/>
        <v>0</v>
      </c>
      <c r="M245" s="87"/>
    </row>
    <row r="246" spans="1:13" x14ac:dyDescent="0.25">
      <c r="A246" s="10"/>
      <c r="B246" s="10"/>
      <c r="C246" s="10"/>
      <c r="D246" s="10"/>
      <c r="E246" s="10"/>
      <c r="F246" s="11"/>
      <c r="G246" s="2">
        <f t="shared" si="12"/>
        <v>22780</v>
      </c>
      <c r="H246" s="111"/>
      <c r="I246" s="46"/>
      <c r="J246" s="95"/>
      <c r="K246" s="11">
        <f t="shared" si="10"/>
        <v>0</v>
      </c>
      <c r="L246" s="91">
        <f t="shared" si="11"/>
        <v>0</v>
      </c>
      <c r="M246" s="87"/>
    </row>
    <row r="247" spans="1:13" x14ac:dyDescent="0.25">
      <c r="A247" s="10"/>
      <c r="B247" s="10"/>
      <c r="C247" s="10"/>
      <c r="D247" s="10"/>
      <c r="E247" s="10"/>
      <c r="F247" s="11"/>
      <c r="G247" s="2">
        <f t="shared" si="12"/>
        <v>22780</v>
      </c>
      <c r="H247" s="111"/>
      <c r="I247" s="46"/>
      <c r="J247" s="95"/>
      <c r="K247" s="11">
        <f t="shared" si="10"/>
        <v>0</v>
      </c>
      <c r="L247" s="91">
        <f t="shared" si="11"/>
        <v>0</v>
      </c>
      <c r="M247" s="87"/>
    </row>
    <row r="248" spans="1:13" x14ac:dyDescent="0.25">
      <c r="A248" s="10"/>
      <c r="B248" s="10"/>
      <c r="C248" s="10"/>
      <c r="D248" s="10"/>
      <c r="E248" s="10"/>
      <c r="F248" s="11"/>
      <c r="G248" s="2">
        <f t="shared" si="12"/>
        <v>22780</v>
      </c>
      <c r="H248" s="111"/>
      <c r="I248" s="46"/>
      <c r="J248" s="95"/>
      <c r="K248" s="11">
        <f t="shared" si="10"/>
        <v>0</v>
      </c>
      <c r="L248" s="91">
        <f t="shared" si="11"/>
        <v>0</v>
      </c>
      <c r="M248" s="87"/>
    </row>
    <row r="249" spans="1:13" x14ac:dyDescent="0.25">
      <c r="A249" s="10"/>
      <c r="B249" s="10"/>
      <c r="C249" s="10"/>
      <c r="D249" s="10"/>
      <c r="E249" s="10"/>
      <c r="F249" s="11"/>
      <c r="G249" s="2">
        <f t="shared" si="12"/>
        <v>22780</v>
      </c>
      <c r="H249" s="111"/>
      <c r="I249" s="46"/>
      <c r="J249" s="95"/>
      <c r="K249" s="11">
        <f t="shared" si="10"/>
        <v>0</v>
      </c>
      <c r="L249" s="91">
        <f t="shared" si="11"/>
        <v>0</v>
      </c>
      <c r="M249" s="87"/>
    </row>
    <row r="250" spans="1:13" x14ac:dyDescent="0.25">
      <c r="A250" s="10"/>
      <c r="B250" s="10"/>
      <c r="C250" s="10"/>
      <c r="D250" s="10"/>
      <c r="E250" s="10"/>
      <c r="F250" s="11"/>
      <c r="G250" s="2">
        <f t="shared" si="12"/>
        <v>22780</v>
      </c>
      <c r="H250" s="111"/>
      <c r="I250" s="46"/>
      <c r="J250" s="95"/>
      <c r="K250" s="11">
        <f t="shared" si="10"/>
        <v>0</v>
      </c>
      <c r="L250" s="91">
        <f t="shared" si="11"/>
        <v>0</v>
      </c>
      <c r="M250" s="87"/>
    </row>
    <row r="251" spans="1:13" x14ac:dyDescent="0.25">
      <c r="A251" s="10"/>
      <c r="B251" s="10"/>
      <c r="C251" s="10"/>
      <c r="D251" s="10"/>
      <c r="E251" s="10"/>
      <c r="F251" s="11"/>
      <c r="G251" s="2">
        <f t="shared" si="12"/>
        <v>22780</v>
      </c>
      <c r="H251" s="111"/>
      <c r="I251" s="46"/>
      <c r="J251" s="95"/>
      <c r="K251" s="11">
        <f t="shared" si="10"/>
        <v>0</v>
      </c>
      <c r="L251" s="91">
        <f t="shared" si="11"/>
        <v>0</v>
      </c>
      <c r="M251" s="87"/>
    </row>
    <row r="252" spans="1:13" x14ac:dyDescent="0.25">
      <c r="A252" s="10"/>
      <c r="B252" s="10"/>
      <c r="C252" s="10"/>
      <c r="D252" s="10"/>
      <c r="E252" s="10"/>
      <c r="F252" s="11"/>
      <c r="G252" s="2">
        <f t="shared" si="12"/>
        <v>22780</v>
      </c>
      <c r="H252" s="111"/>
      <c r="I252" s="46"/>
      <c r="J252" s="95"/>
      <c r="K252" s="11">
        <f t="shared" si="10"/>
        <v>0</v>
      </c>
      <c r="L252" s="91">
        <f t="shared" si="11"/>
        <v>0</v>
      </c>
      <c r="M252" s="87"/>
    </row>
    <row r="253" spans="1:13" x14ac:dyDescent="0.25">
      <c r="A253" s="10"/>
      <c r="B253" s="10"/>
      <c r="C253" s="10"/>
      <c r="D253" s="10"/>
      <c r="E253" s="10"/>
      <c r="F253" s="11"/>
      <c r="G253" s="2">
        <f t="shared" si="12"/>
        <v>22780</v>
      </c>
      <c r="H253" s="111"/>
      <c r="I253" s="46"/>
      <c r="J253" s="95"/>
      <c r="K253" s="11">
        <f t="shared" si="10"/>
        <v>0</v>
      </c>
      <c r="L253" s="91">
        <f t="shared" si="11"/>
        <v>0</v>
      </c>
      <c r="M253" s="87"/>
    </row>
    <row r="254" spans="1:13" x14ac:dyDescent="0.25">
      <c r="A254" s="10"/>
      <c r="B254" s="10"/>
      <c r="C254" s="10"/>
      <c r="D254" s="10"/>
      <c r="E254" s="10"/>
      <c r="F254" s="11"/>
      <c r="G254" s="2">
        <f t="shared" si="12"/>
        <v>22780</v>
      </c>
      <c r="H254" s="111"/>
      <c r="I254" s="46"/>
      <c r="J254" s="95"/>
      <c r="K254" s="11">
        <f t="shared" si="10"/>
        <v>0</v>
      </c>
      <c r="L254" s="91">
        <f t="shared" si="11"/>
        <v>0</v>
      </c>
      <c r="M254" s="87"/>
    </row>
    <row r="255" spans="1:13" x14ac:dyDescent="0.25">
      <c r="A255" s="10"/>
      <c r="B255" s="10"/>
      <c r="C255" s="10"/>
      <c r="D255" s="10"/>
      <c r="E255" s="10"/>
      <c r="F255" s="11"/>
      <c r="G255" s="2">
        <f t="shared" si="12"/>
        <v>22780</v>
      </c>
      <c r="H255" s="111"/>
      <c r="I255" s="46"/>
      <c r="J255" s="95"/>
      <c r="K255" s="11">
        <f t="shared" si="10"/>
        <v>0</v>
      </c>
      <c r="L255" s="91">
        <f t="shared" si="11"/>
        <v>0</v>
      </c>
      <c r="M255" s="87"/>
    </row>
    <row r="256" spans="1:13" x14ac:dyDescent="0.25">
      <c r="A256" s="10"/>
      <c r="B256" s="10"/>
      <c r="C256" s="10"/>
      <c r="D256" s="10"/>
      <c r="E256" s="10"/>
      <c r="F256" s="11"/>
      <c r="G256" s="2">
        <f t="shared" si="12"/>
        <v>22780</v>
      </c>
      <c r="H256" s="111"/>
      <c r="I256" s="46"/>
      <c r="J256" s="95"/>
      <c r="K256" s="11">
        <f t="shared" si="10"/>
        <v>0</v>
      </c>
      <c r="L256" s="91">
        <f t="shared" si="11"/>
        <v>0</v>
      </c>
      <c r="M256" s="87"/>
    </row>
    <row r="257" spans="1:13" x14ac:dyDescent="0.25">
      <c r="A257" s="10"/>
      <c r="B257" s="10"/>
      <c r="C257" s="10"/>
      <c r="D257" s="10"/>
      <c r="E257" s="10"/>
      <c r="F257" s="11"/>
      <c r="G257" s="2">
        <f t="shared" si="12"/>
        <v>22780</v>
      </c>
      <c r="H257" s="111"/>
      <c r="I257" s="46"/>
      <c r="J257" s="95"/>
      <c r="K257" s="11">
        <f t="shared" si="10"/>
        <v>0</v>
      </c>
      <c r="L257" s="91">
        <f t="shared" si="11"/>
        <v>0</v>
      </c>
      <c r="M257" s="87"/>
    </row>
    <row r="258" spans="1:13" x14ac:dyDescent="0.25">
      <c r="A258" s="10"/>
      <c r="B258" s="10"/>
      <c r="C258" s="10"/>
      <c r="D258" s="10"/>
      <c r="E258" s="10"/>
      <c r="F258" s="11"/>
      <c r="G258" s="2">
        <f t="shared" si="12"/>
        <v>22780</v>
      </c>
      <c r="H258" s="111"/>
      <c r="I258" s="46"/>
      <c r="J258" s="95"/>
      <c r="K258" s="11">
        <f t="shared" si="10"/>
        <v>0</v>
      </c>
      <c r="L258" s="91">
        <f t="shared" si="11"/>
        <v>0</v>
      </c>
      <c r="M258" s="87"/>
    </row>
    <row r="259" spans="1:13" x14ac:dyDescent="0.25">
      <c r="A259" s="10"/>
      <c r="B259" s="10"/>
      <c r="C259" s="10"/>
      <c r="D259" s="10"/>
      <c r="E259" s="10"/>
      <c r="F259" s="11"/>
      <c r="G259" s="2">
        <f t="shared" si="12"/>
        <v>22780</v>
      </c>
      <c r="H259" s="111"/>
      <c r="I259" s="46"/>
      <c r="J259" s="95"/>
      <c r="K259" s="11">
        <f t="shared" si="10"/>
        <v>0</v>
      </c>
      <c r="L259" s="91">
        <f t="shared" si="11"/>
        <v>0</v>
      </c>
      <c r="M259" s="87"/>
    </row>
    <row r="260" spans="1:13" x14ac:dyDescent="0.25">
      <c r="A260" s="10"/>
      <c r="B260" s="10"/>
      <c r="C260" s="10"/>
      <c r="D260" s="10"/>
      <c r="E260" s="10"/>
      <c r="F260" s="11"/>
      <c r="G260" s="2">
        <f t="shared" si="12"/>
        <v>22780</v>
      </c>
      <c r="H260" s="111"/>
      <c r="I260" s="46"/>
      <c r="J260" s="95"/>
      <c r="K260" s="11">
        <f t="shared" si="10"/>
        <v>0</v>
      </c>
      <c r="L260" s="91">
        <f t="shared" si="11"/>
        <v>0</v>
      </c>
      <c r="M260" s="87"/>
    </row>
    <row r="261" spans="1:13" x14ac:dyDescent="0.25">
      <c r="A261" s="10"/>
      <c r="B261" s="10"/>
      <c r="C261" s="10"/>
      <c r="D261" s="10"/>
      <c r="E261" s="10"/>
      <c r="F261" s="11"/>
      <c r="G261" s="2">
        <f t="shared" si="12"/>
        <v>22780</v>
      </c>
      <c r="H261" s="111"/>
      <c r="I261" s="46"/>
      <c r="J261" s="95"/>
      <c r="K261" s="11">
        <f t="shared" si="10"/>
        <v>0</v>
      </c>
      <c r="L261" s="91">
        <f t="shared" si="11"/>
        <v>0</v>
      </c>
      <c r="M261" s="87"/>
    </row>
    <row r="262" spans="1:13" x14ac:dyDescent="0.25">
      <c r="A262" s="10"/>
      <c r="B262" s="10"/>
      <c r="C262" s="10"/>
      <c r="D262" s="10"/>
      <c r="E262" s="10"/>
      <c r="F262" s="11"/>
      <c r="G262" s="2">
        <f t="shared" si="12"/>
        <v>22780</v>
      </c>
      <c r="H262" s="111"/>
      <c r="I262" s="46"/>
      <c r="J262" s="95"/>
      <c r="K262" s="11">
        <f t="shared" ref="K262:K323" si="13">H262+I262-J262</f>
        <v>0</v>
      </c>
      <c r="L262" s="91">
        <f t="shared" ref="L262:L323" si="14">H262+I262+J262-F262</f>
        <v>0</v>
      </c>
      <c r="M262" s="87"/>
    </row>
    <row r="263" spans="1:13" x14ac:dyDescent="0.25">
      <c r="A263" s="10"/>
      <c r="B263" s="10"/>
      <c r="C263" s="10"/>
      <c r="D263" s="10"/>
      <c r="E263" s="10"/>
      <c r="F263" s="11"/>
      <c r="G263" s="2">
        <f t="shared" si="12"/>
        <v>22780</v>
      </c>
      <c r="H263" s="111"/>
      <c r="I263" s="46"/>
      <c r="J263" s="95"/>
      <c r="K263" s="11">
        <f t="shared" si="13"/>
        <v>0</v>
      </c>
      <c r="L263" s="91">
        <f t="shared" si="14"/>
        <v>0</v>
      </c>
      <c r="M263" s="87"/>
    </row>
    <row r="264" spans="1:13" x14ac:dyDescent="0.25">
      <c r="A264" s="10"/>
      <c r="B264" s="10"/>
      <c r="C264" s="10"/>
      <c r="D264" s="10"/>
      <c r="E264" s="10"/>
      <c r="F264" s="11"/>
      <c r="G264" s="2">
        <f t="shared" si="12"/>
        <v>22780</v>
      </c>
      <c r="H264" s="111"/>
      <c r="I264" s="46"/>
      <c r="J264" s="95"/>
      <c r="K264" s="11">
        <f t="shared" si="13"/>
        <v>0</v>
      </c>
      <c r="L264" s="91">
        <f t="shared" si="14"/>
        <v>0</v>
      </c>
      <c r="M264" s="87"/>
    </row>
    <row r="265" spans="1:13" x14ac:dyDescent="0.25">
      <c r="A265" s="10"/>
      <c r="B265" s="10"/>
      <c r="C265" s="10"/>
      <c r="D265" s="10"/>
      <c r="E265" s="10"/>
      <c r="F265" s="11"/>
      <c r="G265" s="2">
        <f t="shared" si="12"/>
        <v>22780</v>
      </c>
      <c r="H265" s="111"/>
      <c r="I265" s="46"/>
      <c r="J265" s="95"/>
      <c r="K265" s="11">
        <f t="shared" si="13"/>
        <v>0</v>
      </c>
      <c r="L265" s="91">
        <f t="shared" si="14"/>
        <v>0</v>
      </c>
      <c r="M265" s="87"/>
    </row>
    <row r="266" spans="1:13" x14ac:dyDescent="0.25">
      <c r="A266" s="10"/>
      <c r="B266" s="10"/>
      <c r="C266" s="10"/>
      <c r="D266" s="10"/>
      <c r="E266" s="10"/>
      <c r="F266" s="11"/>
      <c r="G266" s="2">
        <f t="shared" si="12"/>
        <v>22780</v>
      </c>
      <c r="H266" s="111"/>
      <c r="I266" s="46"/>
      <c r="J266" s="95"/>
      <c r="K266" s="11">
        <f t="shared" si="13"/>
        <v>0</v>
      </c>
      <c r="L266" s="91">
        <f t="shared" si="14"/>
        <v>0</v>
      </c>
      <c r="M266" s="87"/>
    </row>
    <row r="267" spans="1:13" x14ac:dyDescent="0.25">
      <c r="A267" s="10"/>
      <c r="B267" s="10"/>
      <c r="C267" s="10"/>
      <c r="D267" s="10"/>
      <c r="E267" s="10"/>
      <c r="F267" s="11"/>
      <c r="G267" s="2">
        <f t="shared" si="12"/>
        <v>22780</v>
      </c>
      <c r="H267" s="111"/>
      <c r="I267" s="46"/>
      <c r="J267" s="95"/>
      <c r="K267" s="11">
        <f t="shared" si="13"/>
        <v>0</v>
      </c>
      <c r="L267" s="91">
        <f t="shared" si="14"/>
        <v>0</v>
      </c>
      <c r="M267" s="87"/>
    </row>
    <row r="268" spans="1:13" x14ac:dyDescent="0.25">
      <c r="A268" s="10"/>
      <c r="B268" s="10"/>
      <c r="C268" s="10"/>
      <c r="D268" s="10"/>
      <c r="E268" s="10"/>
      <c r="F268" s="11"/>
      <c r="G268" s="2">
        <f t="shared" si="12"/>
        <v>22780</v>
      </c>
      <c r="H268" s="111"/>
      <c r="I268" s="46"/>
      <c r="J268" s="95"/>
      <c r="K268" s="11">
        <f t="shared" si="13"/>
        <v>0</v>
      </c>
      <c r="L268" s="91">
        <f t="shared" si="14"/>
        <v>0</v>
      </c>
      <c r="M268" s="87"/>
    </row>
    <row r="269" spans="1:13" x14ac:dyDescent="0.25">
      <c r="A269" s="10"/>
      <c r="B269" s="10"/>
      <c r="C269" s="10"/>
      <c r="D269" s="10"/>
      <c r="E269" s="10"/>
      <c r="F269" s="11"/>
      <c r="G269" s="2">
        <f t="shared" si="12"/>
        <v>22780</v>
      </c>
      <c r="H269" s="111"/>
      <c r="I269" s="46"/>
      <c r="J269" s="95"/>
      <c r="K269" s="11">
        <f t="shared" si="13"/>
        <v>0</v>
      </c>
      <c r="L269" s="91">
        <f t="shared" si="14"/>
        <v>0</v>
      </c>
      <c r="M269" s="87"/>
    </row>
    <row r="270" spans="1:13" x14ac:dyDescent="0.25">
      <c r="A270" s="10"/>
      <c r="B270" s="10"/>
      <c r="C270" s="10"/>
      <c r="D270" s="10"/>
      <c r="E270" s="10"/>
      <c r="F270" s="11"/>
      <c r="G270" s="2">
        <f t="shared" si="12"/>
        <v>22780</v>
      </c>
      <c r="H270" s="111"/>
      <c r="I270" s="46"/>
      <c r="J270" s="95"/>
      <c r="K270" s="11">
        <f t="shared" si="13"/>
        <v>0</v>
      </c>
      <c r="L270" s="91">
        <f t="shared" si="14"/>
        <v>0</v>
      </c>
      <c r="M270" s="87"/>
    </row>
    <row r="271" spans="1:13" x14ac:dyDescent="0.25">
      <c r="A271" s="10"/>
      <c r="B271" s="10"/>
      <c r="C271" s="10"/>
      <c r="D271" s="10"/>
      <c r="E271" s="10"/>
      <c r="F271" s="11"/>
      <c r="G271" s="2">
        <f t="shared" si="12"/>
        <v>22780</v>
      </c>
      <c r="H271" s="111"/>
      <c r="I271" s="46"/>
      <c r="J271" s="95"/>
      <c r="K271" s="11">
        <f t="shared" si="13"/>
        <v>0</v>
      </c>
      <c r="L271" s="91">
        <f t="shared" si="14"/>
        <v>0</v>
      </c>
      <c r="M271" s="87"/>
    </row>
    <row r="272" spans="1:13" x14ac:dyDescent="0.25">
      <c r="A272" s="10"/>
      <c r="B272" s="10"/>
      <c r="C272" s="10"/>
      <c r="D272" s="10"/>
      <c r="E272" s="10"/>
      <c r="F272" s="11"/>
      <c r="G272" s="2">
        <f t="shared" si="12"/>
        <v>22780</v>
      </c>
      <c r="H272" s="111"/>
      <c r="I272" s="46"/>
      <c r="J272" s="95"/>
      <c r="K272" s="11">
        <f t="shared" si="13"/>
        <v>0</v>
      </c>
      <c r="L272" s="91">
        <f t="shared" si="14"/>
        <v>0</v>
      </c>
      <c r="M272" s="87"/>
    </row>
    <row r="273" spans="1:13" x14ac:dyDescent="0.25">
      <c r="A273" s="10"/>
      <c r="B273" s="10"/>
      <c r="C273" s="10"/>
      <c r="D273" s="10"/>
      <c r="E273" s="10"/>
      <c r="F273" s="11"/>
      <c r="G273" s="2">
        <f t="shared" ref="G273:G323" si="15">G272+E273-F273</f>
        <v>22780</v>
      </c>
      <c r="H273" s="111"/>
      <c r="I273" s="46"/>
      <c r="J273" s="95"/>
      <c r="K273" s="11">
        <f t="shared" si="13"/>
        <v>0</v>
      </c>
      <c r="L273" s="91">
        <f t="shared" si="14"/>
        <v>0</v>
      </c>
      <c r="M273" s="87"/>
    </row>
    <row r="274" spans="1:13" x14ac:dyDescent="0.25">
      <c r="A274" s="10"/>
      <c r="B274" s="10"/>
      <c r="C274" s="10"/>
      <c r="D274" s="10"/>
      <c r="E274" s="10"/>
      <c r="F274" s="11"/>
      <c r="G274" s="2">
        <f t="shared" si="15"/>
        <v>22780</v>
      </c>
      <c r="H274" s="111"/>
      <c r="I274" s="46"/>
      <c r="J274" s="95"/>
      <c r="K274" s="11">
        <f t="shared" si="13"/>
        <v>0</v>
      </c>
      <c r="L274" s="91">
        <f t="shared" si="14"/>
        <v>0</v>
      </c>
      <c r="M274" s="87"/>
    </row>
    <row r="275" spans="1:13" x14ac:dyDescent="0.25">
      <c r="A275" s="10"/>
      <c r="B275" s="10"/>
      <c r="C275" s="10"/>
      <c r="D275" s="10"/>
      <c r="E275" s="10"/>
      <c r="F275" s="11"/>
      <c r="G275" s="2">
        <f t="shared" si="15"/>
        <v>22780</v>
      </c>
      <c r="H275" s="111"/>
      <c r="I275" s="46"/>
      <c r="J275" s="95"/>
      <c r="K275" s="11">
        <f t="shared" si="13"/>
        <v>0</v>
      </c>
      <c r="L275" s="91">
        <f t="shared" si="14"/>
        <v>0</v>
      </c>
      <c r="M275" s="87"/>
    </row>
    <row r="276" spans="1:13" x14ac:dyDescent="0.25">
      <c r="A276" s="10"/>
      <c r="B276" s="10"/>
      <c r="C276" s="10"/>
      <c r="D276" s="10"/>
      <c r="E276" s="10"/>
      <c r="F276" s="11"/>
      <c r="G276" s="2">
        <f t="shared" si="15"/>
        <v>22780</v>
      </c>
      <c r="H276" s="111"/>
      <c r="I276" s="46"/>
      <c r="J276" s="95"/>
      <c r="K276" s="11">
        <f t="shared" si="13"/>
        <v>0</v>
      </c>
      <c r="L276" s="91">
        <f t="shared" si="14"/>
        <v>0</v>
      </c>
      <c r="M276" s="87"/>
    </row>
    <row r="277" spans="1:13" x14ac:dyDescent="0.25">
      <c r="A277" s="10"/>
      <c r="B277" s="10"/>
      <c r="C277" s="10"/>
      <c r="D277" s="10"/>
      <c r="E277" s="10"/>
      <c r="F277" s="11"/>
      <c r="G277" s="2">
        <f t="shared" si="15"/>
        <v>22780</v>
      </c>
      <c r="H277" s="111"/>
      <c r="I277" s="46"/>
      <c r="J277" s="95"/>
      <c r="K277" s="11">
        <f t="shared" si="13"/>
        <v>0</v>
      </c>
      <c r="L277" s="91">
        <f t="shared" si="14"/>
        <v>0</v>
      </c>
      <c r="M277" s="87"/>
    </row>
    <row r="278" spans="1:13" x14ac:dyDescent="0.25">
      <c r="A278" s="10"/>
      <c r="B278" s="10"/>
      <c r="C278" s="10"/>
      <c r="D278" s="10"/>
      <c r="E278" s="10"/>
      <c r="F278" s="11"/>
      <c r="G278" s="2">
        <f t="shared" si="15"/>
        <v>22780</v>
      </c>
      <c r="H278" s="111"/>
      <c r="I278" s="46"/>
      <c r="J278" s="95"/>
      <c r="K278" s="11">
        <f t="shared" si="13"/>
        <v>0</v>
      </c>
      <c r="L278" s="91">
        <f t="shared" si="14"/>
        <v>0</v>
      </c>
      <c r="M278" s="87"/>
    </row>
    <row r="279" spans="1:13" x14ac:dyDescent="0.25">
      <c r="A279" s="10"/>
      <c r="B279" s="10"/>
      <c r="C279" s="10"/>
      <c r="D279" s="10"/>
      <c r="E279" s="10"/>
      <c r="F279" s="11"/>
      <c r="G279" s="2">
        <f t="shared" si="15"/>
        <v>22780</v>
      </c>
      <c r="H279" s="111"/>
      <c r="I279" s="46"/>
      <c r="J279" s="95"/>
      <c r="K279" s="11">
        <f t="shared" si="13"/>
        <v>0</v>
      </c>
      <c r="L279" s="91">
        <f t="shared" si="14"/>
        <v>0</v>
      </c>
      <c r="M279" s="87"/>
    </row>
    <row r="280" spans="1:13" x14ac:dyDescent="0.25">
      <c r="A280" s="10"/>
      <c r="B280" s="10"/>
      <c r="C280" s="10"/>
      <c r="D280" s="10"/>
      <c r="E280" s="10"/>
      <c r="F280" s="11"/>
      <c r="G280" s="2">
        <f t="shared" si="15"/>
        <v>22780</v>
      </c>
      <c r="H280" s="111"/>
      <c r="I280" s="46"/>
      <c r="J280" s="95"/>
      <c r="K280" s="11">
        <f t="shared" si="13"/>
        <v>0</v>
      </c>
      <c r="L280" s="91">
        <f t="shared" si="14"/>
        <v>0</v>
      </c>
      <c r="M280" s="87"/>
    </row>
    <row r="281" spans="1:13" x14ac:dyDescent="0.25">
      <c r="A281" s="10"/>
      <c r="B281" s="10"/>
      <c r="C281" s="10"/>
      <c r="D281" s="10"/>
      <c r="E281" s="10"/>
      <c r="F281" s="11"/>
      <c r="G281" s="2">
        <f t="shared" si="15"/>
        <v>22780</v>
      </c>
      <c r="H281" s="111"/>
      <c r="I281" s="46"/>
      <c r="J281" s="95"/>
      <c r="K281" s="11">
        <f t="shared" si="13"/>
        <v>0</v>
      </c>
      <c r="L281" s="91">
        <f t="shared" si="14"/>
        <v>0</v>
      </c>
      <c r="M281" s="87"/>
    </row>
    <row r="282" spans="1:13" x14ac:dyDescent="0.25">
      <c r="A282" s="10"/>
      <c r="B282" s="10"/>
      <c r="C282" s="10"/>
      <c r="D282" s="10"/>
      <c r="E282" s="10"/>
      <c r="F282" s="11"/>
      <c r="G282" s="2">
        <f t="shared" si="15"/>
        <v>22780</v>
      </c>
      <c r="H282" s="111"/>
      <c r="I282" s="46"/>
      <c r="J282" s="95"/>
      <c r="K282" s="11">
        <f t="shared" si="13"/>
        <v>0</v>
      </c>
      <c r="L282" s="91">
        <f t="shared" si="14"/>
        <v>0</v>
      </c>
      <c r="M282" s="87"/>
    </row>
    <row r="283" spans="1:13" x14ac:dyDescent="0.25">
      <c r="A283" s="10"/>
      <c r="B283" s="10"/>
      <c r="C283" s="10"/>
      <c r="D283" s="10"/>
      <c r="E283" s="10"/>
      <c r="F283" s="11"/>
      <c r="G283" s="2">
        <f t="shared" si="15"/>
        <v>22780</v>
      </c>
      <c r="H283" s="111"/>
      <c r="I283" s="46"/>
      <c r="J283" s="95"/>
      <c r="K283" s="11">
        <f t="shared" si="13"/>
        <v>0</v>
      </c>
      <c r="L283" s="91">
        <f t="shared" si="14"/>
        <v>0</v>
      </c>
      <c r="M283" s="87"/>
    </row>
    <row r="284" spans="1:13" x14ac:dyDescent="0.25">
      <c r="A284" s="10"/>
      <c r="B284" s="10"/>
      <c r="C284" s="10"/>
      <c r="D284" s="10"/>
      <c r="E284" s="10"/>
      <c r="F284" s="11"/>
      <c r="G284" s="2">
        <f t="shared" si="15"/>
        <v>22780</v>
      </c>
      <c r="H284" s="111"/>
      <c r="I284" s="46"/>
      <c r="J284" s="95"/>
      <c r="K284" s="11">
        <f t="shared" si="13"/>
        <v>0</v>
      </c>
      <c r="L284" s="91">
        <f t="shared" si="14"/>
        <v>0</v>
      </c>
      <c r="M284" s="87"/>
    </row>
    <row r="285" spans="1:13" x14ac:dyDescent="0.25">
      <c r="A285" s="10"/>
      <c r="B285" s="10"/>
      <c r="C285" s="10"/>
      <c r="D285" s="10"/>
      <c r="E285" s="10"/>
      <c r="F285" s="11"/>
      <c r="G285" s="2">
        <f t="shared" si="15"/>
        <v>22780</v>
      </c>
      <c r="H285" s="111"/>
      <c r="I285" s="46"/>
      <c r="J285" s="95"/>
      <c r="K285" s="11">
        <f t="shared" si="13"/>
        <v>0</v>
      </c>
      <c r="L285" s="91">
        <f t="shared" si="14"/>
        <v>0</v>
      </c>
      <c r="M285" s="87"/>
    </row>
    <row r="286" spans="1:13" x14ac:dyDescent="0.25">
      <c r="A286" s="10"/>
      <c r="B286" s="10"/>
      <c r="C286" s="10"/>
      <c r="D286" s="10"/>
      <c r="E286" s="10"/>
      <c r="F286" s="11"/>
      <c r="G286" s="2">
        <f t="shared" si="15"/>
        <v>22780</v>
      </c>
      <c r="H286" s="111"/>
      <c r="I286" s="46"/>
      <c r="J286" s="95"/>
      <c r="K286" s="11">
        <f t="shared" si="13"/>
        <v>0</v>
      </c>
      <c r="L286" s="91">
        <f t="shared" si="14"/>
        <v>0</v>
      </c>
      <c r="M286" s="87"/>
    </row>
    <row r="287" spans="1:13" x14ac:dyDescent="0.25">
      <c r="A287" s="10"/>
      <c r="B287" s="10"/>
      <c r="C287" s="10"/>
      <c r="D287" s="10"/>
      <c r="E287" s="10"/>
      <c r="F287" s="11"/>
      <c r="G287" s="2">
        <f t="shared" si="15"/>
        <v>22780</v>
      </c>
      <c r="H287" s="111"/>
      <c r="I287" s="46"/>
      <c r="J287" s="95"/>
      <c r="K287" s="11">
        <f t="shared" si="13"/>
        <v>0</v>
      </c>
      <c r="L287" s="91">
        <f t="shared" si="14"/>
        <v>0</v>
      </c>
      <c r="M287" s="87"/>
    </row>
    <row r="288" spans="1:13" x14ac:dyDescent="0.25">
      <c r="A288" s="10"/>
      <c r="B288" s="10"/>
      <c r="C288" s="10"/>
      <c r="D288" s="10"/>
      <c r="E288" s="10"/>
      <c r="F288" s="11"/>
      <c r="G288" s="2">
        <f t="shared" si="15"/>
        <v>22780</v>
      </c>
      <c r="H288" s="111"/>
      <c r="I288" s="46"/>
      <c r="J288" s="95"/>
      <c r="K288" s="11">
        <f t="shared" si="13"/>
        <v>0</v>
      </c>
      <c r="L288" s="91">
        <f t="shared" si="14"/>
        <v>0</v>
      </c>
      <c r="M288" s="87"/>
    </row>
    <row r="289" spans="1:13" x14ac:dyDescent="0.25">
      <c r="A289" s="10"/>
      <c r="B289" s="10"/>
      <c r="C289" s="10"/>
      <c r="D289" s="10"/>
      <c r="E289" s="10"/>
      <c r="F289" s="11"/>
      <c r="G289" s="2">
        <f t="shared" si="15"/>
        <v>22780</v>
      </c>
      <c r="H289" s="111"/>
      <c r="I289" s="46"/>
      <c r="J289" s="95"/>
      <c r="K289" s="11">
        <f t="shared" si="13"/>
        <v>0</v>
      </c>
      <c r="L289" s="91">
        <f t="shared" si="14"/>
        <v>0</v>
      </c>
      <c r="M289" s="87"/>
    </row>
    <row r="290" spans="1:13" x14ac:dyDescent="0.25">
      <c r="A290" s="10"/>
      <c r="B290" s="10"/>
      <c r="C290" s="10"/>
      <c r="D290" s="10"/>
      <c r="E290" s="10"/>
      <c r="F290" s="11"/>
      <c r="G290" s="2">
        <f t="shared" si="15"/>
        <v>22780</v>
      </c>
      <c r="H290" s="111"/>
      <c r="I290" s="46"/>
      <c r="J290" s="95"/>
      <c r="K290" s="11">
        <f t="shared" si="13"/>
        <v>0</v>
      </c>
      <c r="L290" s="91">
        <f t="shared" si="14"/>
        <v>0</v>
      </c>
      <c r="M290" s="87"/>
    </row>
    <row r="291" spans="1:13" x14ac:dyDescent="0.25">
      <c r="A291" s="10"/>
      <c r="B291" s="10"/>
      <c r="C291" s="10"/>
      <c r="D291" s="10"/>
      <c r="E291" s="10"/>
      <c r="F291" s="11"/>
      <c r="G291" s="2">
        <f t="shared" si="15"/>
        <v>22780</v>
      </c>
      <c r="H291" s="111"/>
      <c r="I291" s="46"/>
      <c r="J291" s="95"/>
      <c r="K291" s="11">
        <f t="shared" si="13"/>
        <v>0</v>
      </c>
      <c r="L291" s="91">
        <f t="shared" si="14"/>
        <v>0</v>
      </c>
      <c r="M291" s="87"/>
    </row>
    <row r="292" spans="1:13" x14ac:dyDescent="0.25">
      <c r="A292" s="10"/>
      <c r="B292" s="10"/>
      <c r="C292" s="10"/>
      <c r="D292" s="10"/>
      <c r="E292" s="10"/>
      <c r="F292" s="11"/>
      <c r="G292" s="2">
        <f t="shared" si="15"/>
        <v>22780</v>
      </c>
      <c r="H292" s="111"/>
      <c r="I292" s="46"/>
      <c r="J292" s="95"/>
      <c r="K292" s="11">
        <f t="shared" si="13"/>
        <v>0</v>
      </c>
      <c r="L292" s="91">
        <f t="shared" si="14"/>
        <v>0</v>
      </c>
      <c r="M292" s="87"/>
    </row>
    <row r="293" spans="1:13" x14ac:dyDescent="0.25">
      <c r="A293" s="10"/>
      <c r="B293" s="10"/>
      <c r="C293" s="10"/>
      <c r="D293" s="10"/>
      <c r="E293" s="10"/>
      <c r="F293" s="11"/>
      <c r="G293" s="2">
        <f t="shared" si="15"/>
        <v>22780</v>
      </c>
      <c r="H293" s="111"/>
      <c r="I293" s="46"/>
      <c r="J293" s="95"/>
      <c r="K293" s="11">
        <f t="shared" si="13"/>
        <v>0</v>
      </c>
      <c r="L293" s="91">
        <f t="shared" si="14"/>
        <v>0</v>
      </c>
      <c r="M293" s="87"/>
    </row>
    <row r="294" spans="1:13" x14ac:dyDescent="0.25">
      <c r="A294" s="10"/>
      <c r="B294" s="10"/>
      <c r="C294" s="10"/>
      <c r="D294" s="10"/>
      <c r="E294" s="10"/>
      <c r="F294" s="11"/>
      <c r="G294" s="2">
        <f t="shared" si="15"/>
        <v>22780</v>
      </c>
      <c r="H294" s="111"/>
      <c r="I294" s="46"/>
      <c r="J294" s="95"/>
      <c r="K294" s="11">
        <f t="shared" si="13"/>
        <v>0</v>
      </c>
      <c r="L294" s="91">
        <f t="shared" si="14"/>
        <v>0</v>
      </c>
      <c r="M294" s="87"/>
    </row>
    <row r="295" spans="1:13" x14ac:dyDescent="0.25">
      <c r="A295" s="10"/>
      <c r="B295" s="10"/>
      <c r="C295" s="10"/>
      <c r="D295" s="10"/>
      <c r="E295" s="10"/>
      <c r="F295" s="11"/>
      <c r="G295" s="2">
        <f t="shared" si="15"/>
        <v>22780</v>
      </c>
      <c r="H295" s="111"/>
      <c r="I295" s="46"/>
      <c r="J295" s="95"/>
      <c r="K295" s="11">
        <f t="shared" si="13"/>
        <v>0</v>
      </c>
      <c r="L295" s="91">
        <f t="shared" si="14"/>
        <v>0</v>
      </c>
      <c r="M295" s="87"/>
    </row>
    <row r="296" spans="1:13" x14ac:dyDescent="0.25">
      <c r="A296" s="10"/>
      <c r="B296" s="10"/>
      <c r="C296" s="10"/>
      <c r="D296" s="10"/>
      <c r="E296" s="10"/>
      <c r="F296" s="11"/>
      <c r="G296" s="2">
        <f t="shared" si="15"/>
        <v>22780</v>
      </c>
      <c r="H296" s="111"/>
      <c r="I296" s="46"/>
      <c r="J296" s="95"/>
      <c r="K296" s="11">
        <f t="shared" si="13"/>
        <v>0</v>
      </c>
      <c r="L296" s="91">
        <f t="shared" si="14"/>
        <v>0</v>
      </c>
      <c r="M296" s="87"/>
    </row>
    <row r="297" spans="1:13" x14ac:dyDescent="0.25">
      <c r="A297" s="10"/>
      <c r="B297" s="10"/>
      <c r="C297" s="10"/>
      <c r="D297" s="10"/>
      <c r="E297" s="10"/>
      <c r="F297" s="11"/>
      <c r="G297" s="2">
        <f t="shared" si="15"/>
        <v>22780</v>
      </c>
      <c r="H297" s="111"/>
      <c r="I297" s="46"/>
      <c r="J297" s="95"/>
      <c r="K297" s="11">
        <f t="shared" si="13"/>
        <v>0</v>
      </c>
      <c r="L297" s="91">
        <f t="shared" si="14"/>
        <v>0</v>
      </c>
      <c r="M297" s="87"/>
    </row>
    <row r="298" spans="1:13" x14ac:dyDescent="0.25">
      <c r="A298" s="10"/>
      <c r="B298" s="10"/>
      <c r="C298" s="10"/>
      <c r="D298" s="10"/>
      <c r="E298" s="10"/>
      <c r="F298" s="11"/>
      <c r="G298" s="2">
        <f t="shared" si="15"/>
        <v>22780</v>
      </c>
      <c r="H298" s="111"/>
      <c r="I298" s="46"/>
      <c r="J298" s="95"/>
      <c r="K298" s="11">
        <f t="shared" si="13"/>
        <v>0</v>
      </c>
      <c r="L298" s="91">
        <f t="shared" si="14"/>
        <v>0</v>
      </c>
      <c r="M298" s="87"/>
    </row>
    <row r="299" spans="1:13" x14ac:dyDescent="0.25">
      <c r="A299" s="10"/>
      <c r="B299" s="10"/>
      <c r="C299" s="10"/>
      <c r="D299" s="10"/>
      <c r="E299" s="10"/>
      <c r="F299" s="11"/>
      <c r="G299" s="2">
        <f t="shared" si="15"/>
        <v>22780</v>
      </c>
      <c r="H299" s="111"/>
      <c r="I299" s="46"/>
      <c r="J299" s="95"/>
      <c r="K299" s="11">
        <f t="shared" si="13"/>
        <v>0</v>
      </c>
      <c r="L299" s="91">
        <f t="shared" si="14"/>
        <v>0</v>
      </c>
      <c r="M299" s="87"/>
    </row>
    <row r="300" spans="1:13" x14ac:dyDescent="0.25">
      <c r="A300" s="10"/>
      <c r="B300" s="10"/>
      <c r="C300" s="10"/>
      <c r="D300" s="10"/>
      <c r="E300" s="10"/>
      <c r="F300" s="11"/>
      <c r="G300" s="2">
        <f t="shared" si="15"/>
        <v>22780</v>
      </c>
      <c r="H300" s="111"/>
      <c r="I300" s="46"/>
      <c r="J300" s="95"/>
      <c r="K300" s="11">
        <f t="shared" si="13"/>
        <v>0</v>
      </c>
      <c r="L300" s="91">
        <f t="shared" si="14"/>
        <v>0</v>
      </c>
      <c r="M300" s="87"/>
    </row>
    <row r="301" spans="1:13" x14ac:dyDescent="0.25">
      <c r="A301" s="10"/>
      <c r="B301" s="10"/>
      <c r="C301" s="10"/>
      <c r="D301" s="10"/>
      <c r="E301" s="10"/>
      <c r="F301" s="11"/>
      <c r="G301" s="2">
        <f t="shared" si="15"/>
        <v>22780</v>
      </c>
      <c r="H301" s="111"/>
      <c r="I301" s="46"/>
      <c r="J301" s="95"/>
      <c r="K301" s="11">
        <f t="shared" si="13"/>
        <v>0</v>
      </c>
      <c r="L301" s="91">
        <f t="shared" si="14"/>
        <v>0</v>
      </c>
      <c r="M301" s="87"/>
    </row>
    <row r="302" spans="1:13" x14ac:dyDescent="0.25">
      <c r="A302" s="10"/>
      <c r="B302" s="10"/>
      <c r="C302" s="10"/>
      <c r="D302" s="10"/>
      <c r="E302" s="10"/>
      <c r="F302" s="11"/>
      <c r="G302" s="2">
        <f t="shared" si="15"/>
        <v>22780</v>
      </c>
      <c r="H302" s="111"/>
      <c r="I302" s="46"/>
      <c r="J302" s="95"/>
      <c r="K302" s="11">
        <f t="shared" si="13"/>
        <v>0</v>
      </c>
      <c r="L302" s="91">
        <f t="shared" si="14"/>
        <v>0</v>
      </c>
      <c r="M302" s="87"/>
    </row>
    <row r="303" spans="1:13" x14ac:dyDescent="0.25">
      <c r="A303" s="10"/>
      <c r="B303" s="10"/>
      <c r="C303" s="10"/>
      <c r="D303" s="10"/>
      <c r="E303" s="10"/>
      <c r="F303" s="11"/>
      <c r="G303" s="2">
        <f t="shared" si="15"/>
        <v>22780</v>
      </c>
      <c r="H303" s="111"/>
      <c r="I303" s="46"/>
      <c r="J303" s="95"/>
      <c r="K303" s="11">
        <f t="shared" si="13"/>
        <v>0</v>
      </c>
      <c r="L303" s="91">
        <f t="shared" si="14"/>
        <v>0</v>
      </c>
      <c r="M303" s="87"/>
    </row>
    <row r="304" spans="1:13" x14ac:dyDescent="0.25">
      <c r="A304" s="10"/>
      <c r="B304" s="10"/>
      <c r="C304" s="10"/>
      <c r="D304" s="10"/>
      <c r="E304" s="10"/>
      <c r="F304" s="11"/>
      <c r="G304" s="2">
        <f t="shared" si="15"/>
        <v>22780</v>
      </c>
      <c r="H304" s="111"/>
      <c r="I304" s="46"/>
      <c r="J304" s="95"/>
      <c r="K304" s="11">
        <f t="shared" si="13"/>
        <v>0</v>
      </c>
      <c r="L304" s="91">
        <f t="shared" si="14"/>
        <v>0</v>
      </c>
      <c r="M304" s="87"/>
    </row>
    <row r="305" spans="1:13" x14ac:dyDescent="0.25">
      <c r="A305" s="10"/>
      <c r="B305" s="10"/>
      <c r="C305" s="10"/>
      <c r="D305" s="10"/>
      <c r="E305" s="10"/>
      <c r="F305" s="11"/>
      <c r="G305" s="2">
        <f t="shared" si="15"/>
        <v>22780</v>
      </c>
      <c r="H305" s="111"/>
      <c r="I305" s="46"/>
      <c r="J305" s="95"/>
      <c r="K305" s="11">
        <f t="shared" si="13"/>
        <v>0</v>
      </c>
      <c r="L305" s="91">
        <f t="shared" si="14"/>
        <v>0</v>
      </c>
      <c r="M305" s="87"/>
    </row>
    <row r="306" spans="1:13" x14ac:dyDescent="0.25">
      <c r="A306" s="10"/>
      <c r="B306" s="10"/>
      <c r="C306" s="10"/>
      <c r="D306" s="10"/>
      <c r="E306" s="10"/>
      <c r="F306" s="11"/>
      <c r="G306" s="2">
        <f t="shared" si="15"/>
        <v>22780</v>
      </c>
      <c r="H306" s="111"/>
      <c r="I306" s="46"/>
      <c r="J306" s="95"/>
      <c r="K306" s="11">
        <f t="shared" si="13"/>
        <v>0</v>
      </c>
      <c r="L306" s="91">
        <f t="shared" si="14"/>
        <v>0</v>
      </c>
      <c r="M306" s="87"/>
    </row>
    <row r="307" spans="1:13" x14ac:dyDescent="0.25">
      <c r="A307" s="10"/>
      <c r="B307" s="10"/>
      <c r="C307" s="10"/>
      <c r="D307" s="10"/>
      <c r="E307" s="10"/>
      <c r="F307" s="11"/>
      <c r="G307" s="2">
        <f t="shared" si="15"/>
        <v>22780</v>
      </c>
      <c r="H307" s="111"/>
      <c r="I307" s="46"/>
      <c r="J307" s="95"/>
      <c r="K307" s="11">
        <f t="shared" si="13"/>
        <v>0</v>
      </c>
      <c r="L307" s="91">
        <f t="shared" si="14"/>
        <v>0</v>
      </c>
      <c r="M307" s="87"/>
    </row>
    <row r="308" spans="1:13" x14ac:dyDescent="0.25">
      <c r="A308" s="10"/>
      <c r="B308" s="10"/>
      <c r="C308" s="10"/>
      <c r="D308" s="10"/>
      <c r="E308" s="10"/>
      <c r="F308" s="11"/>
      <c r="G308" s="2">
        <f t="shared" si="15"/>
        <v>22780</v>
      </c>
      <c r="H308" s="111"/>
      <c r="I308" s="46"/>
      <c r="J308" s="95"/>
      <c r="K308" s="11">
        <f t="shared" si="13"/>
        <v>0</v>
      </c>
      <c r="L308" s="91">
        <f t="shared" si="14"/>
        <v>0</v>
      </c>
      <c r="M308" s="87"/>
    </row>
    <row r="309" spans="1:13" x14ac:dyDescent="0.25">
      <c r="A309" s="10"/>
      <c r="B309" s="10"/>
      <c r="C309" s="10"/>
      <c r="D309" s="10"/>
      <c r="E309" s="10"/>
      <c r="F309" s="11"/>
      <c r="G309" s="2">
        <f t="shared" si="15"/>
        <v>22780</v>
      </c>
      <c r="H309" s="111"/>
      <c r="I309" s="46"/>
      <c r="J309" s="95"/>
      <c r="K309" s="11">
        <f t="shared" si="13"/>
        <v>0</v>
      </c>
      <c r="L309" s="91">
        <f t="shared" si="14"/>
        <v>0</v>
      </c>
      <c r="M309" s="87"/>
    </row>
    <row r="310" spans="1:13" x14ac:dyDescent="0.25">
      <c r="A310" s="10"/>
      <c r="B310" s="10"/>
      <c r="C310" s="10"/>
      <c r="D310" s="10"/>
      <c r="E310" s="10"/>
      <c r="F310" s="11"/>
      <c r="G310" s="2">
        <f t="shared" si="15"/>
        <v>22780</v>
      </c>
      <c r="H310" s="111"/>
      <c r="I310" s="46"/>
      <c r="J310" s="95"/>
      <c r="K310" s="11">
        <f t="shared" si="13"/>
        <v>0</v>
      </c>
      <c r="L310" s="91">
        <f t="shared" si="14"/>
        <v>0</v>
      </c>
      <c r="M310" s="87"/>
    </row>
    <row r="311" spans="1:13" x14ac:dyDescent="0.25">
      <c r="A311" s="10"/>
      <c r="B311" s="10"/>
      <c r="C311" s="10"/>
      <c r="D311" s="10"/>
      <c r="E311" s="10"/>
      <c r="F311" s="11"/>
      <c r="G311" s="2">
        <f t="shared" si="15"/>
        <v>22780</v>
      </c>
      <c r="H311" s="111"/>
      <c r="I311" s="46"/>
      <c r="J311" s="95"/>
      <c r="K311" s="11">
        <f t="shared" si="13"/>
        <v>0</v>
      </c>
      <c r="L311" s="91">
        <f t="shared" si="14"/>
        <v>0</v>
      </c>
      <c r="M311" s="87"/>
    </row>
    <row r="312" spans="1:13" x14ac:dyDescent="0.25">
      <c r="A312" s="10"/>
      <c r="B312" s="10"/>
      <c r="C312" s="10"/>
      <c r="D312" s="10"/>
      <c r="E312" s="10"/>
      <c r="F312" s="11"/>
      <c r="G312" s="2">
        <f t="shared" si="15"/>
        <v>22780</v>
      </c>
      <c r="H312" s="111"/>
      <c r="I312" s="46"/>
      <c r="J312" s="95"/>
      <c r="K312" s="11">
        <f t="shared" si="13"/>
        <v>0</v>
      </c>
      <c r="L312" s="91">
        <f t="shared" si="14"/>
        <v>0</v>
      </c>
      <c r="M312" s="87"/>
    </row>
    <row r="313" spans="1:13" x14ac:dyDescent="0.25">
      <c r="A313" s="10"/>
      <c r="B313" s="10"/>
      <c r="C313" s="10"/>
      <c r="D313" s="10"/>
      <c r="E313" s="10"/>
      <c r="F313" s="11"/>
      <c r="G313" s="2">
        <f t="shared" si="15"/>
        <v>22780</v>
      </c>
      <c r="H313" s="111"/>
      <c r="I313" s="46"/>
      <c r="J313" s="95"/>
      <c r="K313" s="11">
        <f t="shared" si="13"/>
        <v>0</v>
      </c>
      <c r="L313" s="91">
        <f t="shared" si="14"/>
        <v>0</v>
      </c>
      <c r="M313" s="87"/>
    </row>
    <row r="314" spans="1:13" x14ac:dyDescent="0.25">
      <c r="A314" s="10"/>
      <c r="B314" s="10"/>
      <c r="C314" s="10"/>
      <c r="D314" s="10"/>
      <c r="E314" s="10"/>
      <c r="F314" s="11"/>
      <c r="G314" s="2">
        <f t="shared" si="15"/>
        <v>22780</v>
      </c>
      <c r="H314" s="111"/>
      <c r="I314" s="46"/>
      <c r="J314" s="95"/>
      <c r="K314" s="11">
        <f t="shared" si="13"/>
        <v>0</v>
      </c>
      <c r="L314" s="91">
        <f t="shared" si="14"/>
        <v>0</v>
      </c>
      <c r="M314" s="87"/>
    </row>
    <row r="315" spans="1:13" x14ac:dyDescent="0.25">
      <c r="A315" s="10"/>
      <c r="B315" s="10"/>
      <c r="C315" s="10"/>
      <c r="D315" s="10"/>
      <c r="E315" s="10"/>
      <c r="F315" s="11"/>
      <c r="G315" s="2">
        <f t="shared" si="15"/>
        <v>22780</v>
      </c>
      <c r="H315" s="111"/>
      <c r="I315" s="46"/>
      <c r="J315" s="95"/>
      <c r="K315" s="11">
        <f t="shared" si="13"/>
        <v>0</v>
      </c>
      <c r="L315" s="91">
        <f t="shared" si="14"/>
        <v>0</v>
      </c>
      <c r="M315" s="87"/>
    </row>
    <row r="316" spans="1:13" x14ac:dyDescent="0.25">
      <c r="A316" s="10"/>
      <c r="B316" s="10"/>
      <c r="C316" s="10"/>
      <c r="D316" s="10"/>
      <c r="E316" s="10"/>
      <c r="F316" s="11"/>
      <c r="G316" s="2">
        <f t="shared" si="15"/>
        <v>22780</v>
      </c>
      <c r="H316" s="111"/>
      <c r="I316" s="46"/>
      <c r="J316" s="95"/>
      <c r="K316" s="11">
        <f t="shared" si="13"/>
        <v>0</v>
      </c>
      <c r="L316" s="91">
        <f t="shared" si="14"/>
        <v>0</v>
      </c>
      <c r="M316" s="87"/>
    </row>
    <row r="317" spans="1:13" x14ac:dyDescent="0.25">
      <c r="A317" s="10"/>
      <c r="B317" s="10"/>
      <c r="C317" s="10"/>
      <c r="D317" s="10"/>
      <c r="E317" s="10"/>
      <c r="F317" s="11"/>
      <c r="G317" s="2">
        <f t="shared" si="15"/>
        <v>22780</v>
      </c>
      <c r="H317" s="111"/>
      <c r="I317" s="46"/>
      <c r="J317" s="95"/>
      <c r="K317" s="11">
        <f t="shared" si="13"/>
        <v>0</v>
      </c>
      <c r="L317" s="91">
        <f t="shared" si="14"/>
        <v>0</v>
      </c>
      <c r="M317" s="87"/>
    </row>
    <row r="318" spans="1:13" x14ac:dyDescent="0.25">
      <c r="A318" s="10"/>
      <c r="B318" s="10"/>
      <c r="C318" s="10"/>
      <c r="D318" s="10"/>
      <c r="E318" s="10"/>
      <c r="F318" s="11"/>
      <c r="G318" s="2">
        <f t="shared" si="15"/>
        <v>22780</v>
      </c>
      <c r="H318" s="111"/>
      <c r="I318" s="46"/>
      <c r="J318" s="95"/>
      <c r="K318" s="11">
        <f t="shared" si="13"/>
        <v>0</v>
      </c>
      <c r="L318" s="91">
        <f t="shared" si="14"/>
        <v>0</v>
      </c>
      <c r="M318" s="87"/>
    </row>
    <row r="319" spans="1:13" x14ac:dyDescent="0.25">
      <c r="A319" s="10"/>
      <c r="B319" s="10"/>
      <c r="C319" s="10"/>
      <c r="D319" s="10"/>
      <c r="E319" s="10"/>
      <c r="F319" s="11"/>
      <c r="G319" s="2">
        <f t="shared" si="15"/>
        <v>22780</v>
      </c>
      <c r="H319" s="111"/>
      <c r="I319" s="46"/>
      <c r="J319" s="95"/>
      <c r="K319" s="11">
        <f t="shared" si="13"/>
        <v>0</v>
      </c>
      <c r="L319" s="91">
        <f t="shared" si="14"/>
        <v>0</v>
      </c>
      <c r="M319" s="87"/>
    </row>
    <row r="320" spans="1:13" x14ac:dyDescent="0.25">
      <c r="A320" s="10"/>
      <c r="B320" s="10"/>
      <c r="C320" s="10"/>
      <c r="D320" s="10"/>
      <c r="E320" s="10"/>
      <c r="F320" s="11"/>
      <c r="G320" s="2">
        <f t="shared" si="15"/>
        <v>22780</v>
      </c>
      <c r="H320" s="111"/>
      <c r="I320" s="46"/>
      <c r="J320" s="95"/>
      <c r="K320" s="11">
        <f t="shared" si="13"/>
        <v>0</v>
      </c>
      <c r="L320" s="91">
        <f t="shared" si="14"/>
        <v>0</v>
      </c>
      <c r="M320" s="87"/>
    </row>
    <row r="321" spans="1:13" x14ac:dyDescent="0.25">
      <c r="A321" s="10"/>
      <c r="B321" s="10"/>
      <c r="C321" s="10"/>
      <c r="D321" s="10"/>
      <c r="E321" s="10"/>
      <c r="F321" s="11"/>
      <c r="G321" s="2">
        <f t="shared" si="15"/>
        <v>22780</v>
      </c>
      <c r="H321" s="111"/>
      <c r="I321" s="46"/>
      <c r="J321" s="95"/>
      <c r="K321" s="11">
        <f t="shared" si="13"/>
        <v>0</v>
      </c>
      <c r="L321" s="91">
        <f t="shared" si="14"/>
        <v>0</v>
      </c>
      <c r="M321" s="87"/>
    </row>
    <row r="322" spans="1:13" x14ac:dyDescent="0.25">
      <c r="A322" s="10"/>
      <c r="B322" s="10"/>
      <c r="C322" s="10"/>
      <c r="D322" s="10"/>
      <c r="E322" s="10"/>
      <c r="F322" s="11"/>
      <c r="G322" s="2">
        <f t="shared" si="15"/>
        <v>22780</v>
      </c>
      <c r="H322" s="111"/>
      <c r="I322" s="46"/>
      <c r="J322" s="95"/>
      <c r="K322" s="11">
        <f t="shared" si="13"/>
        <v>0</v>
      </c>
      <c r="L322" s="91">
        <f t="shared" si="14"/>
        <v>0</v>
      </c>
      <c r="M322" s="87"/>
    </row>
    <row r="323" spans="1:13" x14ac:dyDescent="0.25">
      <c r="A323" s="10"/>
      <c r="B323" s="10"/>
      <c r="C323" s="10"/>
      <c r="D323" s="10"/>
      <c r="E323" s="10"/>
      <c r="F323" s="11"/>
      <c r="G323" s="158">
        <f t="shared" si="15"/>
        <v>22780</v>
      </c>
      <c r="H323" s="111"/>
      <c r="I323" s="46"/>
      <c r="J323" s="95"/>
      <c r="K323" s="11">
        <f t="shared" si="13"/>
        <v>0</v>
      </c>
      <c r="L323" s="91">
        <f t="shared" si="14"/>
        <v>0</v>
      </c>
      <c r="M323" s="87"/>
    </row>
    <row r="324" spans="1:13" x14ac:dyDescent="0.25">
      <c r="G324" s="16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opLeftCell="A184" workbookViewId="0">
      <selection activeCell="H203" sqref="H203"/>
    </sheetView>
  </sheetViews>
  <sheetFormatPr baseColWidth="10" defaultRowHeight="15" x14ac:dyDescent="0.25"/>
  <cols>
    <col min="3" max="3" width="15.140625" customWidth="1"/>
    <col min="4" max="4" width="26" customWidth="1"/>
    <col min="5" max="5" width="12.5703125" style="127" bestFit="1" customWidth="1"/>
    <col min="6" max="6" width="11.7109375" bestFit="1" customWidth="1"/>
    <col min="9" max="9" width="11.7109375" bestFit="1" customWidth="1"/>
    <col min="10" max="10" width="15.85546875" customWidth="1"/>
    <col min="13" max="13" width="4.140625" style="82" customWidth="1"/>
  </cols>
  <sheetData>
    <row r="1" spans="1:15" x14ac:dyDescent="0.25">
      <c r="A1" s="31">
        <v>4128124511</v>
      </c>
    </row>
    <row r="2" spans="1:15" x14ac:dyDescent="0.25">
      <c r="A2" s="4" t="s">
        <v>3</v>
      </c>
      <c r="B2" s="22">
        <v>401327</v>
      </c>
      <c r="E2" s="141" t="s">
        <v>9</v>
      </c>
      <c r="F2" s="29" t="s">
        <v>10</v>
      </c>
      <c r="G2" s="30" t="s">
        <v>13</v>
      </c>
      <c r="H2" s="30" t="s">
        <v>4</v>
      </c>
      <c r="I2" s="54" t="s">
        <v>8</v>
      </c>
      <c r="J2" s="54" t="s">
        <v>19</v>
      </c>
      <c r="K2" s="33" t="s">
        <v>12</v>
      </c>
      <c r="L2" s="26"/>
      <c r="M2" s="83"/>
      <c r="N2" s="13"/>
    </row>
    <row r="3" spans="1:15" x14ac:dyDescent="0.25">
      <c r="A3" s="4" t="s">
        <v>7</v>
      </c>
      <c r="B3" s="22">
        <v>32517</v>
      </c>
      <c r="C3" s="5"/>
      <c r="D3" s="5"/>
      <c r="E3" s="112">
        <f>SUM(E5:E80)</f>
        <v>6600000</v>
      </c>
      <c r="F3" s="3">
        <f>SUM(F5:F80)</f>
        <v>5470000</v>
      </c>
      <c r="G3" s="3">
        <f>B2+E3-F3</f>
        <v>1531327</v>
      </c>
      <c r="H3" s="16">
        <f>SUM(L5:L120)</f>
        <v>32000</v>
      </c>
      <c r="I3" s="27">
        <f>SUM(H5:H258)</f>
        <v>6947900</v>
      </c>
      <c r="J3" s="27">
        <f>SUM(I5:I258)</f>
        <v>22761700</v>
      </c>
      <c r="K3" s="27">
        <f>SUM(J4:J258)</f>
        <v>2000</v>
      </c>
      <c r="L3" s="13"/>
      <c r="M3" s="88" t="s">
        <v>53</v>
      </c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142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50" t="s">
        <v>4</v>
      </c>
      <c r="M4" s="92"/>
    </row>
    <row r="5" spans="1:15" x14ac:dyDescent="0.25">
      <c r="A5" s="39">
        <v>43615</v>
      </c>
      <c r="B5" s="40" t="s">
        <v>31</v>
      </c>
      <c r="C5" s="41" t="s">
        <v>32</v>
      </c>
      <c r="D5" s="41" t="s">
        <v>33</v>
      </c>
      <c r="E5" s="65"/>
      <c r="F5" s="42">
        <v>49000</v>
      </c>
      <c r="G5" s="43">
        <f>B2+E5-F5</f>
        <v>352327</v>
      </c>
      <c r="H5" s="110">
        <v>8000</v>
      </c>
      <c r="I5" s="110">
        <v>41000</v>
      </c>
      <c r="J5" s="95"/>
      <c r="K5" s="42">
        <f>H5+I5-J5</f>
        <v>49000</v>
      </c>
      <c r="L5" s="43">
        <f>H5+I5+J5-F5</f>
        <v>0</v>
      </c>
      <c r="M5" s="92"/>
    </row>
    <row r="6" spans="1:15" x14ac:dyDescent="0.25">
      <c r="A6" s="39">
        <v>43615</v>
      </c>
      <c r="B6" s="40" t="s">
        <v>36</v>
      </c>
      <c r="C6" s="41" t="s">
        <v>32</v>
      </c>
      <c r="D6" s="41" t="s">
        <v>45</v>
      </c>
      <c r="E6" s="65"/>
      <c r="F6" s="42">
        <v>44000</v>
      </c>
      <c r="G6" s="43">
        <f>G5+E6-F6</f>
        <v>308327</v>
      </c>
      <c r="H6" s="110">
        <v>20500</v>
      </c>
      <c r="I6" s="110">
        <v>24000</v>
      </c>
      <c r="J6" s="95"/>
      <c r="K6" s="42">
        <f t="shared" ref="K6:K69" si="0">H6+I6-J6</f>
        <v>44500</v>
      </c>
      <c r="L6" s="43">
        <f t="shared" ref="L6:L69" si="1">H6+I6+J6-F6</f>
        <v>500</v>
      </c>
      <c r="M6" s="92" t="s">
        <v>29</v>
      </c>
    </row>
    <row r="7" spans="1:15" x14ac:dyDescent="0.25">
      <c r="A7" s="39">
        <v>43616</v>
      </c>
      <c r="B7" s="40" t="s">
        <v>36</v>
      </c>
      <c r="C7" s="41" t="s">
        <v>32</v>
      </c>
      <c r="D7" s="41" t="s">
        <v>46</v>
      </c>
      <c r="E7" s="65"/>
      <c r="F7" s="42">
        <v>88000</v>
      </c>
      <c r="G7" s="43">
        <f t="shared" ref="G7:G70" si="2">G6+E7-F7</f>
        <v>220327</v>
      </c>
      <c r="H7" s="110"/>
      <c r="I7" s="110">
        <v>90000</v>
      </c>
      <c r="J7" s="95"/>
      <c r="K7" s="42">
        <f t="shared" si="0"/>
        <v>90000</v>
      </c>
      <c r="L7" s="43">
        <f t="shared" si="1"/>
        <v>2000</v>
      </c>
      <c r="M7" s="92"/>
    </row>
    <row r="8" spans="1:15" x14ac:dyDescent="0.25">
      <c r="A8" s="39">
        <v>43617</v>
      </c>
      <c r="B8" s="40" t="s">
        <v>31</v>
      </c>
      <c r="C8" s="41" t="s">
        <v>32</v>
      </c>
      <c r="D8" s="41" t="s">
        <v>33</v>
      </c>
      <c r="E8" s="65"/>
      <c r="F8" s="42">
        <v>128000</v>
      </c>
      <c r="G8" s="43">
        <f t="shared" si="2"/>
        <v>92327</v>
      </c>
      <c r="H8" s="110">
        <v>6000</v>
      </c>
      <c r="I8" s="110">
        <v>122000</v>
      </c>
      <c r="J8" s="95"/>
      <c r="K8" s="42">
        <f t="shared" si="0"/>
        <v>128000</v>
      </c>
      <c r="L8" s="43">
        <f t="shared" si="1"/>
        <v>0</v>
      </c>
      <c r="M8" s="92"/>
    </row>
    <row r="9" spans="1:15" x14ac:dyDescent="0.25">
      <c r="A9" s="39">
        <v>43617</v>
      </c>
      <c r="B9" s="40" t="s">
        <v>36</v>
      </c>
      <c r="C9" s="41" t="s">
        <v>32</v>
      </c>
      <c r="D9" s="41" t="s">
        <v>41</v>
      </c>
      <c r="E9" s="65"/>
      <c r="F9" s="42">
        <v>39000</v>
      </c>
      <c r="G9" s="43">
        <f t="shared" si="2"/>
        <v>53327</v>
      </c>
      <c r="H9" s="110">
        <v>20000</v>
      </c>
      <c r="I9" s="110">
        <v>19000</v>
      </c>
      <c r="J9" s="95"/>
      <c r="K9" s="42">
        <f t="shared" si="0"/>
        <v>39000</v>
      </c>
      <c r="L9" s="43">
        <f t="shared" si="1"/>
        <v>0</v>
      </c>
      <c r="M9" s="92"/>
    </row>
    <row r="10" spans="1:15" x14ac:dyDescent="0.25">
      <c r="A10" s="39">
        <v>43618</v>
      </c>
      <c r="B10" s="40" t="s">
        <v>31</v>
      </c>
      <c r="C10" s="41" t="s">
        <v>32</v>
      </c>
      <c r="D10" s="41" t="s">
        <v>50</v>
      </c>
      <c r="E10" s="65"/>
      <c r="F10" s="42">
        <v>14000</v>
      </c>
      <c r="G10" s="43">
        <f t="shared" si="2"/>
        <v>39327</v>
      </c>
      <c r="H10" s="110">
        <v>5000</v>
      </c>
      <c r="I10" s="110">
        <v>9000</v>
      </c>
      <c r="J10" s="95"/>
      <c r="K10" s="42">
        <f t="shared" si="0"/>
        <v>14000</v>
      </c>
      <c r="L10" s="43">
        <f t="shared" si="1"/>
        <v>0</v>
      </c>
      <c r="M10" s="92" t="s">
        <v>29</v>
      </c>
    </row>
    <row r="11" spans="1:15" x14ac:dyDescent="0.25">
      <c r="A11" s="39">
        <v>43618</v>
      </c>
      <c r="B11" s="40" t="s">
        <v>51</v>
      </c>
      <c r="C11" s="41" t="s">
        <v>32</v>
      </c>
      <c r="D11" s="41" t="s">
        <v>48</v>
      </c>
      <c r="E11" s="65"/>
      <c r="F11" s="42">
        <v>39000</v>
      </c>
      <c r="G11" s="43">
        <f>G10+E11-F11</f>
        <v>327</v>
      </c>
      <c r="H11" s="110"/>
      <c r="I11" s="110">
        <v>42000</v>
      </c>
      <c r="J11" s="95"/>
      <c r="K11" s="42">
        <f t="shared" si="0"/>
        <v>42000</v>
      </c>
      <c r="L11" s="43">
        <f t="shared" si="1"/>
        <v>3000</v>
      </c>
      <c r="M11" s="92"/>
    </row>
    <row r="12" spans="1:15" x14ac:dyDescent="0.25">
      <c r="A12" s="39">
        <v>43619</v>
      </c>
      <c r="B12" s="40"/>
      <c r="C12" s="41" t="s">
        <v>54</v>
      </c>
      <c r="D12" s="41"/>
      <c r="E12" s="65">
        <v>550000</v>
      </c>
      <c r="F12" s="42"/>
      <c r="G12" s="43">
        <f t="shared" si="2"/>
        <v>550327</v>
      </c>
      <c r="H12" s="110"/>
      <c r="I12" s="110"/>
      <c r="J12" s="95"/>
      <c r="K12" s="42">
        <f t="shared" si="0"/>
        <v>0</v>
      </c>
      <c r="L12" s="43">
        <f t="shared" si="1"/>
        <v>0</v>
      </c>
      <c r="M12" s="92"/>
    </row>
    <row r="13" spans="1:15" x14ac:dyDescent="0.25">
      <c r="A13" s="39">
        <v>43619</v>
      </c>
      <c r="B13" s="40" t="s">
        <v>51</v>
      </c>
      <c r="C13" s="41" t="s">
        <v>32</v>
      </c>
      <c r="D13" s="41" t="s">
        <v>58</v>
      </c>
      <c r="E13" s="65"/>
      <c r="F13" s="42">
        <v>108000</v>
      </c>
      <c r="G13" s="43">
        <f t="shared" si="2"/>
        <v>442327</v>
      </c>
      <c r="H13" s="110">
        <v>24000</v>
      </c>
      <c r="I13" s="110">
        <v>84000</v>
      </c>
      <c r="J13" s="95"/>
      <c r="K13" s="42">
        <f t="shared" si="0"/>
        <v>108000</v>
      </c>
      <c r="L13" s="43">
        <f t="shared" si="1"/>
        <v>0</v>
      </c>
      <c r="M13" s="92"/>
    </row>
    <row r="14" spans="1:15" x14ac:dyDescent="0.25">
      <c r="A14" s="39">
        <v>43620</v>
      </c>
      <c r="B14" s="40" t="s">
        <v>31</v>
      </c>
      <c r="C14" s="41" t="s">
        <v>32</v>
      </c>
      <c r="D14" s="41" t="s">
        <v>60</v>
      </c>
      <c r="E14" s="65"/>
      <c r="F14" s="42">
        <v>47000</v>
      </c>
      <c r="G14" s="43">
        <f t="shared" si="2"/>
        <v>395327</v>
      </c>
      <c r="H14" s="110">
        <v>9000</v>
      </c>
      <c r="I14" s="110">
        <v>38000</v>
      </c>
      <c r="J14" s="95"/>
      <c r="K14" s="42">
        <f t="shared" si="0"/>
        <v>47000</v>
      </c>
      <c r="L14" s="43">
        <f t="shared" si="1"/>
        <v>0</v>
      </c>
      <c r="M14" s="92"/>
    </row>
    <row r="15" spans="1:15" x14ac:dyDescent="0.25">
      <c r="A15" s="39">
        <v>43620</v>
      </c>
      <c r="B15" s="40" t="s">
        <v>51</v>
      </c>
      <c r="C15" s="41" t="s">
        <v>32</v>
      </c>
      <c r="D15" s="41" t="s">
        <v>41</v>
      </c>
      <c r="E15" s="65"/>
      <c r="F15" s="42">
        <v>74000</v>
      </c>
      <c r="G15" s="43">
        <f t="shared" si="2"/>
        <v>321327</v>
      </c>
      <c r="H15" s="110">
        <v>14000</v>
      </c>
      <c r="I15" s="65">
        <v>58000</v>
      </c>
      <c r="J15" s="95">
        <v>2000</v>
      </c>
      <c r="K15" s="42">
        <f t="shared" si="0"/>
        <v>70000</v>
      </c>
      <c r="L15" s="43">
        <f t="shared" si="1"/>
        <v>0</v>
      </c>
      <c r="M15" s="92"/>
    </row>
    <row r="16" spans="1:15" x14ac:dyDescent="0.25">
      <c r="A16" s="39">
        <v>43621</v>
      </c>
      <c r="B16" s="40" t="s">
        <v>51</v>
      </c>
      <c r="C16" s="41" t="s">
        <v>32</v>
      </c>
      <c r="D16" s="41" t="s">
        <v>58</v>
      </c>
      <c r="E16" s="65"/>
      <c r="F16" s="42">
        <v>99000</v>
      </c>
      <c r="G16" s="43">
        <f t="shared" si="2"/>
        <v>222327</v>
      </c>
      <c r="H16" s="110">
        <v>15000</v>
      </c>
      <c r="I16" s="65">
        <v>89000</v>
      </c>
      <c r="J16" s="95"/>
      <c r="K16" s="42">
        <f t="shared" si="0"/>
        <v>104000</v>
      </c>
      <c r="L16" s="43">
        <f t="shared" si="1"/>
        <v>5000</v>
      </c>
      <c r="M16" s="92"/>
    </row>
    <row r="17" spans="1:13" x14ac:dyDescent="0.25">
      <c r="A17" s="10">
        <v>43622</v>
      </c>
      <c r="B17" s="24" t="s">
        <v>31</v>
      </c>
      <c r="C17" s="1" t="s">
        <v>32</v>
      </c>
      <c r="D17" s="1" t="s">
        <v>70</v>
      </c>
      <c r="E17" s="46"/>
      <c r="F17" s="11">
        <v>149000</v>
      </c>
      <c r="G17" s="2">
        <f t="shared" si="2"/>
        <v>73327</v>
      </c>
      <c r="H17" s="111">
        <v>13000</v>
      </c>
      <c r="I17" s="46">
        <v>136000</v>
      </c>
      <c r="J17" s="95"/>
      <c r="K17" s="11">
        <f t="shared" si="0"/>
        <v>149000</v>
      </c>
      <c r="L17" s="2">
        <f t="shared" si="1"/>
        <v>0</v>
      </c>
      <c r="M17" s="92">
        <v>2</v>
      </c>
    </row>
    <row r="18" spans="1:13" x14ac:dyDescent="0.25">
      <c r="A18" s="10">
        <v>43622</v>
      </c>
      <c r="B18" s="24" t="s">
        <v>36</v>
      </c>
      <c r="C18" s="1" t="s">
        <v>32</v>
      </c>
      <c r="D18" s="1" t="s">
        <v>68</v>
      </c>
      <c r="E18" s="46"/>
      <c r="F18" s="11">
        <v>34000</v>
      </c>
      <c r="G18" s="2">
        <f t="shared" si="2"/>
        <v>39327</v>
      </c>
      <c r="H18" s="111">
        <v>7000</v>
      </c>
      <c r="I18" s="46">
        <v>27000</v>
      </c>
      <c r="J18" s="95"/>
      <c r="K18" s="11">
        <f t="shared" si="0"/>
        <v>34000</v>
      </c>
      <c r="L18" s="2">
        <f t="shared" si="1"/>
        <v>0</v>
      </c>
      <c r="M18" s="92"/>
    </row>
    <row r="19" spans="1:13" x14ac:dyDescent="0.25">
      <c r="A19" s="10">
        <v>43623</v>
      </c>
      <c r="B19" s="24"/>
      <c r="C19" s="1" t="s">
        <v>54</v>
      </c>
      <c r="D19" s="1"/>
      <c r="E19" s="46">
        <v>550000</v>
      </c>
      <c r="F19" s="11"/>
      <c r="G19" s="2">
        <f t="shared" si="2"/>
        <v>589327</v>
      </c>
      <c r="H19" s="111"/>
      <c r="I19" s="46"/>
      <c r="J19" s="95"/>
      <c r="K19" s="11">
        <f t="shared" si="0"/>
        <v>0</v>
      </c>
      <c r="L19" s="2">
        <f t="shared" si="1"/>
        <v>0</v>
      </c>
      <c r="M19" s="92"/>
    </row>
    <row r="20" spans="1:13" x14ac:dyDescent="0.25">
      <c r="A20" s="10">
        <v>43623</v>
      </c>
      <c r="B20" s="24" t="s">
        <v>31</v>
      </c>
      <c r="C20" s="1" t="s">
        <v>32</v>
      </c>
      <c r="D20" s="1" t="s">
        <v>70</v>
      </c>
      <c r="E20" s="46"/>
      <c r="F20" s="11">
        <v>50000</v>
      </c>
      <c r="G20" s="2">
        <f t="shared" si="2"/>
        <v>539327</v>
      </c>
      <c r="H20" s="111">
        <v>13000</v>
      </c>
      <c r="I20" s="46">
        <v>37000</v>
      </c>
      <c r="J20" s="95"/>
      <c r="K20" s="11">
        <f t="shared" si="0"/>
        <v>50000</v>
      </c>
      <c r="L20" s="2">
        <f t="shared" si="1"/>
        <v>0</v>
      </c>
      <c r="M20" s="92"/>
    </row>
    <row r="21" spans="1:13" x14ac:dyDescent="0.25">
      <c r="A21" s="10">
        <v>43623</v>
      </c>
      <c r="B21" s="24" t="s">
        <v>36</v>
      </c>
      <c r="C21" s="1" t="s">
        <v>32</v>
      </c>
      <c r="D21" s="1" t="s">
        <v>46</v>
      </c>
      <c r="E21" s="46"/>
      <c r="F21" s="11">
        <v>36000</v>
      </c>
      <c r="G21" s="2">
        <f t="shared" si="2"/>
        <v>503327</v>
      </c>
      <c r="H21" s="111">
        <v>9000</v>
      </c>
      <c r="I21" s="46">
        <v>27000</v>
      </c>
      <c r="J21" s="95"/>
      <c r="K21" s="11">
        <f t="shared" si="0"/>
        <v>36000</v>
      </c>
      <c r="L21" s="2">
        <f t="shared" si="1"/>
        <v>0</v>
      </c>
      <c r="M21" s="92"/>
    </row>
    <row r="22" spans="1:13" x14ac:dyDescent="0.25">
      <c r="A22" s="10">
        <v>43624</v>
      </c>
      <c r="B22" s="24" t="s">
        <v>31</v>
      </c>
      <c r="C22" s="1" t="s">
        <v>32</v>
      </c>
      <c r="D22" s="1" t="s">
        <v>70</v>
      </c>
      <c r="E22" s="46"/>
      <c r="F22" s="11">
        <v>20000</v>
      </c>
      <c r="G22" s="2">
        <f t="shared" si="2"/>
        <v>483327</v>
      </c>
      <c r="H22" s="111"/>
      <c r="I22" s="46">
        <v>20000</v>
      </c>
      <c r="J22" s="95"/>
      <c r="K22" s="11">
        <f t="shared" si="0"/>
        <v>20000</v>
      </c>
      <c r="L22" s="2">
        <f t="shared" si="1"/>
        <v>0</v>
      </c>
      <c r="M22" s="92"/>
    </row>
    <row r="23" spans="1:13" x14ac:dyDescent="0.25">
      <c r="A23" s="10">
        <v>43624</v>
      </c>
      <c r="B23" s="24" t="s">
        <v>51</v>
      </c>
      <c r="C23" s="1" t="s">
        <v>32</v>
      </c>
      <c r="D23" s="1" t="s">
        <v>37</v>
      </c>
      <c r="E23" s="46"/>
      <c r="F23" s="11">
        <v>57000</v>
      </c>
      <c r="G23" s="2">
        <f t="shared" si="2"/>
        <v>426327</v>
      </c>
      <c r="H23" s="111">
        <v>2000</v>
      </c>
      <c r="I23" s="46">
        <v>55000</v>
      </c>
      <c r="J23" s="95"/>
      <c r="K23" s="11">
        <f t="shared" si="0"/>
        <v>57000</v>
      </c>
      <c r="L23" s="2">
        <f t="shared" si="1"/>
        <v>0</v>
      </c>
      <c r="M23" s="92"/>
    </row>
    <row r="24" spans="1:13" x14ac:dyDescent="0.25">
      <c r="A24" s="10">
        <v>43625</v>
      </c>
      <c r="B24" s="24" t="s">
        <v>51</v>
      </c>
      <c r="C24" s="1" t="s">
        <v>32</v>
      </c>
      <c r="D24" s="1" t="s">
        <v>58</v>
      </c>
      <c r="E24" s="46"/>
      <c r="F24" s="11">
        <v>25000</v>
      </c>
      <c r="G24" s="2">
        <f t="shared" si="2"/>
        <v>401327</v>
      </c>
      <c r="H24" s="111"/>
      <c r="I24" s="46">
        <v>25000</v>
      </c>
      <c r="J24" s="95"/>
      <c r="K24" s="11">
        <f t="shared" si="0"/>
        <v>25000</v>
      </c>
      <c r="L24" s="2">
        <f t="shared" si="1"/>
        <v>0</v>
      </c>
      <c r="M24" s="92"/>
    </row>
    <row r="25" spans="1:13" x14ac:dyDescent="0.25">
      <c r="A25" s="10">
        <v>43626</v>
      </c>
      <c r="B25" s="24" t="s">
        <v>51</v>
      </c>
      <c r="C25" s="1" t="s">
        <v>32</v>
      </c>
      <c r="D25" s="1" t="s">
        <v>58</v>
      </c>
      <c r="E25" s="46"/>
      <c r="F25" s="11">
        <v>82000</v>
      </c>
      <c r="G25" s="2">
        <f t="shared" si="2"/>
        <v>319327</v>
      </c>
      <c r="H25" s="111">
        <v>14000</v>
      </c>
      <c r="I25" s="46">
        <v>70000</v>
      </c>
      <c r="J25" s="95"/>
      <c r="K25" s="11">
        <f t="shared" si="0"/>
        <v>84000</v>
      </c>
      <c r="L25" s="2">
        <f t="shared" si="1"/>
        <v>2000</v>
      </c>
      <c r="M25" s="92"/>
    </row>
    <row r="26" spans="1:13" x14ac:dyDescent="0.25">
      <c r="A26" s="10">
        <v>43627</v>
      </c>
      <c r="B26" s="24" t="s">
        <v>51</v>
      </c>
      <c r="C26" s="1" t="s">
        <v>32</v>
      </c>
      <c r="D26" s="1" t="s">
        <v>39</v>
      </c>
      <c r="E26" s="46"/>
      <c r="F26" s="11">
        <v>87000</v>
      </c>
      <c r="G26" s="2">
        <f t="shared" si="2"/>
        <v>232327</v>
      </c>
      <c r="H26" s="111">
        <v>15000</v>
      </c>
      <c r="I26" s="46">
        <v>72000</v>
      </c>
      <c r="J26" s="95"/>
      <c r="K26" s="11">
        <f t="shared" si="0"/>
        <v>87000</v>
      </c>
      <c r="L26" s="2">
        <f t="shared" si="1"/>
        <v>0</v>
      </c>
      <c r="M26" s="92">
        <v>2</v>
      </c>
    </row>
    <row r="27" spans="1:13" x14ac:dyDescent="0.25">
      <c r="A27" s="10">
        <v>43628</v>
      </c>
      <c r="B27" s="24" t="s">
        <v>31</v>
      </c>
      <c r="C27" s="1" t="s">
        <v>32</v>
      </c>
      <c r="D27" s="1" t="s">
        <v>50</v>
      </c>
      <c r="E27" s="46"/>
      <c r="F27" s="11">
        <v>41000</v>
      </c>
      <c r="G27" s="2">
        <f t="shared" si="2"/>
        <v>191327</v>
      </c>
      <c r="H27" s="111">
        <v>7000</v>
      </c>
      <c r="I27" s="46">
        <v>34000</v>
      </c>
      <c r="J27" s="95"/>
      <c r="K27" s="11">
        <f t="shared" si="0"/>
        <v>41000</v>
      </c>
      <c r="L27" s="2">
        <f t="shared" si="1"/>
        <v>0</v>
      </c>
      <c r="M27" s="92"/>
    </row>
    <row r="28" spans="1:13" x14ac:dyDescent="0.25">
      <c r="A28" s="10">
        <v>43628</v>
      </c>
      <c r="B28" s="24" t="s">
        <v>51</v>
      </c>
      <c r="C28" s="1" t="s">
        <v>32</v>
      </c>
      <c r="D28" s="1" t="s">
        <v>58</v>
      </c>
      <c r="E28" s="46"/>
      <c r="F28" s="11">
        <v>105000</v>
      </c>
      <c r="G28" s="2">
        <f t="shared" si="2"/>
        <v>86327</v>
      </c>
      <c r="H28" s="111">
        <v>19000</v>
      </c>
      <c r="I28" s="46">
        <v>86000</v>
      </c>
      <c r="J28" s="95"/>
      <c r="K28" s="11">
        <f t="shared" si="0"/>
        <v>105000</v>
      </c>
      <c r="L28" s="2">
        <f t="shared" si="1"/>
        <v>0</v>
      </c>
      <c r="M28" s="92"/>
    </row>
    <row r="29" spans="1:13" x14ac:dyDescent="0.25">
      <c r="A29" s="10">
        <v>43629</v>
      </c>
      <c r="B29" s="24" t="s">
        <v>29</v>
      </c>
      <c r="C29" s="1" t="s">
        <v>54</v>
      </c>
      <c r="D29" s="1" t="s">
        <v>29</v>
      </c>
      <c r="E29" s="46">
        <v>550000</v>
      </c>
      <c r="F29" s="11"/>
      <c r="G29" s="2">
        <f t="shared" si="2"/>
        <v>636327</v>
      </c>
      <c r="H29" s="111"/>
      <c r="I29" s="46"/>
      <c r="J29" s="95"/>
      <c r="K29" s="11">
        <f t="shared" si="0"/>
        <v>0</v>
      </c>
      <c r="L29" s="2">
        <f t="shared" si="1"/>
        <v>0</v>
      </c>
      <c r="M29" s="92"/>
    </row>
    <row r="30" spans="1:13" x14ac:dyDescent="0.25">
      <c r="A30" s="10">
        <v>43629</v>
      </c>
      <c r="B30" s="24" t="s">
        <v>31</v>
      </c>
      <c r="C30" s="1" t="s">
        <v>32</v>
      </c>
      <c r="D30" s="1" t="s">
        <v>35</v>
      </c>
      <c r="E30" s="46"/>
      <c r="F30" s="11">
        <v>92000</v>
      </c>
      <c r="G30" s="2">
        <f t="shared" si="2"/>
        <v>544327</v>
      </c>
      <c r="H30" s="111">
        <v>9000</v>
      </c>
      <c r="I30" s="46">
        <v>83000</v>
      </c>
      <c r="J30" s="95"/>
      <c r="K30" s="11">
        <f t="shared" si="0"/>
        <v>92000</v>
      </c>
      <c r="L30" s="2">
        <f t="shared" si="1"/>
        <v>0</v>
      </c>
      <c r="M30" s="92"/>
    </row>
    <row r="31" spans="1:13" x14ac:dyDescent="0.25">
      <c r="A31" s="10">
        <v>43629</v>
      </c>
      <c r="B31" s="24" t="s">
        <v>51</v>
      </c>
      <c r="C31" s="1" t="s">
        <v>32</v>
      </c>
      <c r="D31" s="1" t="s">
        <v>48</v>
      </c>
      <c r="E31" s="46"/>
      <c r="F31" s="11">
        <v>94000</v>
      </c>
      <c r="G31" s="2">
        <f t="shared" si="2"/>
        <v>450327</v>
      </c>
      <c r="H31" s="111">
        <v>25000</v>
      </c>
      <c r="I31" s="46">
        <v>71000</v>
      </c>
      <c r="J31" s="95"/>
      <c r="K31" s="11">
        <f t="shared" si="0"/>
        <v>96000</v>
      </c>
      <c r="L31" s="2">
        <f t="shared" si="1"/>
        <v>2000</v>
      </c>
      <c r="M31" s="92"/>
    </row>
    <row r="32" spans="1:13" x14ac:dyDescent="0.25">
      <c r="A32" s="10">
        <v>43630</v>
      </c>
      <c r="B32" s="24" t="s">
        <v>51</v>
      </c>
      <c r="C32" s="1" t="s">
        <v>32</v>
      </c>
      <c r="D32" s="1" t="s">
        <v>41</v>
      </c>
      <c r="E32" s="46"/>
      <c r="F32" s="11">
        <v>10000</v>
      </c>
      <c r="G32" s="2">
        <f t="shared" si="2"/>
        <v>440327</v>
      </c>
      <c r="H32" s="111"/>
      <c r="I32" s="46">
        <v>10000</v>
      </c>
      <c r="J32" s="95"/>
      <c r="K32" s="11">
        <f t="shared" si="0"/>
        <v>10000</v>
      </c>
      <c r="L32" s="2">
        <f t="shared" si="1"/>
        <v>0</v>
      </c>
      <c r="M32" s="92"/>
    </row>
    <row r="33" spans="1:13" x14ac:dyDescent="0.25">
      <c r="A33" s="10">
        <v>43631</v>
      </c>
      <c r="B33" s="24" t="s">
        <v>31</v>
      </c>
      <c r="C33" s="1" t="s">
        <v>32</v>
      </c>
      <c r="D33" s="1" t="s">
        <v>33</v>
      </c>
      <c r="E33" s="46"/>
      <c r="F33" s="11">
        <v>73000</v>
      </c>
      <c r="G33" s="2">
        <f t="shared" si="2"/>
        <v>367327</v>
      </c>
      <c r="H33" s="111">
        <v>16000</v>
      </c>
      <c r="I33" s="46">
        <v>57000</v>
      </c>
      <c r="J33" s="95"/>
      <c r="K33" s="11">
        <f t="shared" si="0"/>
        <v>73000</v>
      </c>
      <c r="L33" s="2">
        <f t="shared" si="1"/>
        <v>0</v>
      </c>
      <c r="M33" s="92"/>
    </row>
    <row r="34" spans="1:13" x14ac:dyDescent="0.25">
      <c r="A34" s="10">
        <v>43631</v>
      </c>
      <c r="B34" s="24" t="s">
        <v>51</v>
      </c>
      <c r="C34" s="1" t="s">
        <v>32</v>
      </c>
      <c r="D34" s="1" t="s">
        <v>83</v>
      </c>
      <c r="E34" s="46"/>
      <c r="F34" s="11">
        <v>52000</v>
      </c>
      <c r="G34" s="2">
        <f t="shared" si="2"/>
        <v>315327</v>
      </c>
      <c r="H34" s="111">
        <v>16000</v>
      </c>
      <c r="I34" s="46">
        <v>36000</v>
      </c>
      <c r="J34" s="95"/>
      <c r="K34" s="11">
        <f t="shared" si="0"/>
        <v>52000</v>
      </c>
      <c r="L34" s="2">
        <f t="shared" si="1"/>
        <v>0</v>
      </c>
      <c r="M34" s="92"/>
    </row>
    <row r="35" spans="1:13" x14ac:dyDescent="0.25">
      <c r="A35" s="10">
        <v>43632</v>
      </c>
      <c r="B35" s="24" t="s">
        <v>31</v>
      </c>
      <c r="C35" s="1" t="s">
        <v>32</v>
      </c>
      <c r="D35" s="1" t="s">
        <v>84</v>
      </c>
      <c r="E35" s="46"/>
      <c r="F35" s="11">
        <v>129000</v>
      </c>
      <c r="G35" s="2">
        <f t="shared" si="2"/>
        <v>186327</v>
      </c>
      <c r="H35" s="111">
        <v>20000</v>
      </c>
      <c r="I35" s="46">
        <v>109000</v>
      </c>
      <c r="J35" s="95"/>
      <c r="K35" s="11">
        <f t="shared" si="0"/>
        <v>129000</v>
      </c>
      <c r="L35" s="2">
        <f t="shared" si="1"/>
        <v>0</v>
      </c>
      <c r="M35" s="92"/>
    </row>
    <row r="36" spans="1:13" x14ac:dyDescent="0.25">
      <c r="A36" s="10">
        <v>43632</v>
      </c>
      <c r="B36" s="24" t="s">
        <v>51</v>
      </c>
      <c r="C36" s="1" t="s">
        <v>32</v>
      </c>
      <c r="D36" s="1" t="s">
        <v>48</v>
      </c>
      <c r="E36" s="46"/>
      <c r="F36" s="11">
        <v>39000</v>
      </c>
      <c r="G36" s="2">
        <f t="shared" si="2"/>
        <v>147327</v>
      </c>
      <c r="H36" s="111">
        <v>2000</v>
      </c>
      <c r="I36" s="46">
        <v>37000</v>
      </c>
      <c r="J36" s="95"/>
      <c r="K36" s="11">
        <f t="shared" si="0"/>
        <v>39000</v>
      </c>
      <c r="L36" s="2">
        <f t="shared" si="1"/>
        <v>0</v>
      </c>
      <c r="M36" s="92"/>
    </row>
    <row r="37" spans="1:13" x14ac:dyDescent="0.25">
      <c r="A37" s="10">
        <v>43633</v>
      </c>
      <c r="B37" s="24" t="s">
        <v>31</v>
      </c>
      <c r="C37" s="1" t="s">
        <v>32</v>
      </c>
      <c r="D37" s="1" t="s">
        <v>86</v>
      </c>
      <c r="E37" s="46"/>
      <c r="F37" s="11">
        <v>130000</v>
      </c>
      <c r="G37" s="2">
        <f t="shared" si="2"/>
        <v>17327</v>
      </c>
      <c r="H37" s="111">
        <v>29000</v>
      </c>
      <c r="I37" s="46">
        <v>104000</v>
      </c>
      <c r="J37" s="95"/>
      <c r="K37" s="11">
        <f t="shared" si="0"/>
        <v>133000</v>
      </c>
      <c r="L37" s="2">
        <f t="shared" si="1"/>
        <v>3000</v>
      </c>
      <c r="M37" s="92"/>
    </row>
    <row r="38" spans="1:13" x14ac:dyDescent="0.25">
      <c r="A38" s="17">
        <v>43633</v>
      </c>
      <c r="B38" s="25" t="s">
        <v>51</v>
      </c>
      <c r="C38" s="18" t="s">
        <v>32</v>
      </c>
      <c r="D38" s="18" t="s">
        <v>87</v>
      </c>
      <c r="E38" s="113"/>
      <c r="F38" s="19">
        <v>17000</v>
      </c>
      <c r="G38" s="20">
        <f t="shared" si="2"/>
        <v>327</v>
      </c>
      <c r="H38" s="112">
        <v>2000</v>
      </c>
      <c r="I38" s="113">
        <v>5000</v>
      </c>
      <c r="J38" s="95"/>
      <c r="K38" s="11">
        <v>10000</v>
      </c>
      <c r="L38" s="2">
        <v>0</v>
      </c>
      <c r="M38" s="92"/>
    </row>
    <row r="39" spans="1:13" x14ac:dyDescent="0.25">
      <c r="A39" s="10">
        <v>43637</v>
      </c>
      <c r="B39" s="24"/>
      <c r="C39" s="1" t="s">
        <v>54</v>
      </c>
      <c r="D39" s="1"/>
      <c r="E39" s="46">
        <v>550000</v>
      </c>
      <c r="F39" s="11"/>
      <c r="G39" s="2">
        <f t="shared" si="2"/>
        <v>550327</v>
      </c>
      <c r="H39" s="111"/>
      <c r="I39" s="46"/>
      <c r="J39" s="95"/>
      <c r="K39" s="11">
        <f t="shared" si="0"/>
        <v>0</v>
      </c>
      <c r="L39" s="2">
        <f t="shared" si="1"/>
        <v>0</v>
      </c>
      <c r="M39" s="108" t="s">
        <v>29</v>
      </c>
    </row>
    <row r="40" spans="1:13" x14ac:dyDescent="0.25">
      <c r="A40" s="10">
        <v>43637</v>
      </c>
      <c r="B40" s="24" t="s">
        <v>31</v>
      </c>
      <c r="C40" s="1" t="s">
        <v>32</v>
      </c>
      <c r="D40" s="1"/>
      <c r="E40" s="46"/>
      <c r="F40" s="11">
        <v>24000</v>
      </c>
      <c r="G40" s="2">
        <f t="shared" si="2"/>
        <v>526327</v>
      </c>
      <c r="H40" s="111"/>
      <c r="I40" s="46">
        <v>24000</v>
      </c>
      <c r="J40" s="95"/>
      <c r="K40" s="11">
        <f t="shared" si="0"/>
        <v>24000</v>
      </c>
      <c r="L40" s="2">
        <f t="shared" si="1"/>
        <v>0</v>
      </c>
      <c r="M40" s="92"/>
    </row>
    <row r="41" spans="1:13" x14ac:dyDescent="0.25">
      <c r="A41" s="10">
        <v>43637</v>
      </c>
      <c r="B41" s="24" t="s">
        <v>51</v>
      </c>
      <c r="C41" s="1" t="s">
        <v>32</v>
      </c>
      <c r="D41" s="1" t="s">
        <v>37</v>
      </c>
      <c r="E41" s="46"/>
      <c r="F41" s="11">
        <v>104000</v>
      </c>
      <c r="G41" s="2">
        <f t="shared" si="2"/>
        <v>422327</v>
      </c>
      <c r="H41" s="111">
        <v>7000</v>
      </c>
      <c r="I41" s="46">
        <v>97000</v>
      </c>
      <c r="J41" s="95"/>
      <c r="K41" s="11">
        <f t="shared" si="0"/>
        <v>104000</v>
      </c>
      <c r="L41" s="2">
        <f t="shared" si="1"/>
        <v>0</v>
      </c>
      <c r="M41" s="92"/>
    </row>
    <row r="42" spans="1:13" x14ac:dyDescent="0.25">
      <c r="A42" s="10">
        <v>43638</v>
      </c>
      <c r="B42" s="24" t="s">
        <v>51</v>
      </c>
      <c r="C42" s="1" t="s">
        <v>32</v>
      </c>
      <c r="D42" s="1" t="s">
        <v>87</v>
      </c>
      <c r="E42" s="46"/>
      <c r="F42" s="11">
        <v>123000</v>
      </c>
      <c r="G42" s="2">
        <f t="shared" si="2"/>
        <v>299327</v>
      </c>
      <c r="H42" s="111">
        <v>39000</v>
      </c>
      <c r="I42" s="46">
        <v>84000</v>
      </c>
      <c r="J42" s="95"/>
      <c r="K42" s="11">
        <f t="shared" si="0"/>
        <v>123000</v>
      </c>
      <c r="L42" s="2">
        <f t="shared" si="1"/>
        <v>0</v>
      </c>
      <c r="M42" s="92"/>
    </row>
    <row r="43" spans="1:13" x14ac:dyDescent="0.25">
      <c r="A43" s="10">
        <v>43639</v>
      </c>
      <c r="B43" s="24" t="s">
        <v>31</v>
      </c>
      <c r="C43" s="1" t="s">
        <v>32</v>
      </c>
      <c r="D43" s="1" t="s">
        <v>90</v>
      </c>
      <c r="E43" s="46"/>
      <c r="F43" s="11">
        <v>117000</v>
      </c>
      <c r="G43" s="2">
        <f t="shared" si="2"/>
        <v>182327</v>
      </c>
      <c r="H43" s="111">
        <v>31000</v>
      </c>
      <c r="I43" s="46">
        <v>86000</v>
      </c>
      <c r="J43" s="95"/>
      <c r="K43" s="11">
        <f t="shared" si="0"/>
        <v>117000</v>
      </c>
      <c r="L43" s="2">
        <f t="shared" si="1"/>
        <v>0</v>
      </c>
      <c r="M43" s="92"/>
    </row>
    <row r="44" spans="1:13" x14ac:dyDescent="0.25">
      <c r="A44" s="10">
        <v>43639</v>
      </c>
      <c r="B44" s="24" t="s">
        <v>51</v>
      </c>
      <c r="C44" s="1" t="s">
        <v>32</v>
      </c>
      <c r="D44" s="1" t="s">
        <v>91</v>
      </c>
      <c r="E44" s="46"/>
      <c r="F44" s="11">
        <v>50000</v>
      </c>
      <c r="G44" s="2">
        <f t="shared" si="2"/>
        <v>132327</v>
      </c>
      <c r="H44" s="111">
        <v>9000</v>
      </c>
      <c r="I44" s="46">
        <v>43000</v>
      </c>
      <c r="J44" s="95"/>
      <c r="K44" s="11">
        <f t="shared" si="0"/>
        <v>52000</v>
      </c>
      <c r="L44" s="2">
        <f t="shared" si="1"/>
        <v>2000</v>
      </c>
      <c r="M44" s="92"/>
    </row>
    <row r="45" spans="1:13" x14ac:dyDescent="0.25">
      <c r="A45" s="10">
        <v>43640</v>
      </c>
      <c r="B45" s="24" t="s">
        <v>51</v>
      </c>
      <c r="C45" s="1" t="s">
        <v>32</v>
      </c>
      <c r="D45" s="1" t="s">
        <v>58</v>
      </c>
      <c r="E45" s="46"/>
      <c r="F45" s="11">
        <v>93000</v>
      </c>
      <c r="G45" s="2">
        <f t="shared" si="2"/>
        <v>39327</v>
      </c>
      <c r="H45" s="111">
        <v>7000</v>
      </c>
      <c r="I45" s="46">
        <v>86000</v>
      </c>
      <c r="J45" s="95"/>
      <c r="K45" s="11">
        <f t="shared" si="0"/>
        <v>93000</v>
      </c>
      <c r="L45" s="2">
        <f t="shared" si="1"/>
        <v>0</v>
      </c>
      <c r="M45" s="92"/>
    </row>
    <row r="46" spans="1:13" x14ac:dyDescent="0.25">
      <c r="A46" s="10">
        <v>43641</v>
      </c>
      <c r="B46" s="24" t="s">
        <v>31</v>
      </c>
      <c r="C46" s="1" t="s">
        <v>32</v>
      </c>
      <c r="D46" s="1" t="s">
        <v>62</v>
      </c>
      <c r="E46" s="46"/>
      <c r="F46" s="11">
        <v>39000</v>
      </c>
      <c r="G46" s="2">
        <f t="shared" si="2"/>
        <v>327</v>
      </c>
      <c r="H46" s="111">
        <v>16000</v>
      </c>
      <c r="I46" s="46">
        <v>23000</v>
      </c>
      <c r="J46" s="95"/>
      <c r="K46" s="11">
        <f t="shared" si="0"/>
        <v>39000</v>
      </c>
      <c r="L46" s="2">
        <f t="shared" si="1"/>
        <v>0</v>
      </c>
      <c r="M46" s="92">
        <v>1</v>
      </c>
    </row>
    <row r="47" spans="1:13" x14ac:dyDescent="0.25">
      <c r="A47" s="10">
        <v>43642</v>
      </c>
      <c r="B47" s="24"/>
      <c r="C47" s="1" t="s">
        <v>54</v>
      </c>
      <c r="D47" s="1"/>
      <c r="E47" s="46">
        <v>550000</v>
      </c>
      <c r="F47" s="11"/>
      <c r="G47" s="2">
        <f t="shared" si="2"/>
        <v>550327</v>
      </c>
      <c r="H47" s="111"/>
      <c r="I47" s="46"/>
      <c r="J47" s="95"/>
      <c r="K47" s="11">
        <f t="shared" si="0"/>
        <v>0</v>
      </c>
      <c r="L47" s="2">
        <f t="shared" si="1"/>
        <v>0</v>
      </c>
      <c r="M47" s="108" t="s">
        <v>29</v>
      </c>
    </row>
    <row r="48" spans="1:13" x14ac:dyDescent="0.25">
      <c r="A48" s="10">
        <v>43642</v>
      </c>
      <c r="B48" s="24" t="s">
        <v>34</v>
      </c>
      <c r="C48" s="1" t="s">
        <v>32</v>
      </c>
      <c r="D48" s="1" t="s">
        <v>33</v>
      </c>
      <c r="E48" s="46"/>
      <c r="F48" s="11">
        <v>45000</v>
      </c>
      <c r="G48" s="2">
        <f t="shared" si="2"/>
        <v>505327</v>
      </c>
      <c r="H48" s="111">
        <v>24000</v>
      </c>
      <c r="I48" s="46">
        <v>21000</v>
      </c>
      <c r="J48" s="95"/>
      <c r="K48" s="11">
        <f t="shared" si="0"/>
        <v>45000</v>
      </c>
      <c r="L48" s="2">
        <f t="shared" si="1"/>
        <v>0</v>
      </c>
      <c r="M48" s="108">
        <v>3</v>
      </c>
    </row>
    <row r="49" spans="1:13" x14ac:dyDescent="0.25">
      <c r="A49" s="10">
        <v>43642</v>
      </c>
      <c r="B49" s="24" t="s">
        <v>51</v>
      </c>
      <c r="C49" s="1" t="s">
        <v>32</v>
      </c>
      <c r="D49" s="1" t="s">
        <v>48</v>
      </c>
      <c r="E49" s="46"/>
      <c r="F49" s="11">
        <v>76000</v>
      </c>
      <c r="G49" s="2">
        <f t="shared" si="2"/>
        <v>429327</v>
      </c>
      <c r="H49" s="111">
        <v>10000</v>
      </c>
      <c r="I49" s="46">
        <v>66000</v>
      </c>
      <c r="J49" s="95"/>
      <c r="K49" s="11">
        <f t="shared" si="0"/>
        <v>76000</v>
      </c>
      <c r="L49" s="2">
        <f t="shared" si="1"/>
        <v>0</v>
      </c>
      <c r="M49" s="92"/>
    </row>
    <row r="50" spans="1:13" x14ac:dyDescent="0.25">
      <c r="A50" s="10">
        <v>43643</v>
      </c>
      <c r="B50" s="24" t="s">
        <v>31</v>
      </c>
      <c r="C50" s="1" t="s">
        <v>32</v>
      </c>
      <c r="D50" s="1" t="s">
        <v>87</v>
      </c>
      <c r="E50" s="46"/>
      <c r="F50" s="11">
        <v>59000</v>
      </c>
      <c r="G50" s="2">
        <f t="shared" si="2"/>
        <v>370327</v>
      </c>
      <c r="H50" s="111">
        <v>11000</v>
      </c>
      <c r="I50" s="46">
        <v>48000</v>
      </c>
      <c r="J50" s="95"/>
      <c r="K50" s="11">
        <f t="shared" si="0"/>
        <v>59000</v>
      </c>
      <c r="L50" s="2">
        <f t="shared" si="1"/>
        <v>0</v>
      </c>
      <c r="M50" s="92"/>
    </row>
    <row r="51" spans="1:13" x14ac:dyDescent="0.25">
      <c r="A51" s="10">
        <v>43644</v>
      </c>
      <c r="B51" s="24" t="s">
        <v>31</v>
      </c>
      <c r="C51" s="1" t="s">
        <v>32</v>
      </c>
      <c r="D51" s="1" t="s">
        <v>90</v>
      </c>
      <c r="E51" s="46"/>
      <c r="F51" s="11">
        <v>175000</v>
      </c>
      <c r="G51" s="2">
        <f t="shared" si="2"/>
        <v>195327</v>
      </c>
      <c r="H51" s="111">
        <v>21000</v>
      </c>
      <c r="I51" s="46">
        <v>154000</v>
      </c>
      <c r="J51" s="95"/>
      <c r="K51" s="11">
        <f t="shared" si="0"/>
        <v>175000</v>
      </c>
      <c r="L51" s="2">
        <f t="shared" si="1"/>
        <v>0</v>
      </c>
      <c r="M51" s="92"/>
    </row>
    <row r="52" spans="1:13" x14ac:dyDescent="0.25">
      <c r="A52" s="10">
        <v>43644</v>
      </c>
      <c r="B52" s="24" t="s">
        <v>51</v>
      </c>
      <c r="C52" s="1" t="s">
        <v>32</v>
      </c>
      <c r="D52" s="1" t="s">
        <v>87</v>
      </c>
      <c r="E52" s="46"/>
      <c r="F52" s="11">
        <v>49000</v>
      </c>
      <c r="G52" s="2">
        <f t="shared" si="2"/>
        <v>146327</v>
      </c>
      <c r="H52" s="111">
        <v>4000</v>
      </c>
      <c r="I52" s="46">
        <v>45000</v>
      </c>
      <c r="J52" s="95"/>
      <c r="K52" s="11">
        <f t="shared" si="0"/>
        <v>49000</v>
      </c>
      <c r="L52" s="2">
        <f t="shared" si="1"/>
        <v>0</v>
      </c>
      <c r="M52" s="92"/>
    </row>
    <row r="53" spans="1:13" x14ac:dyDescent="0.25">
      <c r="A53" s="10">
        <v>43645</v>
      </c>
      <c r="B53" s="24" t="s">
        <v>51</v>
      </c>
      <c r="C53" s="1" t="s">
        <v>32</v>
      </c>
      <c r="D53" s="1" t="s">
        <v>37</v>
      </c>
      <c r="E53" s="46"/>
      <c r="F53" s="11">
        <v>144000</v>
      </c>
      <c r="G53" s="2">
        <f t="shared" si="2"/>
        <v>2327</v>
      </c>
      <c r="H53" s="111">
        <v>22000</v>
      </c>
      <c r="I53" s="46">
        <v>122000</v>
      </c>
      <c r="J53" s="95"/>
      <c r="K53" s="11">
        <f t="shared" si="0"/>
        <v>144000</v>
      </c>
      <c r="L53" s="2">
        <f t="shared" si="1"/>
        <v>0</v>
      </c>
      <c r="M53" s="92"/>
    </row>
    <row r="54" spans="1:13" x14ac:dyDescent="0.25">
      <c r="A54" s="10">
        <v>43648</v>
      </c>
      <c r="B54" s="24"/>
      <c r="C54" s="1" t="s">
        <v>54</v>
      </c>
      <c r="D54" s="1"/>
      <c r="E54" s="46">
        <v>550000</v>
      </c>
      <c r="F54" s="11"/>
      <c r="G54" s="2">
        <f t="shared" si="2"/>
        <v>552327</v>
      </c>
      <c r="H54" s="111"/>
      <c r="I54" s="46"/>
      <c r="J54" s="95"/>
      <c r="K54" s="11">
        <f t="shared" si="0"/>
        <v>0</v>
      </c>
      <c r="L54" s="2">
        <f t="shared" si="1"/>
        <v>0</v>
      </c>
      <c r="M54" s="92"/>
    </row>
    <row r="55" spans="1:13" x14ac:dyDescent="0.25">
      <c r="A55" s="17">
        <v>43649</v>
      </c>
      <c r="B55" s="25" t="s">
        <v>31</v>
      </c>
      <c r="C55" s="18" t="s">
        <v>32</v>
      </c>
      <c r="D55" s="18" t="s">
        <v>45</v>
      </c>
      <c r="E55" s="113"/>
      <c r="F55" s="19">
        <v>53000</v>
      </c>
      <c r="G55" s="20">
        <f t="shared" si="2"/>
        <v>499327</v>
      </c>
      <c r="H55" s="112"/>
      <c r="I55" s="113">
        <v>53000</v>
      </c>
      <c r="J55" s="95"/>
      <c r="K55" s="11">
        <f t="shared" si="0"/>
        <v>53000</v>
      </c>
      <c r="L55" s="2">
        <f t="shared" si="1"/>
        <v>0</v>
      </c>
      <c r="M55" s="92"/>
    </row>
    <row r="56" spans="1:13" x14ac:dyDescent="0.25">
      <c r="A56" s="10">
        <v>43650</v>
      </c>
      <c r="B56" s="24" t="s">
        <v>38</v>
      </c>
      <c r="C56" s="1" t="s">
        <v>32</v>
      </c>
      <c r="D56" s="1" t="s">
        <v>84</v>
      </c>
      <c r="E56" s="46"/>
      <c r="F56" s="11">
        <v>58000</v>
      </c>
      <c r="G56" s="2">
        <f t="shared" si="2"/>
        <v>441327</v>
      </c>
      <c r="H56" s="111">
        <v>23000</v>
      </c>
      <c r="I56" s="46">
        <v>35000</v>
      </c>
      <c r="J56" s="95"/>
      <c r="K56" s="11">
        <f t="shared" si="0"/>
        <v>58000</v>
      </c>
      <c r="L56" s="2">
        <f t="shared" si="1"/>
        <v>0</v>
      </c>
      <c r="M56" s="92"/>
    </row>
    <row r="57" spans="1:13" x14ac:dyDescent="0.25">
      <c r="A57" s="10">
        <v>43650</v>
      </c>
      <c r="B57" s="24" t="s">
        <v>51</v>
      </c>
      <c r="C57" s="1" t="s">
        <v>32</v>
      </c>
      <c r="D57" s="1" t="s">
        <v>45</v>
      </c>
      <c r="E57" s="46"/>
      <c r="F57" s="11">
        <v>95000</v>
      </c>
      <c r="G57" s="2">
        <f t="shared" si="2"/>
        <v>346327</v>
      </c>
      <c r="H57" s="111">
        <v>62000</v>
      </c>
      <c r="I57" s="46">
        <v>33000</v>
      </c>
      <c r="J57" s="95"/>
      <c r="K57" s="11">
        <f t="shared" si="0"/>
        <v>95000</v>
      </c>
      <c r="L57" s="2">
        <f t="shared" si="1"/>
        <v>0</v>
      </c>
      <c r="M57" s="92"/>
    </row>
    <row r="58" spans="1:13" x14ac:dyDescent="0.25">
      <c r="A58" s="10">
        <v>43651</v>
      </c>
      <c r="B58" s="24" t="s">
        <v>31</v>
      </c>
      <c r="C58" s="1" t="s">
        <v>32</v>
      </c>
      <c r="D58" s="1" t="s">
        <v>70</v>
      </c>
      <c r="E58" s="46"/>
      <c r="F58" s="11">
        <v>169000</v>
      </c>
      <c r="G58" s="2">
        <f t="shared" si="2"/>
        <v>177327</v>
      </c>
      <c r="H58" s="111">
        <v>19000</v>
      </c>
      <c r="I58" s="46">
        <v>150000</v>
      </c>
      <c r="J58" s="95"/>
      <c r="K58" s="11">
        <f t="shared" si="0"/>
        <v>169000</v>
      </c>
      <c r="L58" s="2">
        <f t="shared" si="1"/>
        <v>0</v>
      </c>
      <c r="M58" s="92"/>
    </row>
    <row r="59" spans="1:13" x14ac:dyDescent="0.25">
      <c r="A59" s="10">
        <v>43651</v>
      </c>
      <c r="B59" s="24" t="s">
        <v>51</v>
      </c>
      <c r="C59" s="1" t="s">
        <v>32</v>
      </c>
      <c r="D59" s="1" t="s">
        <v>37</v>
      </c>
      <c r="E59" s="46"/>
      <c r="F59" s="11">
        <v>14000</v>
      </c>
      <c r="G59" s="2">
        <f t="shared" si="2"/>
        <v>163327</v>
      </c>
      <c r="H59" s="111">
        <v>2000</v>
      </c>
      <c r="I59" s="46">
        <v>12000</v>
      </c>
      <c r="J59" s="95"/>
      <c r="K59" s="11">
        <f t="shared" si="0"/>
        <v>14000</v>
      </c>
      <c r="L59" s="2">
        <f t="shared" si="1"/>
        <v>0</v>
      </c>
      <c r="M59" s="92"/>
    </row>
    <row r="60" spans="1:13" x14ac:dyDescent="0.25">
      <c r="A60" s="10">
        <v>43652</v>
      </c>
      <c r="B60" s="24" t="s">
        <v>31</v>
      </c>
      <c r="C60" s="1" t="s">
        <v>32</v>
      </c>
      <c r="D60" s="1" t="s">
        <v>95</v>
      </c>
      <c r="E60" s="46"/>
      <c r="F60" s="11">
        <v>54000</v>
      </c>
      <c r="G60" s="2">
        <f t="shared" si="2"/>
        <v>109327</v>
      </c>
      <c r="H60" s="111">
        <v>16000</v>
      </c>
      <c r="I60" s="46">
        <v>38000</v>
      </c>
      <c r="J60" s="95"/>
      <c r="K60" s="11">
        <f t="shared" si="0"/>
        <v>54000</v>
      </c>
      <c r="L60" s="2">
        <f t="shared" si="1"/>
        <v>0</v>
      </c>
      <c r="M60" s="92"/>
    </row>
    <row r="61" spans="1:13" x14ac:dyDescent="0.25">
      <c r="A61" s="10">
        <v>43655</v>
      </c>
      <c r="B61" s="24" t="s">
        <v>51</v>
      </c>
      <c r="C61" s="1" t="s">
        <v>32</v>
      </c>
      <c r="D61" s="1" t="s">
        <v>46</v>
      </c>
      <c r="E61" s="46"/>
      <c r="F61" s="11">
        <v>109000</v>
      </c>
      <c r="G61" s="2">
        <f t="shared" si="2"/>
        <v>327</v>
      </c>
      <c r="H61" s="111">
        <v>15000</v>
      </c>
      <c r="I61" s="46">
        <v>104000</v>
      </c>
      <c r="J61" s="95"/>
      <c r="K61" s="11">
        <f t="shared" si="0"/>
        <v>119000</v>
      </c>
      <c r="L61" s="2">
        <f t="shared" si="1"/>
        <v>10000</v>
      </c>
      <c r="M61" s="92"/>
    </row>
    <row r="62" spans="1:13" x14ac:dyDescent="0.25">
      <c r="A62" s="17">
        <v>43655</v>
      </c>
      <c r="B62" s="25"/>
      <c r="C62" s="18" t="s">
        <v>54</v>
      </c>
      <c r="D62" s="18"/>
      <c r="E62" s="113">
        <v>1100000</v>
      </c>
      <c r="F62" s="19"/>
      <c r="G62" s="20">
        <f t="shared" si="2"/>
        <v>1100327</v>
      </c>
      <c r="H62" s="112"/>
      <c r="I62" s="113"/>
      <c r="J62" s="95"/>
      <c r="K62" s="11">
        <f t="shared" si="0"/>
        <v>0</v>
      </c>
      <c r="L62" s="2">
        <f t="shared" si="1"/>
        <v>0</v>
      </c>
      <c r="M62" s="92"/>
    </row>
    <row r="63" spans="1:13" x14ac:dyDescent="0.25">
      <c r="A63" s="10">
        <v>43656</v>
      </c>
      <c r="B63" s="24" t="s">
        <v>31</v>
      </c>
      <c r="C63" s="1" t="s">
        <v>32</v>
      </c>
      <c r="D63" s="1"/>
      <c r="E63" s="46"/>
      <c r="F63" s="11">
        <v>2000</v>
      </c>
      <c r="G63" s="2">
        <f t="shared" si="2"/>
        <v>1098327</v>
      </c>
      <c r="H63" s="111">
        <v>2000</v>
      </c>
      <c r="I63" s="46"/>
      <c r="J63" s="95"/>
      <c r="K63" s="11">
        <f t="shared" si="0"/>
        <v>2000</v>
      </c>
      <c r="L63" s="2">
        <f t="shared" si="1"/>
        <v>0</v>
      </c>
      <c r="M63" s="92"/>
    </row>
    <row r="64" spans="1:13" x14ac:dyDescent="0.25">
      <c r="A64" s="10">
        <v>43657</v>
      </c>
      <c r="B64" s="24" t="s">
        <v>51</v>
      </c>
      <c r="C64" s="1" t="s">
        <v>32</v>
      </c>
      <c r="D64" s="1" t="s">
        <v>87</v>
      </c>
      <c r="E64" s="46"/>
      <c r="F64" s="11">
        <v>195000</v>
      </c>
      <c r="G64" s="2">
        <f t="shared" si="2"/>
        <v>903327</v>
      </c>
      <c r="H64" s="111">
        <v>12000</v>
      </c>
      <c r="I64" s="46">
        <v>183000</v>
      </c>
      <c r="J64" s="95"/>
      <c r="K64" s="11">
        <f t="shared" si="0"/>
        <v>195000</v>
      </c>
      <c r="L64" s="2">
        <f t="shared" si="1"/>
        <v>0</v>
      </c>
      <c r="M64" s="92"/>
    </row>
    <row r="65" spans="1:13" x14ac:dyDescent="0.25">
      <c r="A65" s="10">
        <v>43658</v>
      </c>
      <c r="B65" s="24" t="s">
        <v>106</v>
      </c>
      <c r="C65" s="1" t="s">
        <v>32</v>
      </c>
      <c r="D65" s="1" t="s">
        <v>70</v>
      </c>
      <c r="E65" s="46"/>
      <c r="F65" s="11">
        <v>58000</v>
      </c>
      <c r="G65" s="2">
        <f t="shared" si="2"/>
        <v>845327</v>
      </c>
      <c r="H65" s="111">
        <v>8000</v>
      </c>
      <c r="I65" s="46">
        <v>50000</v>
      </c>
      <c r="J65" s="95"/>
      <c r="K65" s="11">
        <f t="shared" si="0"/>
        <v>58000</v>
      </c>
      <c r="L65" s="2">
        <f t="shared" si="1"/>
        <v>0</v>
      </c>
      <c r="M65" s="92"/>
    </row>
    <row r="66" spans="1:13" x14ac:dyDescent="0.25">
      <c r="A66" s="10">
        <v>43658</v>
      </c>
      <c r="B66" s="24" t="s">
        <v>51</v>
      </c>
      <c r="C66" s="1" t="s">
        <v>32</v>
      </c>
      <c r="D66" s="1" t="s">
        <v>39</v>
      </c>
      <c r="E66" s="46"/>
      <c r="F66" s="11">
        <v>48000</v>
      </c>
      <c r="G66" s="2">
        <f t="shared" si="2"/>
        <v>797327</v>
      </c>
      <c r="H66" s="111">
        <v>2000</v>
      </c>
      <c r="I66" s="46">
        <v>46000</v>
      </c>
      <c r="J66" s="95"/>
      <c r="K66" s="11">
        <f t="shared" si="0"/>
        <v>48000</v>
      </c>
      <c r="L66" s="2">
        <f t="shared" si="1"/>
        <v>0</v>
      </c>
      <c r="M66" s="92"/>
    </row>
    <row r="67" spans="1:13" x14ac:dyDescent="0.25">
      <c r="A67" s="10">
        <v>43659</v>
      </c>
      <c r="B67" s="24" t="s">
        <v>38</v>
      </c>
      <c r="C67" s="1" t="s">
        <v>32</v>
      </c>
      <c r="D67" s="1" t="s">
        <v>62</v>
      </c>
      <c r="E67" s="46"/>
      <c r="F67" s="11">
        <v>78000</v>
      </c>
      <c r="G67" s="2">
        <f t="shared" si="2"/>
        <v>719327</v>
      </c>
      <c r="H67" s="111">
        <v>34000</v>
      </c>
      <c r="I67" s="46">
        <v>44000</v>
      </c>
      <c r="J67" s="95"/>
      <c r="K67" s="11">
        <f t="shared" si="0"/>
        <v>78000</v>
      </c>
      <c r="L67" s="2">
        <f t="shared" si="1"/>
        <v>0</v>
      </c>
      <c r="M67" s="92"/>
    </row>
    <row r="68" spans="1:13" x14ac:dyDescent="0.25">
      <c r="A68" s="39">
        <v>43659</v>
      </c>
      <c r="B68" s="40" t="s">
        <v>51</v>
      </c>
      <c r="C68" s="41" t="s">
        <v>32</v>
      </c>
      <c r="D68" s="41" t="s">
        <v>46</v>
      </c>
      <c r="E68" s="65"/>
      <c r="F68" s="42">
        <v>135000</v>
      </c>
      <c r="G68" s="43">
        <f t="shared" si="2"/>
        <v>584327</v>
      </c>
      <c r="H68" s="110">
        <v>17000</v>
      </c>
      <c r="I68" s="65">
        <v>118000</v>
      </c>
      <c r="J68" s="95"/>
      <c r="K68" s="11">
        <f t="shared" si="0"/>
        <v>135000</v>
      </c>
      <c r="L68" s="2">
        <f t="shared" si="1"/>
        <v>0</v>
      </c>
      <c r="M68" s="92"/>
    </row>
    <row r="69" spans="1:13" x14ac:dyDescent="0.25">
      <c r="A69" s="39">
        <v>43660</v>
      </c>
      <c r="B69" s="40" t="s">
        <v>31</v>
      </c>
      <c r="C69" s="41" t="s">
        <v>32</v>
      </c>
      <c r="D69" s="41" t="s">
        <v>84</v>
      </c>
      <c r="E69" s="65"/>
      <c r="F69" s="42">
        <v>73000</v>
      </c>
      <c r="G69" s="43">
        <f t="shared" si="2"/>
        <v>511327</v>
      </c>
      <c r="H69" s="110">
        <v>26000</v>
      </c>
      <c r="I69" s="65">
        <v>47000</v>
      </c>
      <c r="J69" s="95"/>
      <c r="K69" s="11">
        <f t="shared" si="0"/>
        <v>73000</v>
      </c>
      <c r="L69" s="2">
        <f t="shared" si="1"/>
        <v>0</v>
      </c>
      <c r="M69" s="92" t="s">
        <v>29</v>
      </c>
    </row>
    <row r="70" spans="1:13" x14ac:dyDescent="0.25">
      <c r="A70" s="10">
        <v>43660</v>
      </c>
      <c r="B70" s="24" t="s">
        <v>51</v>
      </c>
      <c r="C70" s="1" t="s">
        <v>32</v>
      </c>
      <c r="D70" s="1" t="s">
        <v>58</v>
      </c>
      <c r="E70" s="46"/>
      <c r="F70" s="11">
        <v>95000</v>
      </c>
      <c r="G70" s="2">
        <f t="shared" si="2"/>
        <v>416327</v>
      </c>
      <c r="H70" s="111">
        <v>42000</v>
      </c>
      <c r="I70" s="46">
        <v>53000</v>
      </c>
      <c r="J70" s="95"/>
      <c r="K70" s="11">
        <f t="shared" ref="K70:K88" si="3">H70+I70-J70</f>
        <v>95000</v>
      </c>
      <c r="L70" s="2">
        <f t="shared" ref="L70:L88" si="4">H70+I70+J70-F70</f>
        <v>0</v>
      </c>
      <c r="M70" s="92"/>
    </row>
    <row r="71" spans="1:13" x14ac:dyDescent="0.25">
      <c r="A71" s="10">
        <v>43662</v>
      </c>
      <c r="B71" s="24"/>
      <c r="C71" s="1" t="s">
        <v>54</v>
      </c>
      <c r="D71" s="1"/>
      <c r="E71" s="46">
        <v>1100000</v>
      </c>
      <c r="F71" s="11"/>
      <c r="G71" s="2">
        <f t="shared" ref="G71:G80" si="5">G70+E71-F71</f>
        <v>1516327</v>
      </c>
      <c r="H71" s="111"/>
      <c r="I71" s="46"/>
      <c r="J71" s="95"/>
      <c r="K71" s="11">
        <f t="shared" si="3"/>
        <v>0</v>
      </c>
      <c r="L71" s="2">
        <f t="shared" si="4"/>
        <v>0</v>
      </c>
      <c r="M71" s="92"/>
    </row>
    <row r="72" spans="1:13" x14ac:dyDescent="0.25">
      <c r="A72" s="10">
        <v>43664</v>
      </c>
      <c r="B72" s="24" t="s">
        <v>51</v>
      </c>
      <c r="C72" s="1" t="s">
        <v>32</v>
      </c>
      <c r="D72" s="1" t="s">
        <v>107</v>
      </c>
      <c r="E72" s="46"/>
      <c r="F72" s="11">
        <v>83000</v>
      </c>
      <c r="G72" s="2">
        <f t="shared" si="5"/>
        <v>1433327</v>
      </c>
      <c r="H72" s="111">
        <v>14000</v>
      </c>
      <c r="I72" s="46">
        <v>69000</v>
      </c>
      <c r="J72" s="95"/>
      <c r="K72" s="11">
        <f t="shared" si="3"/>
        <v>83000</v>
      </c>
      <c r="L72" s="2">
        <f t="shared" si="4"/>
        <v>0</v>
      </c>
      <c r="M72" s="92"/>
    </row>
    <row r="73" spans="1:13" x14ac:dyDescent="0.25">
      <c r="A73" s="10">
        <v>43664</v>
      </c>
      <c r="B73" s="24" t="s">
        <v>51</v>
      </c>
      <c r="C73" s="1" t="s">
        <v>32</v>
      </c>
      <c r="D73" s="1" t="s">
        <v>48</v>
      </c>
      <c r="E73" s="46"/>
      <c r="F73" s="11">
        <v>134000</v>
      </c>
      <c r="G73" s="2">
        <f t="shared" si="5"/>
        <v>1299327</v>
      </c>
      <c r="H73" s="111">
        <v>23000</v>
      </c>
      <c r="I73" s="46">
        <v>111000</v>
      </c>
      <c r="J73" s="95"/>
      <c r="K73" s="11">
        <f t="shared" si="3"/>
        <v>134000</v>
      </c>
      <c r="L73" s="2">
        <f t="shared" si="4"/>
        <v>0</v>
      </c>
      <c r="M73" s="92"/>
    </row>
    <row r="74" spans="1:13" x14ac:dyDescent="0.25">
      <c r="A74" s="10">
        <v>43665</v>
      </c>
      <c r="B74" s="24" t="s">
        <v>31</v>
      </c>
      <c r="C74" s="1"/>
      <c r="D74" s="1"/>
      <c r="E74" s="46"/>
      <c r="F74" s="11">
        <v>206000</v>
      </c>
      <c r="G74" s="2">
        <f t="shared" si="5"/>
        <v>1093327</v>
      </c>
      <c r="H74" s="111">
        <v>34000</v>
      </c>
      <c r="I74" s="46">
        <v>172000</v>
      </c>
      <c r="J74" s="95"/>
      <c r="K74" s="11">
        <f t="shared" si="3"/>
        <v>206000</v>
      </c>
      <c r="L74" s="2">
        <f t="shared" si="4"/>
        <v>0</v>
      </c>
      <c r="M74" s="92"/>
    </row>
    <row r="75" spans="1:13" x14ac:dyDescent="0.25">
      <c r="A75" s="10">
        <v>19</v>
      </c>
      <c r="B75" s="24"/>
      <c r="C75" s="1"/>
      <c r="D75" s="1"/>
      <c r="E75" s="46"/>
      <c r="F75" s="11">
        <v>163000</v>
      </c>
      <c r="G75" s="2">
        <f t="shared" si="5"/>
        <v>930327</v>
      </c>
      <c r="H75" s="111">
        <v>32000</v>
      </c>
      <c r="I75" s="46">
        <v>131000</v>
      </c>
      <c r="J75" s="95"/>
      <c r="K75" s="11">
        <f t="shared" si="3"/>
        <v>163000</v>
      </c>
      <c r="L75" s="2">
        <f t="shared" si="4"/>
        <v>0</v>
      </c>
      <c r="M75" s="92"/>
    </row>
    <row r="76" spans="1:13" x14ac:dyDescent="0.25">
      <c r="A76" s="10">
        <v>43666</v>
      </c>
      <c r="B76" s="24" t="s">
        <v>38</v>
      </c>
      <c r="C76" s="1" t="s">
        <v>32</v>
      </c>
      <c r="D76" s="1" t="s">
        <v>121</v>
      </c>
      <c r="E76" s="46"/>
      <c r="F76" s="11">
        <v>71000</v>
      </c>
      <c r="G76" s="2">
        <f t="shared" si="5"/>
        <v>859327</v>
      </c>
      <c r="H76" s="111">
        <v>12000</v>
      </c>
      <c r="I76" s="46">
        <v>59000</v>
      </c>
      <c r="J76" s="95"/>
      <c r="K76" s="11">
        <f t="shared" si="3"/>
        <v>71000</v>
      </c>
      <c r="L76" s="2">
        <f t="shared" si="4"/>
        <v>0</v>
      </c>
      <c r="M76" s="92"/>
    </row>
    <row r="77" spans="1:13" x14ac:dyDescent="0.25">
      <c r="A77" s="10">
        <v>43667</v>
      </c>
      <c r="B77" s="24" t="s">
        <v>123</v>
      </c>
      <c r="C77" s="1" t="s">
        <v>32</v>
      </c>
      <c r="D77" s="1" t="s">
        <v>121</v>
      </c>
      <c r="E77" s="46"/>
      <c r="F77" s="11">
        <v>197000</v>
      </c>
      <c r="G77" s="2">
        <f t="shared" si="5"/>
        <v>662327</v>
      </c>
      <c r="H77" s="111">
        <v>46000</v>
      </c>
      <c r="I77" s="46">
        <v>156000</v>
      </c>
      <c r="J77" s="95"/>
      <c r="K77" s="11">
        <f t="shared" si="3"/>
        <v>202000</v>
      </c>
      <c r="L77" s="2">
        <f t="shared" si="4"/>
        <v>5000</v>
      </c>
      <c r="M77" s="92"/>
    </row>
    <row r="78" spans="1:13" x14ac:dyDescent="0.25">
      <c r="A78" s="10">
        <v>43669</v>
      </c>
      <c r="B78" s="24"/>
      <c r="C78" s="1" t="s">
        <v>54</v>
      </c>
      <c r="D78" s="1"/>
      <c r="E78" s="46">
        <v>1100000</v>
      </c>
      <c r="F78" s="11"/>
      <c r="G78" s="2">
        <f t="shared" si="5"/>
        <v>1762327</v>
      </c>
      <c r="H78" s="111"/>
      <c r="I78" s="46"/>
      <c r="J78" s="95"/>
      <c r="K78" s="11">
        <f t="shared" si="3"/>
        <v>0</v>
      </c>
      <c r="L78" s="2">
        <f t="shared" si="4"/>
        <v>0</v>
      </c>
      <c r="M78" s="92"/>
    </row>
    <row r="79" spans="1:13" x14ac:dyDescent="0.25">
      <c r="A79" s="10">
        <v>43669</v>
      </c>
      <c r="B79" s="24" t="s">
        <v>51</v>
      </c>
      <c r="C79" s="1" t="s">
        <v>32</v>
      </c>
      <c r="D79" s="1" t="s">
        <v>125</v>
      </c>
      <c r="E79" s="46"/>
      <c r="F79" s="11">
        <v>60000</v>
      </c>
      <c r="G79" s="2">
        <f t="shared" si="5"/>
        <v>1702327</v>
      </c>
      <c r="H79" s="111"/>
      <c r="I79" s="46">
        <v>60000</v>
      </c>
      <c r="J79" s="95"/>
      <c r="K79" s="11">
        <f t="shared" si="3"/>
        <v>60000</v>
      </c>
      <c r="L79" s="2">
        <f t="shared" si="4"/>
        <v>0</v>
      </c>
      <c r="M79" s="92"/>
    </row>
    <row r="80" spans="1:13" x14ac:dyDescent="0.25">
      <c r="A80" s="10">
        <v>43670</v>
      </c>
      <c r="B80" s="24" t="s">
        <v>38</v>
      </c>
      <c r="C80" s="1" t="s">
        <v>32</v>
      </c>
      <c r="D80" s="1" t="s">
        <v>126</v>
      </c>
      <c r="E80" s="46"/>
      <c r="F80" s="11">
        <v>171000</v>
      </c>
      <c r="G80" s="2">
        <f t="shared" si="5"/>
        <v>1531327</v>
      </c>
      <c r="H80" s="111">
        <v>25000</v>
      </c>
      <c r="I80" s="46">
        <v>146000</v>
      </c>
      <c r="J80" s="95"/>
      <c r="K80" s="11">
        <f t="shared" si="3"/>
        <v>171000</v>
      </c>
      <c r="L80" s="2">
        <f t="shared" si="4"/>
        <v>0</v>
      </c>
      <c r="M80" s="92"/>
    </row>
    <row r="81" spans="1:15" x14ac:dyDescent="0.25">
      <c r="A81" s="10">
        <v>43671</v>
      </c>
      <c r="B81" s="24" t="s">
        <v>31</v>
      </c>
      <c r="C81" s="1" t="s">
        <v>32</v>
      </c>
      <c r="D81" s="1" t="s">
        <v>128</v>
      </c>
      <c r="E81" s="46"/>
      <c r="F81" s="11">
        <v>123000</v>
      </c>
      <c r="G81" s="2">
        <f t="shared" ref="G81:G88" si="6">G80+E81-F81</f>
        <v>1408327</v>
      </c>
      <c r="H81" s="111">
        <v>19000</v>
      </c>
      <c r="I81" s="46">
        <v>104000</v>
      </c>
      <c r="J81" s="95"/>
      <c r="K81" s="11">
        <f t="shared" si="3"/>
        <v>123000</v>
      </c>
      <c r="L81" s="2">
        <f t="shared" si="4"/>
        <v>0</v>
      </c>
      <c r="M81" s="92"/>
    </row>
    <row r="82" spans="1:15" x14ac:dyDescent="0.25">
      <c r="A82" s="10">
        <v>43671</v>
      </c>
      <c r="B82" s="24" t="s">
        <v>51</v>
      </c>
      <c r="C82" s="1" t="s">
        <v>32</v>
      </c>
      <c r="D82" s="1" t="s">
        <v>107</v>
      </c>
      <c r="E82" s="46"/>
      <c r="F82" s="11">
        <v>91000</v>
      </c>
      <c r="G82" s="2">
        <f t="shared" si="6"/>
        <v>1317327</v>
      </c>
      <c r="H82" s="111">
        <v>20000</v>
      </c>
      <c r="I82" s="46">
        <v>71000</v>
      </c>
      <c r="J82" s="95"/>
      <c r="K82" s="11">
        <f t="shared" si="3"/>
        <v>91000</v>
      </c>
      <c r="L82" s="2">
        <f t="shared" si="4"/>
        <v>0</v>
      </c>
      <c r="M82" s="92"/>
    </row>
    <row r="83" spans="1:15" x14ac:dyDescent="0.25">
      <c r="A83" s="10">
        <v>43672</v>
      </c>
      <c r="B83" s="24" t="s">
        <v>34</v>
      </c>
      <c r="C83" s="1" t="s">
        <v>32</v>
      </c>
      <c r="D83" s="1" t="s">
        <v>121</v>
      </c>
      <c r="E83" s="46"/>
      <c r="F83" s="11">
        <v>61000</v>
      </c>
      <c r="G83" s="2">
        <f t="shared" si="6"/>
        <v>1256327</v>
      </c>
      <c r="H83" s="111">
        <v>2000</v>
      </c>
      <c r="I83" s="46">
        <v>59000</v>
      </c>
      <c r="J83" s="95"/>
      <c r="K83" s="11">
        <f t="shared" si="3"/>
        <v>61000</v>
      </c>
      <c r="L83" s="2">
        <f t="shared" si="4"/>
        <v>0</v>
      </c>
      <c r="M83" s="92"/>
      <c r="O83" s="70"/>
    </row>
    <row r="84" spans="1:15" x14ac:dyDescent="0.25">
      <c r="A84" s="10">
        <v>43672</v>
      </c>
      <c r="B84" s="24" t="s">
        <v>38</v>
      </c>
      <c r="C84" s="1" t="s">
        <v>32</v>
      </c>
      <c r="D84" s="1" t="s">
        <v>70</v>
      </c>
      <c r="E84" s="46"/>
      <c r="F84" s="11">
        <v>196000</v>
      </c>
      <c r="G84" s="2">
        <f t="shared" si="6"/>
        <v>1060327</v>
      </c>
      <c r="H84" s="111">
        <v>7000</v>
      </c>
      <c r="I84" s="46">
        <v>189000</v>
      </c>
      <c r="J84" s="95"/>
      <c r="K84" s="11">
        <f t="shared" si="3"/>
        <v>196000</v>
      </c>
      <c r="L84" s="2">
        <f t="shared" si="4"/>
        <v>0</v>
      </c>
      <c r="M84" s="92"/>
      <c r="O84" s="70"/>
    </row>
    <row r="85" spans="1:15" x14ac:dyDescent="0.25">
      <c r="A85" s="10">
        <v>43674</v>
      </c>
      <c r="B85" s="24" t="s">
        <v>34</v>
      </c>
      <c r="C85" s="1" t="s">
        <v>32</v>
      </c>
      <c r="D85" s="1" t="s">
        <v>99</v>
      </c>
      <c r="E85" s="46"/>
      <c r="F85" s="11">
        <v>116000</v>
      </c>
      <c r="G85" s="2">
        <f t="shared" si="6"/>
        <v>944327</v>
      </c>
      <c r="H85" s="111">
        <v>2000</v>
      </c>
      <c r="I85" s="46">
        <v>114000</v>
      </c>
      <c r="J85" s="95"/>
      <c r="K85" s="11">
        <f t="shared" si="3"/>
        <v>116000</v>
      </c>
      <c r="L85" s="2">
        <f t="shared" si="4"/>
        <v>0</v>
      </c>
      <c r="M85" s="92"/>
      <c r="O85" s="70"/>
    </row>
    <row r="86" spans="1:15" x14ac:dyDescent="0.25">
      <c r="A86" s="10">
        <v>43675</v>
      </c>
      <c r="B86" s="24" t="s">
        <v>51</v>
      </c>
      <c r="C86" s="1" t="s">
        <v>32</v>
      </c>
      <c r="D86" s="1" t="s">
        <v>107</v>
      </c>
      <c r="E86" s="46"/>
      <c r="F86" s="11">
        <v>136000</v>
      </c>
      <c r="G86" s="2">
        <f t="shared" si="6"/>
        <v>808327</v>
      </c>
      <c r="H86" s="111">
        <v>33000</v>
      </c>
      <c r="I86" s="46">
        <v>103000</v>
      </c>
      <c r="J86" s="95"/>
      <c r="K86" s="11">
        <f t="shared" si="3"/>
        <v>136000</v>
      </c>
      <c r="L86" s="2">
        <f t="shared" si="4"/>
        <v>0</v>
      </c>
      <c r="M86" s="92"/>
      <c r="O86" s="70"/>
    </row>
    <row r="87" spans="1:15" x14ac:dyDescent="0.25">
      <c r="A87" s="10">
        <v>43676</v>
      </c>
      <c r="B87" s="24" t="s">
        <v>34</v>
      </c>
      <c r="C87" s="1" t="s">
        <v>32</v>
      </c>
      <c r="D87" s="1"/>
      <c r="E87" s="46"/>
      <c r="F87" s="11">
        <v>38000</v>
      </c>
      <c r="G87" s="2">
        <f t="shared" si="6"/>
        <v>770327</v>
      </c>
      <c r="H87" s="111">
        <v>12000</v>
      </c>
      <c r="I87" s="46">
        <v>26000</v>
      </c>
      <c r="J87" s="95"/>
      <c r="K87" s="11">
        <f t="shared" si="3"/>
        <v>38000</v>
      </c>
      <c r="L87" s="2">
        <f t="shared" si="4"/>
        <v>0</v>
      </c>
      <c r="M87" s="92"/>
      <c r="O87" s="70"/>
    </row>
    <row r="88" spans="1:15" x14ac:dyDescent="0.25">
      <c r="A88" s="10">
        <v>43676</v>
      </c>
      <c r="B88" s="24" t="s">
        <v>51</v>
      </c>
      <c r="C88" s="1" t="s">
        <v>32</v>
      </c>
      <c r="D88" s="1" t="s">
        <v>134</v>
      </c>
      <c r="E88" s="46"/>
      <c r="F88" s="11">
        <v>2000</v>
      </c>
      <c r="G88" s="2">
        <f t="shared" si="6"/>
        <v>768327</v>
      </c>
      <c r="H88" s="111"/>
      <c r="I88" s="46">
        <v>2000</v>
      </c>
      <c r="J88" s="95"/>
      <c r="K88" s="11">
        <f t="shared" si="3"/>
        <v>2000</v>
      </c>
      <c r="L88" s="91">
        <f t="shared" si="4"/>
        <v>0</v>
      </c>
      <c r="M88" s="92"/>
      <c r="O88" s="70"/>
    </row>
    <row r="89" spans="1:15" x14ac:dyDescent="0.25">
      <c r="A89" s="10">
        <v>43677</v>
      </c>
      <c r="B89" s="24" t="s">
        <v>31</v>
      </c>
      <c r="C89" s="1" t="s">
        <v>32</v>
      </c>
      <c r="D89" s="1" t="s">
        <v>135</v>
      </c>
      <c r="E89" s="46"/>
      <c r="F89" s="11">
        <v>170000</v>
      </c>
      <c r="G89" s="2">
        <f t="shared" ref="G89:G152" si="7">G88+E89-F89</f>
        <v>598327</v>
      </c>
      <c r="H89" s="111">
        <v>47000</v>
      </c>
      <c r="I89" s="46">
        <v>118000</v>
      </c>
      <c r="J89" s="95"/>
      <c r="K89" s="11">
        <f t="shared" ref="K89:K152" si="8">H89+I89-J89</f>
        <v>165000</v>
      </c>
      <c r="L89" s="91">
        <f t="shared" ref="L89:L152" si="9">H89+I89+J89-F89</f>
        <v>-5000</v>
      </c>
      <c r="M89" s="92"/>
      <c r="N89" s="70"/>
    </row>
    <row r="90" spans="1:15" x14ac:dyDescent="0.25">
      <c r="A90" s="10">
        <v>43647</v>
      </c>
      <c r="B90" s="24" t="s">
        <v>34</v>
      </c>
      <c r="C90" s="1" t="s">
        <v>32</v>
      </c>
      <c r="D90" s="1" t="s">
        <v>139</v>
      </c>
      <c r="E90" s="46"/>
      <c r="F90" s="11">
        <v>50000</v>
      </c>
      <c r="G90" s="2">
        <f t="shared" si="7"/>
        <v>548327</v>
      </c>
      <c r="H90" s="111">
        <v>12000</v>
      </c>
      <c r="I90" s="46">
        <v>38000</v>
      </c>
      <c r="J90" s="95"/>
      <c r="K90" s="11">
        <f t="shared" si="8"/>
        <v>50000</v>
      </c>
      <c r="L90" s="91">
        <f t="shared" si="9"/>
        <v>0</v>
      </c>
      <c r="M90" s="92"/>
      <c r="N90" s="70"/>
    </row>
    <row r="91" spans="1:15" x14ac:dyDescent="0.25">
      <c r="A91" s="10">
        <v>43679</v>
      </c>
      <c r="B91" s="24" t="s">
        <v>130</v>
      </c>
      <c r="C91" s="1" t="s">
        <v>54</v>
      </c>
      <c r="D91" s="1"/>
      <c r="E91" s="46">
        <v>1100000</v>
      </c>
      <c r="F91" s="11"/>
      <c r="G91" s="2">
        <f t="shared" si="7"/>
        <v>1648327</v>
      </c>
      <c r="H91" s="111"/>
      <c r="I91" s="46"/>
      <c r="J91" s="95"/>
      <c r="K91" s="11">
        <f t="shared" si="8"/>
        <v>0</v>
      </c>
      <c r="L91" s="91">
        <f t="shared" si="9"/>
        <v>0</v>
      </c>
      <c r="M91" s="92"/>
      <c r="N91" s="70"/>
    </row>
    <row r="92" spans="1:15" x14ac:dyDescent="0.25">
      <c r="A92" s="10">
        <v>43679</v>
      </c>
      <c r="B92" s="24" t="s">
        <v>38</v>
      </c>
      <c r="C92" s="1" t="s">
        <v>32</v>
      </c>
      <c r="D92" s="1"/>
      <c r="E92" s="46"/>
      <c r="F92" s="11">
        <v>279000</v>
      </c>
      <c r="G92" s="2">
        <f t="shared" si="7"/>
        <v>1369327</v>
      </c>
      <c r="H92" s="111">
        <v>38000</v>
      </c>
      <c r="I92" s="46">
        <v>243000</v>
      </c>
      <c r="J92" s="95"/>
      <c r="K92" s="11">
        <f t="shared" si="8"/>
        <v>281000</v>
      </c>
      <c r="L92" s="91">
        <f t="shared" si="9"/>
        <v>2000</v>
      </c>
      <c r="M92" s="92"/>
      <c r="N92" s="70"/>
    </row>
    <row r="93" spans="1:15" x14ac:dyDescent="0.25">
      <c r="A93" s="10">
        <v>43679</v>
      </c>
      <c r="B93" s="24" t="s">
        <v>51</v>
      </c>
      <c r="C93" s="1" t="s">
        <v>32</v>
      </c>
      <c r="D93" s="1"/>
      <c r="E93" s="46"/>
      <c r="F93" s="11">
        <v>32000</v>
      </c>
      <c r="G93" s="2">
        <f t="shared" si="7"/>
        <v>1337327</v>
      </c>
      <c r="H93" s="111">
        <v>14000</v>
      </c>
      <c r="I93" s="46">
        <v>18000</v>
      </c>
      <c r="J93" s="95"/>
      <c r="K93" s="11">
        <f t="shared" si="8"/>
        <v>32000</v>
      </c>
      <c r="L93" s="91">
        <f t="shared" si="9"/>
        <v>0</v>
      </c>
      <c r="M93" s="92"/>
      <c r="N93" s="70"/>
    </row>
    <row r="94" spans="1:15" x14ac:dyDescent="0.25">
      <c r="A94" s="10">
        <v>43680</v>
      </c>
      <c r="B94" s="24" t="s">
        <v>31</v>
      </c>
      <c r="C94" s="1" t="s">
        <v>32</v>
      </c>
      <c r="D94" s="1" t="s">
        <v>141</v>
      </c>
      <c r="E94" s="46"/>
      <c r="F94" s="11">
        <v>238000</v>
      </c>
      <c r="G94" s="2">
        <f t="shared" si="7"/>
        <v>1099327</v>
      </c>
      <c r="H94" s="111">
        <v>16000</v>
      </c>
      <c r="I94" s="46">
        <v>222000</v>
      </c>
      <c r="J94" s="95"/>
      <c r="K94" s="11">
        <f t="shared" si="8"/>
        <v>238000</v>
      </c>
      <c r="L94" s="91">
        <f t="shared" si="9"/>
        <v>0</v>
      </c>
      <c r="M94" s="92"/>
      <c r="N94" s="70"/>
    </row>
    <row r="95" spans="1:15" x14ac:dyDescent="0.25">
      <c r="A95" s="10">
        <v>43680</v>
      </c>
      <c r="B95" s="24" t="s">
        <v>51</v>
      </c>
      <c r="C95" s="1" t="s">
        <v>32</v>
      </c>
      <c r="D95" s="1" t="s">
        <v>46</v>
      </c>
      <c r="E95" s="46"/>
      <c r="F95" s="11">
        <v>32000</v>
      </c>
      <c r="G95" s="2">
        <f t="shared" si="7"/>
        <v>1067327</v>
      </c>
      <c r="H95" s="111">
        <v>7000</v>
      </c>
      <c r="I95" s="46">
        <v>25000</v>
      </c>
      <c r="J95" s="95"/>
      <c r="K95" s="11">
        <f t="shared" si="8"/>
        <v>32000</v>
      </c>
      <c r="L95" s="91">
        <f t="shared" si="9"/>
        <v>0</v>
      </c>
      <c r="M95" s="92"/>
      <c r="N95" s="70"/>
    </row>
    <row r="96" spans="1:15" x14ac:dyDescent="0.25">
      <c r="A96" s="10">
        <v>43681</v>
      </c>
      <c r="B96" s="24" t="s">
        <v>34</v>
      </c>
      <c r="C96" s="1" t="s">
        <v>32</v>
      </c>
      <c r="D96" s="1" t="s">
        <v>139</v>
      </c>
      <c r="E96" s="46"/>
      <c r="F96" s="11">
        <v>58000</v>
      </c>
      <c r="G96" s="2">
        <f t="shared" si="7"/>
        <v>1009327</v>
      </c>
      <c r="H96" s="111">
        <v>2000</v>
      </c>
      <c r="I96" s="46">
        <v>56000</v>
      </c>
      <c r="J96" s="95"/>
      <c r="K96" s="11">
        <f t="shared" si="8"/>
        <v>58000</v>
      </c>
      <c r="L96" s="91">
        <f t="shared" si="9"/>
        <v>0</v>
      </c>
      <c r="M96" s="92"/>
      <c r="N96" s="70"/>
    </row>
    <row r="97" spans="1:14" x14ac:dyDescent="0.25">
      <c r="A97" s="10">
        <v>43681</v>
      </c>
      <c r="B97" s="24" t="s">
        <v>51</v>
      </c>
      <c r="C97" s="1" t="s">
        <v>32</v>
      </c>
      <c r="D97" s="1" t="s">
        <v>92</v>
      </c>
      <c r="E97" s="46"/>
      <c r="F97" s="11">
        <v>180000</v>
      </c>
      <c r="G97" s="2">
        <f t="shared" si="7"/>
        <v>829327</v>
      </c>
      <c r="H97" s="111">
        <v>95000</v>
      </c>
      <c r="I97" s="46">
        <v>85000</v>
      </c>
      <c r="J97" s="95"/>
      <c r="K97" s="11">
        <f t="shared" si="8"/>
        <v>180000</v>
      </c>
      <c r="L97" s="91">
        <f t="shared" si="9"/>
        <v>0</v>
      </c>
      <c r="M97" s="92"/>
      <c r="N97" s="70"/>
    </row>
    <row r="98" spans="1:14" x14ac:dyDescent="0.25">
      <c r="A98" s="10">
        <v>43682</v>
      </c>
      <c r="B98" s="24" t="s">
        <v>31</v>
      </c>
      <c r="C98" s="1" t="s">
        <v>32</v>
      </c>
      <c r="D98" s="1" t="s">
        <v>99</v>
      </c>
      <c r="E98" s="46"/>
      <c r="F98" s="11">
        <v>233000</v>
      </c>
      <c r="G98" s="2">
        <f t="shared" si="7"/>
        <v>596327</v>
      </c>
      <c r="H98" s="111">
        <v>54000</v>
      </c>
      <c r="I98" s="46">
        <v>179000</v>
      </c>
      <c r="J98" s="95"/>
      <c r="K98" s="11">
        <f t="shared" si="8"/>
        <v>233000</v>
      </c>
      <c r="L98" s="91">
        <f t="shared" si="9"/>
        <v>0</v>
      </c>
      <c r="M98" s="92"/>
      <c r="N98" s="70"/>
    </row>
    <row r="99" spans="1:14" x14ac:dyDescent="0.25">
      <c r="A99" s="10">
        <v>43682</v>
      </c>
      <c r="B99" s="24" t="s">
        <v>51</v>
      </c>
      <c r="C99" s="1" t="s">
        <v>32</v>
      </c>
      <c r="D99" s="1" t="s">
        <v>46</v>
      </c>
      <c r="E99" s="46"/>
      <c r="F99" s="11">
        <v>122000</v>
      </c>
      <c r="G99" s="2">
        <f t="shared" si="7"/>
        <v>474327</v>
      </c>
      <c r="H99" s="111">
        <v>58500</v>
      </c>
      <c r="I99" s="46">
        <v>64000</v>
      </c>
      <c r="J99" s="95"/>
      <c r="K99" s="11">
        <f t="shared" si="8"/>
        <v>122500</v>
      </c>
      <c r="L99" s="91">
        <f t="shared" si="9"/>
        <v>500</v>
      </c>
      <c r="M99" s="92"/>
      <c r="N99" s="70"/>
    </row>
    <row r="100" spans="1:14" x14ac:dyDescent="0.25">
      <c r="A100" s="10">
        <v>43683</v>
      </c>
      <c r="B100" s="24" t="s">
        <v>31</v>
      </c>
      <c r="C100" s="1" t="s">
        <v>32</v>
      </c>
      <c r="D100" s="1" t="s">
        <v>99</v>
      </c>
      <c r="E100" s="46"/>
      <c r="F100" s="11">
        <v>62000</v>
      </c>
      <c r="G100" s="2">
        <f t="shared" si="7"/>
        <v>412327</v>
      </c>
      <c r="H100" s="111">
        <v>19000</v>
      </c>
      <c r="I100" s="46">
        <v>43000</v>
      </c>
      <c r="J100" s="95"/>
      <c r="K100" s="11">
        <f t="shared" si="8"/>
        <v>62000</v>
      </c>
      <c r="L100" s="91">
        <f t="shared" si="9"/>
        <v>0</v>
      </c>
      <c r="M100" s="92"/>
      <c r="N100" s="70"/>
    </row>
    <row r="101" spans="1:14" x14ac:dyDescent="0.25">
      <c r="A101" s="10">
        <v>43684</v>
      </c>
      <c r="B101" s="24" t="s">
        <v>34</v>
      </c>
      <c r="C101" s="1" t="s">
        <v>32</v>
      </c>
      <c r="D101" s="1" t="s">
        <v>95</v>
      </c>
      <c r="E101" s="46"/>
      <c r="F101" s="11">
        <v>83000</v>
      </c>
      <c r="G101" s="2">
        <f t="shared" si="7"/>
        <v>329327</v>
      </c>
      <c r="H101" s="111">
        <v>50000</v>
      </c>
      <c r="I101" s="46">
        <v>33000</v>
      </c>
      <c r="J101" s="95"/>
      <c r="K101" s="11">
        <f t="shared" si="8"/>
        <v>83000</v>
      </c>
      <c r="L101" s="91">
        <f t="shared" si="9"/>
        <v>0</v>
      </c>
      <c r="M101" s="92"/>
      <c r="N101" s="70"/>
    </row>
    <row r="102" spans="1:14" x14ac:dyDescent="0.25">
      <c r="A102" s="10">
        <v>43685</v>
      </c>
      <c r="B102" s="24" t="s">
        <v>31</v>
      </c>
      <c r="C102" s="1" t="s">
        <v>32</v>
      </c>
      <c r="D102" s="1" t="s">
        <v>70</v>
      </c>
      <c r="E102" s="46"/>
      <c r="F102" s="11">
        <v>277000</v>
      </c>
      <c r="G102" s="2">
        <f t="shared" si="7"/>
        <v>52327</v>
      </c>
      <c r="H102" s="111">
        <v>13000</v>
      </c>
      <c r="I102" s="46">
        <v>264000</v>
      </c>
      <c r="J102" s="95"/>
      <c r="K102" s="11">
        <f t="shared" si="8"/>
        <v>277000</v>
      </c>
      <c r="L102" s="91">
        <f t="shared" si="9"/>
        <v>0</v>
      </c>
      <c r="M102" s="92"/>
      <c r="N102" s="70"/>
    </row>
    <row r="103" spans="1:14" x14ac:dyDescent="0.25">
      <c r="A103" s="10">
        <v>43686</v>
      </c>
      <c r="B103" s="24" t="s">
        <v>31</v>
      </c>
      <c r="C103" s="1" t="s">
        <v>32</v>
      </c>
      <c r="D103" s="1" t="s">
        <v>70</v>
      </c>
      <c r="E103" s="46"/>
      <c r="F103" s="11">
        <v>50000</v>
      </c>
      <c r="G103" s="2">
        <f t="shared" si="7"/>
        <v>2327</v>
      </c>
      <c r="H103" s="111">
        <v>14000</v>
      </c>
      <c r="I103" s="46">
        <v>36000</v>
      </c>
      <c r="J103" s="95"/>
      <c r="K103" s="11">
        <f t="shared" si="8"/>
        <v>50000</v>
      </c>
      <c r="L103" s="91">
        <f t="shared" si="9"/>
        <v>0</v>
      </c>
      <c r="M103" s="92"/>
      <c r="N103" s="70"/>
    </row>
    <row r="104" spans="1:14" x14ac:dyDescent="0.25">
      <c r="A104" s="10">
        <v>43689</v>
      </c>
      <c r="B104" s="24"/>
      <c r="C104" s="1" t="s">
        <v>32</v>
      </c>
      <c r="D104" s="1" t="s">
        <v>141</v>
      </c>
      <c r="E104" s="46"/>
      <c r="F104" s="11">
        <v>2000</v>
      </c>
      <c r="G104" s="2">
        <f t="shared" si="7"/>
        <v>327</v>
      </c>
      <c r="H104" s="111">
        <v>2000</v>
      </c>
      <c r="I104" s="46"/>
      <c r="J104" s="95"/>
      <c r="K104" s="11">
        <f t="shared" si="8"/>
        <v>2000</v>
      </c>
      <c r="L104" s="91">
        <f t="shared" si="9"/>
        <v>0</v>
      </c>
      <c r="M104" s="92"/>
      <c r="N104" s="70"/>
    </row>
    <row r="105" spans="1:14" x14ac:dyDescent="0.25">
      <c r="A105" s="10">
        <v>43691</v>
      </c>
      <c r="B105" s="24"/>
      <c r="C105" s="1" t="s">
        <v>54</v>
      </c>
      <c r="D105" s="1"/>
      <c r="E105" s="46">
        <v>1100000</v>
      </c>
      <c r="F105" s="11"/>
      <c r="G105" s="2">
        <f t="shared" si="7"/>
        <v>1100327</v>
      </c>
      <c r="H105" s="111"/>
      <c r="I105" s="46"/>
      <c r="J105" s="95"/>
      <c r="K105" s="11">
        <f t="shared" si="8"/>
        <v>0</v>
      </c>
      <c r="L105" s="91">
        <f t="shared" si="9"/>
        <v>0</v>
      </c>
      <c r="M105" s="92"/>
      <c r="N105" s="70"/>
    </row>
    <row r="106" spans="1:14" x14ac:dyDescent="0.25">
      <c r="A106" s="10">
        <v>43692</v>
      </c>
      <c r="B106" s="24" t="s">
        <v>31</v>
      </c>
      <c r="C106" s="1" t="s">
        <v>32</v>
      </c>
      <c r="D106" s="1" t="s">
        <v>141</v>
      </c>
      <c r="E106" s="46"/>
      <c r="F106" s="11">
        <v>15000</v>
      </c>
      <c r="G106" s="2">
        <f t="shared" si="7"/>
        <v>1085327</v>
      </c>
      <c r="H106" s="111"/>
      <c r="I106" s="46">
        <v>15000</v>
      </c>
      <c r="J106" s="95"/>
      <c r="K106" s="11">
        <f t="shared" si="8"/>
        <v>15000</v>
      </c>
      <c r="L106" s="91">
        <f t="shared" si="9"/>
        <v>0</v>
      </c>
      <c r="M106" s="92"/>
      <c r="N106" s="70"/>
    </row>
    <row r="107" spans="1:14" x14ac:dyDescent="0.25">
      <c r="A107" s="10">
        <v>43692</v>
      </c>
      <c r="B107" s="24" t="s">
        <v>51</v>
      </c>
      <c r="C107" s="1" t="s">
        <v>32</v>
      </c>
      <c r="D107" s="1" t="s">
        <v>107</v>
      </c>
      <c r="E107" s="46"/>
      <c r="F107" s="11">
        <v>95000</v>
      </c>
      <c r="G107" s="2">
        <f t="shared" si="7"/>
        <v>990327</v>
      </c>
      <c r="H107" s="111">
        <v>17000</v>
      </c>
      <c r="I107" s="46">
        <v>78000</v>
      </c>
      <c r="J107" s="95"/>
      <c r="K107" s="11">
        <f t="shared" si="8"/>
        <v>95000</v>
      </c>
      <c r="L107" s="91">
        <f t="shared" si="9"/>
        <v>0</v>
      </c>
      <c r="M107" s="92"/>
      <c r="N107" s="70"/>
    </row>
    <row r="108" spans="1:14" x14ac:dyDescent="0.25">
      <c r="A108" s="10">
        <v>43693</v>
      </c>
      <c r="B108" s="24" t="s">
        <v>123</v>
      </c>
      <c r="C108" s="1" t="s">
        <v>32</v>
      </c>
      <c r="D108" s="1" t="s">
        <v>139</v>
      </c>
      <c r="E108" s="46"/>
      <c r="F108" s="11">
        <v>60000</v>
      </c>
      <c r="G108" s="2">
        <f t="shared" si="7"/>
        <v>930327</v>
      </c>
      <c r="H108" s="111">
        <v>9000</v>
      </c>
      <c r="I108" s="46">
        <v>51000</v>
      </c>
      <c r="J108" s="95"/>
      <c r="K108" s="11">
        <f t="shared" si="8"/>
        <v>60000</v>
      </c>
      <c r="L108" s="91">
        <f t="shared" si="9"/>
        <v>0</v>
      </c>
      <c r="M108" s="92"/>
      <c r="N108" s="70"/>
    </row>
    <row r="109" spans="1:14" x14ac:dyDescent="0.25">
      <c r="A109" s="10">
        <v>43693</v>
      </c>
      <c r="B109" s="24" t="s">
        <v>51</v>
      </c>
      <c r="C109" s="1" t="s">
        <v>32</v>
      </c>
      <c r="D109" s="1" t="s">
        <v>148</v>
      </c>
      <c r="E109" s="46"/>
      <c r="F109" s="11">
        <v>138000</v>
      </c>
      <c r="G109" s="2">
        <f t="shared" si="7"/>
        <v>792327</v>
      </c>
      <c r="H109" s="111">
        <v>20000</v>
      </c>
      <c r="I109" s="46">
        <v>118000</v>
      </c>
      <c r="J109" s="95"/>
      <c r="K109" s="11">
        <f t="shared" si="8"/>
        <v>138000</v>
      </c>
      <c r="L109" s="91">
        <f t="shared" si="9"/>
        <v>0</v>
      </c>
      <c r="M109" s="92"/>
      <c r="N109" s="70"/>
    </row>
    <row r="110" spans="1:14" x14ac:dyDescent="0.25">
      <c r="A110" s="10">
        <v>43694</v>
      </c>
      <c r="B110" s="24" t="s">
        <v>31</v>
      </c>
      <c r="C110" s="1" t="s">
        <v>32</v>
      </c>
      <c r="D110" s="1" t="s">
        <v>128</v>
      </c>
      <c r="E110" s="46"/>
      <c r="F110" s="11">
        <v>84000</v>
      </c>
      <c r="G110" s="2">
        <f t="shared" si="7"/>
        <v>708327</v>
      </c>
      <c r="H110" s="111">
        <v>10000</v>
      </c>
      <c r="I110" s="46">
        <v>74000</v>
      </c>
      <c r="J110" s="95"/>
      <c r="K110" s="11">
        <f t="shared" si="8"/>
        <v>84000</v>
      </c>
      <c r="L110" s="91">
        <f t="shared" si="9"/>
        <v>0</v>
      </c>
      <c r="M110" s="92"/>
      <c r="N110" s="70"/>
    </row>
    <row r="111" spans="1:14" x14ac:dyDescent="0.25">
      <c r="A111" s="10">
        <v>43694</v>
      </c>
      <c r="B111" s="24" t="s">
        <v>51</v>
      </c>
      <c r="C111" s="1" t="s">
        <v>32</v>
      </c>
      <c r="D111" s="1" t="s">
        <v>119</v>
      </c>
      <c r="E111" s="46"/>
      <c r="F111" s="11">
        <v>27000</v>
      </c>
      <c r="G111" s="2">
        <f t="shared" si="7"/>
        <v>681327</v>
      </c>
      <c r="H111" s="111"/>
      <c r="I111" s="46">
        <v>27000</v>
      </c>
      <c r="J111" s="95"/>
      <c r="K111" s="11">
        <f t="shared" si="8"/>
        <v>27000</v>
      </c>
      <c r="L111" s="91">
        <f t="shared" si="9"/>
        <v>0</v>
      </c>
      <c r="M111" s="92"/>
      <c r="N111" s="70"/>
    </row>
    <row r="112" spans="1:14" x14ac:dyDescent="0.25">
      <c r="A112" s="10">
        <v>43695</v>
      </c>
      <c r="B112" s="24" t="s">
        <v>31</v>
      </c>
      <c r="C112" s="1" t="s">
        <v>32</v>
      </c>
      <c r="D112" s="1" t="s">
        <v>139</v>
      </c>
      <c r="E112" s="46"/>
      <c r="F112" s="11">
        <v>61000</v>
      </c>
      <c r="G112" s="2">
        <f t="shared" si="7"/>
        <v>620327</v>
      </c>
      <c r="H112" s="111">
        <v>11000</v>
      </c>
      <c r="I112" s="46">
        <v>50000</v>
      </c>
      <c r="J112" s="95"/>
      <c r="K112" s="11">
        <f t="shared" si="8"/>
        <v>61000</v>
      </c>
      <c r="L112" s="91">
        <f t="shared" si="9"/>
        <v>0</v>
      </c>
      <c r="M112" s="92"/>
      <c r="N112" s="70"/>
    </row>
    <row r="113" spans="1:14" x14ac:dyDescent="0.25">
      <c r="A113" s="10">
        <v>43696</v>
      </c>
      <c r="B113" s="24" t="s">
        <v>31</v>
      </c>
      <c r="C113" s="1" t="s">
        <v>32</v>
      </c>
      <c r="D113" s="1" t="s">
        <v>139</v>
      </c>
      <c r="E113" s="46"/>
      <c r="F113" s="11">
        <v>113000</v>
      </c>
      <c r="G113" s="2">
        <f t="shared" si="7"/>
        <v>507327</v>
      </c>
      <c r="H113" s="111">
        <v>29000</v>
      </c>
      <c r="I113" s="46">
        <v>84000</v>
      </c>
      <c r="J113" s="95"/>
      <c r="K113" s="11">
        <f t="shared" si="8"/>
        <v>113000</v>
      </c>
      <c r="L113" s="91">
        <f t="shared" si="9"/>
        <v>0</v>
      </c>
      <c r="M113" s="92"/>
    </row>
    <row r="114" spans="1:14" x14ac:dyDescent="0.25">
      <c r="A114" s="10">
        <v>43696</v>
      </c>
      <c r="B114" s="24" t="s">
        <v>51</v>
      </c>
      <c r="C114" s="1" t="s">
        <v>32</v>
      </c>
      <c r="D114" s="1" t="s">
        <v>153</v>
      </c>
      <c r="E114" s="46"/>
      <c r="F114" s="11">
        <v>126000</v>
      </c>
      <c r="G114" s="2">
        <f t="shared" si="7"/>
        <v>381327</v>
      </c>
      <c r="H114" s="111">
        <v>21000</v>
      </c>
      <c r="I114" s="46">
        <v>105000</v>
      </c>
      <c r="J114" s="95"/>
      <c r="K114" s="11">
        <f t="shared" si="8"/>
        <v>126000</v>
      </c>
      <c r="L114" s="91">
        <f t="shared" si="9"/>
        <v>0</v>
      </c>
      <c r="M114" s="92"/>
    </row>
    <row r="115" spans="1:14" x14ac:dyDescent="0.25">
      <c r="A115" s="10">
        <v>43696</v>
      </c>
      <c r="B115" s="24"/>
      <c r="C115" s="1" t="s">
        <v>32</v>
      </c>
      <c r="D115" s="1" t="s">
        <v>29</v>
      </c>
      <c r="E115" s="46"/>
      <c r="F115" s="11">
        <v>5000</v>
      </c>
      <c r="G115" s="2">
        <f t="shared" si="7"/>
        <v>376327</v>
      </c>
      <c r="H115" s="111">
        <v>5000</v>
      </c>
      <c r="I115" s="46"/>
      <c r="J115" s="95"/>
      <c r="K115" s="11">
        <f t="shared" si="8"/>
        <v>5000</v>
      </c>
      <c r="L115" s="91">
        <f t="shared" si="9"/>
        <v>0</v>
      </c>
      <c r="M115" s="92"/>
    </row>
    <row r="116" spans="1:14" x14ac:dyDescent="0.25">
      <c r="A116" s="10">
        <v>43697</v>
      </c>
      <c r="B116" s="24"/>
      <c r="C116" s="1" t="s">
        <v>54</v>
      </c>
      <c r="D116" s="1"/>
      <c r="E116" s="46">
        <v>1100000</v>
      </c>
      <c r="F116" s="11"/>
      <c r="G116" s="2">
        <f t="shared" si="7"/>
        <v>1476327</v>
      </c>
      <c r="H116" s="111"/>
      <c r="I116" s="46"/>
      <c r="J116" s="95"/>
      <c r="K116" s="11">
        <f t="shared" si="8"/>
        <v>0</v>
      </c>
      <c r="L116" s="91">
        <f t="shared" si="9"/>
        <v>0</v>
      </c>
      <c r="M116" s="92"/>
    </row>
    <row r="117" spans="1:14" x14ac:dyDescent="0.25">
      <c r="A117" s="10">
        <v>43697</v>
      </c>
      <c r="B117" s="24" t="s">
        <v>51</v>
      </c>
      <c r="C117" s="1" t="s">
        <v>32</v>
      </c>
      <c r="D117" s="1" t="s">
        <v>151</v>
      </c>
      <c r="E117" s="46"/>
      <c r="F117" s="11">
        <v>310000</v>
      </c>
      <c r="G117" s="2">
        <f t="shared" si="7"/>
        <v>1166327</v>
      </c>
      <c r="H117" s="111">
        <v>48000</v>
      </c>
      <c r="I117" s="46">
        <v>262000</v>
      </c>
      <c r="J117" s="95"/>
      <c r="K117" s="11">
        <f t="shared" si="8"/>
        <v>310000</v>
      </c>
      <c r="L117" s="91">
        <f t="shared" si="9"/>
        <v>0</v>
      </c>
      <c r="M117" s="92"/>
    </row>
    <row r="118" spans="1:14" x14ac:dyDescent="0.25">
      <c r="A118" s="10">
        <v>43698</v>
      </c>
      <c r="B118" s="24" t="s">
        <v>31</v>
      </c>
      <c r="C118" s="1" t="s">
        <v>32</v>
      </c>
      <c r="D118" s="1" t="s">
        <v>141</v>
      </c>
      <c r="E118" s="46"/>
      <c r="F118" s="11">
        <v>84000</v>
      </c>
      <c r="G118" s="2">
        <f t="shared" si="7"/>
        <v>1082327</v>
      </c>
      <c r="H118" s="111">
        <v>30000</v>
      </c>
      <c r="I118" s="46">
        <v>54000</v>
      </c>
      <c r="J118" s="95"/>
      <c r="K118" s="11">
        <f t="shared" si="8"/>
        <v>84000</v>
      </c>
      <c r="L118" s="91">
        <f t="shared" si="9"/>
        <v>0</v>
      </c>
      <c r="M118" s="92"/>
    </row>
    <row r="119" spans="1:14" x14ac:dyDescent="0.25">
      <c r="A119" s="10">
        <v>43698</v>
      </c>
      <c r="B119" s="24" t="s">
        <v>51</v>
      </c>
      <c r="C119" s="1" t="s">
        <v>32</v>
      </c>
      <c r="D119" s="1" t="s">
        <v>156</v>
      </c>
      <c r="E119" s="46"/>
      <c r="F119" s="11">
        <v>48000</v>
      </c>
      <c r="G119" s="2">
        <f t="shared" si="7"/>
        <v>1034327</v>
      </c>
      <c r="H119" s="111">
        <v>4000</v>
      </c>
      <c r="I119" s="46">
        <v>44000</v>
      </c>
      <c r="J119" s="95"/>
      <c r="K119" s="11">
        <f t="shared" si="8"/>
        <v>48000</v>
      </c>
      <c r="L119" s="91">
        <f t="shared" si="9"/>
        <v>0</v>
      </c>
      <c r="M119" s="92"/>
    </row>
    <row r="120" spans="1:14" x14ac:dyDescent="0.25">
      <c r="A120" s="10">
        <v>43699</v>
      </c>
      <c r="B120" s="24" t="s">
        <v>31</v>
      </c>
      <c r="C120" s="1" t="s">
        <v>32</v>
      </c>
      <c r="D120" s="1" t="s">
        <v>157</v>
      </c>
      <c r="E120" s="46"/>
      <c r="F120" s="11">
        <v>190000</v>
      </c>
      <c r="G120" s="2">
        <f t="shared" si="7"/>
        <v>844327</v>
      </c>
      <c r="H120" s="111">
        <v>7000</v>
      </c>
      <c r="I120" s="111">
        <v>183000</v>
      </c>
      <c r="J120" s="95"/>
      <c r="K120" s="11">
        <f t="shared" si="8"/>
        <v>190000</v>
      </c>
      <c r="L120" s="91">
        <f t="shared" si="9"/>
        <v>0</v>
      </c>
      <c r="M120" s="109"/>
    </row>
    <row r="121" spans="1:14" x14ac:dyDescent="0.25">
      <c r="A121" s="10">
        <v>43699</v>
      </c>
      <c r="B121" s="24" t="s">
        <v>137</v>
      </c>
      <c r="C121" s="1" t="s">
        <v>32</v>
      </c>
      <c r="D121" s="1" t="s">
        <v>156</v>
      </c>
      <c r="E121" s="46"/>
      <c r="F121" s="11">
        <v>220000</v>
      </c>
      <c r="G121" s="2">
        <f t="shared" si="7"/>
        <v>624327</v>
      </c>
      <c r="H121" s="111">
        <v>51000</v>
      </c>
      <c r="I121" s="111">
        <v>154000</v>
      </c>
      <c r="J121" s="95"/>
      <c r="K121" s="11">
        <f t="shared" si="8"/>
        <v>205000</v>
      </c>
      <c r="L121" s="91">
        <f t="shared" si="9"/>
        <v>-15000</v>
      </c>
      <c r="M121" s="109"/>
      <c r="N121" t="s">
        <v>160</v>
      </c>
    </row>
    <row r="122" spans="1:14" x14ac:dyDescent="0.25">
      <c r="A122" s="10">
        <v>43700</v>
      </c>
      <c r="B122" s="24" t="s">
        <v>161</v>
      </c>
      <c r="C122" s="1" t="s">
        <v>32</v>
      </c>
      <c r="D122" s="1"/>
      <c r="E122" s="46"/>
      <c r="F122" s="11">
        <v>108000</v>
      </c>
      <c r="G122" s="2">
        <f t="shared" si="7"/>
        <v>516327</v>
      </c>
      <c r="H122" s="111">
        <v>30000</v>
      </c>
      <c r="I122" s="111">
        <v>78000</v>
      </c>
      <c r="J122" s="95"/>
      <c r="K122" s="11">
        <f t="shared" si="8"/>
        <v>108000</v>
      </c>
      <c r="L122" s="91">
        <f t="shared" si="9"/>
        <v>0</v>
      </c>
      <c r="M122" s="109"/>
    </row>
    <row r="123" spans="1:14" x14ac:dyDescent="0.25">
      <c r="A123" s="10">
        <v>43700</v>
      </c>
      <c r="B123" s="24"/>
      <c r="C123" s="1" t="s">
        <v>32</v>
      </c>
      <c r="D123" s="1"/>
      <c r="E123" s="46">
        <v>1100000</v>
      </c>
      <c r="F123" s="11">
        <v>0</v>
      </c>
      <c r="G123" s="2">
        <f t="shared" si="7"/>
        <v>1616327</v>
      </c>
      <c r="H123" s="111">
        <v>0</v>
      </c>
      <c r="I123" s="111">
        <v>0</v>
      </c>
      <c r="J123" s="95"/>
      <c r="K123" s="11">
        <f t="shared" si="8"/>
        <v>0</v>
      </c>
      <c r="L123" s="91">
        <f t="shared" si="9"/>
        <v>0</v>
      </c>
      <c r="M123" s="109"/>
    </row>
    <row r="124" spans="1:14" x14ac:dyDescent="0.25">
      <c r="A124" s="10">
        <v>43701</v>
      </c>
      <c r="B124" s="24"/>
      <c r="C124" s="1" t="s">
        <v>32</v>
      </c>
      <c r="D124" s="1"/>
      <c r="E124" s="46"/>
      <c r="F124" s="11">
        <v>195000</v>
      </c>
      <c r="G124" s="2">
        <f t="shared" si="7"/>
        <v>1421327</v>
      </c>
      <c r="H124" s="111">
        <v>14400</v>
      </c>
      <c r="I124" s="111">
        <v>180600</v>
      </c>
      <c r="J124" s="95"/>
      <c r="K124" s="11">
        <f t="shared" si="8"/>
        <v>195000</v>
      </c>
      <c r="L124" s="91">
        <f t="shared" si="9"/>
        <v>0</v>
      </c>
      <c r="M124" s="109"/>
    </row>
    <row r="125" spans="1:14" x14ac:dyDescent="0.25">
      <c r="A125" s="10">
        <v>43702</v>
      </c>
      <c r="B125" s="24" t="s">
        <v>51</v>
      </c>
      <c r="C125" s="1" t="s">
        <v>32</v>
      </c>
      <c r="D125" s="1" t="s">
        <v>149</v>
      </c>
      <c r="E125" s="46"/>
      <c r="F125" s="11">
        <v>193000</v>
      </c>
      <c r="G125" s="2">
        <f t="shared" si="7"/>
        <v>1228327</v>
      </c>
      <c r="H125" s="111">
        <v>37000</v>
      </c>
      <c r="I125" s="111">
        <v>156000</v>
      </c>
      <c r="J125" s="95"/>
      <c r="K125" s="11">
        <f t="shared" si="8"/>
        <v>193000</v>
      </c>
      <c r="L125" s="91">
        <f t="shared" si="9"/>
        <v>0</v>
      </c>
      <c r="M125" s="109"/>
    </row>
    <row r="126" spans="1:14" x14ac:dyDescent="0.25">
      <c r="A126" s="10">
        <v>43702</v>
      </c>
      <c r="B126" s="24" t="s">
        <v>51</v>
      </c>
      <c r="C126" s="1" t="s">
        <v>32</v>
      </c>
      <c r="D126" s="1" t="s">
        <v>92</v>
      </c>
      <c r="E126" s="46"/>
      <c r="F126" s="11">
        <v>96000</v>
      </c>
      <c r="G126" s="2">
        <f t="shared" si="7"/>
        <v>1132327</v>
      </c>
      <c r="H126" s="111">
        <v>32000</v>
      </c>
      <c r="I126" s="111">
        <v>64000</v>
      </c>
      <c r="J126" s="95"/>
      <c r="K126" s="11">
        <f t="shared" si="8"/>
        <v>96000</v>
      </c>
      <c r="L126" s="91">
        <f t="shared" si="9"/>
        <v>0</v>
      </c>
      <c r="M126" s="109"/>
    </row>
    <row r="127" spans="1:14" x14ac:dyDescent="0.25">
      <c r="A127" s="10">
        <v>43703</v>
      </c>
      <c r="B127" s="24" t="s">
        <v>51</v>
      </c>
      <c r="C127" s="1" t="s">
        <v>32</v>
      </c>
      <c r="D127" s="1" t="s">
        <v>151</v>
      </c>
      <c r="E127" s="46"/>
      <c r="F127" s="11">
        <v>209000</v>
      </c>
      <c r="G127" s="2">
        <f t="shared" si="7"/>
        <v>923327</v>
      </c>
      <c r="H127" s="111">
        <v>27000</v>
      </c>
      <c r="I127" s="111">
        <v>184000</v>
      </c>
      <c r="J127" s="95"/>
      <c r="K127" s="11">
        <f t="shared" si="8"/>
        <v>211000</v>
      </c>
      <c r="L127" s="91">
        <f t="shared" si="9"/>
        <v>2000</v>
      </c>
      <c r="M127" s="109"/>
    </row>
    <row r="128" spans="1:14" x14ac:dyDescent="0.25">
      <c r="A128" s="10">
        <v>43704</v>
      </c>
      <c r="B128" s="24" t="s">
        <v>51</v>
      </c>
      <c r="C128" s="1" t="s">
        <v>32</v>
      </c>
      <c r="D128" s="1" t="s">
        <v>119</v>
      </c>
      <c r="E128" s="46"/>
      <c r="F128" s="11">
        <v>157000</v>
      </c>
      <c r="G128" s="2">
        <f t="shared" si="7"/>
        <v>766327</v>
      </c>
      <c r="H128" s="111">
        <v>27000</v>
      </c>
      <c r="I128" s="111">
        <v>132000</v>
      </c>
      <c r="J128" s="95"/>
      <c r="K128" s="11">
        <f t="shared" si="8"/>
        <v>159000</v>
      </c>
      <c r="L128" s="91">
        <f t="shared" si="9"/>
        <v>2000</v>
      </c>
      <c r="M128" s="109"/>
    </row>
    <row r="129" spans="1:14" x14ac:dyDescent="0.25">
      <c r="A129" s="10">
        <v>43706</v>
      </c>
      <c r="B129" s="24" t="s">
        <v>31</v>
      </c>
      <c r="C129" s="1" t="s">
        <v>54</v>
      </c>
      <c r="D129" s="1"/>
      <c r="E129" s="46">
        <v>1100000</v>
      </c>
      <c r="F129" s="11">
        <v>0</v>
      </c>
      <c r="G129" s="2">
        <f t="shared" si="7"/>
        <v>1866327</v>
      </c>
      <c r="H129" s="111">
        <v>0</v>
      </c>
      <c r="I129" s="111">
        <v>0</v>
      </c>
      <c r="J129" s="95"/>
      <c r="K129" s="11">
        <f t="shared" si="8"/>
        <v>0</v>
      </c>
      <c r="L129" s="91">
        <f t="shared" si="9"/>
        <v>0</v>
      </c>
      <c r="M129" s="109"/>
    </row>
    <row r="130" spans="1:14" x14ac:dyDescent="0.25">
      <c r="A130" s="10">
        <v>43706</v>
      </c>
      <c r="B130" s="24" t="s">
        <v>31</v>
      </c>
      <c r="C130" s="1" t="s">
        <v>32</v>
      </c>
      <c r="D130" s="1"/>
      <c r="E130" s="46"/>
      <c r="F130" s="11">
        <v>208000</v>
      </c>
      <c r="G130" s="2">
        <f t="shared" si="7"/>
        <v>1658327</v>
      </c>
      <c r="H130" s="111">
        <v>52000</v>
      </c>
      <c r="I130" s="111">
        <v>156000</v>
      </c>
      <c r="J130" s="95"/>
      <c r="K130" s="11">
        <f t="shared" si="8"/>
        <v>208000</v>
      </c>
      <c r="L130" s="91">
        <f t="shared" si="9"/>
        <v>0</v>
      </c>
      <c r="M130" s="109"/>
      <c r="N130" t="s">
        <v>110</v>
      </c>
    </row>
    <row r="131" spans="1:14" x14ac:dyDescent="0.25">
      <c r="A131" s="10">
        <v>43707</v>
      </c>
      <c r="B131" s="24" t="s">
        <v>31</v>
      </c>
      <c r="C131" s="1" t="s">
        <v>32</v>
      </c>
      <c r="D131" s="1" t="s">
        <v>139</v>
      </c>
      <c r="E131" s="46"/>
      <c r="F131" s="11">
        <v>224000</v>
      </c>
      <c r="G131" s="2">
        <f t="shared" si="7"/>
        <v>1434327</v>
      </c>
      <c r="H131" s="111">
        <v>50500</v>
      </c>
      <c r="I131" s="111">
        <v>174000</v>
      </c>
      <c r="J131" s="95"/>
      <c r="K131" s="11">
        <f t="shared" si="8"/>
        <v>224500</v>
      </c>
      <c r="L131" s="91">
        <f t="shared" si="9"/>
        <v>500</v>
      </c>
      <c r="M131" s="109"/>
    </row>
    <row r="132" spans="1:14" x14ac:dyDescent="0.25">
      <c r="A132" s="10">
        <v>43708</v>
      </c>
      <c r="B132" s="24" t="s">
        <v>31</v>
      </c>
      <c r="C132" s="1" t="s">
        <v>32</v>
      </c>
      <c r="D132" s="1" t="s">
        <v>157</v>
      </c>
      <c r="E132" s="46"/>
      <c r="F132" s="11">
        <v>198000</v>
      </c>
      <c r="G132" s="2">
        <f t="shared" si="7"/>
        <v>1236327</v>
      </c>
      <c r="H132" s="111">
        <v>103000</v>
      </c>
      <c r="I132" s="111">
        <v>95000</v>
      </c>
      <c r="J132" s="95"/>
      <c r="K132" s="11">
        <f t="shared" si="8"/>
        <v>198000</v>
      </c>
      <c r="L132" s="91">
        <f t="shared" si="9"/>
        <v>0</v>
      </c>
      <c r="M132" s="109"/>
      <c r="N132" t="s">
        <v>115</v>
      </c>
    </row>
    <row r="133" spans="1:14" x14ac:dyDescent="0.25">
      <c r="A133" s="10">
        <v>43709</v>
      </c>
      <c r="B133" s="24" t="s">
        <v>31</v>
      </c>
      <c r="C133" s="1" t="s">
        <v>32</v>
      </c>
      <c r="D133" s="1" t="s">
        <v>139</v>
      </c>
      <c r="E133" s="46"/>
      <c r="F133" s="11">
        <v>412000</v>
      </c>
      <c r="G133" s="2">
        <f t="shared" si="7"/>
        <v>824327</v>
      </c>
      <c r="H133" s="111">
        <v>83000</v>
      </c>
      <c r="I133" s="111">
        <v>329000</v>
      </c>
      <c r="J133" s="95"/>
      <c r="K133" s="11">
        <f t="shared" si="8"/>
        <v>412000</v>
      </c>
      <c r="L133" s="91">
        <f t="shared" si="9"/>
        <v>0</v>
      </c>
      <c r="M133" s="109"/>
    </row>
    <row r="134" spans="1:14" x14ac:dyDescent="0.25">
      <c r="A134" s="10">
        <v>43678</v>
      </c>
      <c r="B134" s="24" t="s">
        <v>51</v>
      </c>
      <c r="C134" s="1" t="s">
        <v>32</v>
      </c>
      <c r="D134" s="1" t="s">
        <v>92</v>
      </c>
      <c r="E134" s="46"/>
      <c r="F134" s="11">
        <v>57000</v>
      </c>
      <c r="G134" s="2">
        <f t="shared" si="7"/>
        <v>767327</v>
      </c>
      <c r="H134" s="111">
        <v>20000</v>
      </c>
      <c r="I134" s="111">
        <v>37000</v>
      </c>
      <c r="J134" s="95"/>
      <c r="K134" s="11">
        <f t="shared" si="8"/>
        <v>57000</v>
      </c>
      <c r="L134" s="91">
        <f t="shared" si="9"/>
        <v>0</v>
      </c>
      <c r="M134" s="109"/>
    </row>
    <row r="135" spans="1:14" x14ac:dyDescent="0.25">
      <c r="A135" s="10">
        <v>43679</v>
      </c>
      <c r="B135" s="24" t="s">
        <v>31</v>
      </c>
      <c r="C135" s="1" t="s">
        <v>32</v>
      </c>
      <c r="D135" s="1" t="s">
        <v>166</v>
      </c>
      <c r="E135" s="46"/>
      <c r="F135" s="11">
        <v>19000</v>
      </c>
      <c r="G135" s="2">
        <f t="shared" si="7"/>
        <v>748327</v>
      </c>
      <c r="H135" s="111">
        <v>7000</v>
      </c>
      <c r="I135" s="111">
        <v>14000</v>
      </c>
      <c r="J135" s="95"/>
      <c r="K135" s="11">
        <f t="shared" si="8"/>
        <v>21000</v>
      </c>
      <c r="L135" s="91">
        <f t="shared" si="9"/>
        <v>2000</v>
      </c>
      <c r="M135" s="109"/>
    </row>
    <row r="136" spans="1:14" x14ac:dyDescent="0.25">
      <c r="A136" s="10">
        <v>43711</v>
      </c>
      <c r="B136" s="24" t="s">
        <v>31</v>
      </c>
      <c r="C136" s="1" t="s">
        <v>32</v>
      </c>
      <c r="D136" s="1" t="s">
        <v>139</v>
      </c>
      <c r="E136" s="46"/>
      <c r="F136" s="11">
        <v>242000</v>
      </c>
      <c r="G136" s="2">
        <f t="shared" si="7"/>
        <v>506327</v>
      </c>
      <c r="H136" s="111">
        <v>80000</v>
      </c>
      <c r="I136" s="111">
        <v>162000</v>
      </c>
      <c r="J136" s="95"/>
      <c r="K136" s="11">
        <f t="shared" si="8"/>
        <v>242000</v>
      </c>
      <c r="L136" s="91">
        <f t="shared" si="9"/>
        <v>0</v>
      </c>
      <c r="M136" s="109"/>
    </row>
    <row r="137" spans="1:14" x14ac:dyDescent="0.25">
      <c r="A137" s="10">
        <v>43712</v>
      </c>
      <c r="B137" s="24" t="s">
        <v>34</v>
      </c>
      <c r="C137" s="1" t="s">
        <v>32</v>
      </c>
      <c r="D137" s="1" t="s">
        <v>166</v>
      </c>
      <c r="E137" s="46"/>
      <c r="F137" s="11">
        <v>76000</v>
      </c>
      <c r="G137" s="2">
        <f t="shared" si="7"/>
        <v>430327</v>
      </c>
      <c r="H137" s="111">
        <v>12000</v>
      </c>
      <c r="I137" s="111">
        <v>64000</v>
      </c>
      <c r="J137" s="95"/>
      <c r="K137" s="11">
        <f t="shared" si="8"/>
        <v>76000</v>
      </c>
      <c r="L137" s="91">
        <f t="shared" si="9"/>
        <v>0</v>
      </c>
      <c r="M137" s="109"/>
    </row>
    <row r="138" spans="1:14" x14ac:dyDescent="0.25">
      <c r="A138" s="10">
        <v>43712</v>
      </c>
      <c r="B138" s="24" t="s">
        <v>51</v>
      </c>
      <c r="C138" s="1" t="s">
        <v>32</v>
      </c>
      <c r="D138" s="1" t="s">
        <v>149</v>
      </c>
      <c r="E138" s="46"/>
      <c r="F138" s="11">
        <v>44000</v>
      </c>
      <c r="G138" s="2">
        <f t="shared" si="7"/>
        <v>386327</v>
      </c>
      <c r="H138" s="111">
        <v>7000</v>
      </c>
      <c r="I138" s="111">
        <v>37000</v>
      </c>
      <c r="J138" s="95"/>
      <c r="K138" s="11">
        <f t="shared" si="8"/>
        <v>44000</v>
      </c>
      <c r="L138" s="91">
        <f t="shared" si="9"/>
        <v>0</v>
      </c>
      <c r="M138" s="109"/>
    </row>
    <row r="139" spans="1:14" x14ac:dyDescent="0.25">
      <c r="A139" s="10">
        <v>43713</v>
      </c>
      <c r="B139" s="24" t="s">
        <v>38</v>
      </c>
      <c r="C139" s="1" t="s">
        <v>32</v>
      </c>
      <c r="D139" s="1" t="s">
        <v>114</v>
      </c>
      <c r="E139" s="46"/>
      <c r="F139" s="11">
        <v>111000</v>
      </c>
      <c r="G139" s="2">
        <f t="shared" si="7"/>
        <v>275327</v>
      </c>
      <c r="H139" s="111">
        <v>45000</v>
      </c>
      <c r="I139" s="111">
        <v>46000</v>
      </c>
      <c r="J139" s="95"/>
      <c r="K139" s="11">
        <f t="shared" si="8"/>
        <v>91000</v>
      </c>
      <c r="L139" s="91">
        <f t="shared" si="9"/>
        <v>-20000</v>
      </c>
      <c r="M139" s="109"/>
      <c r="N139" t="s">
        <v>160</v>
      </c>
    </row>
    <row r="140" spans="1:14" x14ac:dyDescent="0.25">
      <c r="A140" s="10">
        <v>43714</v>
      </c>
      <c r="B140" s="24"/>
      <c r="C140" s="1" t="s">
        <v>54</v>
      </c>
      <c r="D140" s="1"/>
      <c r="E140" s="46">
        <v>1100000</v>
      </c>
      <c r="F140" s="11">
        <v>0</v>
      </c>
      <c r="G140" s="2">
        <f t="shared" si="7"/>
        <v>1375327</v>
      </c>
      <c r="H140" s="111">
        <v>0</v>
      </c>
      <c r="I140" s="111">
        <v>0</v>
      </c>
      <c r="J140" s="95"/>
      <c r="K140" s="11">
        <f t="shared" si="8"/>
        <v>0</v>
      </c>
      <c r="L140" s="91">
        <f t="shared" si="9"/>
        <v>0</v>
      </c>
      <c r="M140" s="109"/>
    </row>
    <row r="141" spans="1:14" x14ac:dyDescent="0.25">
      <c r="A141" s="10">
        <v>43714</v>
      </c>
      <c r="B141" s="24" t="s">
        <v>31</v>
      </c>
      <c r="C141" s="1" t="s">
        <v>32</v>
      </c>
      <c r="D141" s="1"/>
      <c r="E141" s="46"/>
      <c r="F141" s="11">
        <v>181000</v>
      </c>
      <c r="G141" s="2">
        <f t="shared" si="7"/>
        <v>1194327</v>
      </c>
      <c r="H141" s="111">
        <v>5000</v>
      </c>
      <c r="I141" s="111">
        <v>176000</v>
      </c>
      <c r="J141" s="95"/>
      <c r="K141" s="11">
        <f t="shared" si="8"/>
        <v>181000</v>
      </c>
      <c r="L141" s="91">
        <f t="shared" si="9"/>
        <v>0</v>
      </c>
      <c r="M141" s="109"/>
    </row>
    <row r="142" spans="1:14" x14ac:dyDescent="0.25">
      <c r="A142" s="10">
        <v>43715</v>
      </c>
      <c r="B142" s="24" t="s">
        <v>31</v>
      </c>
      <c r="C142" s="1" t="s">
        <v>32</v>
      </c>
      <c r="D142" s="1" t="s">
        <v>168</v>
      </c>
      <c r="E142" s="46"/>
      <c r="F142" s="11">
        <v>160000</v>
      </c>
      <c r="G142" s="2">
        <f t="shared" si="7"/>
        <v>1034327</v>
      </c>
      <c r="H142" s="111">
        <v>8000</v>
      </c>
      <c r="I142" s="111">
        <v>152000</v>
      </c>
      <c r="J142" s="95"/>
      <c r="K142" s="11">
        <f t="shared" si="8"/>
        <v>160000</v>
      </c>
      <c r="L142" s="91">
        <f t="shared" si="9"/>
        <v>0</v>
      </c>
      <c r="M142" s="109"/>
    </row>
    <row r="143" spans="1:14" x14ac:dyDescent="0.25">
      <c r="A143" s="10">
        <v>43716</v>
      </c>
      <c r="B143" s="24" t="s">
        <v>31</v>
      </c>
      <c r="C143" s="1" t="s">
        <v>32</v>
      </c>
      <c r="D143" s="1" t="s">
        <v>172</v>
      </c>
      <c r="E143" s="46"/>
      <c r="F143" s="11">
        <v>174000</v>
      </c>
      <c r="G143" s="2">
        <f t="shared" si="7"/>
        <v>860327</v>
      </c>
      <c r="H143" s="111">
        <v>31000</v>
      </c>
      <c r="I143" s="111">
        <v>143000</v>
      </c>
      <c r="J143" s="95"/>
      <c r="K143" s="11">
        <f t="shared" si="8"/>
        <v>174000</v>
      </c>
      <c r="L143" s="91">
        <f t="shared" si="9"/>
        <v>0</v>
      </c>
      <c r="M143" s="109"/>
    </row>
    <row r="144" spans="1:14" x14ac:dyDescent="0.25">
      <c r="A144" s="10">
        <v>43716</v>
      </c>
      <c r="B144" s="24" t="s">
        <v>51</v>
      </c>
      <c r="C144" s="1" t="s">
        <v>32</v>
      </c>
      <c r="D144" s="1" t="s">
        <v>92</v>
      </c>
      <c r="E144" s="46"/>
      <c r="F144" s="11">
        <v>54000</v>
      </c>
      <c r="G144" s="2">
        <f t="shared" si="7"/>
        <v>806327</v>
      </c>
      <c r="H144" s="111">
        <v>8000</v>
      </c>
      <c r="I144" s="111">
        <v>46000</v>
      </c>
      <c r="J144" s="95"/>
      <c r="K144" s="11">
        <f t="shared" si="8"/>
        <v>54000</v>
      </c>
      <c r="L144" s="91">
        <f t="shared" si="9"/>
        <v>0</v>
      </c>
      <c r="M144" s="109"/>
    </row>
    <row r="145" spans="1:13" x14ac:dyDescent="0.25">
      <c r="A145" s="10">
        <v>43686</v>
      </c>
      <c r="B145" s="24" t="s">
        <v>31</v>
      </c>
      <c r="C145" s="1" t="s">
        <v>32</v>
      </c>
      <c r="D145" s="1" t="s">
        <v>174</v>
      </c>
      <c r="E145" s="46"/>
      <c r="F145" s="11">
        <v>92000</v>
      </c>
      <c r="G145" s="2">
        <f t="shared" si="7"/>
        <v>714327</v>
      </c>
      <c r="H145" s="111">
        <v>23000</v>
      </c>
      <c r="I145" s="111">
        <v>70000</v>
      </c>
      <c r="J145" s="95"/>
      <c r="K145" s="11">
        <f t="shared" si="8"/>
        <v>93000</v>
      </c>
      <c r="L145" s="91">
        <f t="shared" si="9"/>
        <v>1000</v>
      </c>
      <c r="M145" s="109"/>
    </row>
    <row r="146" spans="1:13" x14ac:dyDescent="0.25">
      <c r="A146" s="10">
        <v>43718</v>
      </c>
      <c r="B146" s="24" t="s">
        <v>31</v>
      </c>
      <c r="C146" s="1" t="s">
        <v>32</v>
      </c>
      <c r="D146" s="1" t="s">
        <v>174</v>
      </c>
      <c r="E146" s="46"/>
      <c r="F146" s="11">
        <v>188000</v>
      </c>
      <c r="G146" s="2">
        <f t="shared" si="7"/>
        <v>526327</v>
      </c>
      <c r="H146" s="111">
        <v>47000</v>
      </c>
      <c r="I146" s="111">
        <v>146000</v>
      </c>
      <c r="J146" s="95"/>
      <c r="K146" s="11">
        <f t="shared" si="8"/>
        <v>193000</v>
      </c>
      <c r="L146" s="91">
        <f t="shared" si="9"/>
        <v>5000</v>
      </c>
      <c r="M146" s="109"/>
    </row>
    <row r="147" spans="1:13" x14ac:dyDescent="0.25">
      <c r="A147" s="10">
        <v>43718</v>
      </c>
      <c r="B147" s="24" t="s">
        <v>31</v>
      </c>
      <c r="C147" s="1" t="s">
        <v>32</v>
      </c>
      <c r="D147" s="1" t="s">
        <v>174</v>
      </c>
      <c r="E147" s="46"/>
      <c r="F147" s="11">
        <v>185000</v>
      </c>
      <c r="G147" s="2">
        <f t="shared" si="7"/>
        <v>341327</v>
      </c>
      <c r="H147" s="111">
        <v>51000</v>
      </c>
      <c r="I147" s="111">
        <v>134000</v>
      </c>
      <c r="J147" s="95"/>
      <c r="K147" s="11">
        <f t="shared" si="8"/>
        <v>185000</v>
      </c>
      <c r="L147" s="91">
        <f t="shared" si="9"/>
        <v>0</v>
      </c>
      <c r="M147" s="109"/>
    </row>
    <row r="148" spans="1:13" x14ac:dyDescent="0.25">
      <c r="A148" s="10">
        <v>43719</v>
      </c>
      <c r="B148" s="24" t="s">
        <v>161</v>
      </c>
      <c r="C148" s="1" t="s">
        <v>32</v>
      </c>
      <c r="D148" s="1"/>
      <c r="E148" s="46"/>
      <c r="F148" s="11">
        <v>341000</v>
      </c>
      <c r="G148" s="2">
        <f t="shared" si="7"/>
        <v>327</v>
      </c>
      <c r="H148" s="111">
        <v>24000</v>
      </c>
      <c r="I148" s="111">
        <v>317000</v>
      </c>
      <c r="J148" s="95"/>
      <c r="K148" s="11">
        <f t="shared" si="8"/>
        <v>341000</v>
      </c>
      <c r="L148" s="91">
        <f t="shared" si="9"/>
        <v>0</v>
      </c>
      <c r="M148" s="109"/>
    </row>
    <row r="149" spans="1:13" x14ac:dyDescent="0.25">
      <c r="A149" s="10">
        <v>43721</v>
      </c>
      <c r="B149" s="24" t="s">
        <v>51</v>
      </c>
      <c r="C149" s="1" t="s">
        <v>54</v>
      </c>
      <c r="D149" s="1"/>
      <c r="E149" s="46">
        <v>1100000</v>
      </c>
      <c r="F149" s="11">
        <v>0</v>
      </c>
      <c r="G149" s="2">
        <f t="shared" si="7"/>
        <v>1100327</v>
      </c>
      <c r="H149" s="111">
        <v>0</v>
      </c>
      <c r="I149" s="111">
        <v>0</v>
      </c>
      <c r="J149" s="95"/>
      <c r="K149" s="11">
        <f t="shared" si="8"/>
        <v>0</v>
      </c>
      <c r="L149" s="91">
        <f t="shared" si="9"/>
        <v>0</v>
      </c>
      <c r="M149" s="109"/>
    </row>
    <row r="150" spans="1:13" x14ac:dyDescent="0.25">
      <c r="A150" s="10">
        <v>43721</v>
      </c>
      <c r="B150" s="24" t="s">
        <v>51</v>
      </c>
      <c r="C150" s="1" t="s">
        <v>32</v>
      </c>
      <c r="D150" s="1"/>
      <c r="E150" s="46"/>
      <c r="F150" s="11">
        <v>0</v>
      </c>
      <c r="G150" s="2">
        <f t="shared" si="7"/>
        <v>1100327</v>
      </c>
      <c r="H150" s="111">
        <v>0</v>
      </c>
      <c r="I150" s="111">
        <v>0</v>
      </c>
      <c r="J150" s="95"/>
      <c r="K150" s="11">
        <f t="shared" si="8"/>
        <v>0</v>
      </c>
      <c r="L150" s="91">
        <f t="shared" si="9"/>
        <v>0</v>
      </c>
      <c r="M150" s="109"/>
    </row>
    <row r="151" spans="1:13" x14ac:dyDescent="0.25">
      <c r="A151" s="10">
        <v>43722</v>
      </c>
      <c r="B151" s="24"/>
      <c r="C151" s="1" t="s">
        <v>32</v>
      </c>
      <c r="D151" s="1" t="s">
        <v>172</v>
      </c>
      <c r="E151" s="46"/>
      <c r="F151" s="11">
        <v>255000</v>
      </c>
      <c r="G151" s="2">
        <f t="shared" si="7"/>
        <v>845327</v>
      </c>
      <c r="H151" s="111">
        <v>54000</v>
      </c>
      <c r="I151" s="111">
        <v>203000</v>
      </c>
      <c r="J151" s="95"/>
      <c r="K151" s="11">
        <f t="shared" si="8"/>
        <v>257000</v>
      </c>
      <c r="L151" s="91">
        <f t="shared" si="9"/>
        <v>2000</v>
      </c>
      <c r="M151" s="109"/>
    </row>
    <row r="152" spans="1:13" x14ac:dyDescent="0.25">
      <c r="A152" s="10">
        <v>43722</v>
      </c>
      <c r="B152" s="24" t="s">
        <v>51</v>
      </c>
      <c r="C152" s="1" t="s">
        <v>32</v>
      </c>
      <c r="D152" s="1" t="s">
        <v>151</v>
      </c>
      <c r="E152" s="46"/>
      <c r="F152" s="11">
        <v>132000</v>
      </c>
      <c r="G152" s="2">
        <f t="shared" si="7"/>
        <v>713327</v>
      </c>
      <c r="H152" s="111">
        <v>52200</v>
      </c>
      <c r="I152" s="111">
        <v>79800</v>
      </c>
      <c r="J152" s="95"/>
      <c r="K152" s="11">
        <f t="shared" si="8"/>
        <v>132000</v>
      </c>
      <c r="L152" s="91">
        <f t="shared" si="9"/>
        <v>0</v>
      </c>
      <c r="M152" s="109"/>
    </row>
    <row r="153" spans="1:13" x14ac:dyDescent="0.25">
      <c r="A153" s="10">
        <v>43723</v>
      </c>
      <c r="B153" s="24" t="s">
        <v>51</v>
      </c>
      <c r="C153" s="1" t="s">
        <v>32</v>
      </c>
      <c r="D153" s="1" t="s">
        <v>119</v>
      </c>
      <c r="E153" s="46"/>
      <c r="F153" s="11">
        <v>278000</v>
      </c>
      <c r="G153" s="2">
        <f t="shared" ref="G153:G216" si="10">G152+E153-F153</f>
        <v>435327</v>
      </c>
      <c r="H153" s="111">
        <v>83000</v>
      </c>
      <c r="I153" s="111">
        <v>195000</v>
      </c>
      <c r="J153" s="95"/>
      <c r="K153" s="11">
        <f t="shared" ref="K153:K216" si="11">H153+I153-J153</f>
        <v>278000</v>
      </c>
      <c r="L153" s="91">
        <f t="shared" ref="L153:L216" si="12">H153+I153+J153-F153</f>
        <v>0</v>
      </c>
      <c r="M153" s="109"/>
    </row>
    <row r="154" spans="1:13" x14ac:dyDescent="0.25">
      <c r="A154" s="10">
        <v>43724</v>
      </c>
      <c r="B154" s="24" t="s">
        <v>51</v>
      </c>
      <c r="C154" s="1" t="s">
        <v>32</v>
      </c>
      <c r="D154" s="1" t="s">
        <v>175</v>
      </c>
      <c r="E154" s="46"/>
      <c r="F154" s="11">
        <v>253000</v>
      </c>
      <c r="G154" s="2">
        <f t="shared" si="10"/>
        <v>182327</v>
      </c>
      <c r="H154" s="111">
        <v>34000</v>
      </c>
      <c r="I154" s="111">
        <v>219000</v>
      </c>
      <c r="J154" s="95"/>
      <c r="K154" s="11">
        <f t="shared" si="11"/>
        <v>253000</v>
      </c>
      <c r="L154" s="91">
        <f t="shared" si="12"/>
        <v>0</v>
      </c>
      <c r="M154" s="109"/>
    </row>
    <row r="155" spans="1:13" x14ac:dyDescent="0.25">
      <c r="A155" s="10">
        <v>43725</v>
      </c>
      <c r="B155" s="24" t="s">
        <v>51</v>
      </c>
      <c r="C155" s="1" t="s">
        <v>32</v>
      </c>
      <c r="D155" s="1" t="s">
        <v>175</v>
      </c>
      <c r="E155" s="46"/>
      <c r="F155" s="11">
        <v>50000</v>
      </c>
      <c r="G155" s="2">
        <f t="shared" si="10"/>
        <v>132327</v>
      </c>
      <c r="H155" s="111">
        <v>5000</v>
      </c>
      <c r="I155" s="111">
        <v>45000</v>
      </c>
      <c r="J155" s="95"/>
      <c r="K155" s="11">
        <f t="shared" si="11"/>
        <v>50000</v>
      </c>
      <c r="L155" s="91">
        <f t="shared" si="12"/>
        <v>0</v>
      </c>
      <c r="M155" s="109"/>
    </row>
    <row r="156" spans="1:13" x14ac:dyDescent="0.25">
      <c r="A156" s="10">
        <v>43726</v>
      </c>
      <c r="B156" s="24" t="s">
        <v>34</v>
      </c>
      <c r="C156" s="1" t="s">
        <v>32</v>
      </c>
      <c r="D156" s="1" t="s">
        <v>178</v>
      </c>
      <c r="E156" s="46"/>
      <c r="F156" s="11">
        <v>131000</v>
      </c>
      <c r="G156" s="2">
        <f t="shared" si="10"/>
        <v>1327</v>
      </c>
      <c r="H156" s="111">
        <v>91000</v>
      </c>
      <c r="I156" s="111">
        <v>40000</v>
      </c>
      <c r="J156" s="95"/>
      <c r="K156" s="11">
        <f t="shared" si="11"/>
        <v>131000</v>
      </c>
      <c r="L156" s="91">
        <f t="shared" si="12"/>
        <v>0</v>
      </c>
      <c r="M156" s="109"/>
    </row>
    <row r="157" spans="1:13" x14ac:dyDescent="0.25">
      <c r="A157" s="10">
        <v>43727</v>
      </c>
      <c r="B157" s="24"/>
      <c r="C157" s="1" t="s">
        <v>54</v>
      </c>
      <c r="D157" s="1"/>
      <c r="E157" s="46">
        <v>1100000</v>
      </c>
      <c r="F157" s="11">
        <v>0</v>
      </c>
      <c r="G157" s="2">
        <f t="shared" si="10"/>
        <v>1101327</v>
      </c>
      <c r="H157" s="111">
        <v>0</v>
      </c>
      <c r="I157" s="111">
        <v>0</v>
      </c>
      <c r="J157" s="95"/>
      <c r="K157" s="11">
        <f t="shared" si="11"/>
        <v>0</v>
      </c>
      <c r="L157" s="91">
        <f t="shared" si="12"/>
        <v>0</v>
      </c>
      <c r="M157" s="109"/>
    </row>
    <row r="158" spans="1:13" x14ac:dyDescent="0.25">
      <c r="A158" s="10">
        <v>43727</v>
      </c>
      <c r="B158" s="24" t="s">
        <v>51</v>
      </c>
      <c r="C158" s="1" t="s">
        <v>32</v>
      </c>
      <c r="D158" s="1" t="s">
        <v>183</v>
      </c>
      <c r="E158" s="46"/>
      <c r="F158" s="11">
        <v>259000</v>
      </c>
      <c r="G158" s="2">
        <f t="shared" si="10"/>
        <v>842327</v>
      </c>
      <c r="H158" s="111">
        <v>75000</v>
      </c>
      <c r="I158" s="111">
        <v>179000</v>
      </c>
      <c r="J158" s="95"/>
      <c r="K158" s="11">
        <f t="shared" si="11"/>
        <v>254000</v>
      </c>
      <c r="L158" s="91">
        <f t="shared" si="12"/>
        <v>-5000</v>
      </c>
      <c r="M158" s="109"/>
    </row>
    <row r="159" spans="1:13" x14ac:dyDescent="0.25">
      <c r="A159" s="10">
        <v>43728</v>
      </c>
      <c r="B159" s="24"/>
      <c r="C159" s="1" t="s">
        <v>54</v>
      </c>
      <c r="D159" s="1"/>
      <c r="E159" s="46">
        <v>1100000</v>
      </c>
      <c r="F159" s="11">
        <v>0</v>
      </c>
      <c r="G159" s="2">
        <f t="shared" si="10"/>
        <v>1942327</v>
      </c>
      <c r="H159" s="111">
        <v>0</v>
      </c>
      <c r="I159" s="111">
        <v>0</v>
      </c>
      <c r="J159" s="95"/>
      <c r="K159" s="11">
        <f t="shared" si="11"/>
        <v>0</v>
      </c>
      <c r="L159" s="91">
        <f t="shared" si="12"/>
        <v>0</v>
      </c>
      <c r="M159" s="109"/>
    </row>
    <row r="160" spans="1:13" x14ac:dyDescent="0.25">
      <c r="A160" s="10">
        <v>43728</v>
      </c>
      <c r="B160" s="24" t="s">
        <v>51</v>
      </c>
      <c r="C160" s="1" t="s">
        <v>32</v>
      </c>
      <c r="D160" s="1" t="s">
        <v>151</v>
      </c>
      <c r="E160" s="46"/>
      <c r="F160" s="11">
        <v>416000</v>
      </c>
      <c r="G160" s="2">
        <f t="shared" si="10"/>
        <v>1526327</v>
      </c>
      <c r="H160" s="111">
        <v>72000</v>
      </c>
      <c r="I160" s="111">
        <v>344000</v>
      </c>
      <c r="J160" s="95"/>
      <c r="K160" s="11">
        <f t="shared" si="11"/>
        <v>416000</v>
      </c>
      <c r="L160" s="91">
        <f t="shared" si="12"/>
        <v>0</v>
      </c>
      <c r="M160" s="109"/>
    </row>
    <row r="161" spans="1:13" x14ac:dyDescent="0.25">
      <c r="A161" s="10">
        <v>43729</v>
      </c>
      <c r="B161" s="24" t="s">
        <v>31</v>
      </c>
      <c r="C161" s="1" t="s">
        <v>32</v>
      </c>
      <c r="D161" s="1" t="s">
        <v>178</v>
      </c>
      <c r="E161" s="46"/>
      <c r="F161" s="11">
        <v>349000</v>
      </c>
      <c r="G161" s="2">
        <f t="shared" si="10"/>
        <v>1177327</v>
      </c>
      <c r="H161" s="111">
        <v>45000</v>
      </c>
      <c r="I161" s="111">
        <v>304000</v>
      </c>
      <c r="J161" s="95"/>
      <c r="K161" s="11">
        <f t="shared" si="11"/>
        <v>349000</v>
      </c>
      <c r="L161" s="91">
        <f t="shared" si="12"/>
        <v>0</v>
      </c>
      <c r="M161" s="109"/>
    </row>
    <row r="162" spans="1:13" x14ac:dyDescent="0.25">
      <c r="A162" s="10">
        <v>43730</v>
      </c>
      <c r="B162" s="24" t="s">
        <v>38</v>
      </c>
      <c r="C162" s="1" t="s">
        <v>32</v>
      </c>
      <c r="D162" s="1" t="s">
        <v>186</v>
      </c>
      <c r="E162" s="46"/>
      <c r="F162" s="11">
        <v>475000</v>
      </c>
      <c r="G162" s="2">
        <f t="shared" si="10"/>
        <v>702327</v>
      </c>
      <c r="H162" s="111">
        <v>178000</v>
      </c>
      <c r="I162" s="111">
        <v>297000</v>
      </c>
      <c r="J162" s="95"/>
      <c r="K162" s="11">
        <f t="shared" si="11"/>
        <v>475000</v>
      </c>
      <c r="L162" s="91">
        <f t="shared" si="12"/>
        <v>0</v>
      </c>
      <c r="M162" s="109"/>
    </row>
    <row r="163" spans="1:13" x14ac:dyDescent="0.25">
      <c r="A163" s="10">
        <v>43730</v>
      </c>
      <c r="B163" s="24" t="s">
        <v>51</v>
      </c>
      <c r="C163" s="1" t="s">
        <v>32</v>
      </c>
      <c r="D163" s="1" t="s">
        <v>183</v>
      </c>
      <c r="E163" s="46"/>
      <c r="F163" s="11">
        <v>547000</v>
      </c>
      <c r="G163" s="2">
        <f t="shared" si="10"/>
        <v>155327</v>
      </c>
      <c r="H163" s="111">
        <v>246000</v>
      </c>
      <c r="I163" s="111">
        <v>301000</v>
      </c>
      <c r="J163" s="95"/>
      <c r="K163" s="11">
        <f t="shared" si="11"/>
        <v>547000</v>
      </c>
      <c r="L163" s="91">
        <f t="shared" si="12"/>
        <v>0</v>
      </c>
      <c r="M163" s="109"/>
    </row>
    <row r="164" spans="1:13" x14ac:dyDescent="0.25">
      <c r="A164" s="10">
        <v>43732</v>
      </c>
      <c r="B164" s="24"/>
      <c r="C164" s="1" t="s">
        <v>54</v>
      </c>
      <c r="D164" s="1"/>
      <c r="E164" s="46">
        <v>2200000</v>
      </c>
      <c r="F164" s="11">
        <v>0</v>
      </c>
      <c r="G164" s="2">
        <f t="shared" si="10"/>
        <v>2355327</v>
      </c>
      <c r="H164" s="111"/>
      <c r="I164" s="111"/>
      <c r="J164" s="95"/>
      <c r="K164" s="11">
        <f>H164+I164-J164</f>
        <v>0</v>
      </c>
      <c r="L164" s="91">
        <f>H164+I164+J164-F164</f>
        <v>0</v>
      </c>
      <c r="M164" s="109"/>
    </row>
    <row r="165" spans="1:13" x14ac:dyDescent="0.25">
      <c r="A165" s="10">
        <v>43732</v>
      </c>
      <c r="B165" s="24" t="s">
        <v>31</v>
      </c>
      <c r="C165" s="1" t="s">
        <v>32</v>
      </c>
      <c r="D165" s="1" t="s">
        <v>190</v>
      </c>
      <c r="E165" s="46"/>
      <c r="F165" s="11">
        <v>481000</v>
      </c>
      <c r="G165" s="2">
        <f t="shared" si="10"/>
        <v>1874327</v>
      </c>
      <c r="H165" s="111">
        <v>261500</v>
      </c>
      <c r="I165" s="111">
        <v>220000</v>
      </c>
      <c r="J165" s="95"/>
      <c r="K165" s="11">
        <f>H165+I165-J165</f>
        <v>481500</v>
      </c>
      <c r="L165" s="91">
        <f>H165+I165+J165-F165</f>
        <v>500</v>
      </c>
      <c r="M165" s="109"/>
    </row>
    <row r="166" spans="1:13" x14ac:dyDescent="0.25">
      <c r="A166" s="10">
        <v>43733</v>
      </c>
      <c r="B166" s="24" t="s">
        <v>51</v>
      </c>
      <c r="C166" s="1" t="s">
        <v>32</v>
      </c>
      <c r="D166" s="1" t="s">
        <v>156</v>
      </c>
      <c r="E166" s="46"/>
      <c r="F166" s="11">
        <v>332000</v>
      </c>
      <c r="G166" s="2">
        <f t="shared" si="10"/>
        <v>1542327</v>
      </c>
      <c r="H166" s="111">
        <v>80500</v>
      </c>
      <c r="I166" s="111">
        <v>251500</v>
      </c>
      <c r="J166" s="95"/>
      <c r="K166" s="11">
        <f t="shared" si="11"/>
        <v>332000</v>
      </c>
      <c r="L166" s="91">
        <f t="shared" si="12"/>
        <v>0</v>
      </c>
      <c r="M166" s="109"/>
    </row>
    <row r="167" spans="1:13" x14ac:dyDescent="0.25">
      <c r="A167" s="10">
        <v>43734</v>
      </c>
      <c r="B167" s="24" t="s">
        <v>51</v>
      </c>
      <c r="C167" s="1" t="s">
        <v>32</v>
      </c>
      <c r="D167" s="1" t="s">
        <v>92</v>
      </c>
      <c r="E167" s="46"/>
      <c r="F167" s="11">
        <v>307000</v>
      </c>
      <c r="G167" s="2">
        <f t="shared" si="10"/>
        <v>1235327</v>
      </c>
      <c r="H167" s="111">
        <v>93000</v>
      </c>
      <c r="I167" s="111">
        <v>214000</v>
      </c>
      <c r="J167" s="95"/>
      <c r="K167" s="11">
        <f t="shared" si="11"/>
        <v>307000</v>
      </c>
      <c r="L167" s="91">
        <f t="shared" si="12"/>
        <v>0</v>
      </c>
      <c r="M167" s="109"/>
    </row>
    <row r="168" spans="1:13" x14ac:dyDescent="0.25">
      <c r="A168" s="10">
        <v>43735</v>
      </c>
      <c r="B168" s="24" t="s">
        <v>31</v>
      </c>
      <c r="C168" s="1" t="s">
        <v>32</v>
      </c>
      <c r="D168" s="1" t="s">
        <v>192</v>
      </c>
      <c r="E168" s="46"/>
      <c r="F168" s="11">
        <v>101000</v>
      </c>
      <c r="G168" s="2">
        <f t="shared" si="10"/>
        <v>1134327</v>
      </c>
      <c r="H168" s="111">
        <v>72000</v>
      </c>
      <c r="I168" s="111">
        <v>29000</v>
      </c>
      <c r="J168" s="95"/>
      <c r="K168" s="11">
        <f t="shared" si="11"/>
        <v>101000</v>
      </c>
      <c r="L168" s="91">
        <f t="shared" si="12"/>
        <v>0</v>
      </c>
      <c r="M168" s="109"/>
    </row>
    <row r="169" spans="1:13" x14ac:dyDescent="0.25">
      <c r="A169" s="10">
        <v>43735</v>
      </c>
      <c r="B169" s="24" t="s">
        <v>36</v>
      </c>
      <c r="C169" s="1" t="s">
        <v>32</v>
      </c>
      <c r="D169" s="1" t="s">
        <v>92</v>
      </c>
      <c r="E169" s="46"/>
      <c r="F169" s="11">
        <v>337000</v>
      </c>
      <c r="G169" s="2">
        <f t="shared" si="10"/>
        <v>797327</v>
      </c>
      <c r="H169" s="111">
        <v>48000</v>
      </c>
      <c r="I169" s="111">
        <v>289000</v>
      </c>
      <c r="J169" s="95"/>
      <c r="K169" s="11">
        <f t="shared" si="11"/>
        <v>337000</v>
      </c>
      <c r="L169" s="91">
        <f t="shared" si="12"/>
        <v>0</v>
      </c>
      <c r="M169" s="109"/>
    </row>
    <row r="170" spans="1:13" x14ac:dyDescent="0.25">
      <c r="A170" s="10">
        <v>43736</v>
      </c>
      <c r="B170" s="24" t="s">
        <v>36</v>
      </c>
      <c r="C170" s="1" t="s">
        <v>32</v>
      </c>
      <c r="D170" s="1" t="s">
        <v>196</v>
      </c>
      <c r="E170" s="46"/>
      <c r="F170" s="11">
        <v>382000</v>
      </c>
      <c r="G170" s="2">
        <f t="shared" si="10"/>
        <v>415327</v>
      </c>
      <c r="H170" s="111">
        <v>113000</v>
      </c>
      <c r="I170" s="111">
        <v>269000</v>
      </c>
      <c r="J170" s="95"/>
      <c r="K170" s="11">
        <f t="shared" si="11"/>
        <v>382000</v>
      </c>
      <c r="L170" s="91">
        <f t="shared" si="12"/>
        <v>0</v>
      </c>
      <c r="M170" s="109"/>
    </row>
    <row r="171" spans="1:13" x14ac:dyDescent="0.25">
      <c r="A171" s="10">
        <v>43737</v>
      </c>
      <c r="B171" s="24" t="s">
        <v>51</v>
      </c>
      <c r="C171" s="1" t="s">
        <v>32</v>
      </c>
      <c r="D171" s="1" t="s">
        <v>199</v>
      </c>
      <c r="E171" s="46"/>
      <c r="F171" s="11">
        <v>415000</v>
      </c>
      <c r="G171" s="2">
        <f t="shared" si="10"/>
        <v>327</v>
      </c>
      <c r="H171" s="111">
        <v>211300</v>
      </c>
      <c r="I171" s="111">
        <v>209000</v>
      </c>
      <c r="J171" s="95"/>
      <c r="K171" s="11">
        <f t="shared" si="11"/>
        <v>420300</v>
      </c>
      <c r="L171" s="91">
        <f t="shared" si="12"/>
        <v>5300</v>
      </c>
      <c r="M171" s="109"/>
    </row>
    <row r="172" spans="1:13" x14ac:dyDescent="0.25">
      <c r="A172" s="10">
        <v>43738</v>
      </c>
      <c r="B172" s="24"/>
      <c r="C172" s="1" t="s">
        <v>54</v>
      </c>
      <c r="D172" s="1"/>
      <c r="E172" s="46">
        <v>2200000</v>
      </c>
      <c r="F172" s="11">
        <v>0</v>
      </c>
      <c r="G172" s="2">
        <f t="shared" si="10"/>
        <v>2200327</v>
      </c>
      <c r="H172" s="111">
        <v>0</v>
      </c>
      <c r="I172" s="111">
        <v>0</v>
      </c>
      <c r="J172" s="95"/>
      <c r="K172" s="11">
        <f t="shared" si="11"/>
        <v>0</v>
      </c>
      <c r="L172" s="91">
        <f t="shared" si="12"/>
        <v>0</v>
      </c>
      <c r="M172" s="109"/>
    </row>
    <row r="173" spans="1:13" x14ac:dyDescent="0.25">
      <c r="A173" s="10">
        <v>43739</v>
      </c>
      <c r="B173" s="24" t="s">
        <v>31</v>
      </c>
      <c r="C173" s="1" t="s">
        <v>32</v>
      </c>
      <c r="D173" s="1" t="s">
        <v>178</v>
      </c>
      <c r="E173" s="46"/>
      <c r="F173" s="11">
        <v>455000</v>
      </c>
      <c r="G173" s="2">
        <f t="shared" si="10"/>
        <v>1745327</v>
      </c>
      <c r="H173" s="111">
        <v>59000</v>
      </c>
      <c r="I173" s="111">
        <v>396000</v>
      </c>
      <c r="J173" s="95"/>
      <c r="K173" s="11">
        <f t="shared" si="11"/>
        <v>455000</v>
      </c>
      <c r="L173" s="91">
        <f t="shared" si="12"/>
        <v>0</v>
      </c>
      <c r="M173" s="109"/>
    </row>
    <row r="174" spans="1:13" x14ac:dyDescent="0.25">
      <c r="A174" s="10">
        <v>43740</v>
      </c>
      <c r="B174" s="24" t="s">
        <v>51</v>
      </c>
      <c r="C174" s="1" t="s">
        <v>32</v>
      </c>
      <c r="D174" s="1" t="s">
        <v>119</v>
      </c>
      <c r="E174" s="46"/>
      <c r="F174" s="11">
        <v>344000</v>
      </c>
      <c r="G174" s="2">
        <f t="shared" si="10"/>
        <v>1401327</v>
      </c>
      <c r="H174" s="111">
        <v>96000</v>
      </c>
      <c r="I174" s="111">
        <v>248000</v>
      </c>
      <c r="J174" s="95"/>
      <c r="K174" s="11">
        <f t="shared" si="11"/>
        <v>344000</v>
      </c>
      <c r="L174" s="91">
        <f t="shared" si="12"/>
        <v>0</v>
      </c>
      <c r="M174" s="109"/>
    </row>
    <row r="175" spans="1:13" x14ac:dyDescent="0.25">
      <c r="A175" s="10">
        <v>43741</v>
      </c>
      <c r="B175" s="24" t="s">
        <v>31</v>
      </c>
      <c r="C175" s="1" t="s">
        <v>32</v>
      </c>
      <c r="D175" s="1" t="s">
        <v>189</v>
      </c>
      <c r="E175" s="46"/>
      <c r="F175" s="11">
        <v>620000</v>
      </c>
      <c r="G175" s="2">
        <f t="shared" si="10"/>
        <v>781327</v>
      </c>
      <c r="H175" s="111">
        <v>65500</v>
      </c>
      <c r="I175" s="111">
        <v>554500</v>
      </c>
      <c r="J175" s="95"/>
      <c r="K175" s="11">
        <f t="shared" si="11"/>
        <v>620000</v>
      </c>
      <c r="L175" s="91">
        <f t="shared" si="12"/>
        <v>0</v>
      </c>
      <c r="M175" s="109"/>
    </row>
    <row r="176" spans="1:13" x14ac:dyDescent="0.25">
      <c r="A176" s="10">
        <v>43741</v>
      </c>
      <c r="B176" s="24" t="s">
        <v>36</v>
      </c>
      <c r="C176" s="1" t="s">
        <v>32</v>
      </c>
      <c r="D176" s="1" t="s">
        <v>203</v>
      </c>
      <c r="E176" s="46"/>
      <c r="F176" s="11">
        <v>5000</v>
      </c>
      <c r="G176" s="2">
        <f t="shared" si="10"/>
        <v>776327</v>
      </c>
      <c r="H176" s="111">
        <v>5000</v>
      </c>
      <c r="I176" s="111">
        <v>0</v>
      </c>
      <c r="J176" s="95"/>
      <c r="K176" s="11">
        <f t="shared" si="11"/>
        <v>5000</v>
      </c>
      <c r="L176" s="91">
        <f t="shared" si="12"/>
        <v>0</v>
      </c>
      <c r="M176" s="109"/>
    </row>
    <row r="177" spans="1:14" x14ac:dyDescent="0.25">
      <c r="A177" s="10">
        <v>43742</v>
      </c>
      <c r="B177" s="24"/>
      <c r="C177" s="1"/>
      <c r="D177" s="1"/>
      <c r="E177" s="46"/>
      <c r="F177" s="11">
        <v>0</v>
      </c>
      <c r="G177" s="2">
        <f t="shared" si="10"/>
        <v>776327</v>
      </c>
      <c r="H177" s="111">
        <v>0</v>
      </c>
      <c r="I177" s="111">
        <v>0</v>
      </c>
      <c r="J177" s="95"/>
      <c r="K177" s="11">
        <f t="shared" si="11"/>
        <v>0</v>
      </c>
      <c r="L177" s="91">
        <f t="shared" si="12"/>
        <v>0</v>
      </c>
      <c r="M177" s="109"/>
    </row>
    <row r="178" spans="1:14" x14ac:dyDescent="0.25">
      <c r="A178" s="10">
        <v>43743</v>
      </c>
      <c r="B178" s="24" t="s">
        <v>38</v>
      </c>
      <c r="C178" s="1" t="s">
        <v>32</v>
      </c>
      <c r="D178" s="1" t="s">
        <v>206</v>
      </c>
      <c r="E178" s="46"/>
      <c r="F178" s="11">
        <v>417000</v>
      </c>
      <c r="G178" s="2">
        <f t="shared" si="10"/>
        <v>359327</v>
      </c>
      <c r="H178" s="111">
        <v>38000</v>
      </c>
      <c r="I178" s="111">
        <v>379000</v>
      </c>
      <c r="J178" s="95"/>
      <c r="K178" s="11">
        <f t="shared" si="11"/>
        <v>417000</v>
      </c>
      <c r="L178" s="91">
        <f t="shared" si="12"/>
        <v>0</v>
      </c>
      <c r="M178" s="109"/>
    </row>
    <row r="179" spans="1:14" x14ac:dyDescent="0.25">
      <c r="A179" s="10">
        <v>43744</v>
      </c>
      <c r="B179" s="24" t="s">
        <v>38</v>
      </c>
      <c r="C179" s="1" t="s">
        <v>32</v>
      </c>
      <c r="D179" s="1"/>
      <c r="E179" s="46"/>
      <c r="F179" s="11">
        <v>359000</v>
      </c>
      <c r="G179" s="2">
        <f t="shared" si="10"/>
        <v>327</v>
      </c>
      <c r="H179" s="111">
        <v>22000</v>
      </c>
      <c r="I179" s="111">
        <v>307000</v>
      </c>
      <c r="J179" s="95"/>
      <c r="K179" s="11">
        <f t="shared" si="11"/>
        <v>329000</v>
      </c>
      <c r="L179" s="91">
        <f t="shared" si="12"/>
        <v>-30000</v>
      </c>
      <c r="M179" s="109"/>
      <c r="N179" t="s">
        <v>150</v>
      </c>
    </row>
    <row r="180" spans="1:14" x14ac:dyDescent="0.25">
      <c r="A180" s="10">
        <v>43745</v>
      </c>
      <c r="B180" s="24"/>
      <c r="C180" s="1" t="s">
        <v>54</v>
      </c>
      <c r="D180" s="1"/>
      <c r="E180" s="46">
        <v>2200000</v>
      </c>
      <c r="F180" s="11">
        <v>0</v>
      </c>
      <c r="G180" s="2">
        <f t="shared" si="10"/>
        <v>2200327</v>
      </c>
      <c r="H180" s="111">
        <v>0</v>
      </c>
      <c r="I180" s="111">
        <v>0</v>
      </c>
      <c r="J180" s="95"/>
      <c r="K180" s="11">
        <f t="shared" si="11"/>
        <v>0</v>
      </c>
      <c r="L180" s="91">
        <f t="shared" si="12"/>
        <v>0</v>
      </c>
      <c r="M180" s="109"/>
    </row>
    <row r="181" spans="1:14" x14ac:dyDescent="0.25">
      <c r="A181" s="10">
        <v>43745</v>
      </c>
      <c r="B181" s="24" t="s">
        <v>51</v>
      </c>
      <c r="C181" s="1" t="s">
        <v>32</v>
      </c>
      <c r="D181" s="1" t="s">
        <v>119</v>
      </c>
      <c r="E181" s="46"/>
      <c r="F181" s="11">
        <v>488000</v>
      </c>
      <c r="G181" s="2">
        <f t="shared" si="10"/>
        <v>1712327</v>
      </c>
      <c r="H181" s="111">
        <v>178000</v>
      </c>
      <c r="I181" s="111">
        <v>310000</v>
      </c>
      <c r="J181" s="95"/>
      <c r="K181" s="11">
        <f t="shared" si="11"/>
        <v>488000</v>
      </c>
      <c r="L181" s="91">
        <f t="shared" si="12"/>
        <v>0</v>
      </c>
      <c r="M181" s="109"/>
    </row>
    <row r="182" spans="1:14" x14ac:dyDescent="0.25">
      <c r="A182" s="10">
        <v>43746</v>
      </c>
      <c r="B182" s="24" t="s">
        <v>51</v>
      </c>
      <c r="C182" s="1" t="s">
        <v>32</v>
      </c>
      <c r="D182" s="1" t="s">
        <v>119</v>
      </c>
      <c r="E182" s="46"/>
      <c r="F182" s="11">
        <v>509000</v>
      </c>
      <c r="G182" s="2">
        <f t="shared" si="10"/>
        <v>1203327</v>
      </c>
      <c r="H182" s="111">
        <v>12000</v>
      </c>
      <c r="I182" s="111">
        <v>502000</v>
      </c>
      <c r="J182" s="95"/>
      <c r="K182" s="11">
        <f t="shared" si="11"/>
        <v>514000</v>
      </c>
      <c r="L182" s="91">
        <f t="shared" si="12"/>
        <v>5000</v>
      </c>
      <c r="M182" s="109"/>
    </row>
    <row r="183" spans="1:14" x14ac:dyDescent="0.25">
      <c r="A183" s="10">
        <v>43747</v>
      </c>
      <c r="B183" s="24"/>
      <c r="C183" s="1" t="s">
        <v>54</v>
      </c>
      <c r="D183" s="1"/>
      <c r="E183" s="46">
        <v>2200000</v>
      </c>
      <c r="F183" s="11">
        <v>0</v>
      </c>
      <c r="G183" s="2">
        <f t="shared" si="10"/>
        <v>3403327</v>
      </c>
      <c r="H183" s="111">
        <v>0</v>
      </c>
      <c r="I183" s="111">
        <v>0</v>
      </c>
      <c r="J183" s="95"/>
      <c r="K183" s="11">
        <f t="shared" si="11"/>
        <v>0</v>
      </c>
      <c r="L183" s="91">
        <f t="shared" si="12"/>
        <v>0</v>
      </c>
      <c r="M183" s="109"/>
    </row>
    <row r="184" spans="1:14" x14ac:dyDescent="0.25">
      <c r="A184" s="10">
        <v>43747</v>
      </c>
      <c r="B184" s="24" t="s">
        <v>31</v>
      </c>
      <c r="C184" s="1" t="s">
        <v>32</v>
      </c>
      <c r="D184" s="1"/>
      <c r="E184" s="46"/>
      <c r="F184" s="11">
        <v>668000</v>
      </c>
      <c r="G184" s="2">
        <f t="shared" si="10"/>
        <v>2735327</v>
      </c>
      <c r="H184" s="111">
        <v>117500</v>
      </c>
      <c r="I184" s="111">
        <v>550500</v>
      </c>
      <c r="J184" s="95"/>
      <c r="K184" s="11">
        <f t="shared" si="11"/>
        <v>668000</v>
      </c>
      <c r="L184" s="91">
        <f t="shared" si="12"/>
        <v>0</v>
      </c>
      <c r="M184" s="109"/>
    </row>
    <row r="185" spans="1:14" x14ac:dyDescent="0.25">
      <c r="A185" s="10">
        <v>43747</v>
      </c>
      <c r="B185" s="24" t="s">
        <v>36</v>
      </c>
      <c r="C185" s="1" t="s">
        <v>32</v>
      </c>
      <c r="D185" s="1"/>
      <c r="E185" s="46"/>
      <c r="F185" s="11">
        <v>123000</v>
      </c>
      <c r="G185" s="2">
        <f t="shared" si="10"/>
        <v>2612327</v>
      </c>
      <c r="H185" s="111">
        <v>45000</v>
      </c>
      <c r="I185" s="111">
        <v>78000</v>
      </c>
      <c r="J185" s="95"/>
      <c r="K185" s="11">
        <f t="shared" si="11"/>
        <v>123000</v>
      </c>
      <c r="L185" s="91">
        <f t="shared" si="12"/>
        <v>0</v>
      </c>
      <c r="M185" s="109"/>
    </row>
    <row r="186" spans="1:14" x14ac:dyDescent="0.25">
      <c r="A186" s="10">
        <v>43748</v>
      </c>
      <c r="B186" s="24" t="s">
        <v>51</v>
      </c>
      <c r="C186" s="1" t="s">
        <v>32</v>
      </c>
      <c r="D186" s="1" t="s">
        <v>201</v>
      </c>
      <c r="E186" s="46"/>
      <c r="F186" s="11">
        <v>129000</v>
      </c>
      <c r="G186" s="2">
        <f t="shared" si="10"/>
        <v>2483327</v>
      </c>
      <c r="H186" s="111">
        <v>20000</v>
      </c>
      <c r="I186" s="111">
        <v>109000</v>
      </c>
      <c r="J186" s="95"/>
      <c r="K186" s="11">
        <f t="shared" si="11"/>
        <v>129000</v>
      </c>
      <c r="L186" s="91">
        <f t="shared" si="12"/>
        <v>0</v>
      </c>
      <c r="M186" s="109"/>
    </row>
    <row r="187" spans="1:14" x14ac:dyDescent="0.25">
      <c r="A187" s="10">
        <v>43749</v>
      </c>
      <c r="B187" s="24" t="s">
        <v>31</v>
      </c>
      <c r="C187" s="1" t="s">
        <v>32</v>
      </c>
      <c r="D187" s="1"/>
      <c r="E187" s="46">
        <v>2200000</v>
      </c>
      <c r="F187" s="11">
        <v>0</v>
      </c>
      <c r="G187" s="2">
        <f t="shared" si="10"/>
        <v>4683327</v>
      </c>
      <c r="H187" s="111">
        <v>0</v>
      </c>
      <c r="I187" s="111">
        <v>0</v>
      </c>
      <c r="J187" s="95"/>
      <c r="K187" s="11">
        <f t="shared" si="11"/>
        <v>0</v>
      </c>
      <c r="L187" s="91">
        <f t="shared" si="12"/>
        <v>0</v>
      </c>
      <c r="M187" s="109"/>
    </row>
    <row r="188" spans="1:14" x14ac:dyDescent="0.25">
      <c r="A188" s="10">
        <v>43749</v>
      </c>
      <c r="B188" s="24"/>
      <c r="C188" s="1" t="s">
        <v>32</v>
      </c>
      <c r="D188" s="1" t="s">
        <v>201</v>
      </c>
      <c r="E188" s="46"/>
      <c r="F188" s="11">
        <v>496000</v>
      </c>
      <c r="G188" s="2">
        <f t="shared" si="10"/>
        <v>4187327</v>
      </c>
      <c r="H188" s="111">
        <v>144000</v>
      </c>
      <c r="I188" s="111">
        <v>352000</v>
      </c>
      <c r="J188" s="95"/>
      <c r="K188" s="11">
        <f t="shared" si="11"/>
        <v>496000</v>
      </c>
      <c r="L188" s="91">
        <f t="shared" si="12"/>
        <v>0</v>
      </c>
      <c r="M188" s="109"/>
    </row>
    <row r="189" spans="1:14" x14ac:dyDescent="0.25">
      <c r="A189" s="10">
        <v>43749</v>
      </c>
      <c r="B189" s="24" t="s">
        <v>51</v>
      </c>
      <c r="C189" s="1" t="s">
        <v>32</v>
      </c>
      <c r="D189" s="1" t="s">
        <v>119</v>
      </c>
      <c r="E189" s="46"/>
      <c r="F189" s="11">
        <v>131000</v>
      </c>
      <c r="G189" s="2">
        <f t="shared" si="10"/>
        <v>4056327</v>
      </c>
      <c r="H189" s="111">
        <v>49000</v>
      </c>
      <c r="I189" s="111">
        <v>82000</v>
      </c>
      <c r="J189" s="95"/>
      <c r="K189" s="11">
        <f t="shared" si="11"/>
        <v>131000</v>
      </c>
      <c r="L189" s="91">
        <f t="shared" si="12"/>
        <v>0</v>
      </c>
      <c r="M189" s="109"/>
    </row>
    <row r="190" spans="1:14" x14ac:dyDescent="0.25">
      <c r="A190" s="10">
        <v>43750</v>
      </c>
      <c r="B190" s="24" t="s">
        <v>31</v>
      </c>
      <c r="C190" s="1" t="s">
        <v>32</v>
      </c>
      <c r="D190" s="1" t="s">
        <v>191</v>
      </c>
      <c r="E190" s="46"/>
      <c r="F190" s="11">
        <v>305000</v>
      </c>
      <c r="G190" s="2">
        <f t="shared" si="10"/>
        <v>3751327</v>
      </c>
      <c r="H190" s="111">
        <v>101000</v>
      </c>
      <c r="I190" s="111">
        <v>204000</v>
      </c>
      <c r="J190" s="95"/>
      <c r="K190" s="11">
        <f t="shared" si="11"/>
        <v>305000</v>
      </c>
      <c r="L190" s="91">
        <f t="shared" si="12"/>
        <v>0</v>
      </c>
      <c r="M190" s="109"/>
    </row>
    <row r="191" spans="1:14" x14ac:dyDescent="0.25">
      <c r="A191" s="10">
        <v>43751</v>
      </c>
      <c r="B191" s="24" t="s">
        <v>31</v>
      </c>
      <c r="C191" s="1" t="s">
        <v>32</v>
      </c>
      <c r="D191" s="1" t="s">
        <v>184</v>
      </c>
      <c r="E191" s="46"/>
      <c r="F191" s="11">
        <v>664000</v>
      </c>
      <c r="G191" s="2">
        <f t="shared" si="10"/>
        <v>3087327</v>
      </c>
      <c r="H191" s="111">
        <v>278300</v>
      </c>
      <c r="I191" s="111">
        <v>396000</v>
      </c>
      <c r="J191" s="95"/>
      <c r="K191" s="11">
        <f t="shared" si="11"/>
        <v>674300</v>
      </c>
      <c r="L191" s="91">
        <f t="shared" si="12"/>
        <v>10300</v>
      </c>
      <c r="M191" s="109"/>
    </row>
    <row r="192" spans="1:14" x14ac:dyDescent="0.25">
      <c r="A192" s="10">
        <v>43758</v>
      </c>
      <c r="B192" s="24"/>
      <c r="C192" s="1" t="s">
        <v>54</v>
      </c>
      <c r="D192" s="1"/>
      <c r="E192" s="46">
        <v>2200000</v>
      </c>
      <c r="F192" s="11">
        <v>0</v>
      </c>
      <c r="G192" s="2">
        <f t="shared" si="10"/>
        <v>5287327</v>
      </c>
      <c r="H192" s="111">
        <v>0</v>
      </c>
      <c r="I192" s="111">
        <v>0</v>
      </c>
      <c r="J192" s="95"/>
      <c r="K192" s="11">
        <f t="shared" si="11"/>
        <v>0</v>
      </c>
      <c r="L192" s="91">
        <f t="shared" si="12"/>
        <v>0</v>
      </c>
      <c r="M192" s="109"/>
    </row>
    <row r="193" spans="1:13" x14ac:dyDescent="0.25">
      <c r="A193" s="10">
        <v>43760</v>
      </c>
      <c r="B193" s="24" t="s">
        <v>31</v>
      </c>
      <c r="C193" s="1" t="s">
        <v>32</v>
      </c>
      <c r="D193" s="1" t="s">
        <v>211</v>
      </c>
      <c r="E193" s="46"/>
      <c r="F193" s="11">
        <v>774000</v>
      </c>
      <c r="G193" s="2">
        <f t="shared" si="10"/>
        <v>4513327</v>
      </c>
      <c r="H193" s="111">
        <v>151100</v>
      </c>
      <c r="I193" s="111">
        <v>622900</v>
      </c>
      <c r="J193" s="95"/>
      <c r="K193" s="11">
        <f t="shared" si="11"/>
        <v>774000</v>
      </c>
      <c r="L193" s="91">
        <f t="shared" si="12"/>
        <v>0</v>
      </c>
      <c r="M193" s="109"/>
    </row>
    <row r="194" spans="1:13" x14ac:dyDescent="0.25">
      <c r="A194" s="10">
        <v>43760</v>
      </c>
      <c r="B194" s="24" t="s">
        <v>36</v>
      </c>
      <c r="C194" s="1" t="s">
        <v>32</v>
      </c>
      <c r="D194" s="1" t="s">
        <v>169</v>
      </c>
      <c r="E194" s="46"/>
      <c r="F194" s="11">
        <v>539000</v>
      </c>
      <c r="G194" s="2">
        <f t="shared" si="10"/>
        <v>3974327</v>
      </c>
      <c r="H194" s="111">
        <v>137000</v>
      </c>
      <c r="I194" s="111">
        <v>402000</v>
      </c>
      <c r="J194" s="95"/>
      <c r="K194" s="11">
        <f t="shared" si="11"/>
        <v>539000</v>
      </c>
      <c r="L194" s="91">
        <f t="shared" si="12"/>
        <v>0</v>
      </c>
      <c r="M194" s="109"/>
    </row>
    <row r="195" spans="1:13" x14ac:dyDescent="0.25">
      <c r="A195" s="10">
        <v>43761</v>
      </c>
      <c r="B195" s="24"/>
      <c r="C195" s="1" t="s">
        <v>32</v>
      </c>
      <c r="D195" s="1" t="s">
        <v>191</v>
      </c>
      <c r="E195" s="46"/>
      <c r="F195" s="11">
        <v>381000</v>
      </c>
      <c r="G195" s="2">
        <f t="shared" si="10"/>
        <v>3593327</v>
      </c>
      <c r="H195" s="111">
        <v>170000</v>
      </c>
      <c r="I195" s="111">
        <v>211000</v>
      </c>
      <c r="J195" s="95"/>
      <c r="K195" s="11">
        <f t="shared" si="11"/>
        <v>381000</v>
      </c>
      <c r="L195" s="91">
        <f t="shared" si="12"/>
        <v>0</v>
      </c>
      <c r="M195" s="109"/>
    </row>
    <row r="196" spans="1:13" x14ac:dyDescent="0.25">
      <c r="A196" s="10">
        <v>43761</v>
      </c>
      <c r="B196" s="24" t="s">
        <v>161</v>
      </c>
      <c r="C196" s="1" t="s">
        <v>32</v>
      </c>
      <c r="D196" s="1" t="s">
        <v>92</v>
      </c>
      <c r="E196" s="46"/>
      <c r="F196" s="11">
        <v>357000</v>
      </c>
      <c r="G196" s="2">
        <f t="shared" si="10"/>
        <v>3236327</v>
      </c>
      <c r="H196" s="111">
        <v>130000</v>
      </c>
      <c r="I196" s="111">
        <v>227000</v>
      </c>
      <c r="J196" s="95"/>
      <c r="K196" s="11">
        <f t="shared" si="11"/>
        <v>357000</v>
      </c>
      <c r="L196" s="91">
        <f t="shared" si="12"/>
        <v>0</v>
      </c>
      <c r="M196" s="109"/>
    </row>
    <row r="197" spans="1:13" x14ac:dyDescent="0.25">
      <c r="A197" s="10">
        <v>43762</v>
      </c>
      <c r="B197" s="24" t="s">
        <v>224</v>
      </c>
      <c r="C197" s="1" t="s">
        <v>32</v>
      </c>
      <c r="D197" s="1" t="s">
        <v>178</v>
      </c>
      <c r="E197" s="46"/>
      <c r="F197" s="11">
        <v>164000</v>
      </c>
      <c r="G197" s="2">
        <f t="shared" si="10"/>
        <v>3072327</v>
      </c>
      <c r="H197" s="111">
        <v>10100</v>
      </c>
      <c r="I197" s="111">
        <v>153900</v>
      </c>
      <c r="J197" s="95"/>
      <c r="K197" s="11">
        <f t="shared" si="11"/>
        <v>164000</v>
      </c>
      <c r="L197" s="91">
        <f t="shared" si="12"/>
        <v>0</v>
      </c>
      <c r="M197" s="109"/>
    </row>
    <row r="198" spans="1:13" x14ac:dyDescent="0.25">
      <c r="A198" s="10">
        <v>43762</v>
      </c>
      <c r="B198" s="24" t="s">
        <v>161</v>
      </c>
      <c r="C198" s="1" t="s">
        <v>32</v>
      </c>
      <c r="D198" s="1" t="s">
        <v>119</v>
      </c>
      <c r="E198" s="46"/>
      <c r="F198" s="11">
        <v>245000</v>
      </c>
      <c r="G198" s="2">
        <f t="shared" si="10"/>
        <v>2827327</v>
      </c>
      <c r="H198" s="111">
        <v>67000</v>
      </c>
      <c r="I198" s="111">
        <v>178000</v>
      </c>
      <c r="J198" s="95"/>
      <c r="K198" s="11">
        <f t="shared" si="11"/>
        <v>245000</v>
      </c>
      <c r="L198" s="91">
        <f t="shared" si="12"/>
        <v>0</v>
      </c>
      <c r="M198" s="109"/>
    </row>
    <row r="199" spans="1:13" x14ac:dyDescent="0.25">
      <c r="A199" s="10">
        <v>43762</v>
      </c>
      <c r="B199" s="24" t="s">
        <v>31</v>
      </c>
      <c r="C199" s="1" t="s">
        <v>32</v>
      </c>
      <c r="D199" s="1" t="s">
        <v>184</v>
      </c>
      <c r="E199" s="46"/>
      <c r="F199" s="11">
        <v>211000</v>
      </c>
      <c r="G199" s="2">
        <f t="shared" si="10"/>
        <v>2616327</v>
      </c>
      <c r="H199" s="111">
        <v>34000</v>
      </c>
      <c r="I199" s="111">
        <v>177000</v>
      </c>
      <c r="J199" s="95"/>
      <c r="K199" s="11">
        <f t="shared" si="11"/>
        <v>211000</v>
      </c>
      <c r="L199" s="91">
        <f t="shared" si="12"/>
        <v>0</v>
      </c>
      <c r="M199" s="109"/>
    </row>
    <row r="200" spans="1:13" x14ac:dyDescent="0.25">
      <c r="A200" s="10">
        <v>43763</v>
      </c>
      <c r="B200" s="24" t="s">
        <v>51</v>
      </c>
      <c r="C200" s="1" t="s">
        <v>32</v>
      </c>
      <c r="D200" s="1" t="s">
        <v>227</v>
      </c>
      <c r="E200" s="46"/>
      <c r="F200" s="11">
        <v>925000</v>
      </c>
      <c r="G200" s="2">
        <f t="shared" si="10"/>
        <v>1691327</v>
      </c>
      <c r="H200" s="111">
        <v>154000</v>
      </c>
      <c r="I200" s="111">
        <v>771000</v>
      </c>
      <c r="J200" s="95"/>
      <c r="K200" s="11">
        <f t="shared" si="11"/>
        <v>925000</v>
      </c>
      <c r="L200" s="91">
        <f t="shared" si="12"/>
        <v>0</v>
      </c>
      <c r="M200" s="109"/>
    </row>
    <row r="201" spans="1:13" x14ac:dyDescent="0.25">
      <c r="A201" s="10">
        <v>43764</v>
      </c>
      <c r="B201" s="24" t="s">
        <v>31</v>
      </c>
      <c r="C201" s="1" t="s">
        <v>32</v>
      </c>
      <c r="D201" s="1" t="s">
        <v>172</v>
      </c>
      <c r="E201" s="46"/>
      <c r="F201" s="11">
        <v>650000</v>
      </c>
      <c r="G201" s="2">
        <f t="shared" si="10"/>
        <v>1041327</v>
      </c>
      <c r="H201" s="111">
        <v>169000</v>
      </c>
      <c r="I201" s="111">
        <v>481000</v>
      </c>
      <c r="J201" s="95"/>
      <c r="K201" s="11">
        <f t="shared" si="11"/>
        <v>650000</v>
      </c>
      <c r="L201" s="91">
        <f t="shared" si="12"/>
        <v>0</v>
      </c>
      <c r="M201" s="109"/>
    </row>
    <row r="202" spans="1:13" x14ac:dyDescent="0.25">
      <c r="A202" s="10">
        <v>43765</v>
      </c>
      <c r="B202" s="24" t="s">
        <v>51</v>
      </c>
      <c r="C202" s="1" t="s">
        <v>32</v>
      </c>
      <c r="D202" s="1" t="s">
        <v>230</v>
      </c>
      <c r="E202" s="46"/>
      <c r="F202" s="11">
        <v>664000</v>
      </c>
      <c r="G202" s="2">
        <f t="shared" si="10"/>
        <v>377327</v>
      </c>
      <c r="H202" s="111">
        <v>252000</v>
      </c>
      <c r="I202" s="111">
        <v>412000</v>
      </c>
      <c r="J202" s="95"/>
      <c r="K202" s="11">
        <f t="shared" si="11"/>
        <v>664000</v>
      </c>
      <c r="L202" s="91">
        <f t="shared" si="12"/>
        <v>0</v>
      </c>
      <c r="M202" s="109"/>
    </row>
    <row r="203" spans="1:13" x14ac:dyDescent="0.25">
      <c r="A203" s="10"/>
      <c r="B203" s="24"/>
      <c r="C203" s="1" t="s">
        <v>32</v>
      </c>
      <c r="D203" s="1"/>
      <c r="E203" s="46"/>
      <c r="F203" s="11">
        <v>0</v>
      </c>
      <c r="G203" s="2">
        <f t="shared" si="10"/>
        <v>377327</v>
      </c>
      <c r="H203" s="111">
        <v>0</v>
      </c>
      <c r="I203" s="111">
        <v>0</v>
      </c>
      <c r="J203" s="95"/>
      <c r="K203" s="11">
        <f t="shared" si="11"/>
        <v>0</v>
      </c>
      <c r="L203" s="91">
        <f t="shared" si="12"/>
        <v>0</v>
      </c>
      <c r="M203" s="109"/>
    </row>
    <row r="204" spans="1:13" x14ac:dyDescent="0.25">
      <c r="A204" s="10"/>
      <c r="B204" s="24"/>
      <c r="C204" s="1" t="s">
        <v>32</v>
      </c>
      <c r="D204" s="1"/>
      <c r="E204" s="46"/>
      <c r="F204" s="11">
        <v>0</v>
      </c>
      <c r="G204" s="2">
        <f t="shared" si="10"/>
        <v>377327</v>
      </c>
      <c r="H204" s="111">
        <v>0</v>
      </c>
      <c r="I204" s="111">
        <v>0</v>
      </c>
      <c r="J204" s="95"/>
      <c r="K204" s="11">
        <f t="shared" si="11"/>
        <v>0</v>
      </c>
      <c r="L204" s="91">
        <f t="shared" si="12"/>
        <v>0</v>
      </c>
      <c r="M204" s="109"/>
    </row>
    <row r="205" spans="1:13" x14ac:dyDescent="0.25">
      <c r="A205" s="10"/>
      <c r="B205" s="24"/>
      <c r="C205" s="1" t="s">
        <v>32</v>
      </c>
      <c r="D205" s="1"/>
      <c r="E205" s="46"/>
      <c r="F205" s="11">
        <v>0</v>
      </c>
      <c r="G205" s="2">
        <f t="shared" si="10"/>
        <v>377327</v>
      </c>
      <c r="H205" s="111">
        <v>0</v>
      </c>
      <c r="I205" s="111">
        <v>0</v>
      </c>
      <c r="J205" s="95"/>
      <c r="K205" s="11">
        <f t="shared" si="11"/>
        <v>0</v>
      </c>
      <c r="L205" s="91">
        <f t="shared" si="12"/>
        <v>0</v>
      </c>
      <c r="M205" s="109"/>
    </row>
    <row r="206" spans="1:13" x14ac:dyDescent="0.25">
      <c r="A206" s="10"/>
      <c r="B206" s="24"/>
      <c r="C206" s="1" t="s">
        <v>32</v>
      </c>
      <c r="D206" s="1"/>
      <c r="E206" s="46"/>
      <c r="F206" s="11">
        <v>0</v>
      </c>
      <c r="G206" s="2">
        <f t="shared" si="10"/>
        <v>377327</v>
      </c>
      <c r="H206" s="111">
        <v>0</v>
      </c>
      <c r="I206" s="111">
        <v>0</v>
      </c>
      <c r="J206" s="95"/>
      <c r="K206" s="11">
        <f t="shared" si="11"/>
        <v>0</v>
      </c>
      <c r="L206" s="91">
        <f t="shared" si="12"/>
        <v>0</v>
      </c>
      <c r="M206" s="109"/>
    </row>
    <row r="207" spans="1:13" x14ac:dyDescent="0.25">
      <c r="A207" s="10"/>
      <c r="B207" s="24"/>
      <c r="C207" s="1" t="s">
        <v>32</v>
      </c>
      <c r="D207" s="1"/>
      <c r="E207" s="46"/>
      <c r="F207" s="11">
        <v>0</v>
      </c>
      <c r="G207" s="2">
        <f t="shared" si="10"/>
        <v>377327</v>
      </c>
      <c r="H207" s="111">
        <v>0</v>
      </c>
      <c r="I207" s="111">
        <v>0</v>
      </c>
      <c r="J207" s="95"/>
      <c r="K207" s="11">
        <f t="shared" si="11"/>
        <v>0</v>
      </c>
      <c r="L207" s="91">
        <f t="shared" si="12"/>
        <v>0</v>
      </c>
      <c r="M207" s="109"/>
    </row>
    <row r="208" spans="1:13" x14ac:dyDescent="0.25">
      <c r="A208" s="10"/>
      <c r="B208" s="24"/>
      <c r="C208" s="1" t="s">
        <v>32</v>
      </c>
      <c r="D208" s="1"/>
      <c r="E208" s="46"/>
      <c r="F208" s="11">
        <v>0</v>
      </c>
      <c r="G208" s="2">
        <f t="shared" si="10"/>
        <v>377327</v>
      </c>
      <c r="H208" s="111">
        <v>0</v>
      </c>
      <c r="I208" s="111">
        <v>0</v>
      </c>
      <c r="J208" s="95"/>
      <c r="K208" s="11">
        <f t="shared" si="11"/>
        <v>0</v>
      </c>
      <c r="L208" s="91">
        <f t="shared" si="12"/>
        <v>0</v>
      </c>
      <c r="M208" s="109"/>
    </row>
    <row r="209" spans="1:13" x14ac:dyDescent="0.25">
      <c r="A209" s="10"/>
      <c r="B209" s="24"/>
      <c r="C209" s="1" t="s">
        <v>32</v>
      </c>
      <c r="D209" s="1"/>
      <c r="E209" s="46"/>
      <c r="F209" s="11">
        <v>0</v>
      </c>
      <c r="G209" s="2">
        <f t="shared" si="10"/>
        <v>377327</v>
      </c>
      <c r="H209" s="111">
        <v>0</v>
      </c>
      <c r="I209" s="111">
        <v>0</v>
      </c>
      <c r="J209" s="95"/>
      <c r="K209" s="11">
        <f t="shared" si="11"/>
        <v>0</v>
      </c>
      <c r="L209" s="91">
        <f t="shared" si="12"/>
        <v>0</v>
      </c>
      <c r="M209" s="109"/>
    </row>
    <row r="210" spans="1:13" x14ac:dyDescent="0.25">
      <c r="A210" s="10"/>
      <c r="B210" s="24"/>
      <c r="C210" s="1" t="s">
        <v>32</v>
      </c>
      <c r="D210" s="1"/>
      <c r="E210" s="46"/>
      <c r="F210" s="11">
        <v>0</v>
      </c>
      <c r="G210" s="2">
        <f t="shared" si="10"/>
        <v>377327</v>
      </c>
      <c r="H210" s="111">
        <v>0</v>
      </c>
      <c r="I210" s="111">
        <v>0</v>
      </c>
      <c r="J210" s="95"/>
      <c r="K210" s="11">
        <f t="shared" si="11"/>
        <v>0</v>
      </c>
      <c r="L210" s="91">
        <f t="shared" si="12"/>
        <v>0</v>
      </c>
      <c r="M210" s="109"/>
    </row>
    <row r="211" spans="1:13" x14ac:dyDescent="0.25">
      <c r="A211" s="10"/>
      <c r="B211" s="24"/>
      <c r="C211" s="1" t="s">
        <v>32</v>
      </c>
      <c r="D211" s="1"/>
      <c r="E211" s="46"/>
      <c r="F211" s="11">
        <v>0</v>
      </c>
      <c r="G211" s="2">
        <f t="shared" si="10"/>
        <v>377327</v>
      </c>
      <c r="H211" s="111">
        <v>0</v>
      </c>
      <c r="I211" s="111">
        <v>0</v>
      </c>
      <c r="J211" s="95"/>
      <c r="K211" s="11">
        <f t="shared" si="11"/>
        <v>0</v>
      </c>
      <c r="L211" s="91">
        <f t="shared" si="12"/>
        <v>0</v>
      </c>
      <c r="M211" s="109"/>
    </row>
    <row r="212" spans="1:13" x14ac:dyDescent="0.25">
      <c r="A212" s="10"/>
      <c r="B212" s="24"/>
      <c r="C212" s="1" t="s">
        <v>32</v>
      </c>
      <c r="D212" s="1"/>
      <c r="E212" s="46"/>
      <c r="F212" s="11">
        <v>0</v>
      </c>
      <c r="G212" s="2">
        <f t="shared" si="10"/>
        <v>377327</v>
      </c>
      <c r="H212" s="111">
        <v>0</v>
      </c>
      <c r="I212" s="111">
        <v>0</v>
      </c>
      <c r="J212" s="95"/>
      <c r="K212" s="11">
        <f t="shared" si="11"/>
        <v>0</v>
      </c>
      <c r="L212" s="91">
        <f t="shared" si="12"/>
        <v>0</v>
      </c>
      <c r="M212" s="109"/>
    </row>
    <row r="213" spans="1:13" x14ac:dyDescent="0.25">
      <c r="A213" s="10"/>
      <c r="B213" s="24"/>
      <c r="C213" s="1" t="s">
        <v>32</v>
      </c>
      <c r="D213" s="1"/>
      <c r="E213" s="46"/>
      <c r="F213" s="11">
        <v>0</v>
      </c>
      <c r="G213" s="2">
        <f t="shared" si="10"/>
        <v>377327</v>
      </c>
      <c r="H213" s="111">
        <v>0</v>
      </c>
      <c r="I213" s="111">
        <v>0</v>
      </c>
      <c r="J213" s="95"/>
      <c r="K213" s="11">
        <f t="shared" si="11"/>
        <v>0</v>
      </c>
      <c r="L213" s="91">
        <f t="shared" si="12"/>
        <v>0</v>
      </c>
      <c r="M213" s="109"/>
    </row>
    <row r="214" spans="1:13" x14ac:dyDescent="0.25">
      <c r="A214" s="10"/>
      <c r="B214" s="24"/>
      <c r="C214" s="1" t="s">
        <v>32</v>
      </c>
      <c r="D214" s="1"/>
      <c r="E214" s="46"/>
      <c r="F214" s="11">
        <v>0</v>
      </c>
      <c r="G214" s="2">
        <f t="shared" si="10"/>
        <v>377327</v>
      </c>
      <c r="H214" s="111">
        <v>0</v>
      </c>
      <c r="I214" s="111">
        <v>0</v>
      </c>
      <c r="J214" s="95"/>
      <c r="K214" s="11">
        <f t="shared" si="11"/>
        <v>0</v>
      </c>
      <c r="L214" s="91">
        <f t="shared" si="12"/>
        <v>0</v>
      </c>
      <c r="M214" s="109"/>
    </row>
    <row r="215" spans="1:13" x14ac:dyDescent="0.25">
      <c r="A215" s="10"/>
      <c r="B215" s="24"/>
      <c r="C215" s="1" t="s">
        <v>32</v>
      </c>
      <c r="D215" s="1"/>
      <c r="E215" s="46"/>
      <c r="F215" s="11">
        <v>0</v>
      </c>
      <c r="G215" s="2">
        <f t="shared" si="10"/>
        <v>377327</v>
      </c>
      <c r="H215" s="111">
        <v>0</v>
      </c>
      <c r="I215" s="111">
        <v>0</v>
      </c>
      <c r="J215" s="95"/>
      <c r="K215" s="11">
        <f t="shared" si="11"/>
        <v>0</v>
      </c>
      <c r="L215" s="91">
        <f t="shared" si="12"/>
        <v>0</v>
      </c>
      <c r="M215" s="109"/>
    </row>
    <row r="216" spans="1:13" x14ac:dyDescent="0.25">
      <c r="A216" s="10"/>
      <c r="B216" s="24"/>
      <c r="C216" s="1" t="s">
        <v>32</v>
      </c>
      <c r="D216" s="1"/>
      <c r="E216" s="46"/>
      <c r="F216" s="11">
        <v>0</v>
      </c>
      <c r="G216" s="2">
        <f t="shared" si="10"/>
        <v>377327</v>
      </c>
      <c r="H216" s="111">
        <v>0</v>
      </c>
      <c r="I216" s="111">
        <v>0</v>
      </c>
      <c r="J216" s="95"/>
      <c r="K216" s="11">
        <f t="shared" si="11"/>
        <v>0</v>
      </c>
      <c r="L216" s="91">
        <f t="shared" si="12"/>
        <v>0</v>
      </c>
      <c r="M216" s="109"/>
    </row>
    <row r="217" spans="1:13" x14ac:dyDescent="0.25">
      <c r="A217" s="10"/>
      <c r="B217" s="24"/>
      <c r="C217" s="1" t="s">
        <v>32</v>
      </c>
      <c r="D217" s="1"/>
      <c r="E217" s="46"/>
      <c r="F217" s="11">
        <v>0</v>
      </c>
      <c r="G217" s="2">
        <f t="shared" ref="G217:G258" si="13">G216+E217-F217</f>
        <v>377327</v>
      </c>
      <c r="H217" s="111">
        <v>0</v>
      </c>
      <c r="I217" s="111">
        <v>0</v>
      </c>
      <c r="J217" s="95"/>
      <c r="K217" s="11">
        <f t="shared" ref="K217:K258" si="14">H217+I217-J217</f>
        <v>0</v>
      </c>
      <c r="L217" s="91">
        <f t="shared" ref="L217:L258" si="15">H217+I217+J217-F217</f>
        <v>0</v>
      </c>
      <c r="M217" s="109"/>
    </row>
    <row r="218" spans="1:13" x14ac:dyDescent="0.25">
      <c r="A218" s="10"/>
      <c r="B218" s="24"/>
      <c r="C218" s="1" t="s">
        <v>32</v>
      </c>
      <c r="D218" s="1"/>
      <c r="E218" s="46"/>
      <c r="F218" s="11">
        <v>0</v>
      </c>
      <c r="G218" s="2">
        <f t="shared" si="13"/>
        <v>377327</v>
      </c>
      <c r="H218" s="111">
        <v>0</v>
      </c>
      <c r="I218" s="111">
        <v>0</v>
      </c>
      <c r="J218" s="95"/>
      <c r="K218" s="11">
        <f t="shared" si="14"/>
        <v>0</v>
      </c>
      <c r="L218" s="91">
        <f t="shared" si="15"/>
        <v>0</v>
      </c>
      <c r="M218" s="109"/>
    </row>
    <row r="219" spans="1:13" x14ac:dyDescent="0.25">
      <c r="A219" s="10"/>
      <c r="B219" s="24"/>
      <c r="C219" s="1" t="s">
        <v>32</v>
      </c>
      <c r="D219" s="1"/>
      <c r="E219" s="46"/>
      <c r="F219" s="11">
        <v>0</v>
      </c>
      <c r="G219" s="2">
        <f t="shared" si="13"/>
        <v>377327</v>
      </c>
      <c r="H219" s="111">
        <v>0</v>
      </c>
      <c r="I219" s="111">
        <v>0</v>
      </c>
      <c r="J219" s="95"/>
      <c r="K219" s="11">
        <f t="shared" si="14"/>
        <v>0</v>
      </c>
      <c r="L219" s="91">
        <f t="shared" si="15"/>
        <v>0</v>
      </c>
      <c r="M219" s="109"/>
    </row>
    <row r="220" spans="1:13" x14ac:dyDescent="0.25">
      <c r="A220" s="10"/>
      <c r="B220" s="24"/>
      <c r="C220" s="1" t="s">
        <v>32</v>
      </c>
      <c r="D220" s="1"/>
      <c r="E220" s="46"/>
      <c r="F220" s="11">
        <v>0</v>
      </c>
      <c r="G220" s="2">
        <f t="shared" si="13"/>
        <v>377327</v>
      </c>
      <c r="H220" s="111">
        <v>0</v>
      </c>
      <c r="I220" s="111">
        <v>0</v>
      </c>
      <c r="J220" s="95"/>
      <c r="K220" s="11">
        <f t="shared" si="14"/>
        <v>0</v>
      </c>
      <c r="L220" s="91">
        <f t="shared" si="15"/>
        <v>0</v>
      </c>
      <c r="M220" s="109"/>
    </row>
    <row r="221" spans="1:13" x14ac:dyDescent="0.25">
      <c r="A221" s="10"/>
      <c r="B221" s="24"/>
      <c r="C221" s="1" t="s">
        <v>32</v>
      </c>
      <c r="D221" s="1"/>
      <c r="E221" s="46"/>
      <c r="F221" s="11">
        <v>0</v>
      </c>
      <c r="G221" s="2">
        <f t="shared" si="13"/>
        <v>377327</v>
      </c>
      <c r="H221" s="111">
        <v>0</v>
      </c>
      <c r="I221" s="111">
        <v>0</v>
      </c>
      <c r="J221" s="95"/>
      <c r="K221" s="11">
        <f t="shared" si="14"/>
        <v>0</v>
      </c>
      <c r="L221" s="91">
        <f t="shared" si="15"/>
        <v>0</v>
      </c>
      <c r="M221" s="109"/>
    </row>
    <row r="222" spans="1:13" x14ac:dyDescent="0.25">
      <c r="A222" s="10"/>
      <c r="B222" s="24"/>
      <c r="C222" s="1" t="s">
        <v>32</v>
      </c>
      <c r="D222" s="1"/>
      <c r="E222" s="46"/>
      <c r="F222" s="11">
        <v>0</v>
      </c>
      <c r="G222" s="2">
        <f t="shared" si="13"/>
        <v>377327</v>
      </c>
      <c r="H222" s="111">
        <v>0</v>
      </c>
      <c r="I222" s="111">
        <v>0</v>
      </c>
      <c r="J222" s="95"/>
      <c r="K222" s="11">
        <f t="shared" si="14"/>
        <v>0</v>
      </c>
      <c r="L222" s="91">
        <f t="shared" si="15"/>
        <v>0</v>
      </c>
      <c r="M222" s="109"/>
    </row>
    <row r="223" spans="1:13" x14ac:dyDescent="0.25">
      <c r="A223" s="10"/>
      <c r="B223" s="24"/>
      <c r="C223" s="1" t="s">
        <v>32</v>
      </c>
      <c r="D223" s="1"/>
      <c r="E223" s="46"/>
      <c r="F223" s="11">
        <v>0</v>
      </c>
      <c r="G223" s="2">
        <f t="shared" si="13"/>
        <v>377327</v>
      </c>
      <c r="H223" s="111">
        <v>0</v>
      </c>
      <c r="I223" s="111">
        <v>0</v>
      </c>
      <c r="J223" s="95"/>
      <c r="K223" s="11">
        <f t="shared" si="14"/>
        <v>0</v>
      </c>
      <c r="L223" s="91">
        <f t="shared" si="15"/>
        <v>0</v>
      </c>
      <c r="M223" s="109"/>
    </row>
    <row r="224" spans="1:13" x14ac:dyDescent="0.25">
      <c r="A224" s="10"/>
      <c r="B224" s="24"/>
      <c r="C224" s="1" t="s">
        <v>32</v>
      </c>
      <c r="D224" s="1"/>
      <c r="E224" s="46"/>
      <c r="F224" s="11">
        <v>0</v>
      </c>
      <c r="G224" s="2">
        <f t="shared" si="13"/>
        <v>377327</v>
      </c>
      <c r="H224" s="111">
        <v>0</v>
      </c>
      <c r="I224" s="111">
        <v>0</v>
      </c>
      <c r="J224" s="95"/>
      <c r="K224" s="11">
        <f t="shared" si="14"/>
        <v>0</v>
      </c>
      <c r="L224" s="91">
        <f t="shared" si="15"/>
        <v>0</v>
      </c>
      <c r="M224" s="109"/>
    </row>
    <row r="225" spans="1:13" x14ac:dyDescent="0.25">
      <c r="A225" s="10"/>
      <c r="B225" s="24"/>
      <c r="C225" s="1" t="s">
        <v>32</v>
      </c>
      <c r="D225" s="1"/>
      <c r="E225" s="46"/>
      <c r="F225" s="11">
        <v>0</v>
      </c>
      <c r="G225" s="2">
        <f t="shared" si="13"/>
        <v>377327</v>
      </c>
      <c r="H225" s="111">
        <v>0</v>
      </c>
      <c r="I225" s="111">
        <v>0</v>
      </c>
      <c r="J225" s="95"/>
      <c r="K225" s="11">
        <f t="shared" si="14"/>
        <v>0</v>
      </c>
      <c r="L225" s="91">
        <f t="shared" si="15"/>
        <v>0</v>
      </c>
      <c r="M225" s="109"/>
    </row>
    <row r="226" spans="1:13" x14ac:dyDescent="0.25">
      <c r="A226" s="10"/>
      <c r="B226" s="24"/>
      <c r="C226" s="1" t="s">
        <v>32</v>
      </c>
      <c r="D226" s="1"/>
      <c r="E226" s="46"/>
      <c r="F226" s="11">
        <v>0</v>
      </c>
      <c r="G226" s="2">
        <f t="shared" si="13"/>
        <v>377327</v>
      </c>
      <c r="H226" s="111">
        <v>0</v>
      </c>
      <c r="I226" s="111">
        <v>0</v>
      </c>
      <c r="J226" s="95"/>
      <c r="K226" s="11">
        <f t="shared" si="14"/>
        <v>0</v>
      </c>
      <c r="L226" s="91">
        <f t="shared" si="15"/>
        <v>0</v>
      </c>
      <c r="M226" s="109"/>
    </row>
    <row r="227" spans="1:13" x14ac:dyDescent="0.25">
      <c r="A227" s="10"/>
      <c r="B227" s="24"/>
      <c r="C227" s="1" t="s">
        <v>32</v>
      </c>
      <c r="D227" s="1"/>
      <c r="E227" s="46"/>
      <c r="F227" s="11">
        <v>0</v>
      </c>
      <c r="G227" s="2">
        <f t="shared" si="13"/>
        <v>377327</v>
      </c>
      <c r="H227" s="111">
        <v>0</v>
      </c>
      <c r="I227" s="111">
        <v>0</v>
      </c>
      <c r="J227" s="95"/>
      <c r="K227" s="11">
        <f t="shared" si="14"/>
        <v>0</v>
      </c>
      <c r="L227" s="91">
        <f t="shared" si="15"/>
        <v>0</v>
      </c>
      <c r="M227" s="109"/>
    </row>
    <row r="228" spans="1:13" x14ac:dyDescent="0.25">
      <c r="A228" s="10"/>
      <c r="B228" s="24"/>
      <c r="C228" s="1" t="s">
        <v>32</v>
      </c>
      <c r="D228" s="1"/>
      <c r="E228" s="46"/>
      <c r="F228" s="11">
        <v>0</v>
      </c>
      <c r="G228" s="2">
        <f t="shared" si="13"/>
        <v>377327</v>
      </c>
      <c r="H228" s="111">
        <v>0</v>
      </c>
      <c r="I228" s="111">
        <v>0</v>
      </c>
      <c r="J228" s="95"/>
      <c r="K228" s="11">
        <f t="shared" si="14"/>
        <v>0</v>
      </c>
      <c r="L228" s="91">
        <f t="shared" si="15"/>
        <v>0</v>
      </c>
      <c r="M228" s="109"/>
    </row>
    <row r="229" spans="1:13" x14ac:dyDescent="0.25">
      <c r="A229" s="10"/>
      <c r="B229" s="24"/>
      <c r="C229" s="1" t="s">
        <v>32</v>
      </c>
      <c r="D229" s="1"/>
      <c r="E229" s="46"/>
      <c r="F229" s="11">
        <v>0</v>
      </c>
      <c r="G229" s="2">
        <f t="shared" si="13"/>
        <v>377327</v>
      </c>
      <c r="H229" s="111">
        <v>0</v>
      </c>
      <c r="I229" s="111">
        <v>0</v>
      </c>
      <c r="J229" s="95"/>
      <c r="K229" s="11">
        <f t="shared" si="14"/>
        <v>0</v>
      </c>
      <c r="L229" s="91">
        <f t="shared" si="15"/>
        <v>0</v>
      </c>
      <c r="M229" s="109"/>
    </row>
    <row r="230" spans="1:13" x14ac:dyDescent="0.25">
      <c r="A230" s="10"/>
      <c r="B230" s="24"/>
      <c r="C230" s="1" t="s">
        <v>32</v>
      </c>
      <c r="D230" s="1"/>
      <c r="E230" s="46"/>
      <c r="F230" s="11">
        <v>0</v>
      </c>
      <c r="G230" s="2">
        <f t="shared" si="13"/>
        <v>377327</v>
      </c>
      <c r="H230" s="111">
        <v>0</v>
      </c>
      <c r="I230" s="111">
        <v>0</v>
      </c>
      <c r="J230" s="95"/>
      <c r="K230" s="11">
        <f t="shared" si="14"/>
        <v>0</v>
      </c>
      <c r="L230" s="91">
        <f t="shared" si="15"/>
        <v>0</v>
      </c>
      <c r="M230" s="109"/>
    </row>
    <row r="231" spans="1:13" x14ac:dyDescent="0.25">
      <c r="A231" s="10"/>
      <c r="B231" s="24"/>
      <c r="C231" s="1" t="s">
        <v>32</v>
      </c>
      <c r="D231" s="1"/>
      <c r="E231" s="46"/>
      <c r="F231" s="11">
        <v>0</v>
      </c>
      <c r="G231" s="2">
        <f t="shared" si="13"/>
        <v>377327</v>
      </c>
      <c r="H231" s="111">
        <v>0</v>
      </c>
      <c r="I231" s="111">
        <v>0</v>
      </c>
      <c r="J231" s="95"/>
      <c r="K231" s="11">
        <f t="shared" si="14"/>
        <v>0</v>
      </c>
      <c r="L231" s="91">
        <f t="shared" si="15"/>
        <v>0</v>
      </c>
      <c r="M231" s="109"/>
    </row>
    <row r="232" spans="1:13" x14ac:dyDescent="0.25">
      <c r="A232" s="10"/>
      <c r="B232" s="24"/>
      <c r="C232" s="1" t="s">
        <v>32</v>
      </c>
      <c r="D232" s="1"/>
      <c r="E232" s="46"/>
      <c r="F232" s="11">
        <v>0</v>
      </c>
      <c r="G232" s="2">
        <f t="shared" si="13"/>
        <v>377327</v>
      </c>
      <c r="H232" s="111">
        <v>0</v>
      </c>
      <c r="I232" s="111">
        <v>0</v>
      </c>
      <c r="J232" s="95"/>
      <c r="K232" s="11">
        <f t="shared" si="14"/>
        <v>0</v>
      </c>
      <c r="L232" s="91">
        <f t="shared" si="15"/>
        <v>0</v>
      </c>
      <c r="M232" s="109"/>
    </row>
    <row r="233" spans="1:13" x14ac:dyDescent="0.25">
      <c r="A233" s="10"/>
      <c r="B233" s="24"/>
      <c r="C233" s="1" t="s">
        <v>32</v>
      </c>
      <c r="D233" s="1"/>
      <c r="E233" s="46"/>
      <c r="F233" s="11">
        <v>0</v>
      </c>
      <c r="G233" s="2">
        <f t="shared" si="13"/>
        <v>377327</v>
      </c>
      <c r="H233" s="111">
        <v>0</v>
      </c>
      <c r="I233" s="111">
        <v>0</v>
      </c>
      <c r="J233" s="95"/>
      <c r="K233" s="11">
        <f t="shared" si="14"/>
        <v>0</v>
      </c>
      <c r="L233" s="91">
        <f t="shared" si="15"/>
        <v>0</v>
      </c>
      <c r="M233" s="109"/>
    </row>
    <row r="234" spans="1:13" x14ac:dyDescent="0.25">
      <c r="A234" s="10"/>
      <c r="B234" s="24"/>
      <c r="C234" s="1" t="s">
        <v>32</v>
      </c>
      <c r="D234" s="1"/>
      <c r="E234" s="46"/>
      <c r="F234" s="11">
        <v>0</v>
      </c>
      <c r="G234" s="2">
        <f t="shared" si="13"/>
        <v>377327</v>
      </c>
      <c r="H234" s="111">
        <v>0</v>
      </c>
      <c r="I234" s="111">
        <v>0</v>
      </c>
      <c r="J234" s="95"/>
      <c r="K234" s="11">
        <f t="shared" si="14"/>
        <v>0</v>
      </c>
      <c r="L234" s="91">
        <f t="shared" si="15"/>
        <v>0</v>
      </c>
      <c r="M234" s="109"/>
    </row>
    <row r="235" spans="1:13" x14ac:dyDescent="0.25">
      <c r="A235" s="10"/>
      <c r="B235" s="24"/>
      <c r="C235" s="1" t="s">
        <v>32</v>
      </c>
      <c r="D235" s="1"/>
      <c r="E235" s="46"/>
      <c r="F235" s="11">
        <v>0</v>
      </c>
      <c r="G235" s="2">
        <f t="shared" si="13"/>
        <v>377327</v>
      </c>
      <c r="H235" s="111">
        <v>0</v>
      </c>
      <c r="I235" s="111">
        <v>0</v>
      </c>
      <c r="J235" s="95"/>
      <c r="K235" s="11">
        <f t="shared" si="14"/>
        <v>0</v>
      </c>
      <c r="L235" s="91">
        <f t="shared" si="15"/>
        <v>0</v>
      </c>
      <c r="M235" s="109"/>
    </row>
    <row r="236" spans="1:13" x14ac:dyDescent="0.25">
      <c r="A236" s="10"/>
      <c r="B236" s="24"/>
      <c r="C236" s="1" t="s">
        <v>32</v>
      </c>
      <c r="D236" s="1"/>
      <c r="E236" s="46"/>
      <c r="F236" s="11">
        <v>0</v>
      </c>
      <c r="G236" s="2">
        <f t="shared" si="13"/>
        <v>377327</v>
      </c>
      <c r="H236" s="111">
        <v>0</v>
      </c>
      <c r="I236" s="111">
        <v>0</v>
      </c>
      <c r="J236" s="95"/>
      <c r="K236" s="11">
        <f t="shared" si="14"/>
        <v>0</v>
      </c>
      <c r="L236" s="91">
        <f t="shared" si="15"/>
        <v>0</v>
      </c>
      <c r="M236" s="109"/>
    </row>
    <row r="237" spans="1:13" x14ac:dyDescent="0.25">
      <c r="A237" s="10"/>
      <c r="B237" s="24"/>
      <c r="C237" s="1" t="s">
        <v>32</v>
      </c>
      <c r="D237" s="1"/>
      <c r="E237" s="46"/>
      <c r="F237" s="11">
        <v>0</v>
      </c>
      <c r="G237" s="2">
        <f t="shared" si="13"/>
        <v>377327</v>
      </c>
      <c r="H237" s="111">
        <v>0</v>
      </c>
      <c r="I237" s="111">
        <v>0</v>
      </c>
      <c r="J237" s="95"/>
      <c r="K237" s="11">
        <f t="shared" si="14"/>
        <v>0</v>
      </c>
      <c r="L237" s="91">
        <f t="shared" si="15"/>
        <v>0</v>
      </c>
      <c r="M237" s="109"/>
    </row>
    <row r="238" spans="1:13" x14ac:dyDescent="0.25">
      <c r="A238" s="10"/>
      <c r="B238" s="24"/>
      <c r="C238" s="1" t="s">
        <v>32</v>
      </c>
      <c r="D238" s="1"/>
      <c r="E238" s="46"/>
      <c r="F238" s="11">
        <v>0</v>
      </c>
      <c r="G238" s="2">
        <f t="shared" si="13"/>
        <v>377327</v>
      </c>
      <c r="H238" s="111">
        <v>0</v>
      </c>
      <c r="I238" s="111">
        <v>0</v>
      </c>
      <c r="J238" s="95"/>
      <c r="K238" s="11">
        <f t="shared" si="14"/>
        <v>0</v>
      </c>
      <c r="L238" s="91">
        <f t="shared" si="15"/>
        <v>0</v>
      </c>
      <c r="M238" s="109"/>
    </row>
    <row r="239" spans="1:13" x14ac:dyDescent="0.25">
      <c r="A239" s="10"/>
      <c r="B239" s="24"/>
      <c r="C239" s="1" t="s">
        <v>32</v>
      </c>
      <c r="D239" s="1"/>
      <c r="E239" s="46"/>
      <c r="F239" s="11">
        <v>0</v>
      </c>
      <c r="G239" s="2">
        <f t="shared" si="13"/>
        <v>377327</v>
      </c>
      <c r="H239" s="111">
        <v>0</v>
      </c>
      <c r="I239" s="111">
        <v>0</v>
      </c>
      <c r="J239" s="95"/>
      <c r="K239" s="11">
        <f t="shared" si="14"/>
        <v>0</v>
      </c>
      <c r="L239" s="91">
        <f t="shared" si="15"/>
        <v>0</v>
      </c>
      <c r="M239" s="109"/>
    </row>
    <row r="240" spans="1:13" x14ac:dyDescent="0.25">
      <c r="A240" s="10"/>
      <c r="B240" s="24"/>
      <c r="C240" s="1" t="s">
        <v>32</v>
      </c>
      <c r="D240" s="1"/>
      <c r="E240" s="46"/>
      <c r="F240" s="11">
        <v>0</v>
      </c>
      <c r="G240" s="2">
        <f t="shared" si="13"/>
        <v>377327</v>
      </c>
      <c r="H240" s="111">
        <v>0</v>
      </c>
      <c r="I240" s="111">
        <v>0</v>
      </c>
      <c r="J240" s="95"/>
      <c r="K240" s="11">
        <f t="shared" si="14"/>
        <v>0</v>
      </c>
      <c r="L240" s="91">
        <f t="shared" si="15"/>
        <v>0</v>
      </c>
      <c r="M240" s="109"/>
    </row>
    <row r="241" spans="1:13" x14ac:dyDescent="0.25">
      <c r="A241" s="10"/>
      <c r="B241" s="24"/>
      <c r="C241" s="1" t="s">
        <v>32</v>
      </c>
      <c r="D241" s="1"/>
      <c r="E241" s="46"/>
      <c r="F241" s="11">
        <v>0</v>
      </c>
      <c r="G241" s="2">
        <f t="shared" si="13"/>
        <v>377327</v>
      </c>
      <c r="H241" s="111">
        <v>0</v>
      </c>
      <c r="I241" s="111">
        <v>0</v>
      </c>
      <c r="J241" s="95"/>
      <c r="K241" s="11">
        <f t="shared" si="14"/>
        <v>0</v>
      </c>
      <c r="L241" s="91">
        <f t="shared" si="15"/>
        <v>0</v>
      </c>
      <c r="M241" s="109"/>
    </row>
    <row r="242" spans="1:13" x14ac:dyDescent="0.25">
      <c r="A242" s="10"/>
      <c r="B242" s="24"/>
      <c r="C242" s="1" t="s">
        <v>32</v>
      </c>
      <c r="D242" s="1"/>
      <c r="E242" s="46"/>
      <c r="F242" s="11">
        <v>0</v>
      </c>
      <c r="G242" s="2">
        <f t="shared" si="13"/>
        <v>377327</v>
      </c>
      <c r="H242" s="111">
        <v>0</v>
      </c>
      <c r="I242" s="111">
        <v>0</v>
      </c>
      <c r="J242" s="95"/>
      <c r="K242" s="11">
        <f t="shared" si="14"/>
        <v>0</v>
      </c>
      <c r="L242" s="91">
        <f t="shared" si="15"/>
        <v>0</v>
      </c>
      <c r="M242" s="109"/>
    </row>
    <row r="243" spans="1:13" x14ac:dyDescent="0.25">
      <c r="A243" s="10"/>
      <c r="B243" s="24"/>
      <c r="C243" s="1" t="s">
        <v>32</v>
      </c>
      <c r="D243" s="1"/>
      <c r="E243" s="46"/>
      <c r="F243" s="11">
        <v>0</v>
      </c>
      <c r="G243" s="2">
        <f t="shared" si="13"/>
        <v>377327</v>
      </c>
      <c r="H243" s="111">
        <v>0</v>
      </c>
      <c r="I243" s="111">
        <v>0</v>
      </c>
      <c r="J243" s="95"/>
      <c r="K243" s="11">
        <f t="shared" si="14"/>
        <v>0</v>
      </c>
      <c r="L243" s="91">
        <f t="shared" si="15"/>
        <v>0</v>
      </c>
      <c r="M243" s="109"/>
    </row>
    <row r="244" spans="1:13" x14ac:dyDescent="0.25">
      <c r="A244" s="10"/>
      <c r="B244" s="24"/>
      <c r="C244" s="1" t="s">
        <v>32</v>
      </c>
      <c r="D244" s="1"/>
      <c r="E244" s="46"/>
      <c r="F244" s="11">
        <v>0</v>
      </c>
      <c r="G244" s="2">
        <f t="shared" si="13"/>
        <v>377327</v>
      </c>
      <c r="H244" s="111">
        <v>0</v>
      </c>
      <c r="I244" s="111">
        <v>0</v>
      </c>
      <c r="J244" s="95"/>
      <c r="K244" s="11">
        <f t="shared" si="14"/>
        <v>0</v>
      </c>
      <c r="L244" s="91">
        <f t="shared" si="15"/>
        <v>0</v>
      </c>
      <c r="M244" s="109"/>
    </row>
    <row r="245" spans="1:13" x14ac:dyDescent="0.25">
      <c r="A245" s="10"/>
      <c r="B245" s="24"/>
      <c r="C245" s="1" t="s">
        <v>32</v>
      </c>
      <c r="D245" s="1"/>
      <c r="E245" s="46"/>
      <c r="F245" s="11">
        <v>0</v>
      </c>
      <c r="G245" s="2">
        <f t="shared" si="13"/>
        <v>377327</v>
      </c>
      <c r="H245" s="111">
        <v>0</v>
      </c>
      <c r="I245" s="111">
        <v>0</v>
      </c>
      <c r="J245" s="95"/>
      <c r="K245" s="11">
        <f t="shared" si="14"/>
        <v>0</v>
      </c>
      <c r="L245" s="91">
        <f t="shared" si="15"/>
        <v>0</v>
      </c>
      <c r="M245" s="109"/>
    </row>
    <row r="246" spans="1:13" x14ac:dyDescent="0.25">
      <c r="A246" s="10"/>
      <c r="B246" s="24"/>
      <c r="C246" s="1" t="s">
        <v>32</v>
      </c>
      <c r="D246" s="1"/>
      <c r="E246" s="46"/>
      <c r="F246" s="11">
        <v>0</v>
      </c>
      <c r="G246" s="2">
        <f t="shared" si="13"/>
        <v>377327</v>
      </c>
      <c r="H246" s="111">
        <v>0</v>
      </c>
      <c r="I246" s="111">
        <v>0</v>
      </c>
      <c r="J246" s="95"/>
      <c r="K246" s="11">
        <f t="shared" si="14"/>
        <v>0</v>
      </c>
      <c r="L246" s="91">
        <f t="shared" si="15"/>
        <v>0</v>
      </c>
      <c r="M246" s="109"/>
    </row>
    <row r="247" spans="1:13" x14ac:dyDescent="0.25">
      <c r="A247" s="10"/>
      <c r="B247" s="24"/>
      <c r="C247" s="1" t="s">
        <v>32</v>
      </c>
      <c r="D247" s="1"/>
      <c r="E247" s="46"/>
      <c r="F247" s="11">
        <v>0</v>
      </c>
      <c r="G247" s="2">
        <f t="shared" si="13"/>
        <v>377327</v>
      </c>
      <c r="H247" s="111">
        <v>0</v>
      </c>
      <c r="I247" s="111">
        <v>0</v>
      </c>
      <c r="J247" s="95"/>
      <c r="K247" s="11">
        <f t="shared" si="14"/>
        <v>0</v>
      </c>
      <c r="L247" s="91">
        <f t="shared" si="15"/>
        <v>0</v>
      </c>
      <c r="M247" s="109"/>
    </row>
    <row r="248" spans="1:13" x14ac:dyDescent="0.25">
      <c r="A248" s="10"/>
      <c r="B248" s="24"/>
      <c r="C248" s="1" t="s">
        <v>32</v>
      </c>
      <c r="D248" s="1"/>
      <c r="E248" s="46"/>
      <c r="F248" s="11">
        <v>0</v>
      </c>
      <c r="G248" s="2">
        <f t="shared" si="13"/>
        <v>377327</v>
      </c>
      <c r="H248" s="111">
        <v>0</v>
      </c>
      <c r="I248" s="111">
        <v>0</v>
      </c>
      <c r="J248" s="95"/>
      <c r="K248" s="11">
        <f t="shared" si="14"/>
        <v>0</v>
      </c>
      <c r="L248" s="91">
        <f t="shared" si="15"/>
        <v>0</v>
      </c>
      <c r="M248" s="109"/>
    </row>
    <row r="249" spans="1:13" x14ac:dyDescent="0.25">
      <c r="A249" s="10"/>
      <c r="B249" s="24"/>
      <c r="C249" s="1" t="s">
        <v>32</v>
      </c>
      <c r="D249" s="1"/>
      <c r="E249" s="46"/>
      <c r="F249" s="11">
        <v>0</v>
      </c>
      <c r="G249" s="2">
        <f t="shared" si="13"/>
        <v>377327</v>
      </c>
      <c r="H249" s="111">
        <v>0</v>
      </c>
      <c r="I249" s="111">
        <v>0</v>
      </c>
      <c r="J249" s="95"/>
      <c r="K249" s="11">
        <f t="shared" si="14"/>
        <v>0</v>
      </c>
      <c r="L249" s="91">
        <f t="shared" si="15"/>
        <v>0</v>
      </c>
      <c r="M249" s="109"/>
    </row>
    <row r="250" spans="1:13" x14ac:dyDescent="0.25">
      <c r="A250" s="10"/>
      <c r="B250" s="24"/>
      <c r="C250" s="1" t="s">
        <v>32</v>
      </c>
      <c r="D250" s="1"/>
      <c r="E250" s="46"/>
      <c r="F250" s="11">
        <v>0</v>
      </c>
      <c r="G250" s="2">
        <f t="shared" si="13"/>
        <v>377327</v>
      </c>
      <c r="H250" s="111">
        <v>0</v>
      </c>
      <c r="I250" s="111">
        <v>0</v>
      </c>
      <c r="J250" s="95"/>
      <c r="K250" s="11">
        <f t="shared" si="14"/>
        <v>0</v>
      </c>
      <c r="L250" s="91">
        <f t="shared" si="15"/>
        <v>0</v>
      </c>
      <c r="M250" s="109"/>
    </row>
    <row r="251" spans="1:13" x14ac:dyDescent="0.25">
      <c r="A251" s="10"/>
      <c r="B251" s="24"/>
      <c r="C251" s="1" t="s">
        <v>32</v>
      </c>
      <c r="D251" s="1"/>
      <c r="E251" s="46"/>
      <c r="F251" s="11">
        <v>0</v>
      </c>
      <c r="G251" s="2">
        <f t="shared" si="13"/>
        <v>377327</v>
      </c>
      <c r="H251" s="111">
        <v>0</v>
      </c>
      <c r="I251" s="111">
        <v>0</v>
      </c>
      <c r="J251" s="95"/>
      <c r="K251" s="11">
        <f t="shared" si="14"/>
        <v>0</v>
      </c>
      <c r="L251" s="91">
        <f t="shared" si="15"/>
        <v>0</v>
      </c>
      <c r="M251" s="109"/>
    </row>
    <row r="252" spans="1:13" x14ac:dyDescent="0.25">
      <c r="A252" s="10"/>
      <c r="B252" s="24"/>
      <c r="C252" s="1" t="s">
        <v>32</v>
      </c>
      <c r="D252" s="1"/>
      <c r="E252" s="46"/>
      <c r="F252" s="11">
        <v>0</v>
      </c>
      <c r="G252" s="2">
        <f t="shared" si="13"/>
        <v>377327</v>
      </c>
      <c r="H252" s="111">
        <v>0</v>
      </c>
      <c r="I252" s="111">
        <v>0</v>
      </c>
      <c r="J252" s="95"/>
      <c r="K252" s="11">
        <f t="shared" si="14"/>
        <v>0</v>
      </c>
      <c r="L252" s="91">
        <f t="shared" si="15"/>
        <v>0</v>
      </c>
      <c r="M252" s="109"/>
    </row>
    <row r="253" spans="1:13" x14ac:dyDescent="0.25">
      <c r="A253" s="10"/>
      <c r="B253" s="24"/>
      <c r="C253" s="1" t="s">
        <v>32</v>
      </c>
      <c r="D253" s="1"/>
      <c r="E253" s="46"/>
      <c r="F253" s="11">
        <v>0</v>
      </c>
      <c r="G253" s="2">
        <f t="shared" si="13"/>
        <v>377327</v>
      </c>
      <c r="H253" s="111">
        <v>0</v>
      </c>
      <c r="I253" s="111">
        <v>0</v>
      </c>
      <c r="J253" s="95"/>
      <c r="K253" s="11">
        <f t="shared" si="14"/>
        <v>0</v>
      </c>
      <c r="L253" s="91">
        <f t="shared" si="15"/>
        <v>0</v>
      </c>
      <c r="M253" s="109"/>
    </row>
    <row r="254" spans="1:13" x14ac:dyDescent="0.25">
      <c r="A254" s="10"/>
      <c r="B254" s="24"/>
      <c r="C254" s="1" t="s">
        <v>32</v>
      </c>
      <c r="D254" s="1"/>
      <c r="E254" s="46"/>
      <c r="F254" s="11">
        <v>0</v>
      </c>
      <c r="G254" s="2">
        <f t="shared" si="13"/>
        <v>377327</v>
      </c>
      <c r="H254" s="111">
        <v>0</v>
      </c>
      <c r="I254" s="111">
        <v>0</v>
      </c>
      <c r="J254" s="95"/>
      <c r="K254" s="11">
        <f t="shared" si="14"/>
        <v>0</v>
      </c>
      <c r="L254" s="91">
        <f t="shared" si="15"/>
        <v>0</v>
      </c>
      <c r="M254" s="109"/>
    </row>
    <row r="255" spans="1:13" x14ac:dyDescent="0.25">
      <c r="A255" s="10"/>
      <c r="B255" s="24"/>
      <c r="C255" s="1" t="s">
        <v>32</v>
      </c>
      <c r="D255" s="1"/>
      <c r="E255" s="46"/>
      <c r="F255" s="11">
        <v>0</v>
      </c>
      <c r="G255" s="2">
        <f t="shared" si="13"/>
        <v>377327</v>
      </c>
      <c r="H255" s="111">
        <v>0</v>
      </c>
      <c r="I255" s="111">
        <v>0</v>
      </c>
      <c r="J255" s="95"/>
      <c r="K255" s="11">
        <f t="shared" si="14"/>
        <v>0</v>
      </c>
      <c r="L255" s="91">
        <f t="shared" si="15"/>
        <v>0</v>
      </c>
      <c r="M255" s="109"/>
    </row>
    <row r="256" spans="1:13" x14ac:dyDescent="0.25">
      <c r="A256" s="10"/>
      <c r="B256" s="24"/>
      <c r="C256" s="1" t="s">
        <v>32</v>
      </c>
      <c r="D256" s="1"/>
      <c r="E256" s="46"/>
      <c r="F256" s="11">
        <v>0</v>
      </c>
      <c r="G256" s="2">
        <f t="shared" si="13"/>
        <v>377327</v>
      </c>
      <c r="H256" s="111">
        <v>0</v>
      </c>
      <c r="I256" s="111">
        <v>0</v>
      </c>
      <c r="J256" s="95"/>
      <c r="K256" s="11">
        <f t="shared" si="14"/>
        <v>0</v>
      </c>
      <c r="L256" s="91">
        <f t="shared" si="15"/>
        <v>0</v>
      </c>
      <c r="M256" s="109"/>
    </row>
    <row r="257" spans="1:13" x14ac:dyDescent="0.25">
      <c r="A257" s="10"/>
      <c r="B257" s="24"/>
      <c r="C257" s="1" t="s">
        <v>32</v>
      </c>
      <c r="D257" s="1"/>
      <c r="E257" s="46"/>
      <c r="F257" s="11">
        <v>0</v>
      </c>
      <c r="G257" s="2">
        <f t="shared" si="13"/>
        <v>377327</v>
      </c>
      <c r="H257" s="111">
        <v>0</v>
      </c>
      <c r="I257" s="111">
        <v>0</v>
      </c>
      <c r="J257" s="95"/>
      <c r="K257" s="11">
        <f t="shared" si="14"/>
        <v>0</v>
      </c>
      <c r="L257" s="91">
        <f t="shared" si="15"/>
        <v>0</v>
      </c>
      <c r="M257" s="109"/>
    </row>
    <row r="258" spans="1:13" x14ac:dyDescent="0.25">
      <c r="A258" s="10"/>
      <c r="B258" s="24"/>
      <c r="C258" s="1" t="s">
        <v>32</v>
      </c>
      <c r="D258" s="1"/>
      <c r="E258" s="46"/>
      <c r="F258" s="11">
        <v>0</v>
      </c>
      <c r="G258" s="2">
        <f t="shared" si="13"/>
        <v>377327</v>
      </c>
      <c r="H258" s="111">
        <v>0</v>
      </c>
      <c r="I258" s="111">
        <v>0</v>
      </c>
      <c r="J258" s="95"/>
      <c r="K258" s="11">
        <f t="shared" si="14"/>
        <v>0</v>
      </c>
      <c r="L258" s="91">
        <f t="shared" si="15"/>
        <v>0</v>
      </c>
      <c r="M258" s="109"/>
    </row>
    <row r="259" spans="1:13" x14ac:dyDescent="0.25">
      <c r="C259" s="143"/>
      <c r="M259"/>
    </row>
    <row r="260" spans="1:13" x14ac:dyDescent="0.25">
      <c r="M260"/>
    </row>
    <row r="261" spans="1:13" x14ac:dyDescent="0.25">
      <c r="M261"/>
    </row>
    <row r="262" spans="1:13" x14ac:dyDescent="0.25">
      <c r="M262"/>
    </row>
    <row r="263" spans="1:13" x14ac:dyDescent="0.25">
      <c r="M263"/>
    </row>
    <row r="264" spans="1:13" x14ac:dyDescent="0.25">
      <c r="M26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opLeftCell="A203" workbookViewId="0">
      <selection activeCell="L218" sqref="L218"/>
    </sheetView>
  </sheetViews>
  <sheetFormatPr baseColWidth="10" defaultRowHeight="15" x14ac:dyDescent="0.25"/>
  <cols>
    <col min="2" max="2" width="11.42578125" style="153"/>
    <col min="3" max="3" width="15.85546875" customWidth="1"/>
    <col min="4" max="4" width="22" customWidth="1"/>
    <col min="5" max="6" width="11.7109375" bestFit="1" customWidth="1"/>
    <col min="8" max="8" width="11.7109375" bestFit="1" customWidth="1"/>
    <col min="9" max="9" width="12.5703125" style="127" bestFit="1" customWidth="1"/>
    <col min="10" max="10" width="14.5703125" style="127" customWidth="1"/>
    <col min="13" max="13" width="5.42578125" style="116" customWidth="1"/>
    <col min="14" max="14" width="13.42578125" customWidth="1"/>
  </cols>
  <sheetData>
    <row r="1" spans="1:15" x14ac:dyDescent="0.25">
      <c r="A1" s="31">
        <v>4128113024</v>
      </c>
    </row>
    <row r="2" spans="1:15" x14ac:dyDescent="0.25">
      <c r="A2" s="4" t="s">
        <v>3</v>
      </c>
      <c r="B2" s="28">
        <v>387143</v>
      </c>
      <c r="E2" s="28" t="s">
        <v>9</v>
      </c>
      <c r="F2" s="29" t="s">
        <v>10</v>
      </c>
      <c r="G2" s="30" t="s">
        <v>13</v>
      </c>
      <c r="H2" s="30" t="s">
        <v>4</v>
      </c>
      <c r="I2" s="141" t="s">
        <v>8</v>
      </c>
      <c r="J2" s="141" t="s">
        <v>19</v>
      </c>
      <c r="K2" s="33" t="s">
        <v>12</v>
      </c>
      <c r="L2" s="26"/>
      <c r="M2" s="117"/>
      <c r="N2" s="13"/>
    </row>
    <row r="3" spans="1:15" x14ac:dyDescent="0.25">
      <c r="A3" s="4" t="s">
        <v>7</v>
      </c>
      <c r="B3" s="28"/>
      <c r="C3" s="5"/>
      <c r="D3" s="5"/>
      <c r="E3" s="3">
        <f>SUM(E5:E80)</f>
        <v>5499994</v>
      </c>
      <c r="F3" s="3">
        <f>SUM(F5:F80)</f>
        <v>4987000</v>
      </c>
      <c r="G3" s="3">
        <f>B2+E3-F3</f>
        <v>900137</v>
      </c>
      <c r="H3" s="16">
        <f>SUM(L5:L120)</f>
        <v>90600</v>
      </c>
      <c r="I3" s="46">
        <f>SUM(H5:H615)</f>
        <v>7778400</v>
      </c>
      <c r="J3" s="46">
        <f>SUM(I5:I615)</f>
        <v>24046200</v>
      </c>
      <c r="K3" s="27">
        <f>SUM(J4:J615)</f>
        <v>82000</v>
      </c>
      <c r="L3" s="13"/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142" t="s">
        <v>19</v>
      </c>
      <c r="J4" s="142" t="s">
        <v>12</v>
      </c>
      <c r="K4" s="7" t="s">
        <v>13</v>
      </c>
      <c r="L4" s="50" t="s">
        <v>4</v>
      </c>
      <c r="M4" s="118" t="s">
        <v>53</v>
      </c>
    </row>
    <row r="5" spans="1:15" x14ac:dyDescent="0.25">
      <c r="A5" s="39">
        <v>43615</v>
      </c>
      <c r="B5" s="169" t="s">
        <v>36</v>
      </c>
      <c r="C5" s="41" t="s">
        <v>32</v>
      </c>
      <c r="D5" s="41" t="s">
        <v>37</v>
      </c>
      <c r="E5" s="42"/>
      <c r="F5" s="42">
        <v>37000</v>
      </c>
      <c r="G5" s="43">
        <f>B2+E5-F5</f>
        <v>350143</v>
      </c>
      <c r="H5" s="110">
        <v>2000</v>
      </c>
      <c r="I5" s="110">
        <v>35000</v>
      </c>
      <c r="J5" s="114"/>
      <c r="K5" s="42">
        <f>H5+I5-J5</f>
        <v>37000</v>
      </c>
      <c r="L5" s="43">
        <f>H5+I5+J5-F5</f>
        <v>0</v>
      </c>
      <c r="M5" s="119"/>
    </row>
    <row r="6" spans="1:15" x14ac:dyDescent="0.25">
      <c r="A6" s="39">
        <v>43616</v>
      </c>
      <c r="B6" s="169" t="s">
        <v>38</v>
      </c>
      <c r="C6" s="41" t="s">
        <v>32</v>
      </c>
      <c r="D6" s="41" t="s">
        <v>47</v>
      </c>
      <c r="E6" s="42"/>
      <c r="F6" s="42">
        <v>102000</v>
      </c>
      <c r="G6" s="43">
        <f>G5+E6-F6</f>
        <v>248143</v>
      </c>
      <c r="H6" s="110">
        <v>4000</v>
      </c>
      <c r="I6" s="110">
        <v>98000</v>
      </c>
      <c r="J6" s="114"/>
      <c r="K6" s="42">
        <f t="shared" ref="K6:K69" si="0">H6+I6-J6</f>
        <v>102000</v>
      </c>
      <c r="L6" s="43">
        <f t="shared" ref="L6:L69" si="1">H6+I6+J6-F6</f>
        <v>0</v>
      </c>
      <c r="M6" s="119" t="s">
        <v>29</v>
      </c>
    </row>
    <row r="7" spans="1:15" x14ac:dyDescent="0.25">
      <c r="A7" s="39">
        <v>43616</v>
      </c>
      <c r="B7" s="169" t="s">
        <v>36</v>
      </c>
      <c r="C7" s="41" t="s">
        <v>32</v>
      </c>
      <c r="D7" s="41" t="s">
        <v>48</v>
      </c>
      <c r="E7" s="42"/>
      <c r="F7" s="42">
        <v>44000</v>
      </c>
      <c r="G7" s="43">
        <f t="shared" ref="G7:G70" si="2">G6+E7-F7</f>
        <v>204143</v>
      </c>
      <c r="H7" s="110"/>
      <c r="I7" s="110">
        <v>44000</v>
      </c>
      <c r="J7" s="114"/>
      <c r="K7" s="42">
        <f t="shared" si="0"/>
        <v>44000</v>
      </c>
      <c r="L7" s="43">
        <f t="shared" si="1"/>
        <v>0</v>
      </c>
      <c r="M7" s="119"/>
    </row>
    <row r="8" spans="1:15" x14ac:dyDescent="0.25">
      <c r="A8" s="39">
        <v>43617</v>
      </c>
      <c r="B8" s="169" t="s">
        <v>38</v>
      </c>
      <c r="C8" s="41" t="s">
        <v>32</v>
      </c>
      <c r="D8" s="41" t="s">
        <v>40</v>
      </c>
      <c r="E8" s="42"/>
      <c r="F8" s="42">
        <v>128000</v>
      </c>
      <c r="G8" s="43">
        <f t="shared" si="2"/>
        <v>76143</v>
      </c>
      <c r="H8" s="110">
        <v>15000</v>
      </c>
      <c r="I8" s="110">
        <v>113000</v>
      </c>
      <c r="J8" s="114"/>
      <c r="K8" s="42">
        <f t="shared" si="0"/>
        <v>128000</v>
      </c>
      <c r="L8" s="43">
        <f t="shared" si="1"/>
        <v>0</v>
      </c>
      <c r="M8" s="119"/>
    </row>
    <row r="9" spans="1:15" x14ac:dyDescent="0.25">
      <c r="A9" s="39">
        <v>43617</v>
      </c>
      <c r="B9" s="169" t="s">
        <v>36</v>
      </c>
      <c r="C9" s="41" t="s">
        <v>32</v>
      </c>
      <c r="D9" s="41" t="s">
        <v>37</v>
      </c>
      <c r="E9" s="42"/>
      <c r="F9" s="42">
        <v>30000</v>
      </c>
      <c r="G9" s="43">
        <f t="shared" si="2"/>
        <v>46143</v>
      </c>
      <c r="H9" s="110">
        <v>2000</v>
      </c>
      <c r="I9" s="110">
        <v>28000</v>
      </c>
      <c r="J9" s="114"/>
      <c r="K9" s="42">
        <f t="shared" si="0"/>
        <v>30000</v>
      </c>
      <c r="L9" s="43">
        <f t="shared" si="1"/>
        <v>0</v>
      </c>
      <c r="M9" s="119"/>
    </row>
    <row r="10" spans="1:15" x14ac:dyDescent="0.25">
      <c r="A10" s="39">
        <v>43618</v>
      </c>
      <c r="B10" s="169" t="s">
        <v>51</v>
      </c>
      <c r="C10" s="41" t="s">
        <v>32</v>
      </c>
      <c r="D10" s="41" t="s">
        <v>52</v>
      </c>
      <c r="E10" s="42"/>
      <c r="F10" s="42">
        <v>45000</v>
      </c>
      <c r="G10" s="43">
        <f t="shared" si="2"/>
        <v>1143</v>
      </c>
      <c r="H10" s="110">
        <v>22000</v>
      </c>
      <c r="I10" s="110">
        <v>23000</v>
      </c>
      <c r="J10" s="114"/>
      <c r="K10" s="42">
        <f t="shared" si="0"/>
        <v>45000</v>
      </c>
      <c r="L10" s="43">
        <f t="shared" si="1"/>
        <v>0</v>
      </c>
      <c r="M10" s="120">
        <v>1</v>
      </c>
    </row>
    <row r="11" spans="1:15" x14ac:dyDescent="0.25">
      <c r="A11" s="39">
        <v>43619</v>
      </c>
      <c r="B11" s="169"/>
      <c r="C11" s="41" t="s">
        <v>54</v>
      </c>
      <c r="D11" s="41"/>
      <c r="E11" s="42">
        <v>550000</v>
      </c>
      <c r="F11" s="42"/>
      <c r="G11" s="43">
        <f>G10+E11-F11</f>
        <v>551143</v>
      </c>
      <c r="H11" s="110"/>
      <c r="I11" s="110"/>
      <c r="J11" s="114"/>
      <c r="K11" s="42">
        <f t="shared" si="0"/>
        <v>0</v>
      </c>
      <c r="L11" s="43">
        <f t="shared" si="1"/>
        <v>0</v>
      </c>
      <c r="M11" s="119"/>
    </row>
    <row r="12" spans="1:15" x14ac:dyDescent="0.25">
      <c r="A12" s="39">
        <v>43619</v>
      </c>
      <c r="B12" s="169" t="s">
        <v>51</v>
      </c>
      <c r="C12" s="41" t="s">
        <v>32</v>
      </c>
      <c r="D12" s="41" t="s">
        <v>43</v>
      </c>
      <c r="E12" s="42"/>
      <c r="F12" s="42">
        <v>92000</v>
      </c>
      <c r="G12" s="43">
        <f t="shared" si="2"/>
        <v>459143</v>
      </c>
      <c r="H12" s="110">
        <v>26000</v>
      </c>
      <c r="I12" s="110">
        <v>66000</v>
      </c>
      <c r="J12" s="114"/>
      <c r="K12" s="42">
        <f t="shared" si="0"/>
        <v>92000</v>
      </c>
      <c r="L12" s="43">
        <f t="shared" si="1"/>
        <v>0</v>
      </c>
      <c r="M12" s="119"/>
    </row>
    <row r="13" spans="1:15" x14ac:dyDescent="0.25">
      <c r="A13" s="39">
        <v>43620</v>
      </c>
      <c r="B13" s="169" t="s">
        <v>51</v>
      </c>
      <c r="C13" s="41" t="s">
        <v>32</v>
      </c>
      <c r="D13" s="41" t="s">
        <v>39</v>
      </c>
      <c r="E13" s="42"/>
      <c r="F13" s="42">
        <v>112000</v>
      </c>
      <c r="G13" s="43">
        <f t="shared" si="2"/>
        <v>347143</v>
      </c>
      <c r="H13" s="110">
        <v>17000</v>
      </c>
      <c r="I13" s="65">
        <v>98000</v>
      </c>
      <c r="J13" s="95"/>
      <c r="K13" s="42">
        <f t="shared" si="0"/>
        <v>115000</v>
      </c>
      <c r="L13" s="43">
        <f t="shared" si="1"/>
        <v>3000</v>
      </c>
      <c r="M13" s="119"/>
    </row>
    <row r="14" spans="1:15" x14ac:dyDescent="0.25">
      <c r="A14" s="39">
        <v>43621</v>
      </c>
      <c r="B14" s="169" t="s">
        <v>34</v>
      </c>
      <c r="C14" s="41" t="s">
        <v>32</v>
      </c>
      <c r="D14" s="41" t="s">
        <v>35</v>
      </c>
      <c r="E14" s="42"/>
      <c r="F14" s="42">
        <v>2000</v>
      </c>
      <c r="G14" s="2">
        <f t="shared" si="2"/>
        <v>345143</v>
      </c>
      <c r="H14" s="111">
        <v>2000</v>
      </c>
      <c r="I14" s="46">
        <v>0</v>
      </c>
      <c r="J14" s="95"/>
      <c r="K14" s="11">
        <f t="shared" si="0"/>
        <v>2000</v>
      </c>
      <c r="L14" s="2">
        <f t="shared" si="1"/>
        <v>0</v>
      </c>
      <c r="M14" s="119"/>
    </row>
    <row r="15" spans="1:15" x14ac:dyDescent="0.25">
      <c r="A15" s="10">
        <v>43621</v>
      </c>
      <c r="B15" s="170" t="s">
        <v>51</v>
      </c>
      <c r="C15" s="1" t="s">
        <v>32</v>
      </c>
      <c r="D15" s="1" t="s">
        <v>67</v>
      </c>
      <c r="E15" s="11"/>
      <c r="F15" s="11">
        <v>63000</v>
      </c>
      <c r="G15" s="2">
        <f t="shared" si="2"/>
        <v>282143</v>
      </c>
      <c r="H15" s="111">
        <v>11000</v>
      </c>
      <c r="I15" s="46">
        <v>54000</v>
      </c>
      <c r="J15" s="95"/>
      <c r="K15" s="11">
        <f t="shared" si="0"/>
        <v>65000</v>
      </c>
      <c r="L15" s="2">
        <f t="shared" si="1"/>
        <v>2000</v>
      </c>
      <c r="M15" s="120">
        <v>1</v>
      </c>
    </row>
    <row r="16" spans="1:15" x14ac:dyDescent="0.25">
      <c r="A16" s="10">
        <v>43622</v>
      </c>
      <c r="B16" s="170" t="s">
        <v>34</v>
      </c>
      <c r="C16" s="1" t="s">
        <v>32</v>
      </c>
      <c r="D16" s="1" t="s">
        <v>35</v>
      </c>
      <c r="E16" s="11"/>
      <c r="F16" s="11">
        <v>94000</v>
      </c>
      <c r="G16" s="2">
        <f t="shared" si="2"/>
        <v>188143</v>
      </c>
      <c r="H16" s="111">
        <v>4000</v>
      </c>
      <c r="I16" s="46">
        <v>138000</v>
      </c>
      <c r="J16" s="95"/>
      <c r="K16" s="11">
        <f t="shared" si="0"/>
        <v>142000</v>
      </c>
      <c r="L16" s="2">
        <f t="shared" si="1"/>
        <v>48000</v>
      </c>
      <c r="M16" s="119"/>
    </row>
    <row r="17" spans="1:13" x14ac:dyDescent="0.25">
      <c r="A17" s="10">
        <v>43622</v>
      </c>
      <c r="B17" s="170" t="s">
        <v>51</v>
      </c>
      <c r="C17" s="1" t="s">
        <v>32</v>
      </c>
      <c r="D17" s="1" t="s">
        <v>69</v>
      </c>
      <c r="E17" s="11"/>
      <c r="F17" s="11">
        <v>66000</v>
      </c>
      <c r="G17" s="2">
        <f t="shared" si="2"/>
        <v>122143</v>
      </c>
      <c r="H17" s="111"/>
      <c r="I17" s="46">
        <v>61000</v>
      </c>
      <c r="J17" s="95">
        <v>5000</v>
      </c>
      <c r="K17" s="11">
        <f t="shared" si="0"/>
        <v>56000</v>
      </c>
      <c r="L17" s="2">
        <f t="shared" si="1"/>
        <v>0</v>
      </c>
      <c r="M17" s="119"/>
    </row>
    <row r="18" spans="1:13" x14ac:dyDescent="0.25">
      <c r="A18" s="10">
        <v>43623</v>
      </c>
      <c r="B18" s="170"/>
      <c r="C18" s="1" t="s">
        <v>54</v>
      </c>
      <c r="D18" s="1"/>
      <c r="E18" s="11">
        <v>550000</v>
      </c>
      <c r="F18" s="11"/>
      <c r="G18" s="2">
        <f t="shared" si="2"/>
        <v>672143</v>
      </c>
      <c r="H18" s="111"/>
      <c r="I18" s="46"/>
      <c r="J18" s="95"/>
      <c r="K18" s="11">
        <f t="shared" si="0"/>
        <v>0</v>
      </c>
      <c r="L18" s="2">
        <f t="shared" si="1"/>
        <v>0</v>
      </c>
      <c r="M18" s="119"/>
    </row>
    <row r="19" spans="1:13" x14ac:dyDescent="0.25">
      <c r="A19" s="10">
        <v>43623</v>
      </c>
      <c r="B19" s="170" t="s">
        <v>31</v>
      </c>
      <c r="C19" s="1" t="s">
        <v>32</v>
      </c>
      <c r="D19" s="1" t="s">
        <v>72</v>
      </c>
      <c r="E19" s="11"/>
      <c r="F19" s="11">
        <v>126000</v>
      </c>
      <c r="G19" s="2">
        <f t="shared" si="2"/>
        <v>546143</v>
      </c>
      <c r="H19" s="111">
        <v>15000</v>
      </c>
      <c r="I19" s="46">
        <v>63000</v>
      </c>
      <c r="J19" s="95">
        <v>48000</v>
      </c>
      <c r="K19" s="11">
        <f t="shared" si="0"/>
        <v>30000</v>
      </c>
      <c r="L19" s="2">
        <f t="shared" si="1"/>
        <v>0</v>
      </c>
      <c r="M19" s="119"/>
    </row>
    <row r="20" spans="1:13" x14ac:dyDescent="0.25">
      <c r="A20" s="10">
        <v>43623</v>
      </c>
      <c r="B20" s="170" t="s">
        <v>36</v>
      </c>
      <c r="C20" s="1" t="s">
        <v>32</v>
      </c>
      <c r="D20" s="1" t="s">
        <v>43</v>
      </c>
      <c r="E20" s="11"/>
      <c r="F20" s="11">
        <v>55000</v>
      </c>
      <c r="G20" s="2">
        <f t="shared" si="2"/>
        <v>491143</v>
      </c>
      <c r="H20" s="111">
        <v>11700</v>
      </c>
      <c r="I20" s="46">
        <v>43300</v>
      </c>
      <c r="J20" s="95"/>
      <c r="K20" s="11">
        <f t="shared" si="0"/>
        <v>55000</v>
      </c>
      <c r="L20" s="2">
        <f t="shared" si="1"/>
        <v>0</v>
      </c>
      <c r="M20" s="119"/>
    </row>
    <row r="21" spans="1:13" x14ac:dyDescent="0.25">
      <c r="A21" s="10">
        <v>43624</v>
      </c>
      <c r="B21" s="170" t="s">
        <v>73</v>
      </c>
      <c r="C21" s="1" t="s">
        <v>32</v>
      </c>
      <c r="D21" s="1" t="s">
        <v>40</v>
      </c>
      <c r="E21" s="11"/>
      <c r="F21" s="11">
        <v>23000</v>
      </c>
      <c r="G21" s="2">
        <f t="shared" si="2"/>
        <v>468143</v>
      </c>
      <c r="H21" s="111">
        <v>7000</v>
      </c>
      <c r="I21" s="46">
        <v>16000</v>
      </c>
      <c r="J21" s="95"/>
      <c r="K21" s="11">
        <f t="shared" si="0"/>
        <v>23000</v>
      </c>
      <c r="L21" s="2">
        <f t="shared" si="1"/>
        <v>0</v>
      </c>
      <c r="M21" s="119"/>
    </row>
    <row r="22" spans="1:13" x14ac:dyDescent="0.25">
      <c r="A22" s="10">
        <v>43624</v>
      </c>
      <c r="B22" s="170" t="s">
        <v>51</v>
      </c>
      <c r="C22" s="1" t="s">
        <v>32</v>
      </c>
      <c r="D22" s="1" t="s">
        <v>39</v>
      </c>
      <c r="E22" s="11"/>
      <c r="F22" s="11">
        <v>81000</v>
      </c>
      <c r="G22" s="2">
        <f t="shared" si="2"/>
        <v>387143</v>
      </c>
      <c r="H22" s="111">
        <v>22000</v>
      </c>
      <c r="I22" s="46">
        <v>60000</v>
      </c>
      <c r="J22" s="95"/>
      <c r="K22" s="11">
        <f t="shared" si="0"/>
        <v>82000</v>
      </c>
      <c r="L22" s="2">
        <f t="shared" si="1"/>
        <v>1000</v>
      </c>
      <c r="M22" s="120">
        <v>2</v>
      </c>
    </row>
    <row r="23" spans="1:13" x14ac:dyDescent="0.25">
      <c r="A23" s="10">
        <v>43625</v>
      </c>
      <c r="B23" s="170" t="s">
        <v>31</v>
      </c>
      <c r="C23" s="1" t="s">
        <v>32</v>
      </c>
      <c r="D23" s="1" t="s">
        <v>74</v>
      </c>
      <c r="E23" s="11"/>
      <c r="F23" s="11">
        <v>94000</v>
      </c>
      <c r="G23" s="2">
        <f t="shared" si="2"/>
        <v>293143</v>
      </c>
      <c r="H23" s="111">
        <v>13000</v>
      </c>
      <c r="I23" s="46">
        <v>83000</v>
      </c>
      <c r="J23" s="95"/>
      <c r="K23" s="11">
        <f t="shared" si="0"/>
        <v>96000</v>
      </c>
      <c r="L23" s="2">
        <f t="shared" si="1"/>
        <v>2000</v>
      </c>
      <c r="M23" s="119"/>
    </row>
    <row r="24" spans="1:13" x14ac:dyDescent="0.25">
      <c r="A24" s="10">
        <v>43624</v>
      </c>
      <c r="B24" s="170" t="s">
        <v>51</v>
      </c>
      <c r="C24" s="1" t="s">
        <v>32</v>
      </c>
      <c r="D24" s="1" t="s">
        <v>48</v>
      </c>
      <c r="E24" s="11"/>
      <c r="F24" s="11">
        <v>94000</v>
      </c>
      <c r="G24" s="2">
        <f t="shared" si="2"/>
        <v>199143</v>
      </c>
      <c r="H24" s="111">
        <v>38000</v>
      </c>
      <c r="I24" s="46">
        <v>56000</v>
      </c>
      <c r="J24" s="95"/>
      <c r="K24" s="11">
        <f t="shared" si="0"/>
        <v>94000</v>
      </c>
      <c r="L24" s="2">
        <f t="shared" si="1"/>
        <v>0</v>
      </c>
      <c r="M24" s="119">
        <v>1</v>
      </c>
    </row>
    <row r="25" spans="1:13" x14ac:dyDescent="0.25">
      <c r="A25" s="10">
        <v>43626</v>
      </c>
      <c r="B25" s="170" t="s">
        <v>31</v>
      </c>
      <c r="C25" s="1" t="s">
        <v>32</v>
      </c>
      <c r="D25" s="1" t="s">
        <v>77</v>
      </c>
      <c r="E25" s="11"/>
      <c r="F25" s="11">
        <v>97000</v>
      </c>
      <c r="G25" s="2">
        <f t="shared" si="2"/>
        <v>102143</v>
      </c>
      <c r="H25" s="111">
        <v>12400</v>
      </c>
      <c r="I25" s="46">
        <v>84600</v>
      </c>
      <c r="J25" s="95"/>
      <c r="K25" s="11">
        <f t="shared" si="0"/>
        <v>97000</v>
      </c>
      <c r="L25" s="2">
        <f t="shared" si="1"/>
        <v>0</v>
      </c>
      <c r="M25" s="119"/>
    </row>
    <row r="26" spans="1:13" x14ac:dyDescent="0.25">
      <c r="A26" s="10">
        <v>43626</v>
      </c>
      <c r="B26" s="170" t="s">
        <v>51</v>
      </c>
      <c r="C26" s="1" t="s">
        <v>32</v>
      </c>
      <c r="D26" s="1" t="s">
        <v>78</v>
      </c>
      <c r="E26" s="11"/>
      <c r="F26" s="11">
        <v>36000</v>
      </c>
      <c r="G26" s="2">
        <f t="shared" si="2"/>
        <v>66143</v>
      </c>
      <c r="H26" s="111">
        <v>10000</v>
      </c>
      <c r="I26" s="46">
        <v>26000</v>
      </c>
      <c r="J26" s="95"/>
      <c r="K26" s="11">
        <f t="shared" si="0"/>
        <v>36000</v>
      </c>
      <c r="L26" s="2">
        <f t="shared" si="1"/>
        <v>0</v>
      </c>
      <c r="M26" s="119"/>
    </row>
    <row r="27" spans="1:13" x14ac:dyDescent="0.25">
      <c r="A27" s="10">
        <v>43627</v>
      </c>
      <c r="B27" s="170" t="s">
        <v>31</v>
      </c>
      <c r="C27" s="1" t="s">
        <v>32</v>
      </c>
      <c r="D27" s="1" t="s">
        <v>79</v>
      </c>
      <c r="E27" s="11"/>
      <c r="F27" s="11">
        <v>15000</v>
      </c>
      <c r="G27" s="2">
        <f t="shared" si="2"/>
        <v>51143</v>
      </c>
      <c r="H27" s="111">
        <v>7000</v>
      </c>
      <c r="I27" s="46">
        <v>8000</v>
      </c>
      <c r="J27" s="95"/>
      <c r="K27" s="11">
        <f t="shared" si="0"/>
        <v>15000</v>
      </c>
      <c r="L27" s="2">
        <f t="shared" si="1"/>
        <v>0</v>
      </c>
      <c r="M27" s="119"/>
    </row>
    <row r="28" spans="1:13" x14ac:dyDescent="0.25">
      <c r="A28" s="10">
        <v>43627</v>
      </c>
      <c r="B28" s="170" t="s">
        <v>51</v>
      </c>
      <c r="C28" s="1" t="s">
        <v>32</v>
      </c>
      <c r="D28" s="1" t="s">
        <v>69</v>
      </c>
      <c r="E28" s="11"/>
      <c r="F28" s="11">
        <v>24000</v>
      </c>
      <c r="G28" s="2">
        <f t="shared" si="2"/>
        <v>27143</v>
      </c>
      <c r="H28" s="111"/>
      <c r="I28" s="46">
        <v>22000</v>
      </c>
      <c r="J28" s="95">
        <v>2000</v>
      </c>
      <c r="K28" s="11">
        <f t="shared" si="0"/>
        <v>20000</v>
      </c>
      <c r="L28" s="2">
        <f t="shared" si="1"/>
        <v>0</v>
      </c>
      <c r="M28" s="119"/>
    </row>
    <row r="29" spans="1:13" x14ac:dyDescent="0.25">
      <c r="A29" s="10">
        <v>43629</v>
      </c>
      <c r="B29" s="170" t="s">
        <v>51</v>
      </c>
      <c r="C29" s="1" t="s">
        <v>54</v>
      </c>
      <c r="D29" s="1"/>
      <c r="E29" s="11">
        <v>550000</v>
      </c>
      <c r="F29" s="11"/>
      <c r="G29" s="2">
        <f t="shared" si="2"/>
        <v>577143</v>
      </c>
      <c r="H29" s="111"/>
      <c r="I29" s="46"/>
      <c r="J29" s="95"/>
      <c r="K29" s="11">
        <f t="shared" si="0"/>
        <v>0</v>
      </c>
      <c r="L29" s="2">
        <f t="shared" si="1"/>
        <v>0</v>
      </c>
      <c r="M29" s="119"/>
    </row>
    <row r="30" spans="1:13" x14ac:dyDescent="0.25">
      <c r="A30" s="10">
        <v>43629</v>
      </c>
      <c r="B30" s="170" t="s">
        <v>51</v>
      </c>
      <c r="C30" s="1" t="s">
        <v>32</v>
      </c>
      <c r="D30" s="1" t="s">
        <v>43</v>
      </c>
      <c r="E30" s="11"/>
      <c r="F30" s="11">
        <v>74000</v>
      </c>
      <c r="G30" s="2">
        <f t="shared" si="2"/>
        <v>503143</v>
      </c>
      <c r="H30" s="111">
        <v>18000</v>
      </c>
      <c r="I30" s="46">
        <v>56000</v>
      </c>
      <c r="J30" s="95"/>
      <c r="K30" s="11">
        <f t="shared" si="0"/>
        <v>74000</v>
      </c>
      <c r="L30" s="2">
        <f t="shared" si="1"/>
        <v>0</v>
      </c>
      <c r="M30" s="119"/>
    </row>
    <row r="31" spans="1:13" x14ac:dyDescent="0.25">
      <c r="A31" s="10">
        <v>43630</v>
      </c>
      <c r="B31" s="170" t="s">
        <v>73</v>
      </c>
      <c r="C31" s="1" t="s">
        <v>32</v>
      </c>
      <c r="D31" s="1" t="s">
        <v>81</v>
      </c>
      <c r="E31" s="11"/>
      <c r="F31" s="11">
        <v>59000</v>
      </c>
      <c r="G31" s="2">
        <f t="shared" si="2"/>
        <v>444143</v>
      </c>
      <c r="H31" s="111">
        <v>11000</v>
      </c>
      <c r="I31" s="46">
        <v>50000</v>
      </c>
      <c r="J31" s="95"/>
      <c r="K31" s="11">
        <f t="shared" si="0"/>
        <v>61000</v>
      </c>
      <c r="L31" s="2">
        <f t="shared" si="1"/>
        <v>2000</v>
      </c>
      <c r="M31" s="119"/>
    </row>
    <row r="32" spans="1:13" x14ac:dyDescent="0.25">
      <c r="A32" s="10">
        <v>43630</v>
      </c>
      <c r="B32" s="170" t="s">
        <v>51</v>
      </c>
      <c r="C32" s="1" t="s">
        <v>32</v>
      </c>
      <c r="D32" s="1" t="s">
        <v>37</v>
      </c>
      <c r="E32" s="11"/>
      <c r="F32" s="11">
        <v>44000</v>
      </c>
      <c r="G32" s="2">
        <f t="shared" si="2"/>
        <v>400143</v>
      </c>
      <c r="H32" s="111">
        <v>12000</v>
      </c>
      <c r="I32" s="46">
        <v>32000</v>
      </c>
      <c r="J32" s="95"/>
      <c r="K32" s="11">
        <f t="shared" si="0"/>
        <v>44000</v>
      </c>
      <c r="L32" s="2">
        <f t="shared" si="1"/>
        <v>0</v>
      </c>
      <c r="M32" s="119"/>
    </row>
    <row r="33" spans="1:13" x14ac:dyDescent="0.25">
      <c r="A33" s="10">
        <v>43631</v>
      </c>
      <c r="B33" s="170" t="s">
        <v>51</v>
      </c>
      <c r="C33" s="1" t="s">
        <v>32</v>
      </c>
      <c r="D33" s="1" t="s">
        <v>39</v>
      </c>
      <c r="E33" s="11"/>
      <c r="F33" s="11">
        <v>59000</v>
      </c>
      <c r="G33" s="2">
        <f t="shared" si="2"/>
        <v>341143</v>
      </c>
      <c r="H33" s="111">
        <v>16000</v>
      </c>
      <c r="I33" s="46">
        <v>43000</v>
      </c>
      <c r="J33" s="95"/>
      <c r="K33" s="11">
        <f t="shared" si="0"/>
        <v>59000</v>
      </c>
      <c r="L33" s="2">
        <f t="shared" si="1"/>
        <v>0</v>
      </c>
      <c r="M33" s="119"/>
    </row>
    <row r="34" spans="1:13" x14ac:dyDescent="0.25">
      <c r="A34" s="10">
        <v>43632</v>
      </c>
      <c r="B34" s="170" t="s">
        <v>73</v>
      </c>
      <c r="C34" s="1" t="s">
        <v>32</v>
      </c>
      <c r="D34" s="1" t="s">
        <v>81</v>
      </c>
      <c r="E34" s="11"/>
      <c r="F34" s="11">
        <v>84000</v>
      </c>
      <c r="G34" s="2">
        <f t="shared" si="2"/>
        <v>257143</v>
      </c>
      <c r="H34" s="111">
        <v>17100</v>
      </c>
      <c r="I34" s="46">
        <v>67000</v>
      </c>
      <c r="J34" s="95"/>
      <c r="K34" s="11">
        <f t="shared" si="0"/>
        <v>84100</v>
      </c>
      <c r="L34" s="2">
        <f t="shared" si="1"/>
        <v>100</v>
      </c>
      <c r="M34" s="119"/>
    </row>
    <row r="35" spans="1:13" x14ac:dyDescent="0.25">
      <c r="A35" s="10">
        <v>43632</v>
      </c>
      <c r="B35" s="170" t="s">
        <v>51</v>
      </c>
      <c r="C35" s="1" t="s">
        <v>32</v>
      </c>
      <c r="D35" s="1" t="s">
        <v>69</v>
      </c>
      <c r="E35" s="11"/>
      <c r="F35" s="11">
        <v>48000</v>
      </c>
      <c r="G35" s="2">
        <f t="shared" si="2"/>
        <v>209143</v>
      </c>
      <c r="H35" s="111">
        <v>3000</v>
      </c>
      <c r="I35" s="46">
        <v>45000</v>
      </c>
      <c r="J35" s="95"/>
      <c r="K35" s="11">
        <f t="shared" si="0"/>
        <v>48000</v>
      </c>
      <c r="L35" s="2">
        <f t="shared" si="1"/>
        <v>0</v>
      </c>
      <c r="M35" s="119"/>
    </row>
    <row r="36" spans="1:13" x14ac:dyDescent="0.25">
      <c r="A36" s="10">
        <v>43633</v>
      </c>
      <c r="B36" s="170" t="s">
        <v>51</v>
      </c>
      <c r="C36" s="1" t="s">
        <v>32</v>
      </c>
      <c r="D36" s="1" t="s">
        <v>43</v>
      </c>
      <c r="E36" s="11"/>
      <c r="F36" s="11">
        <v>92000</v>
      </c>
      <c r="G36" s="2">
        <f t="shared" si="2"/>
        <v>117143</v>
      </c>
      <c r="H36" s="111">
        <v>19100</v>
      </c>
      <c r="I36" s="46">
        <v>73000</v>
      </c>
      <c r="J36" s="95"/>
      <c r="K36" s="11">
        <f t="shared" si="0"/>
        <v>92100</v>
      </c>
      <c r="L36" s="2">
        <f t="shared" si="1"/>
        <v>100</v>
      </c>
      <c r="M36" s="119"/>
    </row>
    <row r="37" spans="1:13" x14ac:dyDescent="0.25">
      <c r="A37" s="10">
        <v>43634</v>
      </c>
      <c r="B37" s="170" t="s">
        <v>31</v>
      </c>
      <c r="C37" s="1" t="s">
        <v>32</v>
      </c>
      <c r="D37" s="1" t="s">
        <v>88</v>
      </c>
      <c r="E37" s="11"/>
      <c r="F37" s="11">
        <v>89000</v>
      </c>
      <c r="G37" s="2">
        <f t="shared" si="2"/>
        <v>28143</v>
      </c>
      <c r="H37" s="111">
        <v>46000</v>
      </c>
      <c r="I37" s="46">
        <v>43000</v>
      </c>
      <c r="J37" s="95"/>
      <c r="K37" s="11">
        <f t="shared" si="0"/>
        <v>89000</v>
      </c>
      <c r="L37" s="2">
        <f t="shared" si="1"/>
        <v>0</v>
      </c>
      <c r="M37" s="119"/>
    </row>
    <row r="38" spans="1:13" x14ac:dyDescent="0.25">
      <c r="A38" s="17">
        <v>43634</v>
      </c>
      <c r="B38" s="171" t="s">
        <v>51</v>
      </c>
      <c r="C38" s="18" t="s">
        <v>32</v>
      </c>
      <c r="D38" s="18" t="s">
        <v>55</v>
      </c>
      <c r="E38" s="19"/>
      <c r="F38" s="19">
        <v>28000</v>
      </c>
      <c r="G38" s="2">
        <f t="shared" si="2"/>
        <v>143</v>
      </c>
      <c r="H38" s="112">
        <v>12000</v>
      </c>
      <c r="I38" s="113">
        <v>16000</v>
      </c>
      <c r="J38" s="95"/>
      <c r="K38" s="11">
        <f t="shared" si="0"/>
        <v>28000</v>
      </c>
      <c r="L38" s="2">
        <f t="shared" si="1"/>
        <v>0</v>
      </c>
      <c r="M38" s="119"/>
    </row>
    <row r="39" spans="1:13" x14ac:dyDescent="0.25">
      <c r="A39" s="10">
        <v>43636</v>
      </c>
      <c r="B39" s="170"/>
      <c r="C39" s="1" t="s">
        <v>54</v>
      </c>
      <c r="D39" s="1"/>
      <c r="E39" s="11">
        <v>550000</v>
      </c>
      <c r="F39" s="11"/>
      <c r="G39" s="2">
        <f t="shared" si="2"/>
        <v>550143</v>
      </c>
      <c r="H39" s="111"/>
      <c r="I39" s="46"/>
      <c r="J39" s="95"/>
      <c r="K39" s="11">
        <f t="shared" si="0"/>
        <v>0</v>
      </c>
      <c r="L39" s="2">
        <f t="shared" si="1"/>
        <v>0</v>
      </c>
      <c r="M39" s="121" t="s">
        <v>29</v>
      </c>
    </row>
    <row r="40" spans="1:13" x14ac:dyDescent="0.25">
      <c r="A40" s="10">
        <v>43637</v>
      </c>
      <c r="B40" s="170" t="s">
        <v>34</v>
      </c>
      <c r="C40" s="1" t="s">
        <v>32</v>
      </c>
      <c r="D40" s="1"/>
      <c r="E40" s="11"/>
      <c r="F40" s="11">
        <v>20000</v>
      </c>
      <c r="G40" s="2">
        <f t="shared" si="2"/>
        <v>530143</v>
      </c>
      <c r="H40" s="111">
        <v>4000</v>
      </c>
      <c r="I40" s="46">
        <v>16000</v>
      </c>
      <c r="J40" s="95"/>
      <c r="K40" s="11">
        <f t="shared" si="0"/>
        <v>20000</v>
      </c>
      <c r="L40" s="2">
        <f t="shared" si="1"/>
        <v>0</v>
      </c>
      <c r="M40" s="119"/>
    </row>
    <row r="41" spans="1:13" x14ac:dyDescent="0.25">
      <c r="A41" s="10">
        <v>43637</v>
      </c>
      <c r="B41" s="170" t="s">
        <v>51</v>
      </c>
      <c r="C41" s="1" t="s">
        <v>32</v>
      </c>
      <c r="D41" s="1" t="s">
        <v>43</v>
      </c>
      <c r="E41" s="11"/>
      <c r="F41" s="11">
        <v>78000</v>
      </c>
      <c r="G41" s="2">
        <f t="shared" si="2"/>
        <v>452143</v>
      </c>
      <c r="H41" s="111">
        <v>14000</v>
      </c>
      <c r="I41" s="46">
        <v>64000</v>
      </c>
      <c r="J41" s="95"/>
      <c r="K41" s="11">
        <f t="shared" si="0"/>
        <v>78000</v>
      </c>
      <c r="L41" s="2">
        <f t="shared" si="1"/>
        <v>0</v>
      </c>
      <c r="M41" s="119"/>
    </row>
    <row r="42" spans="1:13" x14ac:dyDescent="0.25">
      <c r="A42" s="10">
        <v>43638</v>
      </c>
      <c r="B42" s="170" t="s">
        <v>31</v>
      </c>
      <c r="C42" s="1" t="s">
        <v>32</v>
      </c>
      <c r="D42" s="1" t="s">
        <v>33</v>
      </c>
      <c r="E42" s="11"/>
      <c r="F42" s="11">
        <v>164000</v>
      </c>
      <c r="G42" s="2">
        <f t="shared" si="2"/>
        <v>288143</v>
      </c>
      <c r="H42" s="111">
        <v>11500</v>
      </c>
      <c r="I42" s="46">
        <v>152500</v>
      </c>
      <c r="J42" s="95"/>
      <c r="K42" s="11">
        <f t="shared" si="0"/>
        <v>164000</v>
      </c>
      <c r="L42" s="2">
        <f t="shared" si="1"/>
        <v>0</v>
      </c>
      <c r="M42" s="119"/>
    </row>
    <row r="43" spans="1:13" x14ac:dyDescent="0.25">
      <c r="A43" s="10">
        <v>43638</v>
      </c>
      <c r="B43" s="170" t="s">
        <v>51</v>
      </c>
      <c r="C43" s="1" t="s">
        <v>32</v>
      </c>
      <c r="D43" s="1" t="s">
        <v>59</v>
      </c>
      <c r="E43" s="11"/>
      <c r="F43" s="11">
        <v>77000</v>
      </c>
      <c r="G43" s="2">
        <f t="shared" si="2"/>
        <v>211143</v>
      </c>
      <c r="H43" s="111">
        <v>18000</v>
      </c>
      <c r="I43" s="46">
        <v>59000</v>
      </c>
      <c r="J43" s="95"/>
      <c r="K43" s="11">
        <f t="shared" si="0"/>
        <v>77000</v>
      </c>
      <c r="L43" s="2">
        <f t="shared" si="1"/>
        <v>0</v>
      </c>
      <c r="M43" s="119"/>
    </row>
    <row r="44" spans="1:13" x14ac:dyDescent="0.25">
      <c r="A44" s="10">
        <v>43639</v>
      </c>
      <c r="B44" s="170" t="s">
        <v>51</v>
      </c>
      <c r="C44" s="1" t="s">
        <v>32</v>
      </c>
      <c r="D44" s="1" t="s">
        <v>48</v>
      </c>
      <c r="E44" s="11"/>
      <c r="F44" s="11">
        <v>70000</v>
      </c>
      <c r="G44" s="2">
        <f t="shared" si="2"/>
        <v>141143</v>
      </c>
      <c r="H44" s="111">
        <v>7000</v>
      </c>
      <c r="I44" s="46">
        <v>63000</v>
      </c>
      <c r="J44" s="95"/>
      <c r="K44" s="11">
        <f t="shared" si="0"/>
        <v>70000</v>
      </c>
      <c r="L44" s="2">
        <f t="shared" si="1"/>
        <v>0</v>
      </c>
      <c r="M44" s="119"/>
    </row>
    <row r="45" spans="1:13" x14ac:dyDescent="0.25">
      <c r="A45" s="10">
        <v>43640</v>
      </c>
      <c r="B45" s="170" t="s">
        <v>31</v>
      </c>
      <c r="C45" s="1" t="s">
        <v>32</v>
      </c>
      <c r="D45" s="1" t="s">
        <v>79</v>
      </c>
      <c r="E45" s="11"/>
      <c r="F45" s="11">
        <v>84000</v>
      </c>
      <c r="G45" s="2">
        <f t="shared" si="2"/>
        <v>57143</v>
      </c>
      <c r="H45" s="111">
        <v>21000</v>
      </c>
      <c r="I45" s="46">
        <v>63000</v>
      </c>
      <c r="J45" s="95"/>
      <c r="K45" s="11">
        <f t="shared" si="0"/>
        <v>84000</v>
      </c>
      <c r="L45" s="2">
        <f t="shared" si="1"/>
        <v>0</v>
      </c>
      <c r="M45" s="119"/>
    </row>
    <row r="46" spans="1:13" x14ac:dyDescent="0.25">
      <c r="A46" s="10">
        <v>43640</v>
      </c>
      <c r="B46" s="170" t="s">
        <v>51</v>
      </c>
      <c r="C46" s="1" t="s">
        <v>32</v>
      </c>
      <c r="D46" s="1" t="s">
        <v>52</v>
      </c>
      <c r="E46" s="11"/>
      <c r="F46" s="11">
        <v>53000</v>
      </c>
      <c r="G46" s="2">
        <f t="shared" si="2"/>
        <v>4143</v>
      </c>
      <c r="H46" s="111">
        <v>16000</v>
      </c>
      <c r="I46" s="46">
        <v>37000</v>
      </c>
      <c r="J46" s="95"/>
      <c r="K46" s="11">
        <f t="shared" si="0"/>
        <v>53000</v>
      </c>
      <c r="L46" s="2">
        <f t="shared" si="1"/>
        <v>0</v>
      </c>
      <c r="M46" s="119"/>
    </row>
    <row r="47" spans="1:13" x14ac:dyDescent="0.25">
      <c r="A47" s="10">
        <v>43642</v>
      </c>
      <c r="B47" s="170"/>
      <c r="C47" s="1" t="s">
        <v>54</v>
      </c>
      <c r="D47" s="1"/>
      <c r="E47" s="11">
        <v>550000</v>
      </c>
      <c r="F47" s="11"/>
      <c r="G47" s="2">
        <f t="shared" si="2"/>
        <v>554143</v>
      </c>
      <c r="H47" s="111"/>
      <c r="I47" s="46"/>
      <c r="J47" s="95"/>
      <c r="K47" s="11">
        <f t="shared" si="0"/>
        <v>0</v>
      </c>
      <c r="L47" s="2">
        <f t="shared" si="1"/>
        <v>0</v>
      </c>
      <c r="M47" s="121" t="s">
        <v>29</v>
      </c>
    </row>
    <row r="48" spans="1:13" x14ac:dyDescent="0.25">
      <c r="A48" s="10">
        <v>43642</v>
      </c>
      <c r="B48" s="170" t="s">
        <v>51</v>
      </c>
      <c r="C48" s="1" t="s">
        <v>32</v>
      </c>
      <c r="D48" s="1" t="s">
        <v>29</v>
      </c>
      <c r="E48" s="11"/>
      <c r="F48" s="11">
        <v>114000</v>
      </c>
      <c r="G48" s="2">
        <f t="shared" si="2"/>
        <v>440143</v>
      </c>
      <c r="H48" s="111">
        <v>10000</v>
      </c>
      <c r="I48" s="46">
        <v>104000</v>
      </c>
      <c r="J48" s="95"/>
      <c r="K48" s="11">
        <f t="shared" si="0"/>
        <v>114000</v>
      </c>
      <c r="L48" s="2">
        <f t="shared" si="1"/>
        <v>0</v>
      </c>
      <c r="M48" s="121" t="s">
        <v>29</v>
      </c>
    </row>
    <row r="49" spans="1:13" x14ac:dyDescent="0.25">
      <c r="A49" s="10">
        <v>43643</v>
      </c>
      <c r="B49" s="170" t="s">
        <v>38</v>
      </c>
      <c r="C49" s="1" t="s">
        <v>32</v>
      </c>
      <c r="D49" s="1" t="s">
        <v>33</v>
      </c>
      <c r="E49" s="11"/>
      <c r="F49" s="11">
        <v>144000</v>
      </c>
      <c r="G49" s="2">
        <f t="shared" si="2"/>
        <v>296143</v>
      </c>
      <c r="H49" s="111">
        <v>19000</v>
      </c>
      <c r="I49" s="46">
        <v>125000</v>
      </c>
      <c r="J49" s="95"/>
      <c r="K49" s="11">
        <f t="shared" si="0"/>
        <v>144000</v>
      </c>
      <c r="L49" s="2">
        <f t="shared" si="1"/>
        <v>0</v>
      </c>
      <c r="M49" s="119"/>
    </row>
    <row r="50" spans="1:13" x14ac:dyDescent="0.25">
      <c r="A50" s="10">
        <v>43643</v>
      </c>
      <c r="B50" s="170" t="s">
        <v>51</v>
      </c>
      <c r="C50" s="1" t="s">
        <v>32</v>
      </c>
      <c r="D50" s="1" t="s">
        <v>37</v>
      </c>
      <c r="E50" s="11"/>
      <c r="F50" s="11">
        <v>106000</v>
      </c>
      <c r="G50" s="2">
        <f t="shared" si="2"/>
        <v>190143</v>
      </c>
      <c r="H50" s="111">
        <v>34000</v>
      </c>
      <c r="I50" s="46">
        <v>72000</v>
      </c>
      <c r="J50" s="95"/>
      <c r="K50" s="11">
        <f t="shared" si="0"/>
        <v>106000</v>
      </c>
      <c r="L50" s="2">
        <f t="shared" si="1"/>
        <v>0</v>
      </c>
      <c r="M50" s="119"/>
    </row>
    <row r="51" spans="1:13" x14ac:dyDescent="0.25">
      <c r="A51" s="10">
        <v>43644</v>
      </c>
      <c r="B51" s="170" t="s">
        <v>51</v>
      </c>
      <c r="C51" s="1" t="s">
        <v>32</v>
      </c>
      <c r="D51" s="1" t="s">
        <v>48</v>
      </c>
      <c r="E51" s="11"/>
      <c r="F51" s="11">
        <v>100000</v>
      </c>
      <c r="G51" s="2">
        <f t="shared" si="2"/>
        <v>90143</v>
      </c>
      <c r="H51" s="111">
        <v>6000</v>
      </c>
      <c r="I51" s="46">
        <v>94000</v>
      </c>
      <c r="J51" s="95"/>
      <c r="K51" s="11">
        <f t="shared" si="0"/>
        <v>100000</v>
      </c>
      <c r="L51" s="2">
        <f t="shared" si="1"/>
        <v>0</v>
      </c>
      <c r="M51" s="119"/>
    </row>
    <row r="52" spans="1:13" x14ac:dyDescent="0.25">
      <c r="A52" s="10">
        <v>43645</v>
      </c>
      <c r="B52" s="170" t="s">
        <v>38</v>
      </c>
      <c r="C52" s="1" t="s">
        <v>32</v>
      </c>
      <c r="D52" s="1" t="s">
        <v>96</v>
      </c>
      <c r="E52" s="11"/>
      <c r="F52" s="11">
        <v>89000</v>
      </c>
      <c r="G52" s="2">
        <f t="shared" si="2"/>
        <v>1143</v>
      </c>
      <c r="H52" s="111">
        <v>15000</v>
      </c>
      <c r="I52" s="46">
        <v>74000</v>
      </c>
      <c r="J52" s="95"/>
      <c r="K52" s="11">
        <f t="shared" si="0"/>
        <v>89000</v>
      </c>
      <c r="L52" s="2">
        <f t="shared" si="1"/>
        <v>0</v>
      </c>
      <c r="M52" s="119"/>
    </row>
    <row r="53" spans="1:13" x14ac:dyDescent="0.25">
      <c r="A53" s="10">
        <v>43648</v>
      </c>
      <c r="B53" s="170"/>
      <c r="C53" s="1" t="s">
        <v>54</v>
      </c>
      <c r="D53" s="1"/>
      <c r="E53" s="11">
        <v>550000</v>
      </c>
      <c r="F53" s="11"/>
      <c r="G53" s="2">
        <f t="shared" si="2"/>
        <v>551143</v>
      </c>
      <c r="H53" s="111"/>
      <c r="I53" s="46"/>
      <c r="J53" s="95"/>
      <c r="K53" s="11">
        <f t="shared" si="0"/>
        <v>0</v>
      </c>
      <c r="L53" s="2">
        <f t="shared" si="1"/>
        <v>0</v>
      </c>
      <c r="M53" s="119"/>
    </row>
    <row r="54" spans="1:13" x14ac:dyDescent="0.25">
      <c r="A54" s="10">
        <v>43649</v>
      </c>
      <c r="B54" s="170" t="s">
        <v>34</v>
      </c>
      <c r="C54" s="1" t="s">
        <v>32</v>
      </c>
      <c r="D54" s="1"/>
      <c r="E54" s="11"/>
      <c r="F54" s="11">
        <v>155000</v>
      </c>
      <c r="G54" s="2">
        <f t="shared" si="2"/>
        <v>396143</v>
      </c>
      <c r="H54" s="111">
        <v>17000</v>
      </c>
      <c r="I54" s="46">
        <v>138000</v>
      </c>
      <c r="J54" s="95"/>
      <c r="K54" s="11">
        <f t="shared" si="0"/>
        <v>155000</v>
      </c>
      <c r="L54" s="2">
        <f t="shared" si="1"/>
        <v>0</v>
      </c>
      <c r="M54" s="119"/>
    </row>
    <row r="55" spans="1:13" x14ac:dyDescent="0.25">
      <c r="A55" s="17">
        <v>43649</v>
      </c>
      <c r="B55" s="171" t="s">
        <v>51</v>
      </c>
      <c r="C55" s="18" t="s">
        <v>32</v>
      </c>
      <c r="D55" s="18" t="s">
        <v>98</v>
      </c>
      <c r="E55" s="19"/>
      <c r="F55" s="19">
        <v>47000</v>
      </c>
      <c r="G55" s="2">
        <f t="shared" si="2"/>
        <v>349143</v>
      </c>
      <c r="H55" s="112">
        <v>9000</v>
      </c>
      <c r="I55" s="113">
        <v>38000</v>
      </c>
      <c r="J55" s="95"/>
      <c r="K55" s="11">
        <f t="shared" si="0"/>
        <v>47000</v>
      </c>
      <c r="L55" s="2">
        <f t="shared" si="1"/>
        <v>0</v>
      </c>
      <c r="M55" s="119"/>
    </row>
    <row r="56" spans="1:13" x14ac:dyDescent="0.25">
      <c r="A56" s="10">
        <v>43650</v>
      </c>
      <c r="B56" s="170" t="s">
        <v>51</v>
      </c>
      <c r="C56" s="1" t="s">
        <v>32</v>
      </c>
      <c r="D56" s="1" t="s">
        <v>69</v>
      </c>
      <c r="E56" s="11"/>
      <c r="F56" s="11">
        <v>64000</v>
      </c>
      <c r="G56" s="2">
        <f t="shared" si="2"/>
        <v>285143</v>
      </c>
      <c r="H56" s="111">
        <v>30000</v>
      </c>
      <c r="I56" s="46">
        <v>32000</v>
      </c>
      <c r="J56" s="95">
        <v>2000</v>
      </c>
      <c r="K56" s="11">
        <f t="shared" si="0"/>
        <v>60000</v>
      </c>
      <c r="L56" s="2">
        <f t="shared" si="1"/>
        <v>0</v>
      </c>
      <c r="M56" s="119"/>
    </row>
    <row r="57" spans="1:13" x14ac:dyDescent="0.25">
      <c r="A57" s="10">
        <v>43651</v>
      </c>
      <c r="B57" s="170" t="s">
        <v>51</v>
      </c>
      <c r="C57" s="1" t="s">
        <v>32</v>
      </c>
      <c r="D57" s="1" t="s">
        <v>98</v>
      </c>
      <c r="E57" s="11"/>
      <c r="F57" s="11">
        <v>73000</v>
      </c>
      <c r="G57" s="2">
        <f t="shared" si="2"/>
        <v>212143</v>
      </c>
      <c r="H57" s="111">
        <v>19000</v>
      </c>
      <c r="I57" s="46">
        <v>54000</v>
      </c>
      <c r="J57" s="95"/>
      <c r="K57" s="11">
        <f t="shared" si="0"/>
        <v>73000</v>
      </c>
      <c r="L57" s="2">
        <f t="shared" si="1"/>
        <v>0</v>
      </c>
      <c r="M57" s="119"/>
    </row>
    <row r="58" spans="1:13" x14ac:dyDescent="0.25">
      <c r="A58" s="10">
        <v>43652</v>
      </c>
      <c r="B58" s="170" t="s">
        <v>31</v>
      </c>
      <c r="C58" s="1" t="s">
        <v>32</v>
      </c>
      <c r="D58" s="1" t="s">
        <v>33</v>
      </c>
      <c r="E58" s="11"/>
      <c r="F58" s="11">
        <v>176000</v>
      </c>
      <c r="G58" s="2">
        <f t="shared" si="2"/>
        <v>36143</v>
      </c>
      <c r="H58" s="111">
        <v>20000</v>
      </c>
      <c r="I58" s="46">
        <v>156000</v>
      </c>
      <c r="J58" s="95"/>
      <c r="K58" s="11">
        <f t="shared" si="0"/>
        <v>176000</v>
      </c>
      <c r="L58" s="2">
        <f t="shared" si="1"/>
        <v>0</v>
      </c>
      <c r="M58" s="119"/>
    </row>
    <row r="59" spans="1:13" x14ac:dyDescent="0.25">
      <c r="A59" s="10">
        <v>43653</v>
      </c>
      <c r="B59" s="170" t="s">
        <v>51</v>
      </c>
      <c r="C59" s="1" t="s">
        <v>32</v>
      </c>
      <c r="D59" s="1" t="s">
        <v>48</v>
      </c>
      <c r="E59" s="11"/>
      <c r="F59" s="11">
        <v>35000</v>
      </c>
      <c r="G59" s="2">
        <f t="shared" si="2"/>
        <v>1143</v>
      </c>
      <c r="H59" s="111"/>
      <c r="I59" s="46">
        <v>35000</v>
      </c>
      <c r="J59" s="95"/>
      <c r="K59" s="11">
        <f t="shared" si="0"/>
        <v>35000</v>
      </c>
      <c r="L59" s="2">
        <f t="shared" si="1"/>
        <v>0</v>
      </c>
      <c r="M59" s="119"/>
    </row>
    <row r="60" spans="1:13" x14ac:dyDescent="0.25">
      <c r="A60" s="10">
        <v>43655</v>
      </c>
      <c r="B60" s="170"/>
      <c r="C60" s="1" t="s">
        <v>54</v>
      </c>
      <c r="D60" s="1"/>
      <c r="E60" s="11">
        <v>1099994</v>
      </c>
      <c r="F60" s="11"/>
      <c r="G60" s="2">
        <f t="shared" si="2"/>
        <v>1101137</v>
      </c>
      <c r="H60" s="111"/>
      <c r="I60" s="46"/>
      <c r="J60" s="95"/>
      <c r="K60" s="11">
        <f t="shared" si="0"/>
        <v>0</v>
      </c>
      <c r="L60" s="2">
        <f t="shared" si="1"/>
        <v>0</v>
      </c>
      <c r="M60" s="119"/>
    </row>
    <row r="61" spans="1:13" x14ac:dyDescent="0.25">
      <c r="A61" s="10">
        <v>43656</v>
      </c>
      <c r="B61" s="170" t="s">
        <v>34</v>
      </c>
      <c r="C61" s="1" t="s">
        <v>32</v>
      </c>
      <c r="D61" s="1" t="s">
        <v>99</v>
      </c>
      <c r="E61" s="11"/>
      <c r="F61" s="11">
        <v>123000</v>
      </c>
      <c r="G61" s="2">
        <f t="shared" si="2"/>
        <v>978137</v>
      </c>
      <c r="H61" s="111">
        <v>53000</v>
      </c>
      <c r="I61" s="46">
        <v>70000</v>
      </c>
      <c r="J61" s="95"/>
      <c r="K61" s="11">
        <f t="shared" si="0"/>
        <v>123000</v>
      </c>
      <c r="L61" s="2">
        <f t="shared" si="1"/>
        <v>0</v>
      </c>
      <c r="M61" s="119" t="s">
        <v>102</v>
      </c>
    </row>
    <row r="62" spans="1:13" x14ac:dyDescent="0.25">
      <c r="A62" s="17">
        <v>43656</v>
      </c>
      <c r="B62" s="171" t="s">
        <v>36</v>
      </c>
      <c r="C62" s="18" t="s">
        <v>32</v>
      </c>
      <c r="D62" s="18" t="s">
        <v>98</v>
      </c>
      <c r="E62" s="19"/>
      <c r="F62" s="19">
        <v>67000</v>
      </c>
      <c r="G62" s="2">
        <f t="shared" si="2"/>
        <v>911137</v>
      </c>
      <c r="H62" s="112">
        <v>4500</v>
      </c>
      <c r="I62" s="113">
        <v>62500</v>
      </c>
      <c r="J62" s="95"/>
      <c r="K62" s="11">
        <f t="shared" si="0"/>
        <v>67000</v>
      </c>
      <c r="L62" s="2">
        <f t="shared" si="1"/>
        <v>0</v>
      </c>
      <c r="M62" s="119"/>
    </row>
    <row r="63" spans="1:13" x14ac:dyDescent="0.25">
      <c r="A63" s="10">
        <v>43657</v>
      </c>
      <c r="B63" s="170" t="s">
        <v>38</v>
      </c>
      <c r="C63" s="1" t="s">
        <v>32</v>
      </c>
      <c r="D63" s="1" t="s">
        <v>104</v>
      </c>
      <c r="E63" s="11"/>
      <c r="F63" s="11">
        <v>90000</v>
      </c>
      <c r="G63" s="2">
        <f t="shared" si="2"/>
        <v>821137</v>
      </c>
      <c r="H63" s="111">
        <v>2000</v>
      </c>
      <c r="I63" s="46">
        <v>88000</v>
      </c>
      <c r="J63" s="95"/>
      <c r="K63" s="11">
        <f t="shared" si="0"/>
        <v>90000</v>
      </c>
      <c r="L63" s="2">
        <f t="shared" si="1"/>
        <v>0</v>
      </c>
      <c r="M63" s="119"/>
    </row>
    <row r="64" spans="1:13" x14ac:dyDescent="0.25">
      <c r="A64" s="10">
        <v>43658</v>
      </c>
      <c r="B64" s="170" t="s">
        <v>51</v>
      </c>
      <c r="C64" s="1" t="s">
        <v>32</v>
      </c>
      <c r="D64" s="1" t="s">
        <v>92</v>
      </c>
      <c r="E64" s="11"/>
      <c r="F64" s="11">
        <v>84000</v>
      </c>
      <c r="G64" s="2">
        <f t="shared" si="2"/>
        <v>737137</v>
      </c>
      <c r="H64" s="111">
        <v>4000</v>
      </c>
      <c r="I64" s="46">
        <v>80000</v>
      </c>
      <c r="J64" s="95"/>
      <c r="K64" s="11">
        <f t="shared" si="0"/>
        <v>84000</v>
      </c>
      <c r="L64" s="2">
        <f t="shared" si="1"/>
        <v>0</v>
      </c>
      <c r="M64" s="119"/>
    </row>
    <row r="65" spans="1:13" x14ac:dyDescent="0.25">
      <c r="A65" s="10">
        <v>43659</v>
      </c>
      <c r="B65" s="170" t="s">
        <v>51</v>
      </c>
      <c r="C65" s="1" t="s">
        <v>32</v>
      </c>
      <c r="D65" s="1" t="s">
        <v>109</v>
      </c>
      <c r="E65" s="11"/>
      <c r="F65" s="11">
        <v>34000</v>
      </c>
      <c r="G65" s="2">
        <f t="shared" si="2"/>
        <v>703137</v>
      </c>
      <c r="H65" s="111">
        <v>5000</v>
      </c>
      <c r="I65" s="46">
        <v>29000</v>
      </c>
      <c r="J65" s="95"/>
      <c r="K65" s="11">
        <f t="shared" si="0"/>
        <v>34000</v>
      </c>
      <c r="L65" s="2">
        <f t="shared" si="1"/>
        <v>0</v>
      </c>
      <c r="M65" s="119"/>
    </row>
    <row r="66" spans="1:13" x14ac:dyDescent="0.25">
      <c r="A66" s="10">
        <v>43660</v>
      </c>
      <c r="B66" s="170" t="s">
        <v>31</v>
      </c>
      <c r="C66" s="1" t="s">
        <v>32</v>
      </c>
      <c r="D66" s="1" t="s">
        <v>33</v>
      </c>
      <c r="E66" s="11"/>
      <c r="F66" s="11">
        <v>74000</v>
      </c>
      <c r="G66" s="2">
        <f t="shared" si="2"/>
        <v>629137</v>
      </c>
      <c r="H66" s="111">
        <v>7000</v>
      </c>
      <c r="I66" s="46">
        <v>67000</v>
      </c>
      <c r="J66" s="95"/>
      <c r="K66" s="11">
        <f t="shared" si="0"/>
        <v>74000</v>
      </c>
      <c r="L66" s="2">
        <f t="shared" si="1"/>
        <v>0</v>
      </c>
      <c r="M66" s="119"/>
    </row>
    <row r="67" spans="1:13" x14ac:dyDescent="0.25">
      <c r="A67" s="10">
        <v>43660</v>
      </c>
      <c r="B67" s="170" t="s">
        <v>51</v>
      </c>
      <c r="C67" s="1" t="s">
        <v>32</v>
      </c>
      <c r="D67" s="1" t="s">
        <v>112</v>
      </c>
      <c r="E67" s="11"/>
      <c r="F67" s="11">
        <v>15000</v>
      </c>
      <c r="G67" s="2">
        <f t="shared" si="2"/>
        <v>614137</v>
      </c>
      <c r="H67" s="111"/>
      <c r="I67" s="46">
        <v>15000</v>
      </c>
      <c r="J67" s="95"/>
      <c r="K67" s="11">
        <f t="shared" si="0"/>
        <v>15000</v>
      </c>
      <c r="L67" s="2">
        <f t="shared" si="1"/>
        <v>0</v>
      </c>
      <c r="M67" s="119"/>
    </row>
    <row r="68" spans="1:13" x14ac:dyDescent="0.25">
      <c r="A68" s="39">
        <v>43660</v>
      </c>
      <c r="B68" s="169" t="s">
        <v>38</v>
      </c>
      <c r="C68" s="41" t="s">
        <v>32</v>
      </c>
      <c r="D68" s="41" t="s">
        <v>114</v>
      </c>
      <c r="E68" s="42"/>
      <c r="F68" s="42">
        <v>95000</v>
      </c>
      <c r="G68" s="2">
        <f t="shared" si="2"/>
        <v>519137</v>
      </c>
      <c r="H68" s="110">
        <v>19000</v>
      </c>
      <c r="I68" s="65">
        <v>76000</v>
      </c>
      <c r="J68" s="95"/>
      <c r="K68" s="11">
        <f t="shared" si="0"/>
        <v>95000</v>
      </c>
      <c r="L68" s="2">
        <f t="shared" si="1"/>
        <v>0</v>
      </c>
      <c r="M68" s="119"/>
    </row>
    <row r="69" spans="1:13" x14ac:dyDescent="0.25">
      <c r="A69" s="39">
        <v>43661</v>
      </c>
      <c r="B69" s="169" t="s">
        <v>51</v>
      </c>
      <c r="C69" s="41" t="s">
        <v>32</v>
      </c>
      <c r="D69" s="41" t="s">
        <v>59</v>
      </c>
      <c r="E69" s="42"/>
      <c r="F69" s="42">
        <v>94000</v>
      </c>
      <c r="G69" s="2">
        <f t="shared" si="2"/>
        <v>425137</v>
      </c>
      <c r="H69" s="110">
        <v>18000</v>
      </c>
      <c r="I69" s="65">
        <v>76000</v>
      </c>
      <c r="J69" s="95"/>
      <c r="K69" s="11">
        <f t="shared" si="0"/>
        <v>94000</v>
      </c>
      <c r="L69" s="2">
        <f t="shared" si="1"/>
        <v>0</v>
      </c>
      <c r="M69" s="119" t="s">
        <v>29</v>
      </c>
    </row>
    <row r="70" spans="1:13" x14ac:dyDescent="0.25">
      <c r="A70" s="10">
        <v>43662</v>
      </c>
      <c r="B70" s="170"/>
      <c r="C70" s="1" t="s">
        <v>54</v>
      </c>
      <c r="D70" s="1"/>
      <c r="E70" s="11">
        <v>1100000</v>
      </c>
      <c r="F70" s="11"/>
      <c r="G70" s="2">
        <f t="shared" si="2"/>
        <v>1525137</v>
      </c>
      <c r="H70" s="111"/>
      <c r="I70" s="46"/>
      <c r="J70" s="95"/>
      <c r="K70" s="11">
        <f t="shared" ref="K70:K112" si="3">H70+I70-J70</f>
        <v>0</v>
      </c>
      <c r="L70" s="2">
        <f t="shared" ref="L70:L112" si="4">H70+I70+J70-F70</f>
        <v>0</v>
      </c>
      <c r="M70" s="119"/>
    </row>
    <row r="71" spans="1:13" x14ac:dyDescent="0.25">
      <c r="A71" s="10">
        <v>43662</v>
      </c>
      <c r="B71" s="170" t="s">
        <v>31</v>
      </c>
      <c r="C71" s="1" t="s">
        <v>32</v>
      </c>
      <c r="D71" s="1" t="s">
        <v>74</v>
      </c>
      <c r="E71" s="11"/>
      <c r="F71" s="11">
        <v>97000</v>
      </c>
      <c r="G71" s="2">
        <f t="shared" ref="G71:G80" si="5">G70+E71-F71</f>
        <v>1428137</v>
      </c>
      <c r="H71" s="111">
        <v>11000</v>
      </c>
      <c r="I71" s="46">
        <v>86000</v>
      </c>
      <c r="J71" s="95"/>
      <c r="K71" s="11">
        <f t="shared" si="3"/>
        <v>97000</v>
      </c>
      <c r="L71" s="2">
        <f t="shared" si="4"/>
        <v>0</v>
      </c>
      <c r="M71" s="119"/>
    </row>
    <row r="72" spans="1:13" x14ac:dyDescent="0.25">
      <c r="A72" s="10">
        <v>43662</v>
      </c>
      <c r="B72" s="170" t="s">
        <v>51</v>
      </c>
      <c r="C72" s="1" t="s">
        <v>32</v>
      </c>
      <c r="D72" s="1" t="s">
        <v>59</v>
      </c>
      <c r="E72" s="11"/>
      <c r="F72" s="11">
        <v>99000</v>
      </c>
      <c r="G72" s="2">
        <f t="shared" si="5"/>
        <v>1329137</v>
      </c>
      <c r="H72" s="111"/>
      <c r="I72" s="46">
        <v>99000</v>
      </c>
      <c r="J72" s="95"/>
      <c r="K72" s="11">
        <f t="shared" si="3"/>
        <v>99000</v>
      </c>
      <c r="L72" s="2">
        <f t="shared" si="4"/>
        <v>0</v>
      </c>
      <c r="M72" s="119"/>
    </row>
    <row r="73" spans="1:13" x14ac:dyDescent="0.25">
      <c r="A73" s="10">
        <v>43663</v>
      </c>
      <c r="B73" s="170" t="s">
        <v>31</v>
      </c>
      <c r="C73" s="1" t="s">
        <v>32</v>
      </c>
      <c r="D73" s="1" t="s">
        <v>118</v>
      </c>
      <c r="E73" s="11"/>
      <c r="F73" s="11">
        <v>18000</v>
      </c>
      <c r="G73" s="2">
        <f t="shared" si="5"/>
        <v>1311137</v>
      </c>
      <c r="H73" s="111">
        <v>2000</v>
      </c>
      <c r="I73" s="46">
        <v>16000</v>
      </c>
      <c r="J73" s="95"/>
      <c r="K73" s="11">
        <f t="shared" si="3"/>
        <v>18000</v>
      </c>
      <c r="L73" s="2">
        <f t="shared" si="4"/>
        <v>0</v>
      </c>
      <c r="M73" s="119"/>
    </row>
    <row r="74" spans="1:13" x14ac:dyDescent="0.25">
      <c r="A74" s="10">
        <v>43663</v>
      </c>
      <c r="B74" s="170" t="s">
        <v>51</v>
      </c>
      <c r="C74" s="1" t="s">
        <v>32</v>
      </c>
      <c r="D74" s="1" t="s">
        <v>119</v>
      </c>
      <c r="E74" s="11"/>
      <c r="F74" s="11">
        <v>82000</v>
      </c>
      <c r="G74" s="2">
        <f t="shared" si="5"/>
        <v>1229137</v>
      </c>
      <c r="H74" s="111"/>
      <c r="I74" s="46">
        <v>82000</v>
      </c>
      <c r="J74" s="95"/>
      <c r="K74" s="11">
        <f t="shared" si="3"/>
        <v>82000</v>
      </c>
      <c r="L74" s="2">
        <f t="shared" si="4"/>
        <v>0</v>
      </c>
      <c r="M74" s="119"/>
    </row>
    <row r="75" spans="1:13" x14ac:dyDescent="0.25">
      <c r="A75" s="10">
        <v>43663</v>
      </c>
      <c r="B75" s="170" t="s">
        <v>31</v>
      </c>
      <c r="C75" s="1" t="s">
        <v>32</v>
      </c>
      <c r="D75" s="1" t="s">
        <v>118</v>
      </c>
      <c r="E75" s="11"/>
      <c r="F75" s="11">
        <v>39000</v>
      </c>
      <c r="G75" s="2">
        <f t="shared" si="5"/>
        <v>1190137</v>
      </c>
      <c r="H75" s="111">
        <v>7000</v>
      </c>
      <c r="I75" s="46">
        <v>32000</v>
      </c>
      <c r="J75" s="95"/>
      <c r="K75" s="11">
        <f t="shared" si="3"/>
        <v>39000</v>
      </c>
      <c r="L75" s="2">
        <f t="shared" si="4"/>
        <v>0</v>
      </c>
      <c r="M75" s="119"/>
    </row>
    <row r="76" spans="1:13" x14ac:dyDescent="0.25">
      <c r="A76" s="10">
        <v>43665</v>
      </c>
      <c r="B76" s="170" t="s">
        <v>31</v>
      </c>
      <c r="C76" s="1" t="s">
        <v>32</v>
      </c>
      <c r="D76" s="1" t="s">
        <v>116</v>
      </c>
      <c r="E76" s="11"/>
      <c r="F76" s="11">
        <v>52000</v>
      </c>
      <c r="G76" s="2">
        <f t="shared" si="5"/>
        <v>1138137</v>
      </c>
      <c r="H76" s="111">
        <v>6000</v>
      </c>
      <c r="I76" s="46">
        <v>46000</v>
      </c>
      <c r="J76" s="95"/>
      <c r="K76" s="11">
        <f t="shared" si="3"/>
        <v>52000</v>
      </c>
      <c r="L76" s="2">
        <f t="shared" si="4"/>
        <v>0</v>
      </c>
      <c r="M76" s="119"/>
    </row>
    <row r="77" spans="1:13" x14ac:dyDescent="0.25">
      <c r="A77" s="10">
        <v>43665</v>
      </c>
      <c r="B77" s="170" t="s">
        <v>51</v>
      </c>
      <c r="C77" s="1" t="s">
        <v>32</v>
      </c>
      <c r="D77" s="1" t="s">
        <v>120</v>
      </c>
      <c r="E77" s="11"/>
      <c r="F77" s="11">
        <v>59000</v>
      </c>
      <c r="G77" s="2">
        <f t="shared" si="5"/>
        <v>1079137</v>
      </c>
      <c r="H77" s="111">
        <v>5000</v>
      </c>
      <c r="I77" s="46">
        <v>59000</v>
      </c>
      <c r="J77" s="95"/>
      <c r="K77" s="11">
        <f t="shared" si="3"/>
        <v>64000</v>
      </c>
      <c r="L77" s="2">
        <f t="shared" si="4"/>
        <v>5000</v>
      </c>
      <c r="M77" s="119"/>
    </row>
    <row r="78" spans="1:13" x14ac:dyDescent="0.25">
      <c r="A78" s="10">
        <v>43666</v>
      </c>
      <c r="B78" s="170" t="s">
        <v>51</v>
      </c>
      <c r="C78" s="1" t="s">
        <v>32</v>
      </c>
      <c r="D78" s="1" t="s">
        <v>112</v>
      </c>
      <c r="E78" s="11"/>
      <c r="F78" s="11">
        <v>58000</v>
      </c>
      <c r="G78" s="2">
        <f t="shared" si="5"/>
        <v>1021137</v>
      </c>
      <c r="H78" s="111">
        <v>2000</v>
      </c>
      <c r="I78" s="46">
        <v>56000</v>
      </c>
      <c r="J78" s="95"/>
      <c r="K78" s="11">
        <f t="shared" si="3"/>
        <v>58000</v>
      </c>
      <c r="L78" s="2">
        <f t="shared" si="4"/>
        <v>0</v>
      </c>
      <c r="M78" s="119"/>
    </row>
    <row r="79" spans="1:13" x14ac:dyDescent="0.25">
      <c r="A79" s="10">
        <v>43667</v>
      </c>
      <c r="B79" s="170" t="s">
        <v>31</v>
      </c>
      <c r="C79" s="1" t="s">
        <v>32</v>
      </c>
      <c r="D79" s="1" t="s">
        <v>74</v>
      </c>
      <c r="E79" s="11"/>
      <c r="F79" s="11">
        <v>43000</v>
      </c>
      <c r="G79" s="2">
        <f t="shared" si="5"/>
        <v>978137</v>
      </c>
      <c r="H79" s="111">
        <v>11000</v>
      </c>
      <c r="I79" s="46">
        <v>32000</v>
      </c>
      <c r="J79" s="95"/>
      <c r="K79" s="11">
        <f t="shared" si="3"/>
        <v>43000</v>
      </c>
      <c r="L79" s="2">
        <f t="shared" si="4"/>
        <v>0</v>
      </c>
      <c r="M79" s="119"/>
    </row>
    <row r="80" spans="1:13" x14ac:dyDescent="0.25">
      <c r="A80" s="10">
        <v>43667</v>
      </c>
      <c r="B80" s="170" t="s">
        <v>51</v>
      </c>
      <c r="C80" s="1" t="s">
        <v>32</v>
      </c>
      <c r="D80" s="1" t="s">
        <v>59</v>
      </c>
      <c r="E80" s="11"/>
      <c r="F80" s="11">
        <v>78000</v>
      </c>
      <c r="G80" s="2">
        <f t="shared" si="5"/>
        <v>900137</v>
      </c>
      <c r="H80" s="111">
        <v>29000</v>
      </c>
      <c r="I80" s="46">
        <v>49000</v>
      </c>
      <c r="J80" s="95"/>
      <c r="K80" s="11">
        <f t="shared" si="3"/>
        <v>78000</v>
      </c>
      <c r="L80" s="2">
        <f t="shared" si="4"/>
        <v>0</v>
      </c>
      <c r="M80" s="119"/>
    </row>
    <row r="81" spans="1:13" x14ac:dyDescent="0.25">
      <c r="A81" s="10">
        <v>43668</v>
      </c>
      <c r="B81" s="170" t="s">
        <v>31</v>
      </c>
      <c r="C81" s="1" t="s">
        <v>32</v>
      </c>
      <c r="D81" s="1"/>
      <c r="E81" s="11"/>
      <c r="F81" s="11">
        <v>102000</v>
      </c>
      <c r="G81" s="2">
        <f t="shared" ref="G81:G112" si="6">G80+E81-F81</f>
        <v>798137</v>
      </c>
      <c r="H81" s="111">
        <v>34000</v>
      </c>
      <c r="I81" s="46">
        <v>68000</v>
      </c>
      <c r="J81" s="95"/>
      <c r="K81" s="11">
        <f t="shared" si="3"/>
        <v>102000</v>
      </c>
      <c r="L81" s="2">
        <f t="shared" si="4"/>
        <v>0</v>
      </c>
      <c r="M81" s="119"/>
    </row>
    <row r="82" spans="1:13" x14ac:dyDescent="0.25">
      <c r="A82" s="10">
        <v>43668</v>
      </c>
      <c r="B82" s="170" t="s">
        <v>51</v>
      </c>
      <c r="C82" s="1" t="s">
        <v>32</v>
      </c>
      <c r="D82" s="1" t="s">
        <v>37</v>
      </c>
      <c r="E82" s="11"/>
      <c r="F82" s="11">
        <v>33000</v>
      </c>
      <c r="G82" s="2">
        <f t="shared" si="6"/>
        <v>765137</v>
      </c>
      <c r="H82" s="111">
        <v>5000</v>
      </c>
      <c r="I82" s="46">
        <v>28000</v>
      </c>
      <c r="J82" s="95"/>
      <c r="K82" s="11">
        <f t="shared" si="3"/>
        <v>33000</v>
      </c>
      <c r="L82" s="2">
        <f t="shared" si="4"/>
        <v>0</v>
      </c>
      <c r="M82" s="119"/>
    </row>
    <row r="83" spans="1:13" x14ac:dyDescent="0.25">
      <c r="A83" s="10">
        <v>43669</v>
      </c>
      <c r="B83" s="170" t="s">
        <v>51</v>
      </c>
      <c r="C83" s="1" t="s">
        <v>32</v>
      </c>
      <c r="D83" s="1" t="s">
        <v>59</v>
      </c>
      <c r="E83" s="11">
        <v>1100000</v>
      </c>
      <c r="F83" s="11"/>
      <c r="G83" s="2">
        <f t="shared" si="6"/>
        <v>1865137</v>
      </c>
      <c r="H83" s="111"/>
      <c r="I83" s="46"/>
      <c r="J83" s="95"/>
      <c r="K83" s="11">
        <f t="shared" si="3"/>
        <v>0</v>
      </c>
      <c r="L83" s="2">
        <f t="shared" si="4"/>
        <v>0</v>
      </c>
      <c r="M83" s="119"/>
    </row>
    <row r="84" spans="1:13" x14ac:dyDescent="0.25">
      <c r="A84" s="10">
        <v>43669</v>
      </c>
      <c r="B84" s="170" t="s">
        <v>51</v>
      </c>
      <c r="C84" s="1" t="s">
        <v>32</v>
      </c>
      <c r="D84" s="1" t="s">
        <v>59</v>
      </c>
      <c r="E84" s="11"/>
      <c r="F84" s="11">
        <v>32000</v>
      </c>
      <c r="G84" s="2">
        <f t="shared" si="6"/>
        <v>1833137</v>
      </c>
      <c r="H84" s="111">
        <v>17000</v>
      </c>
      <c r="I84" s="46">
        <v>20000</v>
      </c>
      <c r="J84" s="95"/>
      <c r="K84" s="11">
        <f t="shared" si="3"/>
        <v>37000</v>
      </c>
      <c r="L84" s="2">
        <f t="shared" si="4"/>
        <v>5000</v>
      </c>
      <c r="M84" s="119"/>
    </row>
    <row r="85" spans="1:13" x14ac:dyDescent="0.25">
      <c r="A85" s="10">
        <v>43670</v>
      </c>
      <c r="B85" s="170" t="s">
        <v>38</v>
      </c>
      <c r="C85" s="1" t="s">
        <v>32</v>
      </c>
      <c r="D85" s="1" t="s">
        <v>127</v>
      </c>
      <c r="E85" s="11"/>
      <c r="F85" s="11">
        <v>34000</v>
      </c>
      <c r="G85" s="2">
        <f t="shared" si="6"/>
        <v>1799137</v>
      </c>
      <c r="H85" s="111">
        <v>15500</v>
      </c>
      <c r="I85" s="46">
        <v>19000</v>
      </c>
      <c r="J85" s="95"/>
      <c r="K85" s="11">
        <f t="shared" si="3"/>
        <v>34500</v>
      </c>
      <c r="L85" s="2">
        <f t="shared" si="4"/>
        <v>500</v>
      </c>
      <c r="M85" s="119"/>
    </row>
    <row r="86" spans="1:13" x14ac:dyDescent="0.25">
      <c r="A86" s="10">
        <v>43670</v>
      </c>
      <c r="B86" s="170" t="s">
        <v>51</v>
      </c>
      <c r="C86" s="1" t="s">
        <v>32</v>
      </c>
      <c r="D86" s="1" t="s">
        <v>37</v>
      </c>
      <c r="E86" s="11"/>
      <c r="F86" s="11">
        <v>128000</v>
      </c>
      <c r="G86" s="2">
        <f t="shared" si="6"/>
        <v>1671137</v>
      </c>
      <c r="H86" s="111">
        <v>11900</v>
      </c>
      <c r="I86" s="46">
        <v>121000</v>
      </c>
      <c r="J86" s="95"/>
      <c r="K86" s="11">
        <f t="shared" si="3"/>
        <v>132900</v>
      </c>
      <c r="L86" s="2">
        <f t="shared" si="4"/>
        <v>4900</v>
      </c>
      <c r="M86" s="119"/>
    </row>
    <row r="87" spans="1:13" x14ac:dyDescent="0.25">
      <c r="A87" s="10">
        <v>43671</v>
      </c>
      <c r="B87" s="170" t="s">
        <v>51</v>
      </c>
      <c r="C87" s="1" t="s">
        <v>32</v>
      </c>
      <c r="D87" s="1" t="s">
        <v>37</v>
      </c>
      <c r="E87" s="11"/>
      <c r="F87" s="11">
        <v>95000</v>
      </c>
      <c r="G87" s="2">
        <f t="shared" si="6"/>
        <v>1576137</v>
      </c>
      <c r="H87" s="111">
        <v>25000</v>
      </c>
      <c r="I87" s="46">
        <v>65000</v>
      </c>
      <c r="J87" s="95">
        <v>5000</v>
      </c>
      <c r="K87" s="11">
        <f t="shared" si="3"/>
        <v>85000</v>
      </c>
      <c r="L87" s="2">
        <f t="shared" si="4"/>
        <v>0</v>
      </c>
      <c r="M87" s="119"/>
    </row>
    <row r="88" spans="1:13" x14ac:dyDescent="0.25">
      <c r="A88" s="10">
        <v>43672</v>
      </c>
      <c r="B88" s="170" t="s">
        <v>34</v>
      </c>
      <c r="C88" s="1" t="s">
        <v>32</v>
      </c>
      <c r="D88" s="1" t="s">
        <v>118</v>
      </c>
      <c r="E88" s="11"/>
      <c r="F88" s="11">
        <v>124000</v>
      </c>
      <c r="G88" s="2">
        <f t="shared" si="6"/>
        <v>1452137</v>
      </c>
      <c r="H88" s="111">
        <v>23000</v>
      </c>
      <c r="I88" s="46">
        <v>101000</v>
      </c>
      <c r="J88" s="95"/>
      <c r="K88" s="11">
        <f t="shared" si="3"/>
        <v>124000</v>
      </c>
      <c r="L88" s="2">
        <f t="shared" si="4"/>
        <v>0</v>
      </c>
      <c r="M88" s="119"/>
    </row>
    <row r="89" spans="1:13" x14ac:dyDescent="0.25">
      <c r="A89" s="10">
        <v>43648</v>
      </c>
      <c r="B89" s="170" t="s">
        <v>51</v>
      </c>
      <c r="C89" s="1" t="s">
        <v>32</v>
      </c>
      <c r="D89" s="1" t="s">
        <v>92</v>
      </c>
      <c r="E89" s="11"/>
      <c r="F89" s="11">
        <v>94000</v>
      </c>
      <c r="G89" s="2">
        <f t="shared" si="6"/>
        <v>1358137</v>
      </c>
      <c r="H89" s="111">
        <v>19000</v>
      </c>
      <c r="I89" s="46">
        <v>75000</v>
      </c>
      <c r="J89" s="95"/>
      <c r="K89" s="11">
        <f t="shared" si="3"/>
        <v>94000</v>
      </c>
      <c r="L89" s="2">
        <f t="shared" si="4"/>
        <v>0</v>
      </c>
      <c r="M89" s="119"/>
    </row>
    <row r="90" spans="1:13" x14ac:dyDescent="0.25">
      <c r="A90" s="10">
        <v>43673</v>
      </c>
      <c r="B90" s="170" t="s">
        <v>51</v>
      </c>
      <c r="C90" s="1" t="s">
        <v>32</v>
      </c>
      <c r="D90" s="1" t="s">
        <v>52</v>
      </c>
      <c r="E90" s="11"/>
      <c r="F90" s="11">
        <v>177000</v>
      </c>
      <c r="G90" s="2">
        <f t="shared" si="6"/>
        <v>1181137</v>
      </c>
      <c r="H90" s="111">
        <v>37000</v>
      </c>
      <c r="I90" s="46">
        <v>135000</v>
      </c>
      <c r="J90" s="95"/>
      <c r="K90" s="11">
        <f t="shared" si="3"/>
        <v>172000</v>
      </c>
      <c r="L90" s="2">
        <f t="shared" si="4"/>
        <v>-5000</v>
      </c>
      <c r="M90" s="92" t="s">
        <v>110</v>
      </c>
    </row>
    <row r="91" spans="1:13" x14ac:dyDescent="0.25">
      <c r="A91" s="10">
        <v>43674</v>
      </c>
      <c r="B91" s="170" t="s">
        <v>31</v>
      </c>
      <c r="C91" s="1" t="s">
        <v>32</v>
      </c>
      <c r="D91" s="1" t="s">
        <v>118</v>
      </c>
      <c r="E91" s="11"/>
      <c r="F91" s="11">
        <v>114000</v>
      </c>
      <c r="G91" s="2">
        <f t="shared" si="6"/>
        <v>1067137</v>
      </c>
      <c r="H91" s="111">
        <v>22000</v>
      </c>
      <c r="I91" s="46">
        <v>92000</v>
      </c>
      <c r="J91" s="95"/>
      <c r="K91" s="11">
        <f t="shared" si="3"/>
        <v>114000</v>
      </c>
      <c r="L91" s="2">
        <f t="shared" si="4"/>
        <v>0</v>
      </c>
      <c r="M91" s="119"/>
    </row>
    <row r="92" spans="1:13" x14ac:dyDescent="0.25">
      <c r="A92" s="10">
        <v>43674</v>
      </c>
      <c r="B92" s="170" t="s">
        <v>51</v>
      </c>
      <c r="C92" s="1" t="s">
        <v>32</v>
      </c>
      <c r="D92" s="1" t="s">
        <v>39</v>
      </c>
      <c r="E92" s="11"/>
      <c r="F92" s="11">
        <v>21000</v>
      </c>
      <c r="G92" s="2">
        <f t="shared" si="6"/>
        <v>1046137</v>
      </c>
      <c r="H92" s="111">
        <v>4000</v>
      </c>
      <c r="I92" s="46">
        <v>17000</v>
      </c>
      <c r="J92" s="95"/>
      <c r="K92" s="11">
        <f t="shared" si="3"/>
        <v>21000</v>
      </c>
      <c r="L92" s="2">
        <f t="shared" si="4"/>
        <v>0</v>
      </c>
      <c r="M92" s="119"/>
    </row>
    <row r="93" spans="1:13" x14ac:dyDescent="0.25">
      <c r="A93" s="10">
        <v>43675</v>
      </c>
      <c r="B93" s="170" t="s">
        <v>31</v>
      </c>
      <c r="C93" s="1" t="s">
        <v>32</v>
      </c>
      <c r="D93" s="1" t="s">
        <v>132</v>
      </c>
      <c r="E93" s="11"/>
      <c r="F93" s="11">
        <v>44000</v>
      </c>
      <c r="G93" s="2">
        <f t="shared" si="6"/>
        <v>1002137</v>
      </c>
      <c r="H93" s="111">
        <v>25000</v>
      </c>
      <c r="I93" s="46">
        <v>19000</v>
      </c>
      <c r="J93" s="95"/>
      <c r="K93" s="11">
        <f t="shared" si="3"/>
        <v>44000</v>
      </c>
      <c r="L93" s="2">
        <f t="shared" si="4"/>
        <v>0</v>
      </c>
      <c r="M93" s="119"/>
    </row>
    <row r="94" spans="1:13" x14ac:dyDescent="0.25">
      <c r="A94" s="10">
        <v>43675</v>
      </c>
      <c r="B94" s="170" t="s">
        <v>51</v>
      </c>
      <c r="C94" s="1" t="s">
        <v>32</v>
      </c>
      <c r="D94" s="1" t="s">
        <v>59</v>
      </c>
      <c r="E94" s="11"/>
      <c r="F94" s="11">
        <v>69000</v>
      </c>
      <c r="G94" s="2">
        <f t="shared" si="6"/>
        <v>933137</v>
      </c>
      <c r="H94" s="111"/>
      <c r="I94" s="46">
        <v>69000</v>
      </c>
      <c r="J94" s="95"/>
      <c r="K94" s="11">
        <f t="shared" si="3"/>
        <v>69000</v>
      </c>
      <c r="L94" s="2">
        <f t="shared" si="4"/>
        <v>0</v>
      </c>
      <c r="M94" s="119"/>
    </row>
    <row r="95" spans="1:13" x14ac:dyDescent="0.25">
      <c r="A95" s="10">
        <v>43676</v>
      </c>
      <c r="B95" s="170" t="s">
        <v>31</v>
      </c>
      <c r="C95" s="1" t="s">
        <v>32</v>
      </c>
      <c r="D95" s="1" t="s">
        <v>133</v>
      </c>
      <c r="E95" s="11"/>
      <c r="F95" s="11">
        <v>172000</v>
      </c>
      <c r="G95" s="2">
        <f t="shared" si="6"/>
        <v>761137</v>
      </c>
      <c r="H95" s="111">
        <v>44000</v>
      </c>
      <c r="I95" s="46">
        <v>128000</v>
      </c>
      <c r="J95" s="95"/>
      <c r="K95" s="11">
        <f t="shared" si="3"/>
        <v>172000</v>
      </c>
      <c r="L95" s="2">
        <f t="shared" si="4"/>
        <v>0</v>
      </c>
      <c r="M95" s="119"/>
    </row>
    <row r="96" spans="1:13" x14ac:dyDescent="0.25">
      <c r="A96" s="10">
        <v>43677</v>
      </c>
      <c r="B96" s="170" t="s">
        <v>31</v>
      </c>
      <c r="C96" s="1" t="s">
        <v>32</v>
      </c>
      <c r="D96" s="1" t="s">
        <v>136</v>
      </c>
      <c r="E96" s="11"/>
      <c r="F96" s="11">
        <v>329000</v>
      </c>
      <c r="G96" s="2">
        <f t="shared" si="6"/>
        <v>432137</v>
      </c>
      <c r="H96" s="111">
        <v>2000</v>
      </c>
      <c r="I96" s="46">
        <v>327000</v>
      </c>
      <c r="J96" s="95"/>
      <c r="K96" s="11">
        <f t="shared" si="3"/>
        <v>329000</v>
      </c>
      <c r="L96" s="2">
        <f t="shared" si="4"/>
        <v>0</v>
      </c>
      <c r="M96" s="119"/>
    </row>
    <row r="97" spans="1:13" x14ac:dyDescent="0.25">
      <c r="A97" s="10">
        <v>43678</v>
      </c>
      <c r="B97" s="170" t="s">
        <v>31</v>
      </c>
      <c r="C97" s="1" t="s">
        <v>32</v>
      </c>
      <c r="D97" s="1" t="s">
        <v>116</v>
      </c>
      <c r="E97" s="11"/>
      <c r="F97" s="11">
        <v>119000</v>
      </c>
      <c r="G97" s="2">
        <f t="shared" si="6"/>
        <v>313137</v>
      </c>
      <c r="H97" s="111">
        <v>50000</v>
      </c>
      <c r="I97" s="46">
        <v>69000</v>
      </c>
      <c r="J97" s="95"/>
      <c r="K97" s="11">
        <f t="shared" si="3"/>
        <v>119000</v>
      </c>
      <c r="L97" s="2">
        <f t="shared" si="4"/>
        <v>0</v>
      </c>
      <c r="M97" s="119"/>
    </row>
    <row r="98" spans="1:13" x14ac:dyDescent="0.25">
      <c r="A98" s="10">
        <v>43678</v>
      </c>
      <c r="B98" s="170" t="s">
        <v>51</v>
      </c>
      <c r="C98" s="1" t="s">
        <v>32</v>
      </c>
      <c r="D98" s="1" t="s">
        <v>48</v>
      </c>
      <c r="E98" s="11"/>
      <c r="F98" s="11">
        <v>48000</v>
      </c>
      <c r="G98" s="2">
        <f t="shared" si="6"/>
        <v>265137</v>
      </c>
      <c r="H98" s="111">
        <v>13000</v>
      </c>
      <c r="I98" s="46">
        <v>35000</v>
      </c>
      <c r="J98" s="95"/>
      <c r="K98" s="11">
        <f t="shared" si="3"/>
        <v>48000</v>
      </c>
      <c r="L98" s="2">
        <f t="shared" si="4"/>
        <v>0</v>
      </c>
      <c r="M98" s="119"/>
    </row>
    <row r="99" spans="1:13" x14ac:dyDescent="0.25">
      <c r="A99" s="10">
        <v>43679</v>
      </c>
      <c r="B99" s="170" t="s">
        <v>38</v>
      </c>
      <c r="C99" s="1" t="s">
        <v>54</v>
      </c>
      <c r="D99" s="1" t="s">
        <v>29</v>
      </c>
      <c r="E99" s="11">
        <v>1100000</v>
      </c>
      <c r="F99" s="11"/>
      <c r="G99" s="2">
        <f t="shared" si="6"/>
        <v>1365137</v>
      </c>
      <c r="H99" s="111"/>
      <c r="I99" s="46"/>
      <c r="J99" s="95"/>
      <c r="K99" s="11">
        <f t="shared" si="3"/>
        <v>0</v>
      </c>
      <c r="L99" s="2">
        <f t="shared" si="4"/>
        <v>0</v>
      </c>
      <c r="M99" s="119"/>
    </row>
    <row r="100" spans="1:13" x14ac:dyDescent="0.25">
      <c r="A100" s="10">
        <v>43679</v>
      </c>
      <c r="B100" s="170" t="s">
        <v>123</v>
      </c>
      <c r="C100" s="1" t="s">
        <v>32</v>
      </c>
      <c r="D100" s="1" t="s">
        <v>140</v>
      </c>
      <c r="E100" s="11"/>
      <c r="F100" s="11">
        <v>117000</v>
      </c>
      <c r="G100" s="2">
        <f t="shared" si="6"/>
        <v>1248137</v>
      </c>
      <c r="H100" s="111">
        <v>26000</v>
      </c>
      <c r="I100" s="46">
        <v>91000</v>
      </c>
      <c r="J100" s="95"/>
      <c r="K100" s="11">
        <f t="shared" si="3"/>
        <v>117000</v>
      </c>
      <c r="L100" s="2">
        <f t="shared" si="4"/>
        <v>0</v>
      </c>
      <c r="M100" s="119"/>
    </row>
    <row r="101" spans="1:13" x14ac:dyDescent="0.25">
      <c r="A101" s="10">
        <v>43679</v>
      </c>
      <c r="B101" s="170" t="s">
        <v>51</v>
      </c>
      <c r="C101" s="1" t="s">
        <v>32</v>
      </c>
      <c r="D101" s="1" t="s">
        <v>48</v>
      </c>
      <c r="E101" s="11"/>
      <c r="F101" s="11">
        <v>118000</v>
      </c>
      <c r="G101" s="2">
        <f t="shared" si="6"/>
        <v>1130137</v>
      </c>
      <c r="H101" s="111">
        <v>31000</v>
      </c>
      <c r="I101" s="46">
        <v>87000</v>
      </c>
      <c r="J101" s="95"/>
      <c r="K101" s="11">
        <f t="shared" si="3"/>
        <v>118000</v>
      </c>
      <c r="L101" s="2">
        <f t="shared" si="4"/>
        <v>0</v>
      </c>
      <c r="M101" s="119"/>
    </row>
    <row r="102" spans="1:13" x14ac:dyDescent="0.25">
      <c r="A102" s="10">
        <v>43680</v>
      </c>
      <c r="B102" s="170" t="s">
        <v>51</v>
      </c>
      <c r="C102" s="1" t="s">
        <v>32</v>
      </c>
      <c r="D102" s="1" t="s">
        <v>92</v>
      </c>
      <c r="E102" s="11"/>
      <c r="F102" s="11">
        <v>138000</v>
      </c>
      <c r="G102" s="2">
        <f t="shared" si="6"/>
        <v>992137</v>
      </c>
      <c r="H102" s="111">
        <v>11000</v>
      </c>
      <c r="I102" s="46">
        <v>127000</v>
      </c>
      <c r="J102" s="95"/>
      <c r="K102" s="11">
        <f t="shared" si="3"/>
        <v>138000</v>
      </c>
      <c r="L102" s="2">
        <f t="shared" si="4"/>
        <v>0</v>
      </c>
      <c r="M102" s="119"/>
    </row>
    <row r="103" spans="1:13" x14ac:dyDescent="0.25">
      <c r="A103" s="10">
        <v>43681</v>
      </c>
      <c r="B103" s="170" t="s">
        <v>51</v>
      </c>
      <c r="C103" s="1" t="s">
        <v>32</v>
      </c>
      <c r="D103" s="1" t="s">
        <v>39</v>
      </c>
      <c r="E103" s="11"/>
      <c r="F103" s="11">
        <v>115000</v>
      </c>
      <c r="G103" s="2">
        <f t="shared" si="6"/>
        <v>877137</v>
      </c>
      <c r="H103" s="111">
        <v>38000</v>
      </c>
      <c r="I103" s="46">
        <v>86000</v>
      </c>
      <c r="J103" s="95"/>
      <c r="K103" s="11">
        <f t="shared" si="3"/>
        <v>124000</v>
      </c>
      <c r="L103" s="2">
        <f t="shared" si="4"/>
        <v>9000</v>
      </c>
      <c r="M103" s="119"/>
    </row>
    <row r="104" spans="1:13" x14ac:dyDescent="0.25">
      <c r="A104" s="10">
        <v>43682</v>
      </c>
      <c r="B104" s="170" t="s">
        <v>31</v>
      </c>
      <c r="C104" s="1" t="s">
        <v>32</v>
      </c>
      <c r="D104" s="1" t="s">
        <v>142</v>
      </c>
      <c r="E104" s="11"/>
      <c r="F104" s="11">
        <v>85000</v>
      </c>
      <c r="G104" s="2">
        <f t="shared" si="6"/>
        <v>792137</v>
      </c>
      <c r="H104" s="111">
        <v>32000</v>
      </c>
      <c r="I104" s="46">
        <v>56000</v>
      </c>
      <c r="J104" s="95"/>
      <c r="K104" s="11">
        <f t="shared" si="3"/>
        <v>88000</v>
      </c>
      <c r="L104" s="2">
        <f t="shared" si="4"/>
        <v>3000</v>
      </c>
      <c r="M104" s="119"/>
    </row>
    <row r="105" spans="1:13" x14ac:dyDescent="0.25">
      <c r="A105" s="10">
        <v>43682</v>
      </c>
      <c r="B105" s="170" t="s">
        <v>51</v>
      </c>
      <c r="C105" s="1" t="s">
        <v>32</v>
      </c>
      <c r="D105" s="1" t="s">
        <v>92</v>
      </c>
      <c r="E105" s="11"/>
      <c r="F105" s="11">
        <v>211000</v>
      </c>
      <c r="G105" s="2">
        <f t="shared" si="6"/>
        <v>581137</v>
      </c>
      <c r="H105" s="111">
        <v>19000</v>
      </c>
      <c r="I105" s="46">
        <v>192000</v>
      </c>
      <c r="J105" s="95"/>
      <c r="K105" s="11">
        <f t="shared" si="3"/>
        <v>211000</v>
      </c>
      <c r="L105" s="2">
        <f t="shared" si="4"/>
        <v>0</v>
      </c>
      <c r="M105" s="119"/>
    </row>
    <row r="106" spans="1:13" x14ac:dyDescent="0.25">
      <c r="A106" s="10">
        <v>43683</v>
      </c>
      <c r="B106" s="170" t="s">
        <v>51</v>
      </c>
      <c r="C106" s="1" t="s">
        <v>32</v>
      </c>
      <c r="D106" s="1" t="s">
        <v>92</v>
      </c>
      <c r="E106" s="11"/>
      <c r="F106" s="11">
        <v>177000</v>
      </c>
      <c r="G106" s="2">
        <f t="shared" si="6"/>
        <v>404137</v>
      </c>
      <c r="H106" s="111">
        <v>55000</v>
      </c>
      <c r="I106" s="46">
        <v>122000</v>
      </c>
      <c r="J106" s="95"/>
      <c r="K106" s="11">
        <f t="shared" si="3"/>
        <v>177000</v>
      </c>
      <c r="L106" s="2">
        <f t="shared" si="4"/>
        <v>0</v>
      </c>
      <c r="M106" s="119"/>
    </row>
    <row r="107" spans="1:13" x14ac:dyDescent="0.25">
      <c r="A107" s="10">
        <v>43684</v>
      </c>
      <c r="B107" s="170" t="s">
        <v>51</v>
      </c>
      <c r="C107" s="1" t="s">
        <v>32</v>
      </c>
      <c r="D107" s="1" t="s">
        <v>39</v>
      </c>
      <c r="E107" s="11"/>
      <c r="F107" s="11">
        <v>274000</v>
      </c>
      <c r="G107" s="2">
        <f t="shared" si="6"/>
        <v>130137</v>
      </c>
      <c r="H107" s="111">
        <v>81000</v>
      </c>
      <c r="I107" s="46">
        <v>203000</v>
      </c>
      <c r="J107" s="95"/>
      <c r="K107" s="11">
        <f t="shared" si="3"/>
        <v>284000</v>
      </c>
      <c r="L107" s="2">
        <f t="shared" si="4"/>
        <v>10000</v>
      </c>
      <c r="M107" s="119"/>
    </row>
    <row r="108" spans="1:13" x14ac:dyDescent="0.25">
      <c r="A108" s="10">
        <v>43685</v>
      </c>
      <c r="B108" s="170" t="s">
        <v>51</v>
      </c>
      <c r="C108" s="1" t="s">
        <v>32</v>
      </c>
      <c r="D108" s="1" t="s">
        <v>48</v>
      </c>
      <c r="E108" s="11"/>
      <c r="F108" s="11">
        <v>116000</v>
      </c>
      <c r="G108" s="2">
        <f t="shared" si="6"/>
        <v>14137</v>
      </c>
      <c r="H108" s="111">
        <v>13000</v>
      </c>
      <c r="I108" s="46">
        <v>103000</v>
      </c>
      <c r="J108" s="95"/>
      <c r="K108" s="11">
        <f t="shared" si="3"/>
        <v>116000</v>
      </c>
      <c r="L108" s="2">
        <f t="shared" si="4"/>
        <v>0</v>
      </c>
      <c r="M108" s="119"/>
    </row>
    <row r="109" spans="1:13" x14ac:dyDescent="0.25">
      <c r="A109" s="10">
        <v>43691</v>
      </c>
      <c r="B109" s="170"/>
      <c r="C109" s="1" t="s">
        <v>54</v>
      </c>
      <c r="D109" s="1"/>
      <c r="E109" s="11">
        <v>1100000</v>
      </c>
      <c r="F109" s="11"/>
      <c r="G109" s="2">
        <f t="shared" si="6"/>
        <v>1114137</v>
      </c>
      <c r="H109" s="111"/>
      <c r="I109" s="46"/>
      <c r="J109" s="95"/>
      <c r="K109" s="11">
        <f t="shared" si="3"/>
        <v>0</v>
      </c>
      <c r="L109" s="2">
        <f t="shared" si="4"/>
        <v>0</v>
      </c>
      <c r="M109" s="119"/>
    </row>
    <row r="110" spans="1:13" x14ac:dyDescent="0.25">
      <c r="A110" s="10">
        <v>43692</v>
      </c>
      <c r="B110" s="170" t="s">
        <v>31</v>
      </c>
      <c r="C110" s="1" t="s">
        <v>32</v>
      </c>
      <c r="D110" s="1"/>
      <c r="E110" s="11"/>
      <c r="F110" s="11">
        <v>184000</v>
      </c>
      <c r="G110" s="2">
        <f t="shared" si="6"/>
        <v>930137</v>
      </c>
      <c r="H110" s="111">
        <v>25000</v>
      </c>
      <c r="I110" s="46">
        <v>159000</v>
      </c>
      <c r="J110" s="95"/>
      <c r="K110" s="11">
        <f t="shared" si="3"/>
        <v>184000</v>
      </c>
      <c r="L110" s="2">
        <f t="shared" si="4"/>
        <v>0</v>
      </c>
      <c r="M110" s="119"/>
    </row>
    <row r="111" spans="1:13" x14ac:dyDescent="0.25">
      <c r="A111" s="10">
        <v>43692</v>
      </c>
      <c r="B111" s="170" t="s">
        <v>51</v>
      </c>
      <c r="C111" s="1" t="s">
        <v>32</v>
      </c>
      <c r="D111" s="1" t="s">
        <v>145</v>
      </c>
      <c r="E111" s="11"/>
      <c r="F111" s="11">
        <v>89000</v>
      </c>
      <c r="G111" s="2">
        <f t="shared" si="6"/>
        <v>841137</v>
      </c>
      <c r="H111" s="111">
        <v>16000</v>
      </c>
      <c r="I111" s="46">
        <v>73000</v>
      </c>
      <c r="J111" s="95"/>
      <c r="K111" s="11">
        <f t="shared" si="3"/>
        <v>89000</v>
      </c>
      <c r="L111" s="2">
        <f t="shared" si="4"/>
        <v>0</v>
      </c>
      <c r="M111" s="119"/>
    </row>
    <row r="112" spans="1:13" x14ac:dyDescent="0.25">
      <c r="A112" s="10">
        <v>43693</v>
      </c>
      <c r="B112" s="170" t="s">
        <v>51</v>
      </c>
      <c r="C112" s="1" t="s">
        <v>32</v>
      </c>
      <c r="D112" s="1" t="s">
        <v>147</v>
      </c>
      <c r="E112" s="11"/>
      <c r="F112" s="11">
        <v>140000</v>
      </c>
      <c r="G112" s="2">
        <f t="shared" si="6"/>
        <v>701137</v>
      </c>
      <c r="H112" s="2">
        <v>40000</v>
      </c>
      <c r="I112" s="46">
        <v>100000</v>
      </c>
      <c r="J112" s="95"/>
      <c r="K112" s="11">
        <f t="shared" si="3"/>
        <v>140000</v>
      </c>
      <c r="L112" s="2">
        <f t="shared" si="4"/>
        <v>0</v>
      </c>
      <c r="M112" s="122"/>
    </row>
    <row r="113" spans="1:13" x14ac:dyDescent="0.25">
      <c r="A113" s="10">
        <v>43695</v>
      </c>
      <c r="B113" s="170" t="s">
        <v>31</v>
      </c>
      <c r="C113" s="1" t="s">
        <v>32</v>
      </c>
      <c r="D113" s="1" t="s">
        <v>142</v>
      </c>
      <c r="E113" s="11"/>
      <c r="F113" s="11">
        <v>171000</v>
      </c>
      <c r="G113" s="2">
        <f t="shared" ref="G113:G176" si="7">G112+E113-F113</f>
        <v>530137</v>
      </c>
      <c r="H113" s="2">
        <v>54000</v>
      </c>
      <c r="I113" s="46">
        <v>117000</v>
      </c>
      <c r="J113" s="95"/>
      <c r="K113" s="11">
        <f t="shared" ref="K113:K176" si="8">H113+I113-J113</f>
        <v>171000</v>
      </c>
      <c r="L113" s="2">
        <f t="shared" ref="L113:L176" si="9">H113+I113+J113-F113</f>
        <v>0</v>
      </c>
      <c r="M113" s="122"/>
    </row>
    <row r="114" spans="1:13" x14ac:dyDescent="0.25">
      <c r="A114" s="10">
        <v>43695</v>
      </c>
      <c r="B114" s="170" t="s">
        <v>51</v>
      </c>
      <c r="C114" s="1" t="s">
        <v>32</v>
      </c>
      <c r="D114" s="1" t="s">
        <v>147</v>
      </c>
      <c r="E114" s="11"/>
      <c r="F114" s="11">
        <v>108000</v>
      </c>
      <c r="G114" s="2">
        <f t="shared" si="7"/>
        <v>422137</v>
      </c>
      <c r="H114" s="2">
        <v>32000</v>
      </c>
      <c r="I114" s="46">
        <v>76000</v>
      </c>
      <c r="J114" s="95"/>
      <c r="K114" s="11">
        <f t="shared" si="8"/>
        <v>108000</v>
      </c>
      <c r="L114" s="2">
        <f t="shared" si="9"/>
        <v>0</v>
      </c>
      <c r="M114" s="122"/>
    </row>
    <row r="115" spans="1:13" x14ac:dyDescent="0.25">
      <c r="A115" s="10">
        <v>43696</v>
      </c>
      <c r="B115" s="170" t="s">
        <v>31</v>
      </c>
      <c r="C115" s="1" t="s">
        <v>32</v>
      </c>
      <c r="D115" s="1" t="s">
        <v>152</v>
      </c>
      <c r="E115" s="11"/>
      <c r="F115" s="11">
        <v>32000</v>
      </c>
      <c r="G115" s="2">
        <f t="shared" si="7"/>
        <v>390137</v>
      </c>
      <c r="H115" s="2">
        <v>10000</v>
      </c>
      <c r="I115" s="46">
        <v>22000</v>
      </c>
      <c r="J115" s="95"/>
      <c r="K115" s="11">
        <f t="shared" si="8"/>
        <v>32000</v>
      </c>
      <c r="L115" s="2">
        <f t="shared" si="9"/>
        <v>0</v>
      </c>
      <c r="M115" s="122"/>
    </row>
    <row r="116" spans="1:13" x14ac:dyDescent="0.25">
      <c r="A116" s="10">
        <v>43697</v>
      </c>
      <c r="B116" s="170" t="s">
        <v>31</v>
      </c>
      <c r="C116" s="1" t="s">
        <v>32</v>
      </c>
      <c r="D116" s="1" t="s">
        <v>133</v>
      </c>
      <c r="E116" s="11"/>
      <c r="F116" s="11">
        <v>176000</v>
      </c>
      <c r="G116" s="2">
        <f t="shared" si="7"/>
        <v>214137</v>
      </c>
      <c r="H116" s="2">
        <v>39000</v>
      </c>
      <c r="I116" s="46">
        <v>137000</v>
      </c>
      <c r="J116" s="95"/>
      <c r="K116" s="11">
        <f t="shared" si="8"/>
        <v>176000</v>
      </c>
      <c r="L116" s="2">
        <f t="shared" si="9"/>
        <v>0</v>
      </c>
      <c r="M116" s="122" t="s">
        <v>110</v>
      </c>
    </row>
    <row r="117" spans="1:13" x14ac:dyDescent="0.25">
      <c r="A117" s="10">
        <v>43697</v>
      </c>
      <c r="B117" s="170"/>
      <c r="C117" s="1" t="s">
        <v>54</v>
      </c>
      <c r="D117" s="1"/>
      <c r="E117" s="11">
        <v>1100000</v>
      </c>
      <c r="F117" s="11"/>
      <c r="G117" s="2">
        <f t="shared" si="7"/>
        <v>1314137</v>
      </c>
      <c r="H117" s="2"/>
      <c r="I117" s="46"/>
      <c r="J117" s="95"/>
      <c r="K117" s="11">
        <f t="shared" si="8"/>
        <v>0</v>
      </c>
      <c r="L117" s="2">
        <f t="shared" si="9"/>
        <v>0</v>
      </c>
      <c r="M117" s="122"/>
    </row>
    <row r="118" spans="1:13" x14ac:dyDescent="0.25">
      <c r="A118" s="10">
        <v>43697</v>
      </c>
      <c r="B118" s="170" t="s">
        <v>51</v>
      </c>
      <c r="C118" s="1" t="s">
        <v>32</v>
      </c>
      <c r="D118" s="1" t="s">
        <v>147</v>
      </c>
      <c r="E118" s="11"/>
      <c r="F118" s="11">
        <v>27000</v>
      </c>
      <c r="G118" s="2">
        <f t="shared" si="7"/>
        <v>1287137</v>
      </c>
      <c r="H118" s="2">
        <v>0</v>
      </c>
      <c r="I118" s="46">
        <v>27000</v>
      </c>
      <c r="J118" s="95"/>
      <c r="K118" s="11">
        <f t="shared" si="8"/>
        <v>27000</v>
      </c>
      <c r="L118" s="2">
        <f t="shared" si="9"/>
        <v>0</v>
      </c>
      <c r="M118" s="122"/>
    </row>
    <row r="119" spans="1:13" x14ac:dyDescent="0.25">
      <c r="A119" s="10">
        <v>43698</v>
      </c>
      <c r="B119" s="170" t="s">
        <v>31</v>
      </c>
      <c r="C119" s="1" t="s">
        <v>32</v>
      </c>
      <c r="D119" s="1" t="s">
        <v>155</v>
      </c>
      <c r="E119" s="11"/>
      <c r="F119" s="11">
        <v>88000</v>
      </c>
      <c r="G119" s="2">
        <f t="shared" si="7"/>
        <v>1199137</v>
      </c>
      <c r="H119" s="2">
        <v>48000</v>
      </c>
      <c r="I119" s="46">
        <v>40000</v>
      </c>
      <c r="J119" s="95"/>
      <c r="K119" s="11">
        <f t="shared" si="8"/>
        <v>88000</v>
      </c>
      <c r="L119" s="2">
        <f t="shared" si="9"/>
        <v>0</v>
      </c>
      <c r="M119" s="122"/>
    </row>
    <row r="120" spans="1:13" x14ac:dyDescent="0.25">
      <c r="A120" s="10">
        <v>43698</v>
      </c>
      <c r="B120" s="170" t="s">
        <v>51</v>
      </c>
      <c r="C120" s="1" t="s">
        <v>32</v>
      </c>
      <c r="D120" s="1" t="s">
        <v>48</v>
      </c>
      <c r="E120" s="11"/>
      <c r="F120" s="11">
        <v>125000</v>
      </c>
      <c r="G120" s="2">
        <f t="shared" si="7"/>
        <v>1074137</v>
      </c>
      <c r="H120" s="2">
        <v>24000</v>
      </c>
      <c r="I120" s="46">
        <v>101000</v>
      </c>
      <c r="J120" s="95"/>
      <c r="K120" s="11">
        <f t="shared" si="8"/>
        <v>125000</v>
      </c>
      <c r="L120" s="2">
        <f t="shared" si="9"/>
        <v>0</v>
      </c>
      <c r="M120" s="122"/>
    </row>
    <row r="121" spans="1:13" x14ac:dyDescent="0.25">
      <c r="A121" s="10">
        <v>43699</v>
      </c>
      <c r="B121" s="170" t="s">
        <v>51</v>
      </c>
      <c r="C121" s="1" t="s">
        <v>32</v>
      </c>
      <c r="D121" s="1" t="s">
        <v>158</v>
      </c>
      <c r="E121" s="11"/>
      <c r="F121" s="11">
        <v>162000</v>
      </c>
      <c r="G121" s="2">
        <f t="shared" si="7"/>
        <v>912137</v>
      </c>
      <c r="H121" s="2">
        <v>66000</v>
      </c>
      <c r="I121" s="46">
        <v>96000</v>
      </c>
      <c r="J121" s="95"/>
      <c r="K121" s="11">
        <f t="shared" si="8"/>
        <v>162000</v>
      </c>
      <c r="L121" s="2">
        <f t="shared" si="9"/>
        <v>0</v>
      </c>
      <c r="M121" s="122"/>
    </row>
    <row r="122" spans="1:13" x14ac:dyDescent="0.25">
      <c r="A122" s="10">
        <v>43700</v>
      </c>
      <c r="B122" s="170" t="s">
        <v>51</v>
      </c>
      <c r="C122" s="1" t="s">
        <v>32</v>
      </c>
      <c r="D122" s="1"/>
      <c r="E122" s="11">
        <v>1100000</v>
      </c>
      <c r="F122" s="11">
        <v>0</v>
      </c>
      <c r="G122" s="2">
        <f t="shared" si="7"/>
        <v>2012137</v>
      </c>
      <c r="H122" s="2"/>
      <c r="I122" s="46">
        <v>0</v>
      </c>
      <c r="J122" s="95"/>
      <c r="K122" s="11">
        <f t="shared" si="8"/>
        <v>0</v>
      </c>
      <c r="L122" s="2">
        <f t="shared" si="9"/>
        <v>0</v>
      </c>
      <c r="M122" s="122"/>
    </row>
    <row r="123" spans="1:13" x14ac:dyDescent="0.25">
      <c r="A123" s="10">
        <v>43700</v>
      </c>
      <c r="B123" s="170" t="s">
        <v>51</v>
      </c>
      <c r="C123" s="1" t="s">
        <v>32</v>
      </c>
      <c r="D123" s="1"/>
      <c r="E123" s="11"/>
      <c r="F123" s="11">
        <v>0</v>
      </c>
      <c r="G123" s="2">
        <f t="shared" si="7"/>
        <v>2012137</v>
      </c>
      <c r="H123" s="2">
        <v>0</v>
      </c>
      <c r="I123" s="46">
        <v>0</v>
      </c>
      <c r="J123" s="95"/>
      <c r="K123" s="11">
        <f t="shared" si="8"/>
        <v>0</v>
      </c>
      <c r="L123" s="2">
        <f t="shared" si="9"/>
        <v>0</v>
      </c>
      <c r="M123" s="122"/>
    </row>
    <row r="124" spans="1:13" x14ac:dyDescent="0.25">
      <c r="A124" s="10">
        <v>43700</v>
      </c>
      <c r="B124" s="170" t="s">
        <v>51</v>
      </c>
      <c r="C124" s="1" t="s">
        <v>32</v>
      </c>
      <c r="D124" s="1" t="s">
        <v>147</v>
      </c>
      <c r="E124" s="11"/>
      <c r="F124" s="11">
        <v>184000</v>
      </c>
      <c r="G124" s="2">
        <f t="shared" si="7"/>
        <v>1828137</v>
      </c>
      <c r="H124" s="2">
        <v>7000</v>
      </c>
      <c r="I124" s="46">
        <v>177000</v>
      </c>
      <c r="J124" s="95"/>
      <c r="K124" s="11">
        <f t="shared" si="8"/>
        <v>184000</v>
      </c>
      <c r="L124" s="2">
        <f t="shared" si="9"/>
        <v>0</v>
      </c>
      <c r="M124" s="122"/>
    </row>
    <row r="125" spans="1:13" x14ac:dyDescent="0.25">
      <c r="A125" s="10">
        <v>24</v>
      </c>
      <c r="B125" s="170" t="s">
        <v>31</v>
      </c>
      <c r="C125" s="1" t="s">
        <v>32</v>
      </c>
      <c r="D125" s="1" t="s">
        <v>142</v>
      </c>
      <c r="E125" s="11"/>
      <c r="F125" s="11">
        <v>115000</v>
      </c>
      <c r="G125" s="2">
        <f t="shared" si="7"/>
        <v>1713137</v>
      </c>
      <c r="H125" s="2">
        <v>34000</v>
      </c>
      <c r="I125" s="46">
        <v>81000</v>
      </c>
      <c r="J125" s="95"/>
      <c r="K125" s="11">
        <f t="shared" si="8"/>
        <v>115000</v>
      </c>
      <c r="L125" s="2">
        <f t="shared" si="9"/>
        <v>0</v>
      </c>
      <c r="M125" s="122"/>
    </row>
    <row r="126" spans="1:13" x14ac:dyDescent="0.25">
      <c r="A126" s="10">
        <v>43701</v>
      </c>
      <c r="B126" s="170" t="s">
        <v>51</v>
      </c>
      <c r="C126" s="1" t="s">
        <v>32</v>
      </c>
      <c r="D126" s="1" t="s">
        <v>119</v>
      </c>
      <c r="E126" s="11"/>
      <c r="F126" s="11">
        <v>60000</v>
      </c>
      <c r="G126" s="2">
        <f t="shared" si="7"/>
        <v>1653137</v>
      </c>
      <c r="H126" s="2">
        <v>30000</v>
      </c>
      <c r="I126" s="46">
        <v>30000</v>
      </c>
      <c r="J126" s="95"/>
      <c r="K126" s="11">
        <f t="shared" si="8"/>
        <v>60000</v>
      </c>
      <c r="L126" s="2">
        <f t="shared" si="9"/>
        <v>0</v>
      </c>
      <c r="M126" s="122"/>
    </row>
    <row r="127" spans="1:13" x14ac:dyDescent="0.25">
      <c r="A127" s="10">
        <v>43702</v>
      </c>
      <c r="B127" s="170" t="s">
        <v>31</v>
      </c>
      <c r="C127" s="1" t="s">
        <v>32</v>
      </c>
      <c r="D127" s="1" t="s">
        <v>142</v>
      </c>
      <c r="E127" s="11"/>
      <c r="F127" s="11">
        <v>25000</v>
      </c>
      <c r="G127" s="2">
        <f t="shared" si="7"/>
        <v>1628137</v>
      </c>
      <c r="H127" s="2">
        <v>6000</v>
      </c>
      <c r="I127" s="46">
        <v>19000</v>
      </c>
      <c r="J127" s="95"/>
      <c r="K127" s="11">
        <f t="shared" si="8"/>
        <v>25000</v>
      </c>
      <c r="L127" s="2">
        <f t="shared" si="9"/>
        <v>0</v>
      </c>
      <c r="M127" s="122"/>
    </row>
    <row r="128" spans="1:13" x14ac:dyDescent="0.25">
      <c r="A128" s="10">
        <v>43702</v>
      </c>
      <c r="B128" s="170" t="s">
        <v>51</v>
      </c>
      <c r="C128" s="1" t="s">
        <v>32</v>
      </c>
      <c r="D128" s="1" t="s">
        <v>153</v>
      </c>
      <c r="E128" s="11"/>
      <c r="F128" s="11">
        <v>76000</v>
      </c>
      <c r="G128" s="2">
        <f t="shared" si="7"/>
        <v>1552137</v>
      </c>
      <c r="H128" s="2">
        <v>24000</v>
      </c>
      <c r="I128" s="46">
        <v>52000</v>
      </c>
      <c r="J128" s="95"/>
      <c r="K128" s="11">
        <f t="shared" si="8"/>
        <v>76000</v>
      </c>
      <c r="L128" s="2">
        <f t="shared" si="9"/>
        <v>0</v>
      </c>
      <c r="M128" s="122"/>
    </row>
    <row r="129" spans="1:13" x14ac:dyDescent="0.25">
      <c r="A129" s="10">
        <v>43703</v>
      </c>
      <c r="B129" s="170" t="s">
        <v>51</v>
      </c>
      <c r="C129" s="1" t="s">
        <v>32</v>
      </c>
      <c r="D129" s="1" t="s">
        <v>147</v>
      </c>
      <c r="E129" s="11"/>
      <c r="F129" s="11">
        <v>117000</v>
      </c>
      <c r="G129" s="2">
        <f t="shared" si="7"/>
        <v>1435137</v>
      </c>
      <c r="H129" s="2">
        <v>0</v>
      </c>
      <c r="I129" s="46">
        <v>117000</v>
      </c>
      <c r="J129" s="95"/>
      <c r="K129" s="11">
        <f t="shared" si="8"/>
        <v>117000</v>
      </c>
      <c r="L129" s="2">
        <f t="shared" si="9"/>
        <v>0</v>
      </c>
      <c r="M129" s="122"/>
    </row>
    <row r="130" spans="1:13" x14ac:dyDescent="0.25">
      <c r="A130" s="10">
        <v>43704</v>
      </c>
      <c r="B130" s="170" t="s">
        <v>31</v>
      </c>
      <c r="C130" s="1" t="s">
        <v>32</v>
      </c>
      <c r="D130" s="1" t="s">
        <v>162</v>
      </c>
      <c r="E130" s="11"/>
      <c r="F130" s="11">
        <v>27000</v>
      </c>
      <c r="G130" s="2">
        <f t="shared" si="7"/>
        <v>1408137</v>
      </c>
      <c r="H130" s="2">
        <v>20000</v>
      </c>
      <c r="I130" s="46">
        <v>12000</v>
      </c>
      <c r="J130" s="95"/>
      <c r="K130" s="11">
        <f t="shared" si="8"/>
        <v>32000</v>
      </c>
      <c r="L130" s="2">
        <f t="shared" si="9"/>
        <v>5000</v>
      </c>
      <c r="M130" s="122"/>
    </row>
    <row r="131" spans="1:13" x14ac:dyDescent="0.25">
      <c r="A131" s="10">
        <v>43705</v>
      </c>
      <c r="B131" s="170" t="s">
        <v>31</v>
      </c>
      <c r="C131" s="1" t="s">
        <v>32</v>
      </c>
      <c r="D131" s="1" t="s">
        <v>163</v>
      </c>
      <c r="E131" s="11"/>
      <c r="F131" s="11">
        <v>71000</v>
      </c>
      <c r="G131" s="2">
        <f t="shared" si="7"/>
        <v>1337137</v>
      </c>
      <c r="H131" s="2">
        <v>17000</v>
      </c>
      <c r="I131" s="46">
        <v>54000</v>
      </c>
      <c r="J131" s="95"/>
      <c r="K131" s="11">
        <f t="shared" si="8"/>
        <v>71000</v>
      </c>
      <c r="L131" s="2">
        <f t="shared" si="9"/>
        <v>0</v>
      </c>
      <c r="M131" s="122"/>
    </row>
    <row r="132" spans="1:13" x14ac:dyDescent="0.25">
      <c r="A132" s="10">
        <v>43705</v>
      </c>
      <c r="B132" s="170" t="s">
        <v>51</v>
      </c>
      <c r="C132" s="1" t="s">
        <v>32</v>
      </c>
      <c r="D132" s="1" t="s">
        <v>156</v>
      </c>
      <c r="E132" s="11"/>
      <c r="F132" s="11">
        <v>66000</v>
      </c>
      <c r="G132" s="2">
        <f t="shared" si="7"/>
        <v>1271137</v>
      </c>
      <c r="H132" s="2">
        <v>20000</v>
      </c>
      <c r="I132" s="46">
        <v>47000</v>
      </c>
      <c r="J132" s="95"/>
      <c r="K132" s="11">
        <f t="shared" si="8"/>
        <v>67000</v>
      </c>
      <c r="L132" s="2">
        <f t="shared" si="9"/>
        <v>1000</v>
      </c>
      <c r="M132" s="122"/>
    </row>
    <row r="133" spans="1:13" x14ac:dyDescent="0.25">
      <c r="A133" s="10">
        <v>43705</v>
      </c>
      <c r="B133" s="170" t="s">
        <v>51</v>
      </c>
      <c r="C133" s="1" t="s">
        <v>54</v>
      </c>
      <c r="D133" s="1"/>
      <c r="E133" s="11">
        <v>1100000</v>
      </c>
      <c r="F133" s="11">
        <v>0</v>
      </c>
      <c r="G133" s="2">
        <f t="shared" si="7"/>
        <v>2371137</v>
      </c>
      <c r="H133" s="2">
        <v>0</v>
      </c>
      <c r="I133" s="46">
        <v>0</v>
      </c>
      <c r="J133" s="95"/>
      <c r="K133" s="11">
        <f t="shared" si="8"/>
        <v>0</v>
      </c>
      <c r="L133" s="2">
        <f t="shared" si="9"/>
        <v>0</v>
      </c>
      <c r="M133" s="122"/>
    </row>
    <row r="134" spans="1:13" x14ac:dyDescent="0.25">
      <c r="A134" s="10">
        <v>43705</v>
      </c>
      <c r="B134" s="170" t="s">
        <v>51</v>
      </c>
      <c r="C134" s="1" t="s">
        <v>32</v>
      </c>
      <c r="D134" s="1"/>
      <c r="E134" s="11"/>
      <c r="F134" s="11">
        <v>164000</v>
      </c>
      <c r="G134" s="2">
        <f t="shared" si="7"/>
        <v>2207137</v>
      </c>
      <c r="H134" s="2">
        <v>55000</v>
      </c>
      <c r="I134" s="46">
        <v>109000</v>
      </c>
      <c r="J134" s="95"/>
      <c r="K134" s="11">
        <f t="shared" si="8"/>
        <v>164000</v>
      </c>
      <c r="L134" s="2">
        <f t="shared" si="9"/>
        <v>0</v>
      </c>
      <c r="M134" s="122"/>
    </row>
    <row r="135" spans="1:13" x14ac:dyDescent="0.25">
      <c r="A135" s="10">
        <v>43707</v>
      </c>
      <c r="B135" s="170" t="s">
        <v>51</v>
      </c>
      <c r="C135" s="1" t="s">
        <v>32</v>
      </c>
      <c r="D135" s="1" t="s">
        <v>164</v>
      </c>
      <c r="E135" s="11"/>
      <c r="F135" s="11">
        <v>129000</v>
      </c>
      <c r="G135" s="2">
        <f t="shared" si="7"/>
        <v>2078137</v>
      </c>
      <c r="H135" s="2">
        <v>16000</v>
      </c>
      <c r="I135" s="46">
        <v>118000</v>
      </c>
      <c r="J135" s="95"/>
      <c r="K135" s="11">
        <f t="shared" si="8"/>
        <v>134000</v>
      </c>
      <c r="L135" s="2">
        <f t="shared" si="9"/>
        <v>5000</v>
      </c>
      <c r="M135" s="122"/>
    </row>
    <row r="136" spans="1:13" x14ac:dyDescent="0.25">
      <c r="A136" s="10">
        <v>43708</v>
      </c>
      <c r="B136" s="170" t="s">
        <v>51</v>
      </c>
      <c r="C136" s="1" t="s">
        <v>32</v>
      </c>
      <c r="D136" s="1" t="s">
        <v>149</v>
      </c>
      <c r="E136" s="11"/>
      <c r="F136" s="11">
        <v>184000</v>
      </c>
      <c r="G136" s="2">
        <f t="shared" si="7"/>
        <v>1894137</v>
      </c>
      <c r="H136" s="2">
        <v>26400</v>
      </c>
      <c r="I136" s="46">
        <v>159600</v>
      </c>
      <c r="J136" s="95"/>
      <c r="K136" s="11">
        <f t="shared" si="8"/>
        <v>186000</v>
      </c>
      <c r="L136" s="2">
        <f t="shared" si="9"/>
        <v>2000</v>
      </c>
      <c r="M136" s="122"/>
    </row>
    <row r="137" spans="1:13" x14ac:dyDescent="0.25">
      <c r="A137" s="10">
        <v>43709</v>
      </c>
      <c r="B137" s="170" t="s">
        <v>31</v>
      </c>
      <c r="C137" s="1" t="s">
        <v>32</v>
      </c>
      <c r="D137" s="1" t="s">
        <v>151</v>
      </c>
      <c r="E137" s="11"/>
      <c r="F137" s="11">
        <v>134000</v>
      </c>
      <c r="G137" s="2">
        <f t="shared" si="7"/>
        <v>1760137</v>
      </c>
      <c r="H137" s="2">
        <v>34000</v>
      </c>
      <c r="I137" s="46">
        <v>103000</v>
      </c>
      <c r="J137" s="95"/>
      <c r="K137" s="11">
        <f t="shared" si="8"/>
        <v>137000</v>
      </c>
      <c r="L137" s="2">
        <f t="shared" si="9"/>
        <v>3000</v>
      </c>
      <c r="M137" s="122"/>
    </row>
    <row r="138" spans="1:13" x14ac:dyDescent="0.25">
      <c r="A138" s="10">
        <v>43679</v>
      </c>
      <c r="B138" s="170" t="s">
        <v>51</v>
      </c>
      <c r="C138" s="1" t="s">
        <v>32</v>
      </c>
      <c r="D138" s="1" t="s">
        <v>153</v>
      </c>
      <c r="E138" s="11"/>
      <c r="F138" s="11">
        <v>410000</v>
      </c>
      <c r="G138" s="2">
        <f t="shared" si="7"/>
        <v>1350137</v>
      </c>
      <c r="H138" s="2">
        <v>66000</v>
      </c>
      <c r="I138" s="46">
        <v>348000</v>
      </c>
      <c r="J138" s="95"/>
      <c r="K138" s="11">
        <f t="shared" si="8"/>
        <v>414000</v>
      </c>
      <c r="L138" s="2">
        <f t="shared" si="9"/>
        <v>4000</v>
      </c>
      <c r="M138" s="122"/>
    </row>
    <row r="139" spans="1:13" x14ac:dyDescent="0.25">
      <c r="A139" s="10">
        <v>43680</v>
      </c>
      <c r="B139" s="170" t="s">
        <v>51</v>
      </c>
      <c r="C139" s="1" t="s">
        <v>32</v>
      </c>
      <c r="D139" s="1" t="s">
        <v>169</v>
      </c>
      <c r="E139" s="11"/>
      <c r="F139" s="11">
        <v>211000</v>
      </c>
      <c r="G139" s="2">
        <f t="shared" si="7"/>
        <v>1139137</v>
      </c>
      <c r="H139" s="2">
        <v>68000</v>
      </c>
      <c r="I139" s="46">
        <v>143000</v>
      </c>
      <c r="J139" s="95"/>
      <c r="K139" s="11">
        <f t="shared" si="8"/>
        <v>211000</v>
      </c>
      <c r="L139" s="2">
        <f t="shared" si="9"/>
        <v>0</v>
      </c>
      <c r="M139" s="122"/>
    </row>
    <row r="140" spans="1:13" x14ac:dyDescent="0.25">
      <c r="A140" s="10">
        <v>43712</v>
      </c>
      <c r="B140" s="170" t="s">
        <v>31</v>
      </c>
      <c r="C140" s="1" t="s">
        <v>32</v>
      </c>
      <c r="D140" s="1" t="s">
        <v>167</v>
      </c>
      <c r="E140" s="11"/>
      <c r="F140" s="11">
        <v>184000</v>
      </c>
      <c r="G140" s="2">
        <f t="shared" si="7"/>
        <v>955137</v>
      </c>
      <c r="H140" s="2">
        <v>27000</v>
      </c>
      <c r="I140" s="46">
        <v>157000</v>
      </c>
      <c r="J140" s="95"/>
      <c r="K140" s="11">
        <f t="shared" si="8"/>
        <v>184000</v>
      </c>
      <c r="L140" s="2">
        <f t="shared" si="9"/>
        <v>0</v>
      </c>
      <c r="M140" s="122"/>
    </row>
    <row r="141" spans="1:13" x14ac:dyDescent="0.25">
      <c r="A141" s="10">
        <v>43713</v>
      </c>
      <c r="B141" s="170" t="s">
        <v>170</v>
      </c>
      <c r="C141" s="1" t="s">
        <v>32</v>
      </c>
      <c r="D141" s="1" t="s">
        <v>171</v>
      </c>
      <c r="E141" s="11"/>
      <c r="F141" s="11">
        <v>174000</v>
      </c>
      <c r="G141" s="2">
        <f t="shared" si="7"/>
        <v>781137</v>
      </c>
      <c r="H141" s="2">
        <v>18000</v>
      </c>
      <c r="I141" s="46">
        <v>156000</v>
      </c>
      <c r="J141" s="95"/>
      <c r="K141" s="11">
        <f t="shared" si="8"/>
        <v>174000</v>
      </c>
      <c r="L141" s="2">
        <f t="shared" si="9"/>
        <v>0</v>
      </c>
      <c r="M141" s="122"/>
    </row>
    <row r="142" spans="1:13" x14ac:dyDescent="0.25">
      <c r="A142" s="10">
        <v>43713</v>
      </c>
      <c r="B142" s="170" t="s">
        <v>51</v>
      </c>
      <c r="C142" s="1" t="s">
        <v>32</v>
      </c>
      <c r="D142" s="1" t="s">
        <v>48</v>
      </c>
      <c r="E142" s="11"/>
      <c r="F142" s="11">
        <v>330000</v>
      </c>
      <c r="G142" s="2">
        <f t="shared" si="7"/>
        <v>451137</v>
      </c>
      <c r="H142" s="2">
        <v>79000</v>
      </c>
      <c r="I142" s="46">
        <v>251000</v>
      </c>
      <c r="J142" s="95"/>
      <c r="K142" s="11">
        <f t="shared" si="8"/>
        <v>330000</v>
      </c>
      <c r="L142" s="2">
        <f t="shared" si="9"/>
        <v>0</v>
      </c>
      <c r="M142" s="122"/>
    </row>
    <row r="143" spans="1:13" x14ac:dyDescent="0.25">
      <c r="A143" s="10">
        <v>43714</v>
      </c>
      <c r="B143" s="170"/>
      <c r="C143" s="1" t="s">
        <v>32</v>
      </c>
      <c r="D143" s="1"/>
      <c r="E143" s="11">
        <v>1100000</v>
      </c>
      <c r="F143" s="11">
        <v>0</v>
      </c>
      <c r="G143" s="2">
        <f t="shared" si="7"/>
        <v>1551137</v>
      </c>
      <c r="H143" s="2">
        <v>0</v>
      </c>
      <c r="I143" s="46">
        <v>0</v>
      </c>
      <c r="J143" s="95"/>
      <c r="K143" s="11">
        <f t="shared" si="8"/>
        <v>0</v>
      </c>
      <c r="L143" s="2">
        <f t="shared" si="9"/>
        <v>0</v>
      </c>
      <c r="M143" s="122"/>
    </row>
    <row r="144" spans="1:13" x14ac:dyDescent="0.25">
      <c r="A144" s="10">
        <v>43714</v>
      </c>
      <c r="B144" s="170" t="s">
        <v>51</v>
      </c>
      <c r="C144" s="1" t="s">
        <v>32</v>
      </c>
      <c r="D144" s="1" t="s">
        <v>119</v>
      </c>
      <c r="E144" s="11"/>
      <c r="F144" s="11">
        <v>189000</v>
      </c>
      <c r="G144" s="2">
        <f t="shared" si="7"/>
        <v>1362137</v>
      </c>
      <c r="H144" s="2">
        <v>20000</v>
      </c>
      <c r="I144" s="46">
        <v>169000</v>
      </c>
      <c r="J144" s="95"/>
      <c r="K144" s="11">
        <f t="shared" si="8"/>
        <v>189000</v>
      </c>
      <c r="L144" s="2">
        <f t="shared" si="9"/>
        <v>0</v>
      </c>
      <c r="M144" s="122"/>
    </row>
    <row r="145" spans="1:15" x14ac:dyDescent="0.25">
      <c r="A145" s="10">
        <v>43715</v>
      </c>
      <c r="B145" s="170" t="s">
        <v>51</v>
      </c>
      <c r="C145" s="1" t="s">
        <v>32</v>
      </c>
      <c r="D145" s="1" t="s">
        <v>151</v>
      </c>
      <c r="E145" s="11"/>
      <c r="F145" s="11">
        <v>155000</v>
      </c>
      <c r="G145" s="2">
        <f t="shared" si="7"/>
        <v>1207137</v>
      </c>
      <c r="H145" s="2">
        <v>52000</v>
      </c>
      <c r="I145" s="46">
        <v>103000</v>
      </c>
      <c r="J145" s="95"/>
      <c r="K145" s="11">
        <f t="shared" si="8"/>
        <v>155000</v>
      </c>
      <c r="L145" s="2">
        <f t="shared" si="9"/>
        <v>0</v>
      </c>
      <c r="M145" s="122"/>
    </row>
    <row r="146" spans="1:15" x14ac:dyDescent="0.25">
      <c r="A146" s="10">
        <v>43716</v>
      </c>
      <c r="B146" s="170" t="s">
        <v>51</v>
      </c>
      <c r="C146" s="1" t="s">
        <v>32</v>
      </c>
      <c r="D146" s="1" t="s">
        <v>119</v>
      </c>
      <c r="E146" s="11"/>
      <c r="F146" s="11">
        <v>160000</v>
      </c>
      <c r="G146" s="2">
        <f t="shared" si="7"/>
        <v>1047137</v>
      </c>
      <c r="H146" s="2">
        <v>33100</v>
      </c>
      <c r="I146" s="46">
        <v>126900</v>
      </c>
      <c r="J146" s="95"/>
      <c r="K146" s="11">
        <f t="shared" si="8"/>
        <v>160000</v>
      </c>
      <c r="L146" s="2">
        <f t="shared" si="9"/>
        <v>0</v>
      </c>
      <c r="M146" s="122"/>
    </row>
    <row r="147" spans="1:15" x14ac:dyDescent="0.25">
      <c r="A147" s="10">
        <v>43686</v>
      </c>
      <c r="B147" s="170" t="s">
        <v>51</v>
      </c>
      <c r="C147" s="1" t="s">
        <v>32</v>
      </c>
      <c r="D147" s="1" t="s">
        <v>151</v>
      </c>
      <c r="E147" s="11"/>
      <c r="F147" s="11">
        <v>87000</v>
      </c>
      <c r="G147" s="2">
        <f t="shared" si="7"/>
        <v>960137</v>
      </c>
      <c r="H147" s="2">
        <v>9000</v>
      </c>
      <c r="I147" s="46">
        <v>78000</v>
      </c>
      <c r="J147" s="95"/>
      <c r="K147" s="11">
        <f t="shared" si="8"/>
        <v>87000</v>
      </c>
      <c r="L147" s="2">
        <f t="shared" si="9"/>
        <v>0</v>
      </c>
      <c r="M147" s="122"/>
    </row>
    <row r="148" spans="1:15" x14ac:dyDescent="0.25">
      <c r="A148" s="10">
        <v>43718</v>
      </c>
      <c r="B148" s="170" t="s">
        <v>51</v>
      </c>
      <c r="C148" s="1" t="s">
        <v>32</v>
      </c>
      <c r="D148" s="1" t="s">
        <v>175</v>
      </c>
      <c r="E148" s="11"/>
      <c r="F148" s="11">
        <v>152000</v>
      </c>
      <c r="G148" s="2">
        <f t="shared" si="7"/>
        <v>808137</v>
      </c>
      <c r="H148" s="2">
        <v>63000</v>
      </c>
      <c r="I148" s="46">
        <v>89000</v>
      </c>
      <c r="J148" s="95"/>
      <c r="K148" s="11">
        <f t="shared" si="8"/>
        <v>152000</v>
      </c>
      <c r="L148" s="2">
        <f t="shared" si="9"/>
        <v>0</v>
      </c>
      <c r="M148" s="122"/>
    </row>
    <row r="149" spans="1:15" x14ac:dyDescent="0.25">
      <c r="A149" s="10">
        <v>43720</v>
      </c>
      <c r="B149" s="170" t="s">
        <v>31</v>
      </c>
      <c r="C149" s="1" t="s">
        <v>32</v>
      </c>
      <c r="D149" s="1" t="s">
        <v>179</v>
      </c>
      <c r="E149" s="11"/>
      <c r="F149" s="11">
        <v>27000</v>
      </c>
      <c r="G149" s="2">
        <f t="shared" si="7"/>
        <v>781137</v>
      </c>
      <c r="H149" s="2">
        <v>7000</v>
      </c>
      <c r="I149" s="46">
        <v>20000</v>
      </c>
      <c r="J149" s="95"/>
      <c r="K149" s="11">
        <f t="shared" si="8"/>
        <v>27000</v>
      </c>
      <c r="L149" s="2">
        <f t="shared" si="9"/>
        <v>0</v>
      </c>
      <c r="M149" s="122"/>
    </row>
    <row r="150" spans="1:15" x14ac:dyDescent="0.25">
      <c r="A150" s="10">
        <v>43720</v>
      </c>
      <c r="B150" s="170" t="s">
        <v>31</v>
      </c>
      <c r="C150" s="1" t="s">
        <v>32</v>
      </c>
      <c r="D150" s="1" t="s">
        <v>168</v>
      </c>
      <c r="E150" s="11"/>
      <c r="F150" s="11">
        <v>83000</v>
      </c>
      <c r="G150" s="2">
        <f t="shared" si="7"/>
        <v>698137</v>
      </c>
      <c r="H150" s="2">
        <v>1500</v>
      </c>
      <c r="I150" s="46">
        <v>81500</v>
      </c>
      <c r="J150" s="95"/>
      <c r="K150" s="11">
        <f t="shared" si="8"/>
        <v>83000</v>
      </c>
      <c r="L150" s="2">
        <f t="shared" si="9"/>
        <v>0</v>
      </c>
      <c r="M150" s="122"/>
    </row>
    <row r="151" spans="1:15" x14ac:dyDescent="0.25">
      <c r="A151" s="10">
        <v>43721</v>
      </c>
      <c r="B151" s="170"/>
      <c r="C151" s="1" t="s">
        <v>54</v>
      </c>
      <c r="D151" s="1"/>
      <c r="E151" s="11">
        <v>1100000</v>
      </c>
      <c r="F151" s="11">
        <v>0</v>
      </c>
      <c r="G151" s="2">
        <f t="shared" si="7"/>
        <v>1798137</v>
      </c>
      <c r="H151" s="2">
        <v>0</v>
      </c>
      <c r="I151" s="46">
        <v>0</v>
      </c>
      <c r="J151" s="95"/>
      <c r="K151" s="11">
        <f t="shared" si="8"/>
        <v>0</v>
      </c>
      <c r="L151" s="2">
        <f t="shared" si="9"/>
        <v>0</v>
      </c>
      <c r="M151" s="122"/>
    </row>
    <row r="152" spans="1:15" x14ac:dyDescent="0.25">
      <c r="A152" s="10">
        <v>43721</v>
      </c>
      <c r="B152" s="170"/>
      <c r="C152" s="1" t="s">
        <v>32</v>
      </c>
      <c r="D152" s="1" t="s">
        <v>156</v>
      </c>
      <c r="E152" s="11"/>
      <c r="F152" s="11">
        <v>158000</v>
      </c>
      <c r="G152" s="2">
        <f t="shared" si="7"/>
        <v>1640137</v>
      </c>
      <c r="H152" s="2">
        <v>32000</v>
      </c>
      <c r="I152" s="46">
        <v>126000</v>
      </c>
      <c r="J152" s="95"/>
      <c r="K152" s="11">
        <f t="shared" si="8"/>
        <v>158000</v>
      </c>
      <c r="L152" s="2">
        <f t="shared" si="9"/>
        <v>0</v>
      </c>
      <c r="M152" s="122"/>
    </row>
    <row r="153" spans="1:15" x14ac:dyDescent="0.25">
      <c r="A153" s="10">
        <v>43722</v>
      </c>
      <c r="B153" s="170" t="s">
        <v>51</v>
      </c>
      <c r="C153" s="1" t="s">
        <v>32</v>
      </c>
      <c r="D153" s="1" t="s">
        <v>149</v>
      </c>
      <c r="E153" s="11"/>
      <c r="F153" s="11">
        <v>96000</v>
      </c>
      <c r="G153" s="2">
        <f t="shared" si="7"/>
        <v>1544137</v>
      </c>
      <c r="H153" s="2">
        <v>24000</v>
      </c>
      <c r="I153" s="46">
        <v>72000</v>
      </c>
      <c r="J153" s="95"/>
      <c r="K153" s="11">
        <f t="shared" si="8"/>
        <v>96000</v>
      </c>
      <c r="L153" s="2">
        <f t="shared" si="9"/>
        <v>0</v>
      </c>
      <c r="M153" s="122"/>
    </row>
    <row r="154" spans="1:15" x14ac:dyDescent="0.25">
      <c r="A154" s="10">
        <v>43723</v>
      </c>
      <c r="B154" s="170" t="s">
        <v>31</v>
      </c>
      <c r="C154" s="1" t="s">
        <v>32</v>
      </c>
      <c r="D154" s="1" t="s">
        <v>172</v>
      </c>
      <c r="E154" s="11"/>
      <c r="F154" s="11">
        <v>221000</v>
      </c>
      <c r="G154" s="2">
        <f t="shared" si="7"/>
        <v>1323137</v>
      </c>
      <c r="H154" s="2">
        <v>83000</v>
      </c>
      <c r="I154" s="46">
        <v>138000</v>
      </c>
      <c r="J154" s="95"/>
      <c r="K154" s="11">
        <f t="shared" si="8"/>
        <v>221000</v>
      </c>
      <c r="L154" s="2">
        <f t="shared" si="9"/>
        <v>0</v>
      </c>
      <c r="M154" s="122"/>
      <c r="O154" t="s">
        <v>29</v>
      </c>
    </row>
    <row r="155" spans="1:15" x14ac:dyDescent="0.25">
      <c r="A155" s="10">
        <v>43723</v>
      </c>
      <c r="B155" s="170" t="s">
        <v>51</v>
      </c>
      <c r="C155" s="1" t="s">
        <v>32</v>
      </c>
      <c r="D155" s="1" t="s">
        <v>175</v>
      </c>
      <c r="E155" s="11"/>
      <c r="F155" s="11">
        <v>119000</v>
      </c>
      <c r="G155" s="2">
        <f t="shared" si="7"/>
        <v>1204137</v>
      </c>
      <c r="H155" s="2">
        <v>69000</v>
      </c>
      <c r="I155" s="46">
        <v>50000</v>
      </c>
      <c r="J155" s="95"/>
      <c r="K155" s="11">
        <f t="shared" si="8"/>
        <v>119000</v>
      </c>
      <c r="L155" s="2">
        <f t="shared" si="9"/>
        <v>0</v>
      </c>
      <c r="M155" s="122"/>
    </row>
    <row r="156" spans="1:15" x14ac:dyDescent="0.25">
      <c r="A156" s="10">
        <v>43724</v>
      </c>
      <c r="B156" s="170" t="s">
        <v>51</v>
      </c>
      <c r="C156" s="1" t="s">
        <v>32</v>
      </c>
      <c r="D156" s="1" t="s">
        <v>151</v>
      </c>
      <c r="E156" s="11"/>
      <c r="F156" s="11">
        <v>237000</v>
      </c>
      <c r="G156" s="2">
        <f t="shared" si="7"/>
        <v>967137</v>
      </c>
      <c r="H156" s="2">
        <v>72000</v>
      </c>
      <c r="I156" s="46">
        <v>165000</v>
      </c>
      <c r="J156" s="95"/>
      <c r="K156" s="11">
        <f t="shared" si="8"/>
        <v>237000</v>
      </c>
      <c r="L156" s="2">
        <f t="shared" si="9"/>
        <v>0</v>
      </c>
      <c r="M156" s="122"/>
    </row>
    <row r="157" spans="1:15" x14ac:dyDescent="0.25">
      <c r="A157" s="10">
        <v>43725</v>
      </c>
      <c r="B157" s="170" t="s">
        <v>31</v>
      </c>
      <c r="C157" s="1" t="s">
        <v>32</v>
      </c>
      <c r="D157" s="1" t="s">
        <v>174</v>
      </c>
      <c r="E157" s="11"/>
      <c r="F157" s="11">
        <v>731000</v>
      </c>
      <c r="G157" s="2">
        <f t="shared" si="7"/>
        <v>236137</v>
      </c>
      <c r="H157" s="2">
        <v>302000</v>
      </c>
      <c r="I157" s="46">
        <v>433000</v>
      </c>
      <c r="J157" s="95"/>
      <c r="K157" s="11">
        <f t="shared" si="8"/>
        <v>735000</v>
      </c>
      <c r="L157" s="2">
        <f t="shared" si="9"/>
        <v>4000</v>
      </c>
      <c r="M157" s="122"/>
    </row>
    <row r="158" spans="1:15" x14ac:dyDescent="0.25">
      <c r="A158" s="10">
        <v>43725</v>
      </c>
      <c r="B158" s="170" t="s">
        <v>51</v>
      </c>
      <c r="C158" s="1" t="s">
        <v>32</v>
      </c>
      <c r="D158" s="1" t="s">
        <v>119</v>
      </c>
      <c r="E158" s="11"/>
      <c r="F158" s="11">
        <v>236000</v>
      </c>
      <c r="G158" s="2">
        <f t="shared" si="7"/>
        <v>137</v>
      </c>
      <c r="H158" s="2">
        <v>41000</v>
      </c>
      <c r="I158" s="46">
        <v>195000</v>
      </c>
      <c r="J158" s="95"/>
      <c r="K158" s="11">
        <f t="shared" si="8"/>
        <v>236000</v>
      </c>
      <c r="L158" s="2">
        <f t="shared" si="9"/>
        <v>0</v>
      </c>
      <c r="M158" s="122"/>
    </row>
    <row r="159" spans="1:15" x14ac:dyDescent="0.25">
      <c r="A159" s="10">
        <v>43726</v>
      </c>
      <c r="B159" s="170"/>
      <c r="C159" s="1" t="s">
        <v>54</v>
      </c>
      <c r="D159" s="1"/>
      <c r="E159" s="11">
        <v>1100000</v>
      </c>
      <c r="F159" s="11">
        <v>0</v>
      </c>
      <c r="G159" s="2">
        <f t="shared" si="7"/>
        <v>1100137</v>
      </c>
      <c r="H159" s="2">
        <v>0</v>
      </c>
      <c r="I159" s="46">
        <v>0</v>
      </c>
      <c r="J159" s="95"/>
      <c r="K159" s="11">
        <f t="shared" si="8"/>
        <v>0</v>
      </c>
      <c r="L159" s="2">
        <f t="shared" si="9"/>
        <v>0</v>
      </c>
      <c r="M159" s="122"/>
    </row>
    <row r="160" spans="1:15" x14ac:dyDescent="0.25">
      <c r="A160" s="10">
        <v>43726</v>
      </c>
      <c r="B160" s="170" t="s">
        <v>51</v>
      </c>
      <c r="C160" s="1" t="s">
        <v>32</v>
      </c>
      <c r="D160" s="1" t="s">
        <v>179</v>
      </c>
      <c r="E160" s="11"/>
      <c r="F160" s="11">
        <v>233000</v>
      </c>
      <c r="G160" s="2">
        <f t="shared" si="7"/>
        <v>867137</v>
      </c>
      <c r="H160" s="2">
        <v>50000</v>
      </c>
      <c r="I160" s="46">
        <v>183000</v>
      </c>
      <c r="J160" s="95"/>
      <c r="K160" s="11">
        <f t="shared" si="8"/>
        <v>233000</v>
      </c>
      <c r="L160" s="2">
        <f t="shared" si="9"/>
        <v>0</v>
      </c>
      <c r="M160" s="122"/>
    </row>
    <row r="161" spans="1:13" x14ac:dyDescent="0.25">
      <c r="A161" s="10">
        <v>43727</v>
      </c>
      <c r="B161" s="170"/>
      <c r="C161" s="1" t="s">
        <v>32</v>
      </c>
      <c r="D161" s="1"/>
      <c r="E161" s="11"/>
      <c r="F161" s="11">
        <v>200000</v>
      </c>
      <c r="G161" s="2">
        <f t="shared" si="7"/>
        <v>667137</v>
      </c>
      <c r="H161" s="2">
        <v>34000</v>
      </c>
      <c r="I161" s="46">
        <v>161000</v>
      </c>
      <c r="J161" s="95"/>
      <c r="K161" s="11">
        <f t="shared" si="8"/>
        <v>195000</v>
      </c>
      <c r="L161" s="2">
        <f t="shared" si="9"/>
        <v>-5000</v>
      </c>
      <c r="M161" s="122"/>
    </row>
    <row r="162" spans="1:13" x14ac:dyDescent="0.25">
      <c r="A162" s="10">
        <v>43728</v>
      </c>
      <c r="B162" s="170"/>
      <c r="C162" s="1" t="s">
        <v>32</v>
      </c>
      <c r="D162" s="1" t="s">
        <v>184</v>
      </c>
      <c r="E162" s="11"/>
      <c r="F162" s="11">
        <v>659000</v>
      </c>
      <c r="G162" s="2">
        <f t="shared" si="7"/>
        <v>8137</v>
      </c>
      <c r="H162" s="2">
        <v>122500</v>
      </c>
      <c r="I162" s="46">
        <v>536500</v>
      </c>
      <c r="J162" s="95"/>
      <c r="K162" s="11">
        <f t="shared" si="8"/>
        <v>659000</v>
      </c>
      <c r="L162" s="2">
        <f t="shared" si="9"/>
        <v>0</v>
      </c>
      <c r="M162" s="122"/>
    </row>
    <row r="163" spans="1:13" x14ac:dyDescent="0.25">
      <c r="A163" s="10">
        <v>43728</v>
      </c>
      <c r="B163" s="170"/>
      <c r="C163" s="1" t="s">
        <v>54</v>
      </c>
      <c r="D163" s="1"/>
      <c r="E163" s="11">
        <v>1100000</v>
      </c>
      <c r="F163" s="11">
        <v>0</v>
      </c>
      <c r="G163" s="2">
        <f t="shared" si="7"/>
        <v>1108137</v>
      </c>
      <c r="H163" s="2">
        <v>0</v>
      </c>
      <c r="I163" s="46">
        <v>0</v>
      </c>
      <c r="J163" s="95"/>
      <c r="K163" s="11">
        <f t="shared" si="8"/>
        <v>0</v>
      </c>
      <c r="L163" s="2">
        <f t="shared" si="9"/>
        <v>0</v>
      </c>
      <c r="M163" s="122"/>
    </row>
    <row r="164" spans="1:13" x14ac:dyDescent="0.25">
      <c r="A164" s="10">
        <v>43729</v>
      </c>
      <c r="B164" s="170" t="s">
        <v>31</v>
      </c>
      <c r="C164" s="1" t="s">
        <v>32</v>
      </c>
      <c r="D164" s="1" t="s">
        <v>171</v>
      </c>
      <c r="E164" s="11"/>
      <c r="F164" s="11">
        <v>162000</v>
      </c>
      <c r="G164" s="2">
        <f t="shared" si="7"/>
        <v>946137</v>
      </c>
      <c r="H164" s="2">
        <v>45000</v>
      </c>
      <c r="I164" s="46">
        <v>117000</v>
      </c>
      <c r="J164" s="95"/>
      <c r="K164" s="11">
        <f t="shared" si="8"/>
        <v>162000</v>
      </c>
      <c r="L164" s="2">
        <f t="shared" si="9"/>
        <v>0</v>
      </c>
      <c r="M164" s="122"/>
    </row>
    <row r="165" spans="1:13" x14ac:dyDescent="0.25">
      <c r="A165" s="10">
        <v>43729</v>
      </c>
      <c r="B165" s="170" t="s">
        <v>51</v>
      </c>
      <c r="C165" s="1" t="s">
        <v>32</v>
      </c>
      <c r="D165" s="1" t="s">
        <v>151</v>
      </c>
      <c r="E165" s="11"/>
      <c r="F165" s="11">
        <v>453000</v>
      </c>
      <c r="G165" s="2">
        <f t="shared" si="7"/>
        <v>493137</v>
      </c>
      <c r="H165" s="2">
        <v>102000</v>
      </c>
      <c r="I165" s="46">
        <v>351000</v>
      </c>
      <c r="J165" s="95"/>
      <c r="K165" s="11">
        <f t="shared" si="8"/>
        <v>453000</v>
      </c>
      <c r="L165" s="2">
        <f t="shared" si="9"/>
        <v>0</v>
      </c>
      <c r="M165" s="122"/>
    </row>
    <row r="166" spans="1:13" x14ac:dyDescent="0.25">
      <c r="A166" s="10">
        <v>43730</v>
      </c>
      <c r="B166" s="170" t="s">
        <v>51</v>
      </c>
      <c r="C166" s="1" t="s">
        <v>32</v>
      </c>
      <c r="D166" s="1" t="s">
        <v>185</v>
      </c>
      <c r="E166" s="11"/>
      <c r="F166" s="11">
        <v>160000</v>
      </c>
      <c r="G166" s="2">
        <f t="shared" si="7"/>
        <v>333137</v>
      </c>
      <c r="H166" s="2">
        <v>15000</v>
      </c>
      <c r="I166" s="46">
        <v>145000</v>
      </c>
      <c r="J166" s="95"/>
      <c r="K166" s="11">
        <f t="shared" si="8"/>
        <v>160000</v>
      </c>
      <c r="L166" s="2">
        <f t="shared" si="9"/>
        <v>0</v>
      </c>
      <c r="M166" s="122"/>
    </row>
    <row r="167" spans="1:13" x14ac:dyDescent="0.25">
      <c r="A167" s="10">
        <v>43731</v>
      </c>
      <c r="B167" s="170" t="s">
        <v>31</v>
      </c>
      <c r="C167" s="1" t="s">
        <v>32</v>
      </c>
      <c r="D167" s="1" t="s">
        <v>189</v>
      </c>
      <c r="E167" s="11"/>
      <c r="F167" s="11">
        <v>204000</v>
      </c>
      <c r="G167" s="2">
        <f t="shared" si="7"/>
        <v>129137</v>
      </c>
      <c r="H167" s="2">
        <v>28000</v>
      </c>
      <c r="I167" s="46">
        <v>176000</v>
      </c>
      <c r="J167" s="95"/>
      <c r="K167" s="11">
        <f t="shared" si="8"/>
        <v>204000</v>
      </c>
      <c r="L167" s="2">
        <f t="shared" si="9"/>
        <v>0</v>
      </c>
      <c r="M167" s="122"/>
    </row>
    <row r="168" spans="1:13" x14ac:dyDescent="0.25">
      <c r="A168" s="10">
        <v>43732</v>
      </c>
      <c r="B168" s="170" t="s">
        <v>31</v>
      </c>
      <c r="C168" s="1" t="s">
        <v>32</v>
      </c>
      <c r="D168" s="1" t="s">
        <v>189</v>
      </c>
      <c r="E168" s="11"/>
      <c r="F168" s="11">
        <v>127000</v>
      </c>
      <c r="G168" s="2">
        <f t="shared" si="7"/>
        <v>2137</v>
      </c>
      <c r="H168" s="2">
        <v>7000</v>
      </c>
      <c r="I168" s="46">
        <v>120000</v>
      </c>
      <c r="J168" s="95"/>
      <c r="K168" s="11">
        <f t="shared" si="8"/>
        <v>127000</v>
      </c>
      <c r="L168" s="2">
        <f t="shared" si="9"/>
        <v>0</v>
      </c>
      <c r="M168" s="122"/>
    </row>
    <row r="169" spans="1:13" x14ac:dyDescent="0.25">
      <c r="A169" s="10">
        <v>43732</v>
      </c>
      <c r="B169" s="170"/>
      <c r="C169" s="1" t="s">
        <v>54</v>
      </c>
      <c r="D169" s="1" t="s">
        <v>43</v>
      </c>
      <c r="E169" s="11">
        <v>2200000</v>
      </c>
      <c r="F169" s="11">
        <v>463000</v>
      </c>
      <c r="G169" s="2">
        <f t="shared" si="7"/>
        <v>1739137</v>
      </c>
      <c r="H169" s="2">
        <v>124000</v>
      </c>
      <c r="I169" s="46">
        <v>339000</v>
      </c>
      <c r="J169" s="95"/>
      <c r="K169" s="11">
        <f t="shared" si="8"/>
        <v>463000</v>
      </c>
      <c r="L169" s="2">
        <f t="shared" si="9"/>
        <v>0</v>
      </c>
      <c r="M169" s="122"/>
    </row>
    <row r="170" spans="1:13" x14ac:dyDescent="0.25">
      <c r="A170" s="10">
        <v>43734</v>
      </c>
      <c r="B170" s="170" t="s">
        <v>31</v>
      </c>
      <c r="C170" s="1" t="s">
        <v>32</v>
      </c>
      <c r="D170" s="1" t="s">
        <v>192</v>
      </c>
      <c r="E170" s="11"/>
      <c r="F170" s="11">
        <v>464000</v>
      </c>
      <c r="G170" s="2">
        <f t="shared" si="7"/>
        <v>1275137</v>
      </c>
      <c r="H170" s="2">
        <v>117500</v>
      </c>
      <c r="I170" s="46">
        <v>346500</v>
      </c>
      <c r="J170" s="95"/>
      <c r="K170" s="11">
        <f t="shared" si="8"/>
        <v>464000</v>
      </c>
      <c r="L170" s="2">
        <f t="shared" si="9"/>
        <v>0</v>
      </c>
      <c r="M170" s="122"/>
    </row>
    <row r="171" spans="1:13" x14ac:dyDescent="0.25">
      <c r="A171" s="10">
        <v>43735</v>
      </c>
      <c r="B171" s="170" t="s">
        <v>51</v>
      </c>
      <c r="C171" s="1" t="s">
        <v>32</v>
      </c>
      <c r="D171" s="1" t="s">
        <v>156</v>
      </c>
      <c r="E171" s="11"/>
      <c r="F171" s="11">
        <v>289000</v>
      </c>
      <c r="G171" s="2">
        <f t="shared" si="7"/>
        <v>986137</v>
      </c>
      <c r="H171" s="2">
        <v>87000</v>
      </c>
      <c r="I171" s="46">
        <v>202000</v>
      </c>
      <c r="J171" s="95"/>
      <c r="K171" s="11">
        <f t="shared" si="8"/>
        <v>289000</v>
      </c>
      <c r="L171" s="2">
        <f t="shared" si="9"/>
        <v>0</v>
      </c>
      <c r="M171" s="122"/>
    </row>
    <row r="172" spans="1:13" x14ac:dyDescent="0.25">
      <c r="A172" s="10">
        <v>43735</v>
      </c>
      <c r="B172" s="170" t="s">
        <v>51</v>
      </c>
      <c r="C172" s="1" t="s">
        <v>32</v>
      </c>
      <c r="D172" s="1" t="s">
        <v>175</v>
      </c>
      <c r="E172" s="11"/>
      <c r="F172" s="11">
        <v>376000</v>
      </c>
      <c r="G172" s="2">
        <f t="shared" si="7"/>
        <v>610137</v>
      </c>
      <c r="H172" s="2">
        <v>85000</v>
      </c>
      <c r="I172" s="46">
        <v>291000</v>
      </c>
      <c r="J172" s="95"/>
      <c r="K172" s="11">
        <f t="shared" si="8"/>
        <v>376000</v>
      </c>
      <c r="L172" s="2">
        <f t="shared" si="9"/>
        <v>0</v>
      </c>
      <c r="M172" s="122"/>
    </row>
    <row r="173" spans="1:13" x14ac:dyDescent="0.25">
      <c r="A173" s="10">
        <v>43736</v>
      </c>
      <c r="B173" s="170" t="s">
        <v>38</v>
      </c>
      <c r="C173" s="1" t="s">
        <v>32</v>
      </c>
      <c r="D173" s="1" t="s">
        <v>195</v>
      </c>
      <c r="E173" s="11"/>
      <c r="F173" s="11">
        <v>167000</v>
      </c>
      <c r="G173" s="2">
        <f t="shared" si="7"/>
        <v>443137</v>
      </c>
      <c r="H173" s="2">
        <v>58000</v>
      </c>
      <c r="I173" s="46">
        <v>109000</v>
      </c>
      <c r="J173" s="95"/>
      <c r="K173" s="11">
        <f t="shared" si="8"/>
        <v>167000</v>
      </c>
      <c r="L173" s="2">
        <f t="shared" si="9"/>
        <v>0</v>
      </c>
      <c r="M173" s="122"/>
    </row>
    <row r="174" spans="1:13" x14ac:dyDescent="0.25">
      <c r="A174" s="10">
        <v>43737</v>
      </c>
      <c r="B174" s="170" t="s">
        <v>31</v>
      </c>
      <c r="C174" s="1" t="s">
        <v>32</v>
      </c>
      <c r="D174" s="1" t="s">
        <v>192</v>
      </c>
      <c r="E174" s="11"/>
      <c r="F174" s="11">
        <v>434000</v>
      </c>
      <c r="G174" s="2">
        <f t="shared" si="7"/>
        <v>9137</v>
      </c>
      <c r="H174" s="2">
        <v>250200</v>
      </c>
      <c r="I174" s="46">
        <v>183800</v>
      </c>
      <c r="J174" s="95"/>
      <c r="K174" s="11">
        <f t="shared" si="8"/>
        <v>434000</v>
      </c>
      <c r="L174" s="2">
        <f t="shared" si="9"/>
        <v>0</v>
      </c>
      <c r="M174" s="122"/>
    </row>
    <row r="175" spans="1:13" x14ac:dyDescent="0.25">
      <c r="A175" s="10">
        <v>43738</v>
      </c>
      <c r="B175" s="170"/>
      <c r="C175" s="1" t="s">
        <v>54</v>
      </c>
      <c r="D175" s="1"/>
      <c r="E175" s="11">
        <v>2200000</v>
      </c>
      <c r="F175" s="11">
        <v>0</v>
      </c>
      <c r="G175" s="2">
        <f t="shared" si="7"/>
        <v>2209137</v>
      </c>
      <c r="H175" s="2">
        <v>0</v>
      </c>
      <c r="I175" s="46">
        <v>0</v>
      </c>
      <c r="J175" s="95"/>
      <c r="K175" s="11">
        <f t="shared" si="8"/>
        <v>0</v>
      </c>
      <c r="L175" s="2">
        <f t="shared" si="9"/>
        <v>0</v>
      </c>
      <c r="M175" s="122"/>
    </row>
    <row r="176" spans="1:13" x14ac:dyDescent="0.25">
      <c r="A176" s="10">
        <v>43738</v>
      </c>
      <c r="B176" s="170" t="s">
        <v>51</v>
      </c>
      <c r="C176" s="1" t="s">
        <v>32</v>
      </c>
      <c r="D176" s="1" t="s">
        <v>151</v>
      </c>
      <c r="E176" s="11"/>
      <c r="F176" s="11">
        <v>329000</v>
      </c>
      <c r="G176" s="2">
        <f t="shared" si="7"/>
        <v>1880137</v>
      </c>
      <c r="H176" s="2">
        <v>124000</v>
      </c>
      <c r="I176" s="46">
        <v>210000</v>
      </c>
      <c r="J176" s="95"/>
      <c r="K176" s="11">
        <f t="shared" si="8"/>
        <v>334000</v>
      </c>
      <c r="L176" s="2">
        <f t="shared" si="9"/>
        <v>5000</v>
      </c>
      <c r="M176" s="122"/>
    </row>
    <row r="177" spans="1:13" x14ac:dyDescent="0.25">
      <c r="A177" s="10">
        <v>43739</v>
      </c>
      <c r="B177" s="170" t="s">
        <v>31</v>
      </c>
      <c r="C177" s="1" t="s">
        <v>32</v>
      </c>
      <c r="D177" s="1" t="s">
        <v>167</v>
      </c>
      <c r="E177" s="11"/>
      <c r="F177" s="11">
        <v>356000</v>
      </c>
      <c r="G177" s="2">
        <f t="shared" ref="G177:G240" si="10">G176+E177-F177</f>
        <v>1524137</v>
      </c>
      <c r="H177" s="2">
        <v>99000</v>
      </c>
      <c r="I177" s="46">
        <v>261000</v>
      </c>
      <c r="J177" s="95"/>
      <c r="K177" s="11">
        <f t="shared" ref="K177:K240" si="11">H177+I177-J177</f>
        <v>360000</v>
      </c>
      <c r="L177" s="2">
        <f t="shared" ref="L177:L240" si="12">H177+I177+J177-F177</f>
        <v>4000</v>
      </c>
      <c r="M177" s="122"/>
    </row>
    <row r="178" spans="1:13" x14ac:dyDescent="0.25">
      <c r="A178" s="10">
        <v>43739</v>
      </c>
      <c r="B178" s="170" t="s">
        <v>51</v>
      </c>
      <c r="C178" s="1" t="s">
        <v>32</v>
      </c>
      <c r="D178" s="1" t="s">
        <v>119</v>
      </c>
      <c r="E178" s="11"/>
      <c r="F178" s="11">
        <v>311000</v>
      </c>
      <c r="G178" s="2">
        <f t="shared" si="10"/>
        <v>1213137</v>
      </c>
      <c r="H178" s="2">
        <v>104000</v>
      </c>
      <c r="I178" s="46">
        <v>217000</v>
      </c>
      <c r="J178" s="95"/>
      <c r="K178" s="11">
        <f t="shared" si="11"/>
        <v>321000</v>
      </c>
      <c r="L178" s="2">
        <f t="shared" si="12"/>
        <v>10000</v>
      </c>
      <c r="M178" s="122"/>
    </row>
    <row r="179" spans="1:13" x14ac:dyDescent="0.25">
      <c r="A179" s="10">
        <v>43740</v>
      </c>
      <c r="B179" s="170" t="s">
        <v>31</v>
      </c>
      <c r="C179" s="1" t="s">
        <v>32</v>
      </c>
      <c r="D179" s="1" t="s">
        <v>201</v>
      </c>
      <c r="E179" s="11"/>
      <c r="F179" s="11">
        <v>431000</v>
      </c>
      <c r="G179" s="2">
        <f t="shared" si="10"/>
        <v>782137</v>
      </c>
      <c r="H179" s="2">
        <v>22000</v>
      </c>
      <c r="I179" s="46">
        <v>409000</v>
      </c>
      <c r="J179" s="95"/>
      <c r="K179" s="11">
        <f t="shared" si="11"/>
        <v>431000</v>
      </c>
      <c r="L179" s="2">
        <f t="shared" si="12"/>
        <v>0</v>
      </c>
      <c r="M179" s="122"/>
    </row>
    <row r="180" spans="1:13" x14ac:dyDescent="0.25">
      <c r="A180" s="10">
        <v>43740</v>
      </c>
      <c r="B180" s="170" t="s">
        <v>31</v>
      </c>
      <c r="C180" s="1" t="s">
        <v>32</v>
      </c>
      <c r="D180" s="1" t="s">
        <v>171</v>
      </c>
      <c r="E180" s="11"/>
      <c r="F180" s="11">
        <v>307000</v>
      </c>
      <c r="G180" s="2">
        <f t="shared" si="10"/>
        <v>475137</v>
      </c>
      <c r="H180" s="2">
        <v>111000</v>
      </c>
      <c r="I180" s="46">
        <v>196000</v>
      </c>
      <c r="J180" s="95"/>
      <c r="K180" s="11">
        <f t="shared" si="11"/>
        <v>307000</v>
      </c>
      <c r="L180" s="2">
        <f t="shared" si="12"/>
        <v>0</v>
      </c>
      <c r="M180" s="122"/>
    </row>
    <row r="181" spans="1:13" x14ac:dyDescent="0.25">
      <c r="A181" s="10">
        <v>43742</v>
      </c>
      <c r="B181" s="170" t="s">
        <v>31</v>
      </c>
      <c r="C181" s="1" t="s">
        <v>32</v>
      </c>
      <c r="D181" s="1" t="s">
        <v>205</v>
      </c>
      <c r="E181" s="11"/>
      <c r="F181" s="11">
        <v>470000</v>
      </c>
      <c r="G181" s="2">
        <f t="shared" si="10"/>
        <v>5137</v>
      </c>
      <c r="H181" s="2">
        <v>33000</v>
      </c>
      <c r="I181" s="46">
        <v>437000</v>
      </c>
      <c r="J181" s="95"/>
      <c r="K181" s="11">
        <f t="shared" si="11"/>
        <v>470000</v>
      </c>
      <c r="L181" s="2">
        <f t="shared" si="12"/>
        <v>0</v>
      </c>
      <c r="M181" s="122"/>
    </row>
    <row r="182" spans="1:13" x14ac:dyDescent="0.25">
      <c r="A182" s="10">
        <v>43742</v>
      </c>
      <c r="B182" s="170"/>
      <c r="C182" s="1" t="s">
        <v>54</v>
      </c>
      <c r="D182" s="1"/>
      <c r="E182" s="11">
        <v>2200000</v>
      </c>
      <c r="F182" s="11">
        <v>0</v>
      </c>
      <c r="G182" s="2">
        <f t="shared" si="10"/>
        <v>2205137</v>
      </c>
      <c r="H182" s="2">
        <v>0</v>
      </c>
      <c r="I182" s="46">
        <v>0</v>
      </c>
      <c r="J182" s="95"/>
      <c r="K182" s="11">
        <f t="shared" si="11"/>
        <v>0</v>
      </c>
      <c r="L182" s="2">
        <f t="shared" si="12"/>
        <v>0</v>
      </c>
      <c r="M182" s="122"/>
    </row>
    <row r="183" spans="1:13" x14ac:dyDescent="0.25">
      <c r="A183" s="10">
        <v>43742</v>
      </c>
      <c r="B183" s="170" t="s">
        <v>51</v>
      </c>
      <c r="C183" s="1" t="s">
        <v>32</v>
      </c>
      <c r="D183" s="1" t="s">
        <v>92</v>
      </c>
      <c r="E183" s="11"/>
      <c r="F183" s="11">
        <v>381000</v>
      </c>
      <c r="G183" s="2">
        <f t="shared" si="10"/>
        <v>1824137</v>
      </c>
      <c r="H183" s="2">
        <v>35000</v>
      </c>
      <c r="I183" s="46">
        <v>346000</v>
      </c>
      <c r="J183" s="95"/>
      <c r="K183" s="11">
        <f t="shared" si="11"/>
        <v>381000</v>
      </c>
      <c r="L183" s="2">
        <f t="shared" si="12"/>
        <v>0</v>
      </c>
      <c r="M183" s="122"/>
    </row>
    <row r="184" spans="1:13" x14ac:dyDescent="0.25">
      <c r="A184" s="10">
        <v>43743</v>
      </c>
      <c r="B184" s="170" t="s">
        <v>51</v>
      </c>
      <c r="C184" s="1" t="s">
        <v>32</v>
      </c>
      <c r="D184" s="1" t="s">
        <v>208</v>
      </c>
      <c r="E184" s="11"/>
      <c r="F184" s="11">
        <v>467000</v>
      </c>
      <c r="G184" s="2">
        <f t="shared" si="10"/>
        <v>1357137</v>
      </c>
      <c r="H184" s="2">
        <v>159000</v>
      </c>
      <c r="I184" s="46">
        <v>308000</v>
      </c>
      <c r="J184" s="95"/>
      <c r="K184" s="11">
        <f t="shared" si="11"/>
        <v>467000</v>
      </c>
      <c r="L184" s="2">
        <f t="shared" si="12"/>
        <v>0</v>
      </c>
      <c r="M184" s="122"/>
    </row>
    <row r="185" spans="1:13" x14ac:dyDescent="0.25">
      <c r="A185" s="10">
        <v>43744</v>
      </c>
      <c r="B185" s="170" t="s">
        <v>51</v>
      </c>
      <c r="C185" s="1" t="s">
        <v>32</v>
      </c>
      <c r="D185" s="1" t="s">
        <v>169</v>
      </c>
      <c r="E185" s="11"/>
      <c r="F185" s="11">
        <v>338000</v>
      </c>
      <c r="G185" s="2">
        <f t="shared" si="10"/>
        <v>1019137</v>
      </c>
      <c r="H185" s="2">
        <v>131000</v>
      </c>
      <c r="I185" s="46">
        <v>207000</v>
      </c>
      <c r="J185" s="95"/>
      <c r="K185" s="11">
        <f t="shared" si="11"/>
        <v>338000</v>
      </c>
      <c r="L185" s="2">
        <f t="shared" si="12"/>
        <v>0</v>
      </c>
      <c r="M185" s="122"/>
    </row>
    <row r="186" spans="1:13" x14ac:dyDescent="0.25">
      <c r="A186" s="10">
        <v>43745</v>
      </c>
      <c r="B186" s="170" t="s">
        <v>31</v>
      </c>
      <c r="C186" s="1" t="s">
        <v>32</v>
      </c>
      <c r="D186" s="1" t="s">
        <v>190</v>
      </c>
      <c r="E186" s="11"/>
      <c r="F186" s="11">
        <v>282000</v>
      </c>
      <c r="G186" s="2">
        <f t="shared" si="10"/>
        <v>737137</v>
      </c>
      <c r="H186" s="2">
        <v>134000</v>
      </c>
      <c r="I186" s="46">
        <v>148000</v>
      </c>
      <c r="J186" s="95"/>
      <c r="K186" s="11">
        <f t="shared" si="11"/>
        <v>282000</v>
      </c>
      <c r="L186" s="2">
        <f t="shared" si="12"/>
        <v>0</v>
      </c>
      <c r="M186" s="122"/>
    </row>
    <row r="187" spans="1:13" x14ac:dyDescent="0.25">
      <c r="A187" s="10">
        <v>43746</v>
      </c>
      <c r="B187" s="170" t="s">
        <v>31</v>
      </c>
      <c r="C187" s="1" t="s">
        <v>32</v>
      </c>
      <c r="D187" s="1" t="s">
        <v>210</v>
      </c>
      <c r="E187" s="11"/>
      <c r="F187" s="11">
        <v>510000</v>
      </c>
      <c r="G187" s="2">
        <f t="shared" si="10"/>
        <v>227137</v>
      </c>
      <c r="H187" s="2">
        <v>193000</v>
      </c>
      <c r="I187" s="46">
        <v>317000</v>
      </c>
      <c r="J187" s="95"/>
      <c r="K187" s="11">
        <f t="shared" si="11"/>
        <v>510000</v>
      </c>
      <c r="L187" s="2">
        <f t="shared" si="12"/>
        <v>0</v>
      </c>
      <c r="M187" s="122"/>
    </row>
    <row r="188" spans="1:13" x14ac:dyDescent="0.25">
      <c r="A188" s="10">
        <v>43746</v>
      </c>
      <c r="B188" s="170" t="s">
        <v>51</v>
      </c>
      <c r="C188" s="1" t="s">
        <v>32</v>
      </c>
      <c r="D188" s="1" t="s">
        <v>169</v>
      </c>
      <c r="E188" s="11"/>
      <c r="F188" s="11">
        <v>218000</v>
      </c>
      <c r="G188" s="2">
        <f t="shared" si="10"/>
        <v>9137</v>
      </c>
      <c r="H188" s="2">
        <v>76000</v>
      </c>
      <c r="I188" s="46">
        <v>152000</v>
      </c>
      <c r="J188" s="95"/>
      <c r="K188" s="11">
        <f t="shared" si="11"/>
        <v>228000</v>
      </c>
      <c r="L188" s="2">
        <f t="shared" si="12"/>
        <v>10000</v>
      </c>
      <c r="M188" s="122"/>
    </row>
    <row r="189" spans="1:13" x14ac:dyDescent="0.25">
      <c r="A189" s="10">
        <v>43747</v>
      </c>
      <c r="B189" s="170"/>
      <c r="C189" s="1" t="s">
        <v>54</v>
      </c>
      <c r="D189" s="1"/>
      <c r="E189" s="11">
        <v>2200000</v>
      </c>
      <c r="F189" s="11">
        <v>0</v>
      </c>
      <c r="G189" s="2">
        <f t="shared" si="10"/>
        <v>2209137</v>
      </c>
      <c r="H189" s="2">
        <v>0</v>
      </c>
      <c r="I189" s="46">
        <v>0</v>
      </c>
      <c r="J189" s="95"/>
      <c r="K189" s="11">
        <f t="shared" si="11"/>
        <v>0</v>
      </c>
      <c r="L189" s="2">
        <f t="shared" si="12"/>
        <v>0</v>
      </c>
      <c r="M189" s="122"/>
    </row>
    <row r="190" spans="1:13" x14ac:dyDescent="0.25">
      <c r="A190" s="10">
        <v>43748</v>
      </c>
      <c r="B190" s="170" t="s">
        <v>31</v>
      </c>
      <c r="C190" s="1" t="s">
        <v>32</v>
      </c>
      <c r="D190" s="1" t="s">
        <v>213</v>
      </c>
      <c r="E190" s="11"/>
      <c r="F190" s="11">
        <v>293000</v>
      </c>
      <c r="G190" s="2">
        <f t="shared" si="10"/>
        <v>1916137</v>
      </c>
      <c r="H190" s="2">
        <v>63000</v>
      </c>
      <c r="I190" s="46">
        <v>230000</v>
      </c>
      <c r="J190" s="95"/>
      <c r="K190" s="11">
        <f t="shared" si="11"/>
        <v>293000</v>
      </c>
      <c r="L190" s="2">
        <f t="shared" si="12"/>
        <v>0</v>
      </c>
      <c r="M190" s="122"/>
    </row>
    <row r="191" spans="1:13" x14ac:dyDescent="0.25">
      <c r="A191" s="10">
        <v>43749</v>
      </c>
      <c r="B191" s="170"/>
      <c r="C191" s="1" t="s">
        <v>54</v>
      </c>
      <c r="D191" s="1"/>
      <c r="E191" s="11">
        <v>2200000</v>
      </c>
      <c r="F191" s="11">
        <v>0</v>
      </c>
      <c r="G191" s="2">
        <f t="shared" si="10"/>
        <v>4116137</v>
      </c>
      <c r="H191" s="2">
        <v>0</v>
      </c>
      <c r="I191" s="46">
        <v>0</v>
      </c>
      <c r="J191" s="95"/>
      <c r="K191" s="11">
        <f t="shared" si="11"/>
        <v>0</v>
      </c>
      <c r="L191" s="2">
        <f t="shared" si="12"/>
        <v>0</v>
      </c>
      <c r="M191" s="122"/>
    </row>
    <row r="192" spans="1:13" x14ac:dyDescent="0.25">
      <c r="A192" s="10">
        <v>43749</v>
      </c>
      <c r="B192" s="170" t="s">
        <v>31</v>
      </c>
      <c r="C192" s="1" t="s">
        <v>32</v>
      </c>
      <c r="D192" s="1" t="s">
        <v>211</v>
      </c>
      <c r="E192" s="11"/>
      <c r="F192" s="11">
        <v>206000</v>
      </c>
      <c r="G192" s="2">
        <f t="shared" si="10"/>
        <v>3910137</v>
      </c>
      <c r="H192" s="2">
        <v>49000</v>
      </c>
      <c r="I192" s="46">
        <v>157000</v>
      </c>
      <c r="J192" s="95"/>
      <c r="K192" s="11">
        <f t="shared" si="11"/>
        <v>206000</v>
      </c>
      <c r="L192" s="2">
        <f t="shared" si="12"/>
        <v>0</v>
      </c>
      <c r="M192" s="122"/>
    </row>
    <row r="193" spans="1:15" x14ac:dyDescent="0.25">
      <c r="A193" s="10">
        <v>43750</v>
      </c>
      <c r="B193" s="170" t="s">
        <v>31</v>
      </c>
      <c r="C193" s="1" t="s">
        <v>32</v>
      </c>
      <c r="D193" s="1" t="s">
        <v>214</v>
      </c>
      <c r="E193" s="11"/>
      <c r="F193" s="11">
        <v>225000</v>
      </c>
      <c r="G193" s="2">
        <f t="shared" si="10"/>
        <v>3685137</v>
      </c>
      <c r="H193" s="2">
        <v>72000</v>
      </c>
      <c r="I193" s="46">
        <v>143000</v>
      </c>
      <c r="J193" s="95"/>
      <c r="K193" s="11">
        <f t="shared" si="11"/>
        <v>215000</v>
      </c>
      <c r="L193" s="2">
        <f t="shared" si="12"/>
        <v>-10000</v>
      </c>
      <c r="M193" s="122"/>
      <c r="N193" t="s">
        <v>150</v>
      </c>
    </row>
    <row r="194" spans="1:15" x14ac:dyDescent="0.25">
      <c r="A194" s="10">
        <v>43750</v>
      </c>
      <c r="B194" s="170" t="s">
        <v>51</v>
      </c>
      <c r="C194" s="1" t="s">
        <v>32</v>
      </c>
      <c r="D194" s="1" t="s">
        <v>92</v>
      </c>
      <c r="E194" s="11"/>
      <c r="F194" s="11">
        <v>175000</v>
      </c>
      <c r="G194" s="2">
        <f t="shared" si="10"/>
        <v>3510137</v>
      </c>
      <c r="H194" s="2">
        <v>95000</v>
      </c>
      <c r="I194" s="46">
        <v>80000</v>
      </c>
      <c r="J194" s="95"/>
      <c r="K194" s="11">
        <f t="shared" si="11"/>
        <v>175000</v>
      </c>
      <c r="L194" s="2">
        <f t="shared" si="12"/>
        <v>0</v>
      </c>
      <c r="M194" s="122"/>
    </row>
    <row r="195" spans="1:15" x14ac:dyDescent="0.25">
      <c r="A195" s="10">
        <v>43751</v>
      </c>
      <c r="B195" s="170" t="s">
        <v>51</v>
      </c>
      <c r="C195" s="1" t="s">
        <v>32</v>
      </c>
      <c r="D195" s="1" t="s">
        <v>217</v>
      </c>
      <c r="E195" s="11"/>
      <c r="F195" s="11">
        <v>275000</v>
      </c>
      <c r="G195" s="2">
        <f t="shared" si="10"/>
        <v>3235137</v>
      </c>
      <c r="H195" s="2">
        <v>100000</v>
      </c>
      <c r="I195" s="156">
        <v>175000</v>
      </c>
      <c r="J195" s="95"/>
      <c r="K195" s="11">
        <f t="shared" si="11"/>
        <v>275000</v>
      </c>
      <c r="L195" s="2">
        <f t="shared" si="12"/>
        <v>0</v>
      </c>
      <c r="M195" s="122"/>
      <c r="N195" s="165" t="s">
        <v>218</v>
      </c>
      <c r="O195" s="166"/>
    </row>
    <row r="196" spans="1:15" x14ac:dyDescent="0.25">
      <c r="A196" s="10">
        <v>43752</v>
      </c>
      <c r="B196" s="170" t="s">
        <v>31</v>
      </c>
      <c r="C196" s="1" t="s">
        <v>32</v>
      </c>
      <c r="D196" s="1"/>
      <c r="E196" s="11"/>
      <c r="F196" s="11">
        <v>206000</v>
      </c>
      <c r="G196" s="2">
        <f t="shared" si="10"/>
        <v>3029137</v>
      </c>
      <c r="H196" s="2">
        <v>59000</v>
      </c>
      <c r="I196" s="46">
        <v>147000</v>
      </c>
      <c r="J196" s="95"/>
      <c r="K196" s="11">
        <f t="shared" si="11"/>
        <v>206000</v>
      </c>
      <c r="L196" s="2">
        <f t="shared" si="12"/>
        <v>0</v>
      </c>
      <c r="M196" s="122"/>
    </row>
    <row r="197" spans="1:15" x14ac:dyDescent="0.25">
      <c r="A197" s="10">
        <v>43752</v>
      </c>
      <c r="B197" s="170" t="s">
        <v>36</v>
      </c>
      <c r="C197" s="1" t="s">
        <v>32</v>
      </c>
      <c r="D197" s="1" t="s">
        <v>151</v>
      </c>
      <c r="E197" s="11"/>
      <c r="F197" s="11">
        <v>157000</v>
      </c>
      <c r="G197" s="2">
        <f t="shared" si="10"/>
        <v>2872137</v>
      </c>
      <c r="H197" s="2">
        <v>31000</v>
      </c>
      <c r="I197" s="46">
        <v>126000</v>
      </c>
      <c r="J197" s="95"/>
      <c r="K197" s="11">
        <f t="shared" si="11"/>
        <v>157000</v>
      </c>
      <c r="L197" s="2">
        <f t="shared" si="12"/>
        <v>0</v>
      </c>
      <c r="M197" s="122"/>
    </row>
    <row r="198" spans="1:15" x14ac:dyDescent="0.25">
      <c r="A198" s="10">
        <v>43753</v>
      </c>
      <c r="B198" s="170" t="s">
        <v>31</v>
      </c>
      <c r="C198" s="1" t="s">
        <v>32</v>
      </c>
      <c r="D198" s="1" t="s">
        <v>211</v>
      </c>
      <c r="E198" s="11"/>
      <c r="F198" s="11">
        <v>410000</v>
      </c>
      <c r="G198" s="2">
        <f t="shared" si="10"/>
        <v>2462137</v>
      </c>
      <c r="H198" s="2">
        <v>44000</v>
      </c>
      <c r="I198" s="46">
        <v>366000</v>
      </c>
      <c r="J198" s="95"/>
      <c r="K198" s="11">
        <f t="shared" si="11"/>
        <v>410000</v>
      </c>
      <c r="L198" s="2">
        <f t="shared" si="12"/>
        <v>0</v>
      </c>
      <c r="M198" s="122"/>
    </row>
    <row r="199" spans="1:15" x14ac:dyDescent="0.25">
      <c r="A199" s="10">
        <v>43753</v>
      </c>
      <c r="B199" s="170" t="s">
        <v>51</v>
      </c>
      <c r="C199" s="1" t="s">
        <v>32</v>
      </c>
      <c r="D199" s="1" t="s">
        <v>221</v>
      </c>
      <c r="E199" s="11"/>
      <c r="F199" s="11">
        <v>515000</v>
      </c>
      <c r="G199" s="2">
        <f t="shared" si="10"/>
        <v>1947137</v>
      </c>
      <c r="H199" s="2">
        <v>186000</v>
      </c>
      <c r="I199" s="46">
        <v>329000</v>
      </c>
      <c r="J199" s="95"/>
      <c r="K199" s="11">
        <f t="shared" si="11"/>
        <v>515000</v>
      </c>
      <c r="L199" s="2">
        <f t="shared" si="12"/>
        <v>0</v>
      </c>
      <c r="M199" s="122"/>
    </row>
    <row r="200" spans="1:15" x14ac:dyDescent="0.25">
      <c r="A200" s="10">
        <v>43754</v>
      </c>
      <c r="B200" s="170" t="s">
        <v>34</v>
      </c>
      <c r="C200" s="1" t="s">
        <v>32</v>
      </c>
      <c r="D200" s="1" t="s">
        <v>184</v>
      </c>
      <c r="E200" s="11"/>
      <c r="F200" s="11">
        <v>253000</v>
      </c>
      <c r="G200" s="2">
        <f t="shared" si="10"/>
        <v>1694137</v>
      </c>
      <c r="H200" s="2">
        <v>97000</v>
      </c>
      <c r="I200" s="46">
        <v>136000</v>
      </c>
      <c r="J200" s="95">
        <v>20000</v>
      </c>
      <c r="K200" s="11">
        <f t="shared" si="11"/>
        <v>213000</v>
      </c>
      <c r="L200" s="2">
        <f t="shared" si="12"/>
        <v>0</v>
      </c>
      <c r="M200" s="122"/>
    </row>
    <row r="201" spans="1:15" x14ac:dyDescent="0.25">
      <c r="A201" s="10">
        <v>43754</v>
      </c>
      <c r="B201" s="170" t="s">
        <v>31</v>
      </c>
      <c r="C201" s="1" t="s">
        <v>54</v>
      </c>
      <c r="D201" s="1"/>
      <c r="E201" s="11">
        <v>2200000</v>
      </c>
      <c r="F201" s="11">
        <v>0</v>
      </c>
      <c r="G201" s="2">
        <f t="shared" si="10"/>
        <v>3894137</v>
      </c>
      <c r="H201" s="2">
        <v>0</v>
      </c>
      <c r="I201" s="46">
        <v>0</v>
      </c>
      <c r="J201" s="95"/>
      <c r="K201" s="11">
        <f t="shared" si="11"/>
        <v>0</v>
      </c>
      <c r="L201" s="2">
        <f t="shared" si="12"/>
        <v>0</v>
      </c>
      <c r="M201" s="122"/>
    </row>
    <row r="202" spans="1:15" x14ac:dyDescent="0.25">
      <c r="A202" s="10">
        <v>43754</v>
      </c>
      <c r="B202" s="170" t="s">
        <v>51</v>
      </c>
      <c r="C202" s="1" t="s">
        <v>32</v>
      </c>
      <c r="D202" s="1" t="s">
        <v>151</v>
      </c>
      <c r="E202" s="11"/>
      <c r="F202" s="11">
        <v>421000</v>
      </c>
      <c r="G202" s="2">
        <f t="shared" si="10"/>
        <v>3473137</v>
      </c>
      <c r="H202" s="2">
        <v>62000</v>
      </c>
      <c r="I202" s="46">
        <v>359000</v>
      </c>
      <c r="J202" s="95"/>
      <c r="K202" s="11">
        <f t="shared" si="11"/>
        <v>421000</v>
      </c>
      <c r="L202" s="2">
        <f t="shared" si="12"/>
        <v>0</v>
      </c>
      <c r="M202" s="122"/>
    </row>
    <row r="203" spans="1:15" x14ac:dyDescent="0.25">
      <c r="A203" s="10">
        <v>43755</v>
      </c>
      <c r="B203" s="170" t="s">
        <v>31</v>
      </c>
      <c r="C203" s="1" t="s">
        <v>32</v>
      </c>
      <c r="D203" s="1" t="s">
        <v>189</v>
      </c>
      <c r="E203" s="11"/>
      <c r="F203" s="11">
        <v>307000</v>
      </c>
      <c r="G203" s="2">
        <f t="shared" si="10"/>
        <v>3166137</v>
      </c>
      <c r="H203" s="2">
        <v>37000</v>
      </c>
      <c r="I203" s="46">
        <v>270000</v>
      </c>
      <c r="J203" s="95">
        <v>0</v>
      </c>
      <c r="K203" s="11">
        <f t="shared" si="11"/>
        <v>307000</v>
      </c>
      <c r="L203" s="2">
        <f t="shared" si="12"/>
        <v>0</v>
      </c>
      <c r="M203" s="122"/>
    </row>
    <row r="204" spans="1:15" x14ac:dyDescent="0.25">
      <c r="A204" s="10">
        <v>43755</v>
      </c>
      <c r="B204" s="170" t="s">
        <v>51</v>
      </c>
      <c r="C204" s="1" t="s">
        <v>32</v>
      </c>
      <c r="D204" s="1" t="s">
        <v>156</v>
      </c>
      <c r="E204" s="11"/>
      <c r="F204" s="11">
        <v>275000</v>
      </c>
      <c r="G204" s="2">
        <f t="shared" si="10"/>
        <v>2891137</v>
      </c>
      <c r="H204" s="2">
        <v>112000</v>
      </c>
      <c r="I204" s="46">
        <v>163000</v>
      </c>
      <c r="J204" s="95"/>
      <c r="K204" s="11">
        <f t="shared" si="11"/>
        <v>275000</v>
      </c>
      <c r="L204" s="2">
        <f t="shared" si="12"/>
        <v>0</v>
      </c>
      <c r="M204" s="122"/>
    </row>
    <row r="205" spans="1:15" x14ac:dyDescent="0.25">
      <c r="A205" s="10">
        <v>43756</v>
      </c>
      <c r="B205" s="170" t="s">
        <v>31</v>
      </c>
      <c r="C205" s="1" t="s">
        <v>32</v>
      </c>
      <c r="D205" s="1" t="s">
        <v>184</v>
      </c>
      <c r="E205" s="11"/>
      <c r="F205" s="11">
        <v>164000</v>
      </c>
      <c r="G205" s="2">
        <f t="shared" si="10"/>
        <v>2727137</v>
      </c>
      <c r="H205" s="2">
        <v>8000</v>
      </c>
      <c r="I205" s="46">
        <v>156000</v>
      </c>
      <c r="J205" s="95"/>
      <c r="K205" s="11">
        <f t="shared" si="11"/>
        <v>164000</v>
      </c>
      <c r="L205" s="2">
        <f t="shared" si="12"/>
        <v>0</v>
      </c>
      <c r="M205" s="122"/>
    </row>
    <row r="206" spans="1:15" x14ac:dyDescent="0.25">
      <c r="A206" s="10">
        <v>43756</v>
      </c>
      <c r="B206" s="170" t="s">
        <v>51</v>
      </c>
      <c r="C206" s="1" t="s">
        <v>32</v>
      </c>
      <c r="D206" s="1" t="s">
        <v>223</v>
      </c>
      <c r="E206" s="11"/>
      <c r="F206" s="11">
        <v>253000</v>
      </c>
      <c r="G206" s="2">
        <f t="shared" si="10"/>
        <v>2474137</v>
      </c>
      <c r="H206" s="2">
        <v>94000</v>
      </c>
      <c r="I206" s="46">
        <v>159000</v>
      </c>
      <c r="J206" s="95"/>
      <c r="K206" s="11">
        <f t="shared" si="11"/>
        <v>253000</v>
      </c>
      <c r="L206" s="2">
        <f t="shared" si="12"/>
        <v>0</v>
      </c>
      <c r="M206" s="122"/>
    </row>
    <row r="207" spans="1:15" x14ac:dyDescent="0.25">
      <c r="A207" s="10">
        <v>43757</v>
      </c>
      <c r="B207" s="170" t="s">
        <v>31</v>
      </c>
      <c r="C207" s="1" t="s">
        <v>32</v>
      </c>
      <c r="D207" s="1" t="s">
        <v>171</v>
      </c>
      <c r="E207" s="11"/>
      <c r="F207" s="11">
        <v>264000</v>
      </c>
      <c r="G207" s="2">
        <f t="shared" si="10"/>
        <v>2210137</v>
      </c>
      <c r="H207" s="2">
        <v>90000</v>
      </c>
      <c r="I207" s="46">
        <v>174000</v>
      </c>
      <c r="J207" s="95"/>
      <c r="K207" s="11">
        <f t="shared" si="11"/>
        <v>264000</v>
      </c>
      <c r="L207" s="2">
        <f t="shared" si="12"/>
        <v>0</v>
      </c>
      <c r="M207" s="122"/>
    </row>
    <row r="208" spans="1:15" x14ac:dyDescent="0.25">
      <c r="A208" s="10">
        <v>43757</v>
      </c>
      <c r="B208" s="170" t="s">
        <v>51</v>
      </c>
      <c r="C208" s="1" t="s">
        <v>32</v>
      </c>
      <c r="D208" s="1" t="s">
        <v>119</v>
      </c>
      <c r="E208" s="11"/>
      <c r="F208" s="11">
        <v>317000</v>
      </c>
      <c r="G208" s="2">
        <f t="shared" si="10"/>
        <v>1893137</v>
      </c>
      <c r="H208" s="2">
        <v>129000</v>
      </c>
      <c r="I208" s="46">
        <v>192000</v>
      </c>
      <c r="J208" s="95"/>
      <c r="K208" s="11">
        <f t="shared" si="11"/>
        <v>321000</v>
      </c>
      <c r="L208" s="2">
        <f t="shared" si="12"/>
        <v>4000</v>
      </c>
      <c r="M208" s="122"/>
    </row>
    <row r="209" spans="1:14" x14ac:dyDescent="0.25">
      <c r="A209" s="10">
        <v>43758</v>
      </c>
      <c r="B209" s="170" t="s">
        <v>31</v>
      </c>
      <c r="C209" s="1" t="s">
        <v>32</v>
      </c>
      <c r="D209" s="1" t="s">
        <v>184</v>
      </c>
      <c r="E209" s="11"/>
      <c r="F209" s="11">
        <v>356000</v>
      </c>
      <c r="G209" s="2">
        <f t="shared" si="10"/>
        <v>1537137</v>
      </c>
      <c r="H209" s="2">
        <v>115000</v>
      </c>
      <c r="I209" s="46">
        <v>241000</v>
      </c>
      <c r="J209" s="95"/>
      <c r="K209" s="11">
        <f t="shared" si="11"/>
        <v>356000</v>
      </c>
      <c r="L209" s="2">
        <f t="shared" si="12"/>
        <v>0</v>
      </c>
      <c r="M209" s="122"/>
    </row>
    <row r="210" spans="1:14" x14ac:dyDescent="0.25">
      <c r="A210" s="10">
        <v>43758</v>
      </c>
      <c r="B210" s="170" t="s">
        <v>51</v>
      </c>
      <c r="C210" s="1" t="s">
        <v>32</v>
      </c>
      <c r="D210" s="1" t="s">
        <v>92</v>
      </c>
      <c r="E210" s="11"/>
      <c r="F210" s="11">
        <v>385000</v>
      </c>
      <c r="G210" s="2">
        <f t="shared" si="10"/>
        <v>1152137</v>
      </c>
      <c r="H210" s="2">
        <v>113000</v>
      </c>
      <c r="I210" s="46">
        <v>272000</v>
      </c>
      <c r="J210" s="95"/>
      <c r="K210" s="11">
        <f t="shared" si="11"/>
        <v>385000</v>
      </c>
      <c r="L210" s="2">
        <f t="shared" si="12"/>
        <v>0</v>
      </c>
      <c r="M210" s="122"/>
    </row>
    <row r="211" spans="1:14" x14ac:dyDescent="0.25">
      <c r="A211" s="10">
        <v>43759</v>
      </c>
      <c r="B211" s="170" t="s">
        <v>31</v>
      </c>
      <c r="C211" s="1" t="s">
        <v>32</v>
      </c>
      <c r="D211" s="1" t="s">
        <v>167</v>
      </c>
      <c r="E211" s="11"/>
      <c r="F211" s="11">
        <v>662000</v>
      </c>
      <c r="G211" s="2">
        <f t="shared" si="10"/>
        <v>490137</v>
      </c>
      <c r="H211" s="2">
        <v>118000</v>
      </c>
      <c r="I211" s="46">
        <v>544000</v>
      </c>
      <c r="J211" s="95"/>
      <c r="K211" s="11">
        <f t="shared" si="11"/>
        <v>662000</v>
      </c>
      <c r="L211" s="2">
        <f t="shared" si="12"/>
        <v>0</v>
      </c>
      <c r="M211" s="122"/>
    </row>
    <row r="212" spans="1:14" x14ac:dyDescent="0.25">
      <c r="A212" s="10">
        <v>43759</v>
      </c>
      <c r="B212" s="170" t="s">
        <v>51</v>
      </c>
      <c r="C212" s="1" t="s">
        <v>32</v>
      </c>
      <c r="D212" s="1" t="s">
        <v>119</v>
      </c>
      <c r="E212" s="11"/>
      <c r="F212" s="11">
        <v>490000</v>
      </c>
      <c r="G212" s="2">
        <f t="shared" si="10"/>
        <v>137</v>
      </c>
      <c r="H212" s="2">
        <v>104000</v>
      </c>
      <c r="I212" s="46">
        <v>388000</v>
      </c>
      <c r="J212" s="95"/>
      <c r="K212" s="11">
        <f t="shared" si="11"/>
        <v>492000</v>
      </c>
      <c r="L212" s="2">
        <f t="shared" si="12"/>
        <v>2000</v>
      </c>
      <c r="M212" s="122"/>
    </row>
    <row r="213" spans="1:14" x14ac:dyDescent="0.25">
      <c r="A213" s="10">
        <v>43761</v>
      </c>
      <c r="B213" s="170"/>
      <c r="C213" s="1" t="s">
        <v>54</v>
      </c>
      <c r="D213" s="1"/>
      <c r="E213" s="11">
        <v>2200000</v>
      </c>
      <c r="F213" s="11">
        <v>0</v>
      </c>
      <c r="G213" s="2">
        <f t="shared" si="10"/>
        <v>2200137</v>
      </c>
      <c r="H213" s="2">
        <v>0</v>
      </c>
      <c r="I213" s="46">
        <v>0</v>
      </c>
      <c r="J213" s="95"/>
      <c r="K213" s="11">
        <f t="shared" si="11"/>
        <v>0</v>
      </c>
      <c r="L213" s="2">
        <f t="shared" si="12"/>
        <v>0</v>
      </c>
      <c r="M213" s="122"/>
    </row>
    <row r="214" spans="1:14" x14ac:dyDescent="0.25">
      <c r="A214" s="10">
        <v>43764</v>
      </c>
      <c r="B214" s="170" t="s">
        <v>51</v>
      </c>
      <c r="C214" s="1" t="s">
        <v>32</v>
      </c>
      <c r="D214" s="1" t="s">
        <v>119</v>
      </c>
      <c r="E214" s="11"/>
      <c r="F214" s="11">
        <v>743000</v>
      </c>
      <c r="G214" s="2">
        <f t="shared" si="10"/>
        <v>1457137</v>
      </c>
      <c r="H214" s="2">
        <v>173000</v>
      </c>
      <c r="I214" s="46">
        <v>570000</v>
      </c>
      <c r="J214" s="95"/>
      <c r="K214" s="11">
        <f t="shared" si="11"/>
        <v>743000</v>
      </c>
      <c r="L214" s="2">
        <f t="shared" si="12"/>
        <v>0</v>
      </c>
      <c r="M214" s="122"/>
    </row>
    <row r="215" spans="1:14" x14ac:dyDescent="0.25">
      <c r="A215" s="10">
        <v>43765</v>
      </c>
      <c r="B215" s="170" t="s">
        <v>31</v>
      </c>
      <c r="C215" s="1" t="s">
        <v>32</v>
      </c>
      <c r="D215" s="1" t="s">
        <v>184</v>
      </c>
      <c r="E215" s="11"/>
      <c r="F215" s="11">
        <v>952000</v>
      </c>
      <c r="G215" s="2">
        <f t="shared" si="10"/>
        <v>505137</v>
      </c>
      <c r="H215" s="2">
        <v>266500</v>
      </c>
      <c r="I215" s="46">
        <v>675500</v>
      </c>
      <c r="J215" s="95"/>
      <c r="K215" s="11">
        <f t="shared" si="11"/>
        <v>942000</v>
      </c>
      <c r="L215" s="2">
        <f t="shared" si="12"/>
        <v>-10000</v>
      </c>
      <c r="M215" s="122"/>
      <c r="N215" t="s">
        <v>229</v>
      </c>
    </row>
    <row r="216" spans="1:14" x14ac:dyDescent="0.25">
      <c r="A216" s="10"/>
      <c r="B216" s="170"/>
      <c r="C216" s="1"/>
      <c r="D216" s="1"/>
      <c r="E216" s="11"/>
      <c r="F216" s="11">
        <v>0</v>
      </c>
      <c r="G216" s="2">
        <f t="shared" si="10"/>
        <v>505137</v>
      </c>
      <c r="H216" s="2">
        <v>0</v>
      </c>
      <c r="I216" s="46">
        <v>0</v>
      </c>
      <c r="J216" s="95"/>
      <c r="K216" s="11">
        <f t="shared" si="11"/>
        <v>0</v>
      </c>
      <c r="L216" s="2">
        <f t="shared" si="12"/>
        <v>0</v>
      </c>
      <c r="M216" s="122"/>
    </row>
    <row r="217" spans="1:14" x14ac:dyDescent="0.25">
      <c r="A217" s="10"/>
      <c r="B217" s="170"/>
      <c r="C217" s="1"/>
      <c r="D217" s="1"/>
      <c r="E217" s="11"/>
      <c r="F217" s="11">
        <v>0</v>
      </c>
      <c r="G217" s="2">
        <f t="shared" si="10"/>
        <v>505137</v>
      </c>
      <c r="H217" s="2">
        <v>0</v>
      </c>
      <c r="I217" s="46">
        <v>0</v>
      </c>
      <c r="J217" s="95"/>
      <c r="K217" s="11">
        <f t="shared" si="11"/>
        <v>0</v>
      </c>
      <c r="L217" s="2">
        <f t="shared" si="12"/>
        <v>0</v>
      </c>
      <c r="M217" s="122"/>
    </row>
    <row r="218" spans="1:14" x14ac:dyDescent="0.25">
      <c r="A218" s="10"/>
      <c r="B218" s="170"/>
      <c r="C218" s="1"/>
      <c r="D218" s="1"/>
      <c r="E218" s="11"/>
      <c r="F218" s="11">
        <v>0</v>
      </c>
      <c r="G218" s="2">
        <f t="shared" si="10"/>
        <v>505137</v>
      </c>
      <c r="H218" s="2">
        <v>0</v>
      </c>
      <c r="I218" s="46">
        <v>0</v>
      </c>
      <c r="J218" s="95"/>
      <c r="K218" s="11">
        <f t="shared" si="11"/>
        <v>0</v>
      </c>
      <c r="L218" s="2">
        <f t="shared" si="12"/>
        <v>0</v>
      </c>
      <c r="M218" s="122"/>
    </row>
    <row r="219" spans="1:14" x14ac:dyDescent="0.25">
      <c r="A219" s="10"/>
      <c r="B219" s="170"/>
      <c r="C219" s="1"/>
      <c r="D219" s="1"/>
      <c r="E219" s="11"/>
      <c r="F219" s="11">
        <v>0</v>
      </c>
      <c r="G219" s="2">
        <f t="shared" si="10"/>
        <v>505137</v>
      </c>
      <c r="H219" s="2">
        <v>0</v>
      </c>
      <c r="I219" s="46">
        <v>0</v>
      </c>
      <c r="J219" s="95"/>
      <c r="K219" s="11">
        <f t="shared" si="11"/>
        <v>0</v>
      </c>
      <c r="L219" s="2">
        <f t="shared" si="12"/>
        <v>0</v>
      </c>
      <c r="M219" s="122"/>
    </row>
    <row r="220" spans="1:14" x14ac:dyDescent="0.25">
      <c r="A220" s="10"/>
      <c r="B220" s="170"/>
      <c r="C220" s="1"/>
      <c r="D220" s="1"/>
      <c r="E220" s="11"/>
      <c r="F220" s="11">
        <v>0</v>
      </c>
      <c r="G220" s="2">
        <f t="shared" si="10"/>
        <v>505137</v>
      </c>
      <c r="H220" s="2">
        <v>0</v>
      </c>
      <c r="I220" s="46">
        <v>0</v>
      </c>
      <c r="J220" s="95"/>
      <c r="K220" s="11">
        <f t="shared" si="11"/>
        <v>0</v>
      </c>
      <c r="L220" s="2">
        <f t="shared" si="12"/>
        <v>0</v>
      </c>
      <c r="M220" s="122"/>
    </row>
    <row r="221" spans="1:14" x14ac:dyDescent="0.25">
      <c r="A221" s="10"/>
      <c r="B221" s="170"/>
      <c r="C221" s="1"/>
      <c r="D221" s="1"/>
      <c r="E221" s="11"/>
      <c r="F221" s="11">
        <v>0</v>
      </c>
      <c r="G221" s="2">
        <f t="shared" si="10"/>
        <v>505137</v>
      </c>
      <c r="H221" s="2">
        <v>0</v>
      </c>
      <c r="I221" s="46">
        <v>0</v>
      </c>
      <c r="J221" s="95"/>
      <c r="K221" s="11">
        <f t="shared" si="11"/>
        <v>0</v>
      </c>
      <c r="L221" s="2">
        <f t="shared" si="12"/>
        <v>0</v>
      </c>
      <c r="M221" s="122"/>
    </row>
    <row r="222" spans="1:14" x14ac:dyDescent="0.25">
      <c r="A222" s="10"/>
      <c r="B222" s="170"/>
      <c r="C222" s="1"/>
      <c r="D222" s="1"/>
      <c r="E222" s="11"/>
      <c r="F222" s="11">
        <v>0</v>
      </c>
      <c r="G222" s="2">
        <f t="shared" si="10"/>
        <v>505137</v>
      </c>
      <c r="H222" s="2">
        <v>0</v>
      </c>
      <c r="I222" s="46">
        <v>0</v>
      </c>
      <c r="J222" s="95"/>
      <c r="K222" s="11">
        <f t="shared" si="11"/>
        <v>0</v>
      </c>
      <c r="L222" s="2">
        <f t="shared" si="12"/>
        <v>0</v>
      </c>
      <c r="M222" s="122"/>
    </row>
    <row r="223" spans="1:14" x14ac:dyDescent="0.25">
      <c r="A223" s="10"/>
      <c r="B223" s="170"/>
      <c r="C223" s="1"/>
      <c r="D223" s="1"/>
      <c r="E223" s="11"/>
      <c r="F223" s="11">
        <v>0</v>
      </c>
      <c r="G223" s="2">
        <f t="shared" si="10"/>
        <v>505137</v>
      </c>
      <c r="H223" s="2">
        <v>0</v>
      </c>
      <c r="I223" s="46">
        <v>0</v>
      </c>
      <c r="J223" s="95"/>
      <c r="K223" s="11">
        <f t="shared" si="11"/>
        <v>0</v>
      </c>
      <c r="L223" s="2">
        <f t="shared" si="12"/>
        <v>0</v>
      </c>
      <c r="M223" s="122"/>
    </row>
    <row r="224" spans="1:14" x14ac:dyDescent="0.25">
      <c r="A224" s="10"/>
      <c r="B224" s="170"/>
      <c r="C224" s="1"/>
      <c r="D224" s="1"/>
      <c r="E224" s="11"/>
      <c r="F224" s="11">
        <v>0</v>
      </c>
      <c r="G224" s="2">
        <f t="shared" si="10"/>
        <v>505137</v>
      </c>
      <c r="H224" s="2">
        <v>0</v>
      </c>
      <c r="I224" s="46">
        <v>0</v>
      </c>
      <c r="J224" s="95"/>
      <c r="K224" s="11">
        <f t="shared" si="11"/>
        <v>0</v>
      </c>
      <c r="L224" s="2">
        <f t="shared" si="12"/>
        <v>0</v>
      </c>
      <c r="M224" s="122"/>
    </row>
    <row r="225" spans="1:13" x14ac:dyDescent="0.25">
      <c r="A225" s="10"/>
      <c r="B225" s="170"/>
      <c r="C225" s="1"/>
      <c r="D225" s="1"/>
      <c r="E225" s="11"/>
      <c r="F225" s="11">
        <v>0</v>
      </c>
      <c r="G225" s="2">
        <f t="shared" si="10"/>
        <v>505137</v>
      </c>
      <c r="H225" s="2">
        <v>0</v>
      </c>
      <c r="I225" s="46">
        <v>0</v>
      </c>
      <c r="J225" s="95"/>
      <c r="K225" s="11">
        <f t="shared" si="11"/>
        <v>0</v>
      </c>
      <c r="L225" s="2">
        <f t="shared" si="12"/>
        <v>0</v>
      </c>
      <c r="M225" s="122"/>
    </row>
    <row r="226" spans="1:13" x14ac:dyDescent="0.25">
      <c r="A226" s="10"/>
      <c r="B226" s="170"/>
      <c r="C226" s="1"/>
      <c r="D226" s="1"/>
      <c r="E226" s="11"/>
      <c r="F226" s="11">
        <v>0</v>
      </c>
      <c r="G226" s="2">
        <f t="shared" si="10"/>
        <v>505137</v>
      </c>
      <c r="H226" s="2">
        <v>0</v>
      </c>
      <c r="I226" s="46">
        <v>0</v>
      </c>
      <c r="J226" s="95"/>
      <c r="K226" s="11">
        <f t="shared" si="11"/>
        <v>0</v>
      </c>
      <c r="L226" s="2">
        <f t="shared" si="12"/>
        <v>0</v>
      </c>
      <c r="M226" s="122"/>
    </row>
    <row r="227" spans="1:13" x14ac:dyDescent="0.25">
      <c r="A227" s="10"/>
      <c r="B227" s="170"/>
      <c r="C227" s="1"/>
      <c r="D227" s="1"/>
      <c r="E227" s="11"/>
      <c r="F227" s="11">
        <v>0</v>
      </c>
      <c r="G227" s="2">
        <f t="shared" si="10"/>
        <v>505137</v>
      </c>
      <c r="H227" s="2">
        <v>0</v>
      </c>
      <c r="I227" s="46">
        <v>0</v>
      </c>
      <c r="J227" s="95"/>
      <c r="K227" s="11">
        <f t="shared" si="11"/>
        <v>0</v>
      </c>
      <c r="L227" s="2">
        <f t="shared" si="12"/>
        <v>0</v>
      </c>
      <c r="M227" s="122"/>
    </row>
    <row r="228" spans="1:13" x14ac:dyDescent="0.25">
      <c r="A228" s="10"/>
      <c r="B228" s="170"/>
      <c r="C228" s="1"/>
      <c r="D228" s="1"/>
      <c r="E228" s="11"/>
      <c r="F228" s="11">
        <v>0</v>
      </c>
      <c r="G228" s="2">
        <f t="shared" si="10"/>
        <v>505137</v>
      </c>
      <c r="H228" s="2">
        <v>0</v>
      </c>
      <c r="I228" s="46">
        <v>0</v>
      </c>
      <c r="J228" s="95"/>
      <c r="K228" s="11">
        <f t="shared" si="11"/>
        <v>0</v>
      </c>
      <c r="L228" s="2">
        <f t="shared" si="12"/>
        <v>0</v>
      </c>
      <c r="M228" s="122"/>
    </row>
    <row r="229" spans="1:13" x14ac:dyDescent="0.25">
      <c r="A229" s="10"/>
      <c r="B229" s="170"/>
      <c r="C229" s="1"/>
      <c r="D229" s="1"/>
      <c r="E229" s="11"/>
      <c r="F229" s="11">
        <v>0</v>
      </c>
      <c r="G229" s="2">
        <f t="shared" si="10"/>
        <v>505137</v>
      </c>
      <c r="H229" s="2">
        <v>0</v>
      </c>
      <c r="I229" s="46">
        <v>0</v>
      </c>
      <c r="J229" s="95"/>
      <c r="K229" s="11">
        <f t="shared" si="11"/>
        <v>0</v>
      </c>
      <c r="L229" s="2">
        <f t="shared" si="12"/>
        <v>0</v>
      </c>
      <c r="M229" s="122"/>
    </row>
    <row r="230" spans="1:13" x14ac:dyDescent="0.25">
      <c r="A230" s="10"/>
      <c r="B230" s="170"/>
      <c r="C230" s="1"/>
      <c r="D230" s="1"/>
      <c r="E230" s="11"/>
      <c r="F230" s="11">
        <v>0</v>
      </c>
      <c r="G230" s="2">
        <f t="shared" si="10"/>
        <v>505137</v>
      </c>
      <c r="H230" s="2">
        <v>0</v>
      </c>
      <c r="I230" s="46">
        <v>0</v>
      </c>
      <c r="J230" s="95"/>
      <c r="K230" s="11">
        <f t="shared" si="11"/>
        <v>0</v>
      </c>
      <c r="L230" s="2">
        <f t="shared" si="12"/>
        <v>0</v>
      </c>
      <c r="M230" s="122"/>
    </row>
    <row r="231" spans="1:13" x14ac:dyDescent="0.25">
      <c r="A231" s="10"/>
      <c r="B231" s="170"/>
      <c r="C231" s="1"/>
      <c r="D231" s="1"/>
      <c r="E231" s="11"/>
      <c r="F231" s="11">
        <v>0</v>
      </c>
      <c r="G231" s="2">
        <f t="shared" si="10"/>
        <v>505137</v>
      </c>
      <c r="H231" s="2">
        <v>0</v>
      </c>
      <c r="I231" s="46">
        <v>0</v>
      </c>
      <c r="J231" s="95"/>
      <c r="K231" s="11">
        <f t="shared" si="11"/>
        <v>0</v>
      </c>
      <c r="L231" s="2">
        <f t="shared" si="12"/>
        <v>0</v>
      </c>
      <c r="M231" s="122"/>
    </row>
    <row r="232" spans="1:13" x14ac:dyDescent="0.25">
      <c r="A232" s="10"/>
      <c r="B232" s="170"/>
      <c r="C232" s="1"/>
      <c r="D232" s="1"/>
      <c r="E232" s="11"/>
      <c r="F232" s="11">
        <v>0</v>
      </c>
      <c r="G232" s="2">
        <f t="shared" si="10"/>
        <v>505137</v>
      </c>
      <c r="H232" s="2">
        <v>0</v>
      </c>
      <c r="I232" s="46">
        <v>0</v>
      </c>
      <c r="J232" s="95"/>
      <c r="K232" s="11">
        <f t="shared" si="11"/>
        <v>0</v>
      </c>
      <c r="L232" s="2">
        <f t="shared" si="12"/>
        <v>0</v>
      </c>
      <c r="M232" s="122"/>
    </row>
    <row r="233" spans="1:13" x14ac:dyDescent="0.25">
      <c r="A233" s="10"/>
      <c r="B233" s="170"/>
      <c r="C233" s="1"/>
      <c r="D233" s="1"/>
      <c r="E233" s="11"/>
      <c r="F233" s="11">
        <v>0</v>
      </c>
      <c r="G233" s="2">
        <f t="shared" si="10"/>
        <v>505137</v>
      </c>
      <c r="H233" s="2">
        <v>0</v>
      </c>
      <c r="I233" s="46">
        <v>0</v>
      </c>
      <c r="J233" s="95"/>
      <c r="K233" s="11">
        <f t="shared" si="11"/>
        <v>0</v>
      </c>
      <c r="L233" s="2">
        <f t="shared" si="12"/>
        <v>0</v>
      </c>
      <c r="M233" s="122"/>
    </row>
    <row r="234" spans="1:13" x14ac:dyDescent="0.25">
      <c r="A234" s="10"/>
      <c r="B234" s="170"/>
      <c r="C234" s="1"/>
      <c r="D234" s="1"/>
      <c r="E234" s="11"/>
      <c r="F234" s="11">
        <v>0</v>
      </c>
      <c r="G234" s="2">
        <f t="shared" si="10"/>
        <v>505137</v>
      </c>
      <c r="H234" s="2">
        <v>0</v>
      </c>
      <c r="I234" s="46">
        <v>0</v>
      </c>
      <c r="J234" s="95"/>
      <c r="K234" s="11">
        <f t="shared" si="11"/>
        <v>0</v>
      </c>
      <c r="L234" s="2">
        <f t="shared" si="12"/>
        <v>0</v>
      </c>
      <c r="M234" s="122"/>
    </row>
    <row r="235" spans="1:13" x14ac:dyDescent="0.25">
      <c r="A235" s="10"/>
      <c r="B235" s="170"/>
      <c r="C235" s="1"/>
      <c r="D235" s="1"/>
      <c r="E235" s="11"/>
      <c r="F235" s="11">
        <v>0</v>
      </c>
      <c r="G235" s="2">
        <f t="shared" si="10"/>
        <v>505137</v>
      </c>
      <c r="H235" s="2">
        <v>0</v>
      </c>
      <c r="I235" s="46">
        <v>0</v>
      </c>
      <c r="J235" s="95"/>
      <c r="K235" s="11">
        <f t="shared" si="11"/>
        <v>0</v>
      </c>
      <c r="L235" s="2">
        <f t="shared" si="12"/>
        <v>0</v>
      </c>
      <c r="M235" s="122"/>
    </row>
    <row r="236" spans="1:13" x14ac:dyDescent="0.25">
      <c r="A236" s="10"/>
      <c r="B236" s="170"/>
      <c r="C236" s="1"/>
      <c r="D236" s="1"/>
      <c r="E236" s="11"/>
      <c r="F236" s="11">
        <v>0</v>
      </c>
      <c r="G236" s="2">
        <f t="shared" si="10"/>
        <v>505137</v>
      </c>
      <c r="H236" s="2">
        <v>0</v>
      </c>
      <c r="I236" s="46">
        <v>0</v>
      </c>
      <c r="J236" s="95"/>
      <c r="K236" s="11">
        <f t="shared" si="11"/>
        <v>0</v>
      </c>
      <c r="L236" s="2">
        <f t="shared" si="12"/>
        <v>0</v>
      </c>
      <c r="M236" s="122"/>
    </row>
    <row r="237" spans="1:13" x14ac:dyDescent="0.25">
      <c r="A237" s="10"/>
      <c r="B237" s="170"/>
      <c r="C237" s="1"/>
      <c r="D237" s="1"/>
      <c r="E237" s="11"/>
      <c r="F237" s="11">
        <v>0</v>
      </c>
      <c r="G237" s="2">
        <f t="shared" si="10"/>
        <v>505137</v>
      </c>
      <c r="H237" s="2">
        <v>0</v>
      </c>
      <c r="I237" s="46">
        <v>0</v>
      </c>
      <c r="J237" s="95"/>
      <c r="K237" s="11">
        <f t="shared" si="11"/>
        <v>0</v>
      </c>
      <c r="L237" s="2">
        <f t="shared" si="12"/>
        <v>0</v>
      </c>
      <c r="M237" s="122"/>
    </row>
    <row r="238" spans="1:13" x14ac:dyDescent="0.25">
      <c r="A238" s="10"/>
      <c r="B238" s="170"/>
      <c r="C238" s="1"/>
      <c r="D238" s="1"/>
      <c r="E238" s="11"/>
      <c r="F238" s="11">
        <v>0</v>
      </c>
      <c r="G238" s="2">
        <f t="shared" si="10"/>
        <v>505137</v>
      </c>
      <c r="H238" s="2">
        <v>0</v>
      </c>
      <c r="I238" s="46">
        <v>0</v>
      </c>
      <c r="J238" s="95"/>
      <c r="K238" s="11">
        <f t="shared" si="11"/>
        <v>0</v>
      </c>
      <c r="L238" s="2">
        <f t="shared" si="12"/>
        <v>0</v>
      </c>
      <c r="M238" s="122"/>
    </row>
    <row r="239" spans="1:13" x14ac:dyDescent="0.25">
      <c r="A239" s="10"/>
      <c r="B239" s="170"/>
      <c r="C239" s="1"/>
      <c r="D239" s="1"/>
      <c r="E239" s="11"/>
      <c r="F239" s="11">
        <v>0</v>
      </c>
      <c r="G239" s="2">
        <f t="shared" si="10"/>
        <v>505137</v>
      </c>
      <c r="H239" s="2">
        <v>0</v>
      </c>
      <c r="I239" s="46">
        <v>0</v>
      </c>
      <c r="J239" s="95"/>
      <c r="K239" s="11">
        <f t="shared" si="11"/>
        <v>0</v>
      </c>
      <c r="L239" s="2">
        <f t="shared" si="12"/>
        <v>0</v>
      </c>
      <c r="M239" s="122"/>
    </row>
    <row r="240" spans="1:13" x14ac:dyDescent="0.25">
      <c r="A240" s="10"/>
      <c r="B240" s="170"/>
      <c r="C240" s="1"/>
      <c r="D240" s="1"/>
      <c r="E240" s="11"/>
      <c r="F240" s="11">
        <v>0</v>
      </c>
      <c r="G240" s="2">
        <f t="shared" si="10"/>
        <v>505137</v>
      </c>
      <c r="H240" s="2">
        <v>0</v>
      </c>
      <c r="I240" s="46">
        <v>0</v>
      </c>
      <c r="J240" s="95"/>
      <c r="K240" s="11">
        <f t="shared" si="11"/>
        <v>0</v>
      </c>
      <c r="L240" s="2">
        <f t="shared" si="12"/>
        <v>0</v>
      </c>
      <c r="M240" s="122"/>
    </row>
    <row r="241" spans="1:13" x14ac:dyDescent="0.25">
      <c r="A241" s="10"/>
      <c r="B241" s="170"/>
      <c r="C241" s="1"/>
      <c r="D241" s="1"/>
      <c r="E241" s="11"/>
      <c r="F241" s="11">
        <v>0</v>
      </c>
      <c r="G241" s="2">
        <f t="shared" ref="G241:G304" si="13">G240+E241-F241</f>
        <v>505137</v>
      </c>
      <c r="H241" s="2">
        <v>0</v>
      </c>
      <c r="I241" s="46">
        <v>0</v>
      </c>
      <c r="J241" s="95"/>
      <c r="K241" s="11">
        <f t="shared" ref="K241:K304" si="14">H241+I241-J241</f>
        <v>0</v>
      </c>
      <c r="L241" s="2">
        <f t="shared" ref="L241:L304" si="15">H241+I241+J241-F241</f>
        <v>0</v>
      </c>
      <c r="M241" s="122"/>
    </row>
    <row r="242" spans="1:13" x14ac:dyDescent="0.25">
      <c r="A242" s="10"/>
      <c r="B242" s="170"/>
      <c r="C242" s="1"/>
      <c r="D242" s="1"/>
      <c r="E242" s="11"/>
      <c r="F242" s="11">
        <v>0</v>
      </c>
      <c r="G242" s="2">
        <f t="shared" si="13"/>
        <v>505137</v>
      </c>
      <c r="H242" s="2">
        <v>0</v>
      </c>
      <c r="I242" s="46">
        <v>0</v>
      </c>
      <c r="J242" s="95"/>
      <c r="K242" s="11">
        <f t="shared" si="14"/>
        <v>0</v>
      </c>
      <c r="L242" s="2">
        <f t="shared" si="15"/>
        <v>0</v>
      </c>
      <c r="M242" s="122"/>
    </row>
    <row r="243" spans="1:13" x14ac:dyDescent="0.25">
      <c r="A243" s="10"/>
      <c r="B243" s="170"/>
      <c r="C243" s="1"/>
      <c r="D243" s="1"/>
      <c r="E243" s="11"/>
      <c r="F243" s="11">
        <v>0</v>
      </c>
      <c r="G243" s="2">
        <f t="shared" si="13"/>
        <v>505137</v>
      </c>
      <c r="H243" s="2">
        <v>0</v>
      </c>
      <c r="I243" s="46">
        <v>0</v>
      </c>
      <c r="J243" s="95"/>
      <c r="K243" s="11">
        <f t="shared" si="14"/>
        <v>0</v>
      </c>
      <c r="L243" s="2">
        <f t="shared" si="15"/>
        <v>0</v>
      </c>
      <c r="M243" s="122"/>
    </row>
    <row r="244" spans="1:13" x14ac:dyDescent="0.25">
      <c r="A244" s="10"/>
      <c r="B244" s="170"/>
      <c r="C244" s="1"/>
      <c r="D244" s="1"/>
      <c r="E244" s="11"/>
      <c r="F244" s="11">
        <v>0</v>
      </c>
      <c r="G244" s="2">
        <f t="shared" si="13"/>
        <v>505137</v>
      </c>
      <c r="H244" s="2">
        <v>0</v>
      </c>
      <c r="I244" s="46">
        <v>0</v>
      </c>
      <c r="J244" s="95"/>
      <c r="K244" s="11">
        <f t="shared" si="14"/>
        <v>0</v>
      </c>
      <c r="L244" s="2">
        <f t="shared" si="15"/>
        <v>0</v>
      </c>
      <c r="M244" s="122"/>
    </row>
    <row r="245" spans="1:13" x14ac:dyDescent="0.25">
      <c r="A245" s="10"/>
      <c r="B245" s="170"/>
      <c r="C245" s="1"/>
      <c r="D245" s="1"/>
      <c r="E245" s="11"/>
      <c r="F245" s="11">
        <v>0</v>
      </c>
      <c r="G245" s="2">
        <f t="shared" si="13"/>
        <v>505137</v>
      </c>
      <c r="H245" s="2">
        <v>0</v>
      </c>
      <c r="I245" s="46">
        <v>0</v>
      </c>
      <c r="J245" s="95"/>
      <c r="K245" s="11">
        <f t="shared" si="14"/>
        <v>0</v>
      </c>
      <c r="L245" s="2">
        <f t="shared" si="15"/>
        <v>0</v>
      </c>
      <c r="M245" s="122"/>
    </row>
    <row r="246" spans="1:13" x14ac:dyDescent="0.25">
      <c r="A246" s="10"/>
      <c r="B246" s="170"/>
      <c r="C246" s="1"/>
      <c r="D246" s="1"/>
      <c r="E246" s="11"/>
      <c r="F246" s="11">
        <v>0</v>
      </c>
      <c r="G246" s="2">
        <f t="shared" si="13"/>
        <v>505137</v>
      </c>
      <c r="H246" s="2">
        <v>0</v>
      </c>
      <c r="I246" s="46">
        <v>0</v>
      </c>
      <c r="J246" s="95"/>
      <c r="K246" s="11">
        <f t="shared" si="14"/>
        <v>0</v>
      </c>
      <c r="L246" s="2">
        <f t="shared" si="15"/>
        <v>0</v>
      </c>
      <c r="M246" s="122"/>
    </row>
    <row r="247" spans="1:13" x14ac:dyDescent="0.25">
      <c r="A247" s="10"/>
      <c r="B247" s="170"/>
      <c r="C247" s="1"/>
      <c r="D247" s="1"/>
      <c r="E247" s="11"/>
      <c r="F247" s="11">
        <v>0</v>
      </c>
      <c r="G247" s="2">
        <f t="shared" si="13"/>
        <v>505137</v>
      </c>
      <c r="H247" s="2">
        <v>0</v>
      </c>
      <c r="I247" s="46">
        <v>0</v>
      </c>
      <c r="J247" s="95"/>
      <c r="K247" s="11">
        <f t="shared" si="14"/>
        <v>0</v>
      </c>
      <c r="L247" s="2">
        <f t="shared" si="15"/>
        <v>0</v>
      </c>
      <c r="M247" s="122"/>
    </row>
    <row r="248" spans="1:13" x14ac:dyDescent="0.25">
      <c r="A248" s="10"/>
      <c r="B248" s="170"/>
      <c r="C248" s="1"/>
      <c r="D248" s="1"/>
      <c r="E248" s="11"/>
      <c r="F248" s="11">
        <v>0</v>
      </c>
      <c r="G248" s="2">
        <f t="shared" si="13"/>
        <v>505137</v>
      </c>
      <c r="H248" s="2">
        <v>0</v>
      </c>
      <c r="I248" s="46">
        <v>0</v>
      </c>
      <c r="J248" s="95"/>
      <c r="K248" s="11">
        <f t="shared" si="14"/>
        <v>0</v>
      </c>
      <c r="L248" s="2">
        <f t="shared" si="15"/>
        <v>0</v>
      </c>
      <c r="M248" s="122"/>
    </row>
    <row r="249" spans="1:13" x14ac:dyDescent="0.25">
      <c r="A249" s="10"/>
      <c r="B249" s="170"/>
      <c r="C249" s="1"/>
      <c r="D249" s="1"/>
      <c r="E249" s="11"/>
      <c r="F249" s="11">
        <v>0</v>
      </c>
      <c r="G249" s="2">
        <f t="shared" si="13"/>
        <v>505137</v>
      </c>
      <c r="H249" s="2">
        <v>0</v>
      </c>
      <c r="I249" s="46">
        <v>0</v>
      </c>
      <c r="J249" s="95"/>
      <c r="K249" s="11">
        <f t="shared" si="14"/>
        <v>0</v>
      </c>
      <c r="L249" s="2">
        <f t="shared" si="15"/>
        <v>0</v>
      </c>
      <c r="M249" s="122"/>
    </row>
    <row r="250" spans="1:13" x14ac:dyDescent="0.25">
      <c r="A250" s="10"/>
      <c r="B250" s="170"/>
      <c r="C250" s="1"/>
      <c r="D250" s="1"/>
      <c r="E250" s="11"/>
      <c r="F250" s="11">
        <v>0</v>
      </c>
      <c r="G250" s="2">
        <f t="shared" si="13"/>
        <v>505137</v>
      </c>
      <c r="H250" s="2">
        <v>0</v>
      </c>
      <c r="I250" s="46">
        <v>0</v>
      </c>
      <c r="J250" s="95"/>
      <c r="K250" s="11">
        <f t="shared" si="14"/>
        <v>0</v>
      </c>
      <c r="L250" s="2">
        <f t="shared" si="15"/>
        <v>0</v>
      </c>
      <c r="M250" s="122"/>
    </row>
    <row r="251" spans="1:13" x14ac:dyDescent="0.25">
      <c r="A251" s="10"/>
      <c r="B251" s="170"/>
      <c r="C251" s="1"/>
      <c r="D251" s="1"/>
      <c r="E251" s="11"/>
      <c r="F251" s="11">
        <v>0</v>
      </c>
      <c r="G251" s="2">
        <f t="shared" si="13"/>
        <v>505137</v>
      </c>
      <c r="H251" s="2">
        <v>0</v>
      </c>
      <c r="I251" s="46">
        <v>0</v>
      </c>
      <c r="J251" s="95"/>
      <c r="K251" s="11">
        <f t="shared" si="14"/>
        <v>0</v>
      </c>
      <c r="L251" s="2">
        <f t="shared" si="15"/>
        <v>0</v>
      </c>
      <c r="M251" s="122"/>
    </row>
    <row r="252" spans="1:13" x14ac:dyDescent="0.25">
      <c r="A252" s="10"/>
      <c r="B252" s="170"/>
      <c r="C252" s="1"/>
      <c r="D252" s="1"/>
      <c r="E252" s="11"/>
      <c r="F252" s="11">
        <v>0</v>
      </c>
      <c r="G252" s="2">
        <f t="shared" si="13"/>
        <v>505137</v>
      </c>
      <c r="H252" s="2">
        <v>0</v>
      </c>
      <c r="I252" s="46">
        <v>0</v>
      </c>
      <c r="J252" s="95"/>
      <c r="K252" s="11">
        <f t="shared" si="14"/>
        <v>0</v>
      </c>
      <c r="L252" s="2">
        <f t="shared" si="15"/>
        <v>0</v>
      </c>
      <c r="M252" s="122"/>
    </row>
    <row r="253" spans="1:13" x14ac:dyDescent="0.25">
      <c r="A253" s="10"/>
      <c r="B253" s="170"/>
      <c r="C253" s="1"/>
      <c r="D253" s="1"/>
      <c r="E253" s="11"/>
      <c r="F253" s="11">
        <v>0</v>
      </c>
      <c r="G253" s="2">
        <f t="shared" si="13"/>
        <v>505137</v>
      </c>
      <c r="H253" s="2">
        <v>0</v>
      </c>
      <c r="I253" s="46">
        <v>0</v>
      </c>
      <c r="J253" s="95"/>
      <c r="K253" s="11">
        <f t="shared" si="14"/>
        <v>0</v>
      </c>
      <c r="L253" s="2">
        <f t="shared" si="15"/>
        <v>0</v>
      </c>
      <c r="M253" s="122"/>
    </row>
    <row r="254" spans="1:13" x14ac:dyDescent="0.25">
      <c r="A254" s="10"/>
      <c r="B254" s="170"/>
      <c r="C254" s="1"/>
      <c r="D254" s="1"/>
      <c r="E254" s="11"/>
      <c r="F254" s="11">
        <v>0</v>
      </c>
      <c r="G254" s="2">
        <f t="shared" si="13"/>
        <v>505137</v>
      </c>
      <c r="H254" s="2">
        <v>0</v>
      </c>
      <c r="I254" s="46">
        <v>0</v>
      </c>
      <c r="J254" s="95"/>
      <c r="K254" s="11">
        <f t="shared" si="14"/>
        <v>0</v>
      </c>
      <c r="L254" s="2">
        <f t="shared" si="15"/>
        <v>0</v>
      </c>
      <c r="M254" s="122"/>
    </row>
    <row r="255" spans="1:13" x14ac:dyDescent="0.25">
      <c r="A255" s="10"/>
      <c r="B255" s="170"/>
      <c r="C255" s="1"/>
      <c r="D255" s="1"/>
      <c r="E255" s="11"/>
      <c r="F255" s="11">
        <v>0</v>
      </c>
      <c r="G255" s="2">
        <f t="shared" si="13"/>
        <v>505137</v>
      </c>
      <c r="H255" s="2">
        <v>0</v>
      </c>
      <c r="I255" s="46">
        <v>0</v>
      </c>
      <c r="J255" s="95"/>
      <c r="K255" s="11">
        <f t="shared" si="14"/>
        <v>0</v>
      </c>
      <c r="L255" s="2">
        <f t="shared" si="15"/>
        <v>0</v>
      </c>
      <c r="M255" s="122"/>
    </row>
    <row r="256" spans="1:13" x14ac:dyDescent="0.25">
      <c r="A256" s="10"/>
      <c r="B256" s="170"/>
      <c r="C256" s="1"/>
      <c r="D256" s="1"/>
      <c r="E256" s="11"/>
      <c r="F256" s="11">
        <v>0</v>
      </c>
      <c r="G256" s="2">
        <f t="shared" si="13"/>
        <v>505137</v>
      </c>
      <c r="H256" s="2">
        <v>0</v>
      </c>
      <c r="I256" s="46">
        <v>0</v>
      </c>
      <c r="J256" s="95"/>
      <c r="K256" s="11">
        <f t="shared" si="14"/>
        <v>0</v>
      </c>
      <c r="L256" s="2">
        <f t="shared" si="15"/>
        <v>0</v>
      </c>
      <c r="M256" s="122"/>
    </row>
    <row r="257" spans="1:13" x14ac:dyDescent="0.25">
      <c r="A257" s="10"/>
      <c r="B257" s="170"/>
      <c r="C257" s="1"/>
      <c r="D257" s="1"/>
      <c r="E257" s="11"/>
      <c r="F257" s="11">
        <v>0</v>
      </c>
      <c r="G257" s="2">
        <f t="shared" si="13"/>
        <v>505137</v>
      </c>
      <c r="H257" s="2">
        <v>0</v>
      </c>
      <c r="I257" s="46">
        <v>0</v>
      </c>
      <c r="J257" s="95"/>
      <c r="K257" s="11">
        <f t="shared" si="14"/>
        <v>0</v>
      </c>
      <c r="L257" s="2">
        <f t="shared" si="15"/>
        <v>0</v>
      </c>
      <c r="M257" s="122"/>
    </row>
    <row r="258" spans="1:13" x14ac:dyDescent="0.25">
      <c r="A258" s="10"/>
      <c r="B258" s="170"/>
      <c r="C258" s="1"/>
      <c r="D258" s="1"/>
      <c r="E258" s="11"/>
      <c r="F258" s="11">
        <v>0</v>
      </c>
      <c r="G258" s="2">
        <f t="shared" si="13"/>
        <v>505137</v>
      </c>
      <c r="H258" s="2">
        <v>0</v>
      </c>
      <c r="I258" s="46">
        <v>0</v>
      </c>
      <c r="J258" s="95"/>
      <c r="K258" s="11">
        <f t="shared" si="14"/>
        <v>0</v>
      </c>
      <c r="L258" s="2">
        <f t="shared" si="15"/>
        <v>0</v>
      </c>
      <c r="M258" s="122"/>
    </row>
    <row r="259" spans="1:13" x14ac:dyDescent="0.25">
      <c r="A259" s="10"/>
      <c r="B259" s="170"/>
      <c r="C259" s="1"/>
      <c r="D259" s="1"/>
      <c r="E259" s="11"/>
      <c r="F259" s="11">
        <v>0</v>
      </c>
      <c r="G259" s="2">
        <f t="shared" si="13"/>
        <v>505137</v>
      </c>
      <c r="H259" s="2">
        <v>0</v>
      </c>
      <c r="I259" s="46">
        <v>0</v>
      </c>
      <c r="J259" s="95"/>
      <c r="K259" s="11">
        <f t="shared" si="14"/>
        <v>0</v>
      </c>
      <c r="L259" s="2">
        <f t="shared" si="15"/>
        <v>0</v>
      </c>
      <c r="M259" s="122"/>
    </row>
    <row r="260" spans="1:13" x14ac:dyDescent="0.25">
      <c r="A260" s="10"/>
      <c r="B260" s="170"/>
      <c r="C260" s="1"/>
      <c r="D260" s="1"/>
      <c r="E260" s="11"/>
      <c r="F260" s="11">
        <v>0</v>
      </c>
      <c r="G260" s="2">
        <f t="shared" si="13"/>
        <v>505137</v>
      </c>
      <c r="H260" s="2">
        <v>0</v>
      </c>
      <c r="I260" s="46">
        <v>0</v>
      </c>
      <c r="J260" s="95"/>
      <c r="K260" s="11">
        <f t="shared" si="14"/>
        <v>0</v>
      </c>
      <c r="L260" s="2">
        <f t="shared" si="15"/>
        <v>0</v>
      </c>
      <c r="M260" s="122"/>
    </row>
    <row r="261" spans="1:13" x14ac:dyDescent="0.25">
      <c r="A261" s="10"/>
      <c r="B261" s="170"/>
      <c r="C261" s="1"/>
      <c r="D261" s="1"/>
      <c r="E261" s="11"/>
      <c r="F261" s="11">
        <v>0</v>
      </c>
      <c r="G261" s="2">
        <f t="shared" si="13"/>
        <v>505137</v>
      </c>
      <c r="H261" s="2">
        <v>0</v>
      </c>
      <c r="I261" s="46">
        <v>0</v>
      </c>
      <c r="J261" s="95"/>
      <c r="K261" s="11">
        <f t="shared" si="14"/>
        <v>0</v>
      </c>
      <c r="L261" s="2">
        <f t="shared" si="15"/>
        <v>0</v>
      </c>
      <c r="M261" s="122"/>
    </row>
    <row r="262" spans="1:13" x14ac:dyDescent="0.25">
      <c r="A262" s="10"/>
      <c r="B262" s="170"/>
      <c r="C262" s="1"/>
      <c r="D262" s="1"/>
      <c r="E262" s="11"/>
      <c r="F262" s="11">
        <v>0</v>
      </c>
      <c r="G262" s="2">
        <f t="shared" si="13"/>
        <v>505137</v>
      </c>
      <c r="H262" s="2">
        <v>0</v>
      </c>
      <c r="I262" s="46">
        <v>0</v>
      </c>
      <c r="J262" s="95"/>
      <c r="K262" s="11">
        <f t="shared" si="14"/>
        <v>0</v>
      </c>
      <c r="L262" s="2">
        <f t="shared" si="15"/>
        <v>0</v>
      </c>
      <c r="M262" s="122"/>
    </row>
    <row r="263" spans="1:13" x14ac:dyDescent="0.25">
      <c r="A263" s="10"/>
      <c r="B263" s="170"/>
      <c r="C263" s="1"/>
      <c r="D263" s="1"/>
      <c r="E263" s="11"/>
      <c r="F263" s="11">
        <v>0</v>
      </c>
      <c r="G263" s="2">
        <f t="shared" si="13"/>
        <v>505137</v>
      </c>
      <c r="H263" s="2">
        <v>0</v>
      </c>
      <c r="I263" s="46">
        <v>0</v>
      </c>
      <c r="J263" s="95"/>
      <c r="K263" s="11">
        <f t="shared" si="14"/>
        <v>0</v>
      </c>
      <c r="L263" s="2">
        <f t="shared" si="15"/>
        <v>0</v>
      </c>
      <c r="M263" s="122"/>
    </row>
    <row r="264" spans="1:13" x14ac:dyDescent="0.25">
      <c r="A264" s="10"/>
      <c r="B264" s="170"/>
      <c r="C264" s="1"/>
      <c r="D264" s="1"/>
      <c r="E264" s="11"/>
      <c r="F264" s="11">
        <v>0</v>
      </c>
      <c r="G264" s="2">
        <f t="shared" si="13"/>
        <v>505137</v>
      </c>
      <c r="H264" s="2">
        <v>0</v>
      </c>
      <c r="I264" s="46">
        <v>0</v>
      </c>
      <c r="J264" s="95"/>
      <c r="K264" s="11">
        <f t="shared" si="14"/>
        <v>0</v>
      </c>
      <c r="L264" s="2">
        <f t="shared" si="15"/>
        <v>0</v>
      </c>
      <c r="M264" s="122"/>
    </row>
    <row r="265" spans="1:13" x14ac:dyDescent="0.25">
      <c r="A265" s="10"/>
      <c r="B265" s="170"/>
      <c r="C265" s="1"/>
      <c r="D265" s="1"/>
      <c r="E265" s="11"/>
      <c r="F265" s="11">
        <v>0</v>
      </c>
      <c r="G265" s="2">
        <f t="shared" si="13"/>
        <v>505137</v>
      </c>
      <c r="H265" s="2">
        <v>0</v>
      </c>
      <c r="I265" s="46">
        <v>0</v>
      </c>
      <c r="J265" s="95"/>
      <c r="K265" s="11">
        <f t="shared" si="14"/>
        <v>0</v>
      </c>
      <c r="L265" s="2">
        <f t="shared" si="15"/>
        <v>0</v>
      </c>
      <c r="M265" s="122"/>
    </row>
    <row r="266" spans="1:13" x14ac:dyDescent="0.25">
      <c r="A266" s="10"/>
      <c r="B266" s="170"/>
      <c r="C266" s="1"/>
      <c r="D266" s="1"/>
      <c r="E266" s="11"/>
      <c r="F266" s="11">
        <v>0</v>
      </c>
      <c r="G266" s="2">
        <f t="shared" si="13"/>
        <v>505137</v>
      </c>
      <c r="H266" s="2">
        <v>0</v>
      </c>
      <c r="I266" s="46">
        <v>0</v>
      </c>
      <c r="J266" s="95"/>
      <c r="K266" s="11">
        <f t="shared" si="14"/>
        <v>0</v>
      </c>
      <c r="L266" s="2">
        <f t="shared" si="15"/>
        <v>0</v>
      </c>
      <c r="M266" s="122"/>
    </row>
    <row r="267" spans="1:13" x14ac:dyDescent="0.25">
      <c r="A267" s="10"/>
      <c r="B267" s="170"/>
      <c r="C267" s="1"/>
      <c r="D267" s="1"/>
      <c r="E267" s="11"/>
      <c r="F267" s="11">
        <v>0</v>
      </c>
      <c r="G267" s="2">
        <f t="shared" si="13"/>
        <v>505137</v>
      </c>
      <c r="H267" s="2">
        <v>0</v>
      </c>
      <c r="I267" s="46">
        <v>0</v>
      </c>
      <c r="J267" s="95"/>
      <c r="K267" s="11">
        <f t="shared" si="14"/>
        <v>0</v>
      </c>
      <c r="L267" s="2">
        <f t="shared" si="15"/>
        <v>0</v>
      </c>
      <c r="M267" s="122"/>
    </row>
    <row r="268" spans="1:13" x14ac:dyDescent="0.25">
      <c r="A268" s="10"/>
      <c r="B268" s="170"/>
      <c r="C268" s="1"/>
      <c r="D268" s="1"/>
      <c r="E268" s="11"/>
      <c r="F268" s="11">
        <v>0</v>
      </c>
      <c r="G268" s="2">
        <f t="shared" si="13"/>
        <v>505137</v>
      </c>
      <c r="H268" s="2">
        <v>0</v>
      </c>
      <c r="I268" s="46">
        <v>0</v>
      </c>
      <c r="J268" s="95"/>
      <c r="K268" s="11">
        <f t="shared" si="14"/>
        <v>0</v>
      </c>
      <c r="L268" s="2">
        <f t="shared" si="15"/>
        <v>0</v>
      </c>
      <c r="M268" s="122"/>
    </row>
    <row r="269" spans="1:13" x14ac:dyDescent="0.25">
      <c r="A269" s="10"/>
      <c r="B269" s="170"/>
      <c r="C269" s="1"/>
      <c r="D269" s="1"/>
      <c r="E269" s="11"/>
      <c r="F269" s="11">
        <v>0</v>
      </c>
      <c r="G269" s="2">
        <f t="shared" si="13"/>
        <v>505137</v>
      </c>
      <c r="H269" s="2">
        <v>0</v>
      </c>
      <c r="I269" s="46">
        <v>0</v>
      </c>
      <c r="J269" s="95"/>
      <c r="K269" s="11">
        <f t="shared" si="14"/>
        <v>0</v>
      </c>
      <c r="L269" s="2">
        <f t="shared" si="15"/>
        <v>0</v>
      </c>
      <c r="M269" s="122"/>
    </row>
    <row r="270" spans="1:13" x14ac:dyDescent="0.25">
      <c r="A270" s="10"/>
      <c r="B270" s="170"/>
      <c r="C270" s="1"/>
      <c r="D270" s="1"/>
      <c r="E270" s="11"/>
      <c r="F270" s="11">
        <v>0</v>
      </c>
      <c r="G270" s="2">
        <f t="shared" si="13"/>
        <v>505137</v>
      </c>
      <c r="H270" s="2">
        <v>0</v>
      </c>
      <c r="I270" s="46">
        <v>0</v>
      </c>
      <c r="J270" s="95"/>
      <c r="K270" s="11">
        <f t="shared" si="14"/>
        <v>0</v>
      </c>
      <c r="L270" s="2">
        <f t="shared" si="15"/>
        <v>0</v>
      </c>
      <c r="M270" s="122"/>
    </row>
    <row r="271" spans="1:13" x14ac:dyDescent="0.25">
      <c r="A271" s="10"/>
      <c r="B271" s="170"/>
      <c r="C271" s="1"/>
      <c r="D271" s="1"/>
      <c r="E271" s="11"/>
      <c r="F271" s="11">
        <v>0</v>
      </c>
      <c r="G271" s="2">
        <f t="shared" si="13"/>
        <v>505137</v>
      </c>
      <c r="H271" s="2">
        <v>0</v>
      </c>
      <c r="I271" s="46">
        <v>0</v>
      </c>
      <c r="J271" s="95"/>
      <c r="K271" s="11">
        <f t="shared" si="14"/>
        <v>0</v>
      </c>
      <c r="L271" s="2">
        <f t="shared" si="15"/>
        <v>0</v>
      </c>
      <c r="M271" s="122"/>
    </row>
    <row r="272" spans="1:13" x14ac:dyDescent="0.25">
      <c r="A272" s="10"/>
      <c r="B272" s="170"/>
      <c r="C272" s="1"/>
      <c r="D272" s="1"/>
      <c r="E272" s="11"/>
      <c r="F272" s="11">
        <v>0</v>
      </c>
      <c r="G272" s="2">
        <f t="shared" si="13"/>
        <v>505137</v>
      </c>
      <c r="H272" s="2">
        <v>0</v>
      </c>
      <c r="I272" s="46">
        <v>0</v>
      </c>
      <c r="J272" s="95"/>
      <c r="K272" s="11">
        <f t="shared" si="14"/>
        <v>0</v>
      </c>
      <c r="L272" s="2">
        <f t="shared" si="15"/>
        <v>0</v>
      </c>
      <c r="M272" s="122"/>
    </row>
    <row r="273" spans="1:13" x14ac:dyDescent="0.25">
      <c r="A273" s="10"/>
      <c r="B273" s="170"/>
      <c r="C273" s="1"/>
      <c r="D273" s="1"/>
      <c r="E273" s="11"/>
      <c r="F273" s="11">
        <v>0</v>
      </c>
      <c r="G273" s="2">
        <f t="shared" si="13"/>
        <v>505137</v>
      </c>
      <c r="H273" s="2">
        <v>0</v>
      </c>
      <c r="I273" s="46">
        <v>0</v>
      </c>
      <c r="J273" s="95"/>
      <c r="K273" s="11">
        <f t="shared" si="14"/>
        <v>0</v>
      </c>
      <c r="L273" s="2">
        <f t="shared" si="15"/>
        <v>0</v>
      </c>
      <c r="M273" s="122"/>
    </row>
    <row r="274" spans="1:13" x14ac:dyDescent="0.25">
      <c r="A274" s="10"/>
      <c r="B274" s="170"/>
      <c r="C274" s="1"/>
      <c r="D274" s="1"/>
      <c r="E274" s="11"/>
      <c r="F274" s="11">
        <v>0</v>
      </c>
      <c r="G274" s="2">
        <f t="shared" si="13"/>
        <v>505137</v>
      </c>
      <c r="H274" s="2">
        <v>0</v>
      </c>
      <c r="I274" s="46">
        <v>0</v>
      </c>
      <c r="J274" s="95"/>
      <c r="K274" s="11">
        <f t="shared" si="14"/>
        <v>0</v>
      </c>
      <c r="L274" s="2">
        <f t="shared" si="15"/>
        <v>0</v>
      </c>
      <c r="M274" s="122"/>
    </row>
    <row r="275" spans="1:13" x14ac:dyDescent="0.25">
      <c r="A275" s="10"/>
      <c r="B275" s="170"/>
      <c r="C275" s="1"/>
      <c r="D275" s="1"/>
      <c r="E275" s="11"/>
      <c r="F275" s="11">
        <v>0</v>
      </c>
      <c r="G275" s="2">
        <f t="shared" si="13"/>
        <v>505137</v>
      </c>
      <c r="H275" s="2">
        <v>0</v>
      </c>
      <c r="I275" s="46">
        <v>0</v>
      </c>
      <c r="J275" s="95"/>
      <c r="K275" s="11">
        <f t="shared" si="14"/>
        <v>0</v>
      </c>
      <c r="L275" s="2">
        <f t="shared" si="15"/>
        <v>0</v>
      </c>
      <c r="M275" s="122"/>
    </row>
    <row r="276" spans="1:13" x14ac:dyDescent="0.25">
      <c r="A276" s="10"/>
      <c r="B276" s="170"/>
      <c r="C276" s="1"/>
      <c r="D276" s="1"/>
      <c r="E276" s="11"/>
      <c r="F276" s="11">
        <v>0</v>
      </c>
      <c r="G276" s="2">
        <f t="shared" si="13"/>
        <v>505137</v>
      </c>
      <c r="H276" s="2">
        <v>0</v>
      </c>
      <c r="I276" s="46">
        <v>0</v>
      </c>
      <c r="J276" s="95"/>
      <c r="K276" s="11">
        <f t="shared" si="14"/>
        <v>0</v>
      </c>
      <c r="L276" s="2">
        <f t="shared" si="15"/>
        <v>0</v>
      </c>
      <c r="M276" s="122"/>
    </row>
    <row r="277" spans="1:13" x14ac:dyDescent="0.25">
      <c r="A277" s="10"/>
      <c r="B277" s="170"/>
      <c r="C277" s="1"/>
      <c r="D277" s="1"/>
      <c r="E277" s="11"/>
      <c r="F277" s="11">
        <v>0</v>
      </c>
      <c r="G277" s="2">
        <f t="shared" si="13"/>
        <v>505137</v>
      </c>
      <c r="H277" s="2">
        <v>0</v>
      </c>
      <c r="I277" s="46">
        <v>0</v>
      </c>
      <c r="J277" s="95"/>
      <c r="K277" s="11">
        <f t="shared" si="14"/>
        <v>0</v>
      </c>
      <c r="L277" s="2">
        <f t="shared" si="15"/>
        <v>0</v>
      </c>
      <c r="M277" s="122"/>
    </row>
    <row r="278" spans="1:13" x14ac:dyDescent="0.25">
      <c r="A278" s="10"/>
      <c r="B278" s="170"/>
      <c r="C278" s="1"/>
      <c r="D278" s="1"/>
      <c r="E278" s="11"/>
      <c r="F278" s="11">
        <v>0</v>
      </c>
      <c r="G278" s="2">
        <f t="shared" si="13"/>
        <v>505137</v>
      </c>
      <c r="H278" s="2">
        <v>0</v>
      </c>
      <c r="I278" s="46">
        <v>0</v>
      </c>
      <c r="J278" s="95"/>
      <c r="K278" s="11">
        <f t="shared" si="14"/>
        <v>0</v>
      </c>
      <c r="L278" s="2">
        <f t="shared" si="15"/>
        <v>0</v>
      </c>
      <c r="M278" s="122"/>
    </row>
    <row r="279" spans="1:13" x14ac:dyDescent="0.25">
      <c r="A279" s="10"/>
      <c r="B279" s="170"/>
      <c r="C279" s="1"/>
      <c r="D279" s="1"/>
      <c r="E279" s="11"/>
      <c r="F279" s="11">
        <v>0</v>
      </c>
      <c r="G279" s="2">
        <f t="shared" si="13"/>
        <v>505137</v>
      </c>
      <c r="H279" s="2">
        <v>0</v>
      </c>
      <c r="I279" s="46">
        <v>0</v>
      </c>
      <c r="J279" s="95"/>
      <c r="K279" s="11">
        <f t="shared" si="14"/>
        <v>0</v>
      </c>
      <c r="L279" s="2">
        <f t="shared" si="15"/>
        <v>0</v>
      </c>
      <c r="M279" s="122"/>
    </row>
    <row r="280" spans="1:13" x14ac:dyDescent="0.25">
      <c r="A280" s="10"/>
      <c r="B280" s="170"/>
      <c r="C280" s="1"/>
      <c r="D280" s="1"/>
      <c r="E280" s="11"/>
      <c r="F280" s="11">
        <v>0</v>
      </c>
      <c r="G280" s="2">
        <f t="shared" si="13"/>
        <v>505137</v>
      </c>
      <c r="H280" s="2">
        <v>0</v>
      </c>
      <c r="I280" s="46">
        <v>0</v>
      </c>
      <c r="J280" s="95"/>
      <c r="K280" s="11">
        <f t="shared" si="14"/>
        <v>0</v>
      </c>
      <c r="L280" s="2">
        <f t="shared" si="15"/>
        <v>0</v>
      </c>
      <c r="M280" s="122"/>
    </row>
    <row r="281" spans="1:13" x14ac:dyDescent="0.25">
      <c r="A281" s="10"/>
      <c r="B281" s="170"/>
      <c r="C281" s="1"/>
      <c r="D281" s="1"/>
      <c r="E281" s="11"/>
      <c r="F281" s="11">
        <v>0</v>
      </c>
      <c r="G281" s="2">
        <f t="shared" si="13"/>
        <v>505137</v>
      </c>
      <c r="H281" s="2">
        <v>0</v>
      </c>
      <c r="I281" s="46">
        <v>0</v>
      </c>
      <c r="J281" s="95"/>
      <c r="K281" s="11">
        <f t="shared" si="14"/>
        <v>0</v>
      </c>
      <c r="L281" s="2">
        <f t="shared" si="15"/>
        <v>0</v>
      </c>
      <c r="M281" s="122"/>
    </row>
    <row r="282" spans="1:13" x14ac:dyDescent="0.25">
      <c r="A282" s="10"/>
      <c r="B282" s="170"/>
      <c r="C282" s="1"/>
      <c r="D282" s="1"/>
      <c r="E282" s="11"/>
      <c r="F282" s="11">
        <v>0</v>
      </c>
      <c r="G282" s="2">
        <f t="shared" si="13"/>
        <v>505137</v>
      </c>
      <c r="H282" s="2">
        <v>0</v>
      </c>
      <c r="I282" s="46">
        <v>0</v>
      </c>
      <c r="J282" s="95"/>
      <c r="K282" s="11">
        <f t="shared" si="14"/>
        <v>0</v>
      </c>
      <c r="L282" s="2">
        <f t="shared" si="15"/>
        <v>0</v>
      </c>
      <c r="M282" s="122"/>
    </row>
    <row r="283" spans="1:13" x14ac:dyDescent="0.25">
      <c r="A283" s="10"/>
      <c r="B283" s="170"/>
      <c r="C283" s="1"/>
      <c r="D283" s="1"/>
      <c r="E283" s="11"/>
      <c r="F283" s="11">
        <v>0</v>
      </c>
      <c r="G283" s="2">
        <f t="shared" si="13"/>
        <v>505137</v>
      </c>
      <c r="H283" s="2">
        <v>0</v>
      </c>
      <c r="I283" s="46">
        <v>0</v>
      </c>
      <c r="J283" s="95"/>
      <c r="K283" s="11">
        <f t="shared" si="14"/>
        <v>0</v>
      </c>
      <c r="L283" s="2">
        <f t="shared" si="15"/>
        <v>0</v>
      </c>
      <c r="M283" s="122"/>
    </row>
    <row r="284" spans="1:13" x14ac:dyDescent="0.25">
      <c r="A284" s="10"/>
      <c r="B284" s="170"/>
      <c r="C284" s="1"/>
      <c r="D284" s="1"/>
      <c r="E284" s="11"/>
      <c r="F284" s="11">
        <v>0</v>
      </c>
      <c r="G284" s="2">
        <f t="shared" si="13"/>
        <v>505137</v>
      </c>
      <c r="H284" s="2">
        <v>0</v>
      </c>
      <c r="I284" s="46">
        <v>0</v>
      </c>
      <c r="J284" s="95"/>
      <c r="K284" s="11">
        <f t="shared" si="14"/>
        <v>0</v>
      </c>
      <c r="L284" s="2">
        <f t="shared" si="15"/>
        <v>0</v>
      </c>
      <c r="M284" s="122"/>
    </row>
    <row r="285" spans="1:13" x14ac:dyDescent="0.25">
      <c r="A285" s="10"/>
      <c r="B285" s="170"/>
      <c r="C285" s="1"/>
      <c r="D285" s="1"/>
      <c r="E285" s="11"/>
      <c r="F285" s="11">
        <v>0</v>
      </c>
      <c r="G285" s="2">
        <f t="shared" si="13"/>
        <v>505137</v>
      </c>
      <c r="H285" s="2">
        <v>0</v>
      </c>
      <c r="I285" s="46">
        <v>0</v>
      </c>
      <c r="J285" s="95"/>
      <c r="K285" s="11">
        <f t="shared" si="14"/>
        <v>0</v>
      </c>
      <c r="L285" s="2">
        <f t="shared" si="15"/>
        <v>0</v>
      </c>
      <c r="M285" s="122"/>
    </row>
    <row r="286" spans="1:13" x14ac:dyDescent="0.25">
      <c r="A286" s="10"/>
      <c r="B286" s="170"/>
      <c r="C286" s="1"/>
      <c r="D286" s="1"/>
      <c r="E286" s="11"/>
      <c r="F286" s="11">
        <v>0</v>
      </c>
      <c r="G286" s="2">
        <f t="shared" si="13"/>
        <v>505137</v>
      </c>
      <c r="H286" s="2">
        <v>0</v>
      </c>
      <c r="I286" s="46">
        <v>0</v>
      </c>
      <c r="J286" s="95"/>
      <c r="K286" s="11">
        <f t="shared" si="14"/>
        <v>0</v>
      </c>
      <c r="L286" s="2">
        <f t="shared" si="15"/>
        <v>0</v>
      </c>
      <c r="M286" s="122"/>
    </row>
    <row r="287" spans="1:13" x14ac:dyDescent="0.25">
      <c r="A287" s="10"/>
      <c r="B287" s="170"/>
      <c r="C287" s="1"/>
      <c r="D287" s="1"/>
      <c r="E287" s="11"/>
      <c r="F287" s="11">
        <v>0</v>
      </c>
      <c r="G287" s="2">
        <f t="shared" si="13"/>
        <v>505137</v>
      </c>
      <c r="H287" s="2">
        <v>0</v>
      </c>
      <c r="I287" s="46">
        <v>0</v>
      </c>
      <c r="J287" s="95"/>
      <c r="K287" s="11">
        <f t="shared" si="14"/>
        <v>0</v>
      </c>
      <c r="L287" s="2">
        <f t="shared" si="15"/>
        <v>0</v>
      </c>
      <c r="M287" s="122"/>
    </row>
    <row r="288" spans="1:13" x14ac:dyDescent="0.25">
      <c r="A288" s="10"/>
      <c r="B288" s="170"/>
      <c r="C288" s="1"/>
      <c r="D288" s="1"/>
      <c r="E288" s="11"/>
      <c r="F288" s="11">
        <v>0</v>
      </c>
      <c r="G288" s="2">
        <f t="shared" si="13"/>
        <v>505137</v>
      </c>
      <c r="H288" s="2">
        <v>0</v>
      </c>
      <c r="I288" s="46">
        <v>0</v>
      </c>
      <c r="J288" s="95"/>
      <c r="K288" s="11">
        <f t="shared" si="14"/>
        <v>0</v>
      </c>
      <c r="L288" s="2">
        <f t="shared" si="15"/>
        <v>0</v>
      </c>
      <c r="M288" s="122"/>
    </row>
    <row r="289" spans="1:13" x14ac:dyDescent="0.25">
      <c r="A289" s="10"/>
      <c r="B289" s="170"/>
      <c r="C289" s="1"/>
      <c r="D289" s="1"/>
      <c r="E289" s="11"/>
      <c r="F289" s="11">
        <v>0</v>
      </c>
      <c r="G289" s="2">
        <f t="shared" si="13"/>
        <v>505137</v>
      </c>
      <c r="H289" s="2">
        <v>0</v>
      </c>
      <c r="I289" s="46">
        <v>0</v>
      </c>
      <c r="J289" s="95"/>
      <c r="K289" s="11">
        <f t="shared" si="14"/>
        <v>0</v>
      </c>
      <c r="L289" s="2">
        <f t="shared" si="15"/>
        <v>0</v>
      </c>
      <c r="M289" s="122"/>
    </row>
    <row r="290" spans="1:13" x14ac:dyDescent="0.25">
      <c r="A290" s="10"/>
      <c r="B290" s="170"/>
      <c r="C290" s="1"/>
      <c r="D290" s="1"/>
      <c r="E290" s="11"/>
      <c r="F290" s="11">
        <v>0</v>
      </c>
      <c r="G290" s="2">
        <f t="shared" si="13"/>
        <v>505137</v>
      </c>
      <c r="H290" s="2">
        <v>0</v>
      </c>
      <c r="I290" s="46">
        <v>0</v>
      </c>
      <c r="J290" s="95"/>
      <c r="K290" s="11">
        <f t="shared" si="14"/>
        <v>0</v>
      </c>
      <c r="L290" s="2">
        <f t="shared" si="15"/>
        <v>0</v>
      </c>
      <c r="M290" s="122"/>
    </row>
    <row r="291" spans="1:13" x14ac:dyDescent="0.25">
      <c r="A291" s="10"/>
      <c r="B291" s="170"/>
      <c r="C291" s="1"/>
      <c r="D291" s="1"/>
      <c r="E291" s="11"/>
      <c r="F291" s="11">
        <v>0</v>
      </c>
      <c r="G291" s="2">
        <f t="shared" si="13"/>
        <v>505137</v>
      </c>
      <c r="H291" s="2">
        <v>0</v>
      </c>
      <c r="I291" s="46">
        <v>0</v>
      </c>
      <c r="J291" s="95"/>
      <c r="K291" s="11">
        <f t="shared" si="14"/>
        <v>0</v>
      </c>
      <c r="L291" s="2">
        <f t="shared" si="15"/>
        <v>0</v>
      </c>
      <c r="M291" s="122"/>
    </row>
    <row r="292" spans="1:13" x14ac:dyDescent="0.25">
      <c r="A292" s="10"/>
      <c r="B292" s="170"/>
      <c r="C292" s="1"/>
      <c r="D292" s="1"/>
      <c r="E292" s="11"/>
      <c r="F292" s="11">
        <v>0</v>
      </c>
      <c r="G292" s="2">
        <f t="shared" si="13"/>
        <v>505137</v>
      </c>
      <c r="H292" s="2">
        <v>0</v>
      </c>
      <c r="I292" s="46">
        <v>0</v>
      </c>
      <c r="J292" s="95"/>
      <c r="K292" s="11">
        <f t="shared" si="14"/>
        <v>0</v>
      </c>
      <c r="L292" s="2">
        <f t="shared" si="15"/>
        <v>0</v>
      </c>
      <c r="M292" s="122"/>
    </row>
    <row r="293" spans="1:13" x14ac:dyDescent="0.25">
      <c r="A293" s="10"/>
      <c r="B293" s="170"/>
      <c r="C293" s="1"/>
      <c r="D293" s="1"/>
      <c r="E293" s="11"/>
      <c r="F293" s="11">
        <v>0</v>
      </c>
      <c r="G293" s="2">
        <f t="shared" si="13"/>
        <v>505137</v>
      </c>
      <c r="H293" s="2">
        <v>0</v>
      </c>
      <c r="I293" s="46">
        <v>0</v>
      </c>
      <c r="J293" s="95"/>
      <c r="K293" s="11">
        <f t="shared" si="14"/>
        <v>0</v>
      </c>
      <c r="L293" s="2">
        <f t="shared" si="15"/>
        <v>0</v>
      </c>
      <c r="M293" s="122"/>
    </row>
    <row r="294" spans="1:13" x14ac:dyDescent="0.25">
      <c r="A294" s="10"/>
      <c r="B294" s="170"/>
      <c r="C294" s="1"/>
      <c r="D294" s="1"/>
      <c r="E294" s="11"/>
      <c r="F294" s="11">
        <v>0</v>
      </c>
      <c r="G294" s="2">
        <f t="shared" si="13"/>
        <v>505137</v>
      </c>
      <c r="H294" s="2">
        <v>0</v>
      </c>
      <c r="I294" s="46">
        <v>0</v>
      </c>
      <c r="J294" s="95"/>
      <c r="K294" s="11">
        <f t="shared" si="14"/>
        <v>0</v>
      </c>
      <c r="L294" s="2">
        <f t="shared" si="15"/>
        <v>0</v>
      </c>
      <c r="M294" s="122"/>
    </row>
    <row r="295" spans="1:13" x14ac:dyDescent="0.25">
      <c r="A295" s="10"/>
      <c r="B295" s="170"/>
      <c r="C295" s="1"/>
      <c r="D295" s="1"/>
      <c r="E295" s="11"/>
      <c r="F295" s="11">
        <v>0</v>
      </c>
      <c r="G295" s="2">
        <f t="shared" si="13"/>
        <v>505137</v>
      </c>
      <c r="H295" s="2">
        <v>0</v>
      </c>
      <c r="I295" s="46">
        <v>0</v>
      </c>
      <c r="J295" s="95"/>
      <c r="K295" s="11">
        <f t="shared" si="14"/>
        <v>0</v>
      </c>
      <c r="L295" s="2">
        <f t="shared" si="15"/>
        <v>0</v>
      </c>
      <c r="M295" s="122"/>
    </row>
    <row r="296" spans="1:13" x14ac:dyDescent="0.25">
      <c r="A296" s="10"/>
      <c r="B296" s="170"/>
      <c r="C296" s="1"/>
      <c r="D296" s="1"/>
      <c r="E296" s="11"/>
      <c r="F296" s="11">
        <v>0</v>
      </c>
      <c r="G296" s="2">
        <f t="shared" si="13"/>
        <v>505137</v>
      </c>
      <c r="H296" s="2">
        <v>0</v>
      </c>
      <c r="I296" s="46">
        <v>0</v>
      </c>
      <c r="J296" s="95"/>
      <c r="K296" s="11">
        <f t="shared" si="14"/>
        <v>0</v>
      </c>
      <c r="L296" s="2">
        <f t="shared" si="15"/>
        <v>0</v>
      </c>
      <c r="M296" s="122"/>
    </row>
    <row r="297" spans="1:13" x14ac:dyDescent="0.25">
      <c r="A297" s="10"/>
      <c r="B297" s="170"/>
      <c r="C297" s="1"/>
      <c r="D297" s="1"/>
      <c r="E297" s="11"/>
      <c r="F297" s="11">
        <v>0</v>
      </c>
      <c r="G297" s="2">
        <f t="shared" si="13"/>
        <v>505137</v>
      </c>
      <c r="H297" s="2">
        <v>0</v>
      </c>
      <c r="I297" s="46">
        <v>0</v>
      </c>
      <c r="J297" s="95"/>
      <c r="K297" s="11">
        <f t="shared" si="14"/>
        <v>0</v>
      </c>
      <c r="L297" s="2">
        <f t="shared" si="15"/>
        <v>0</v>
      </c>
      <c r="M297" s="122"/>
    </row>
    <row r="298" spans="1:13" x14ac:dyDescent="0.25">
      <c r="A298" s="10"/>
      <c r="B298" s="170"/>
      <c r="C298" s="1"/>
      <c r="D298" s="1"/>
      <c r="E298" s="11"/>
      <c r="F298" s="11">
        <v>0</v>
      </c>
      <c r="G298" s="2">
        <f t="shared" si="13"/>
        <v>505137</v>
      </c>
      <c r="H298" s="2">
        <v>0</v>
      </c>
      <c r="I298" s="46">
        <v>0</v>
      </c>
      <c r="J298" s="95"/>
      <c r="K298" s="11">
        <f t="shared" si="14"/>
        <v>0</v>
      </c>
      <c r="L298" s="2">
        <f t="shared" si="15"/>
        <v>0</v>
      </c>
      <c r="M298" s="122"/>
    </row>
    <row r="299" spans="1:13" x14ac:dyDescent="0.25">
      <c r="A299" s="10"/>
      <c r="B299" s="170"/>
      <c r="C299" s="1"/>
      <c r="D299" s="1"/>
      <c r="E299" s="11"/>
      <c r="F299" s="11">
        <v>0</v>
      </c>
      <c r="G299" s="2">
        <f t="shared" si="13"/>
        <v>505137</v>
      </c>
      <c r="H299" s="2">
        <v>0</v>
      </c>
      <c r="I299" s="46">
        <v>0</v>
      </c>
      <c r="J299" s="95"/>
      <c r="K299" s="11">
        <f t="shared" si="14"/>
        <v>0</v>
      </c>
      <c r="L299" s="2">
        <f t="shared" si="15"/>
        <v>0</v>
      </c>
      <c r="M299" s="122"/>
    </row>
    <row r="300" spans="1:13" x14ac:dyDescent="0.25">
      <c r="A300" s="10"/>
      <c r="B300" s="170"/>
      <c r="C300" s="1"/>
      <c r="D300" s="1"/>
      <c r="E300" s="11"/>
      <c r="F300" s="11">
        <v>0</v>
      </c>
      <c r="G300" s="2">
        <f t="shared" si="13"/>
        <v>505137</v>
      </c>
      <c r="H300" s="2">
        <v>0</v>
      </c>
      <c r="I300" s="46">
        <v>0</v>
      </c>
      <c r="J300" s="95"/>
      <c r="K300" s="11">
        <f t="shared" si="14"/>
        <v>0</v>
      </c>
      <c r="L300" s="2">
        <f t="shared" si="15"/>
        <v>0</v>
      </c>
      <c r="M300" s="122"/>
    </row>
    <row r="301" spans="1:13" x14ac:dyDescent="0.25">
      <c r="A301" s="10"/>
      <c r="B301" s="170"/>
      <c r="C301" s="1"/>
      <c r="D301" s="1"/>
      <c r="E301" s="11"/>
      <c r="F301" s="11">
        <v>0</v>
      </c>
      <c r="G301" s="2">
        <f t="shared" si="13"/>
        <v>505137</v>
      </c>
      <c r="H301" s="2">
        <v>0</v>
      </c>
      <c r="I301" s="46">
        <v>0</v>
      </c>
      <c r="J301" s="95"/>
      <c r="K301" s="11">
        <f t="shared" si="14"/>
        <v>0</v>
      </c>
      <c r="L301" s="2">
        <f t="shared" si="15"/>
        <v>0</v>
      </c>
      <c r="M301" s="122"/>
    </row>
    <row r="302" spans="1:13" x14ac:dyDescent="0.25">
      <c r="A302" s="10"/>
      <c r="B302" s="170"/>
      <c r="C302" s="1"/>
      <c r="D302" s="1"/>
      <c r="E302" s="11"/>
      <c r="F302" s="11">
        <v>0</v>
      </c>
      <c r="G302" s="2">
        <f t="shared" si="13"/>
        <v>505137</v>
      </c>
      <c r="H302" s="2">
        <v>0</v>
      </c>
      <c r="I302" s="46">
        <v>0</v>
      </c>
      <c r="J302" s="95"/>
      <c r="K302" s="11">
        <f t="shared" si="14"/>
        <v>0</v>
      </c>
      <c r="L302" s="2">
        <f t="shared" si="15"/>
        <v>0</v>
      </c>
      <c r="M302" s="122"/>
    </row>
    <row r="303" spans="1:13" x14ac:dyDescent="0.25">
      <c r="A303" s="10"/>
      <c r="B303" s="170"/>
      <c r="C303" s="1"/>
      <c r="D303" s="1"/>
      <c r="E303" s="11"/>
      <c r="F303" s="11">
        <v>0</v>
      </c>
      <c r="G303" s="2">
        <f t="shared" si="13"/>
        <v>505137</v>
      </c>
      <c r="H303" s="2">
        <v>0</v>
      </c>
      <c r="I303" s="46">
        <v>0</v>
      </c>
      <c r="J303" s="95"/>
      <c r="K303" s="11">
        <f t="shared" si="14"/>
        <v>0</v>
      </c>
      <c r="L303" s="2">
        <f t="shared" si="15"/>
        <v>0</v>
      </c>
      <c r="M303" s="122"/>
    </row>
    <row r="304" spans="1:13" x14ac:dyDescent="0.25">
      <c r="A304" s="10"/>
      <c r="B304" s="170"/>
      <c r="C304" s="1"/>
      <c r="D304" s="1"/>
      <c r="E304" s="11"/>
      <c r="F304" s="11">
        <v>0</v>
      </c>
      <c r="G304" s="2">
        <f t="shared" si="13"/>
        <v>505137</v>
      </c>
      <c r="H304" s="2">
        <v>0</v>
      </c>
      <c r="I304" s="46">
        <v>0</v>
      </c>
      <c r="J304" s="95"/>
      <c r="K304" s="11">
        <f t="shared" si="14"/>
        <v>0</v>
      </c>
      <c r="L304" s="2">
        <f t="shared" si="15"/>
        <v>0</v>
      </c>
      <c r="M304" s="122"/>
    </row>
    <row r="305" spans="1:13" x14ac:dyDescent="0.25">
      <c r="A305" s="10"/>
      <c r="B305" s="170"/>
      <c r="C305" s="1"/>
      <c r="D305" s="1"/>
      <c r="E305" s="11"/>
      <c r="F305" s="11">
        <v>0</v>
      </c>
      <c r="G305" s="2">
        <f t="shared" ref="G305:G368" si="16">G304+E305-F305</f>
        <v>505137</v>
      </c>
      <c r="H305" s="2">
        <v>0</v>
      </c>
      <c r="I305" s="46">
        <v>0</v>
      </c>
      <c r="J305" s="95"/>
      <c r="K305" s="11">
        <f t="shared" ref="K305:K368" si="17">H305+I305-J305</f>
        <v>0</v>
      </c>
      <c r="L305" s="2">
        <f t="shared" ref="L305:L368" si="18">H305+I305+J305-F305</f>
        <v>0</v>
      </c>
      <c r="M305" s="122"/>
    </row>
    <row r="306" spans="1:13" x14ac:dyDescent="0.25">
      <c r="A306" s="10"/>
      <c r="B306" s="170"/>
      <c r="C306" s="1"/>
      <c r="D306" s="1"/>
      <c r="E306" s="11"/>
      <c r="F306" s="11">
        <v>0</v>
      </c>
      <c r="G306" s="2">
        <f t="shared" si="16"/>
        <v>505137</v>
      </c>
      <c r="H306" s="2">
        <v>0</v>
      </c>
      <c r="I306" s="46">
        <v>0</v>
      </c>
      <c r="J306" s="95"/>
      <c r="K306" s="11">
        <f t="shared" si="17"/>
        <v>0</v>
      </c>
      <c r="L306" s="2">
        <f t="shared" si="18"/>
        <v>0</v>
      </c>
      <c r="M306" s="122"/>
    </row>
    <row r="307" spans="1:13" x14ac:dyDescent="0.25">
      <c r="A307" s="10"/>
      <c r="B307" s="170"/>
      <c r="C307" s="1"/>
      <c r="D307" s="1"/>
      <c r="E307" s="11"/>
      <c r="F307" s="11">
        <v>0</v>
      </c>
      <c r="G307" s="2">
        <f t="shared" si="16"/>
        <v>505137</v>
      </c>
      <c r="H307" s="2">
        <v>0</v>
      </c>
      <c r="I307" s="46">
        <v>0</v>
      </c>
      <c r="J307" s="95"/>
      <c r="K307" s="11">
        <f t="shared" si="17"/>
        <v>0</v>
      </c>
      <c r="L307" s="2">
        <f t="shared" si="18"/>
        <v>0</v>
      </c>
      <c r="M307" s="122"/>
    </row>
    <row r="308" spans="1:13" x14ac:dyDescent="0.25">
      <c r="A308" s="10"/>
      <c r="B308" s="170"/>
      <c r="C308" s="1"/>
      <c r="D308" s="1"/>
      <c r="E308" s="11"/>
      <c r="F308" s="11">
        <v>0</v>
      </c>
      <c r="G308" s="2">
        <f t="shared" si="16"/>
        <v>505137</v>
      </c>
      <c r="H308" s="2">
        <v>0</v>
      </c>
      <c r="I308" s="46">
        <v>0</v>
      </c>
      <c r="J308" s="95"/>
      <c r="K308" s="11">
        <f t="shared" si="17"/>
        <v>0</v>
      </c>
      <c r="L308" s="2">
        <f t="shared" si="18"/>
        <v>0</v>
      </c>
      <c r="M308" s="122"/>
    </row>
    <row r="309" spans="1:13" x14ac:dyDescent="0.25">
      <c r="A309" s="10"/>
      <c r="B309" s="170"/>
      <c r="C309" s="1"/>
      <c r="D309" s="1"/>
      <c r="E309" s="11"/>
      <c r="F309" s="11">
        <v>0</v>
      </c>
      <c r="G309" s="2">
        <f t="shared" si="16"/>
        <v>505137</v>
      </c>
      <c r="H309" s="2">
        <v>0</v>
      </c>
      <c r="I309" s="46">
        <v>0</v>
      </c>
      <c r="J309" s="95"/>
      <c r="K309" s="11">
        <f t="shared" si="17"/>
        <v>0</v>
      </c>
      <c r="L309" s="2">
        <f t="shared" si="18"/>
        <v>0</v>
      </c>
      <c r="M309" s="122"/>
    </row>
    <row r="310" spans="1:13" x14ac:dyDescent="0.25">
      <c r="A310" s="10"/>
      <c r="B310" s="170"/>
      <c r="C310" s="1"/>
      <c r="D310" s="1"/>
      <c r="E310" s="11"/>
      <c r="F310" s="11">
        <v>0</v>
      </c>
      <c r="G310" s="2">
        <f t="shared" si="16"/>
        <v>505137</v>
      </c>
      <c r="H310" s="2">
        <v>0</v>
      </c>
      <c r="I310" s="46">
        <v>0</v>
      </c>
      <c r="J310" s="95"/>
      <c r="K310" s="11">
        <f t="shared" si="17"/>
        <v>0</v>
      </c>
      <c r="L310" s="2">
        <f t="shared" si="18"/>
        <v>0</v>
      </c>
      <c r="M310" s="122"/>
    </row>
    <row r="311" spans="1:13" x14ac:dyDescent="0.25">
      <c r="A311" s="10"/>
      <c r="B311" s="170"/>
      <c r="C311" s="1"/>
      <c r="D311" s="1"/>
      <c r="E311" s="11"/>
      <c r="F311" s="11">
        <v>0</v>
      </c>
      <c r="G311" s="2">
        <f t="shared" si="16"/>
        <v>505137</v>
      </c>
      <c r="H311" s="2">
        <v>0</v>
      </c>
      <c r="I311" s="46">
        <v>0</v>
      </c>
      <c r="J311" s="95"/>
      <c r="K311" s="11">
        <f t="shared" si="17"/>
        <v>0</v>
      </c>
      <c r="L311" s="2">
        <f t="shared" si="18"/>
        <v>0</v>
      </c>
      <c r="M311" s="122"/>
    </row>
    <row r="312" spans="1:13" x14ac:dyDescent="0.25">
      <c r="A312" s="10"/>
      <c r="B312" s="170"/>
      <c r="C312" s="1"/>
      <c r="D312" s="1"/>
      <c r="E312" s="11"/>
      <c r="F312" s="11">
        <v>0</v>
      </c>
      <c r="G312" s="2">
        <f t="shared" si="16"/>
        <v>505137</v>
      </c>
      <c r="H312" s="2">
        <v>0</v>
      </c>
      <c r="I312" s="46">
        <v>0</v>
      </c>
      <c r="J312" s="95"/>
      <c r="K312" s="11">
        <f t="shared" si="17"/>
        <v>0</v>
      </c>
      <c r="L312" s="2">
        <f t="shared" si="18"/>
        <v>0</v>
      </c>
      <c r="M312" s="122"/>
    </row>
    <row r="313" spans="1:13" x14ac:dyDescent="0.25">
      <c r="A313" s="10"/>
      <c r="B313" s="170"/>
      <c r="C313" s="1"/>
      <c r="D313" s="1"/>
      <c r="E313" s="11"/>
      <c r="F313" s="11">
        <v>0</v>
      </c>
      <c r="G313" s="2">
        <f t="shared" si="16"/>
        <v>505137</v>
      </c>
      <c r="H313" s="2">
        <v>0</v>
      </c>
      <c r="I313" s="46">
        <v>0</v>
      </c>
      <c r="J313" s="95"/>
      <c r="K313" s="11">
        <f t="shared" si="17"/>
        <v>0</v>
      </c>
      <c r="L313" s="2">
        <f t="shared" si="18"/>
        <v>0</v>
      </c>
      <c r="M313" s="122"/>
    </row>
    <row r="314" spans="1:13" x14ac:dyDescent="0.25">
      <c r="A314" s="10"/>
      <c r="B314" s="170"/>
      <c r="C314" s="1"/>
      <c r="D314" s="1"/>
      <c r="E314" s="11"/>
      <c r="F314" s="11">
        <v>0</v>
      </c>
      <c r="G314" s="2">
        <f t="shared" si="16"/>
        <v>505137</v>
      </c>
      <c r="H314" s="2">
        <v>0</v>
      </c>
      <c r="I314" s="46">
        <v>0</v>
      </c>
      <c r="J314" s="95"/>
      <c r="K314" s="11">
        <f t="shared" si="17"/>
        <v>0</v>
      </c>
      <c r="L314" s="2">
        <f t="shared" si="18"/>
        <v>0</v>
      </c>
      <c r="M314" s="122"/>
    </row>
    <row r="315" spans="1:13" x14ac:dyDescent="0.25">
      <c r="A315" s="10"/>
      <c r="B315" s="170"/>
      <c r="C315" s="1"/>
      <c r="D315" s="1"/>
      <c r="E315" s="11"/>
      <c r="F315" s="11">
        <v>0</v>
      </c>
      <c r="G315" s="2">
        <f t="shared" si="16"/>
        <v>505137</v>
      </c>
      <c r="H315" s="2">
        <v>0</v>
      </c>
      <c r="I315" s="46">
        <v>0</v>
      </c>
      <c r="J315" s="95"/>
      <c r="K315" s="11">
        <f t="shared" si="17"/>
        <v>0</v>
      </c>
      <c r="L315" s="2">
        <f t="shared" si="18"/>
        <v>0</v>
      </c>
      <c r="M315" s="122"/>
    </row>
    <row r="316" spans="1:13" x14ac:dyDescent="0.25">
      <c r="A316" s="10"/>
      <c r="B316" s="170"/>
      <c r="C316" s="1"/>
      <c r="D316" s="1"/>
      <c r="E316" s="11"/>
      <c r="F316" s="11">
        <v>0</v>
      </c>
      <c r="G316" s="2">
        <f t="shared" si="16"/>
        <v>505137</v>
      </c>
      <c r="H316" s="2">
        <v>0</v>
      </c>
      <c r="I316" s="46">
        <v>0</v>
      </c>
      <c r="J316" s="95"/>
      <c r="K316" s="11">
        <f t="shared" si="17"/>
        <v>0</v>
      </c>
      <c r="L316" s="2">
        <f t="shared" si="18"/>
        <v>0</v>
      </c>
      <c r="M316" s="122"/>
    </row>
    <row r="317" spans="1:13" x14ac:dyDescent="0.25">
      <c r="A317" s="10"/>
      <c r="B317" s="170"/>
      <c r="C317" s="1"/>
      <c r="D317" s="1"/>
      <c r="E317" s="11"/>
      <c r="F317" s="11">
        <v>0</v>
      </c>
      <c r="G317" s="2">
        <f t="shared" si="16"/>
        <v>505137</v>
      </c>
      <c r="H317" s="2">
        <v>0</v>
      </c>
      <c r="I317" s="46">
        <v>0</v>
      </c>
      <c r="J317" s="95"/>
      <c r="K317" s="11">
        <f t="shared" si="17"/>
        <v>0</v>
      </c>
      <c r="L317" s="2">
        <f t="shared" si="18"/>
        <v>0</v>
      </c>
      <c r="M317" s="122"/>
    </row>
    <row r="318" spans="1:13" x14ac:dyDescent="0.25">
      <c r="A318" s="10"/>
      <c r="B318" s="170"/>
      <c r="C318" s="1"/>
      <c r="D318" s="1"/>
      <c r="E318" s="11"/>
      <c r="F318" s="11">
        <v>0</v>
      </c>
      <c r="G318" s="2">
        <f t="shared" si="16"/>
        <v>505137</v>
      </c>
      <c r="H318" s="2">
        <v>0</v>
      </c>
      <c r="I318" s="46">
        <v>0</v>
      </c>
      <c r="J318" s="95"/>
      <c r="K318" s="11">
        <f t="shared" si="17"/>
        <v>0</v>
      </c>
      <c r="L318" s="2">
        <f t="shared" si="18"/>
        <v>0</v>
      </c>
      <c r="M318" s="122"/>
    </row>
    <row r="319" spans="1:13" x14ac:dyDescent="0.25">
      <c r="A319" s="10"/>
      <c r="B319" s="170"/>
      <c r="C319" s="1"/>
      <c r="D319" s="1"/>
      <c r="E319" s="11"/>
      <c r="F319" s="11">
        <v>0</v>
      </c>
      <c r="G319" s="2">
        <f t="shared" si="16"/>
        <v>505137</v>
      </c>
      <c r="H319" s="2">
        <v>0</v>
      </c>
      <c r="I319" s="46">
        <v>0</v>
      </c>
      <c r="J319" s="95"/>
      <c r="K319" s="11">
        <f t="shared" si="17"/>
        <v>0</v>
      </c>
      <c r="L319" s="2">
        <f t="shared" si="18"/>
        <v>0</v>
      </c>
      <c r="M319" s="122"/>
    </row>
    <row r="320" spans="1:13" x14ac:dyDescent="0.25">
      <c r="A320" s="10"/>
      <c r="B320" s="170"/>
      <c r="C320" s="1"/>
      <c r="D320" s="1"/>
      <c r="E320" s="11"/>
      <c r="F320" s="11">
        <v>0</v>
      </c>
      <c r="G320" s="2">
        <f t="shared" si="16"/>
        <v>505137</v>
      </c>
      <c r="H320" s="2">
        <v>0</v>
      </c>
      <c r="I320" s="46">
        <v>0</v>
      </c>
      <c r="J320" s="95"/>
      <c r="K320" s="11">
        <f t="shared" si="17"/>
        <v>0</v>
      </c>
      <c r="L320" s="2">
        <f t="shared" si="18"/>
        <v>0</v>
      </c>
      <c r="M320" s="122"/>
    </row>
    <row r="321" spans="1:13" x14ac:dyDescent="0.25">
      <c r="A321" s="10"/>
      <c r="B321" s="170"/>
      <c r="C321" s="1"/>
      <c r="D321" s="1"/>
      <c r="E321" s="11"/>
      <c r="F321" s="11">
        <v>0</v>
      </c>
      <c r="G321" s="2">
        <f t="shared" si="16"/>
        <v>505137</v>
      </c>
      <c r="H321" s="2">
        <v>0</v>
      </c>
      <c r="I321" s="46">
        <v>0</v>
      </c>
      <c r="J321" s="95"/>
      <c r="K321" s="11">
        <f t="shared" si="17"/>
        <v>0</v>
      </c>
      <c r="L321" s="2">
        <f t="shared" si="18"/>
        <v>0</v>
      </c>
      <c r="M321" s="122"/>
    </row>
    <row r="322" spans="1:13" x14ac:dyDescent="0.25">
      <c r="A322" s="10"/>
      <c r="B322" s="170"/>
      <c r="C322" s="1"/>
      <c r="D322" s="1"/>
      <c r="E322" s="11"/>
      <c r="F322" s="11">
        <v>0</v>
      </c>
      <c r="G322" s="2">
        <f t="shared" si="16"/>
        <v>505137</v>
      </c>
      <c r="H322" s="2">
        <v>0</v>
      </c>
      <c r="I322" s="46">
        <v>0</v>
      </c>
      <c r="J322" s="95"/>
      <c r="K322" s="11">
        <f t="shared" si="17"/>
        <v>0</v>
      </c>
      <c r="L322" s="2">
        <f t="shared" si="18"/>
        <v>0</v>
      </c>
      <c r="M322" s="122"/>
    </row>
    <row r="323" spans="1:13" x14ac:dyDescent="0.25">
      <c r="A323" s="10"/>
      <c r="B323" s="170"/>
      <c r="C323" s="1"/>
      <c r="D323" s="1"/>
      <c r="E323" s="11"/>
      <c r="F323" s="11">
        <v>0</v>
      </c>
      <c r="G323" s="2">
        <f t="shared" si="16"/>
        <v>505137</v>
      </c>
      <c r="H323" s="2">
        <v>0</v>
      </c>
      <c r="I323" s="46">
        <v>0</v>
      </c>
      <c r="J323" s="95"/>
      <c r="K323" s="11">
        <f t="shared" si="17"/>
        <v>0</v>
      </c>
      <c r="L323" s="2">
        <f t="shared" si="18"/>
        <v>0</v>
      </c>
      <c r="M323" s="122"/>
    </row>
    <row r="324" spans="1:13" x14ac:dyDescent="0.25">
      <c r="A324" s="10"/>
      <c r="B324" s="170"/>
      <c r="C324" s="1"/>
      <c r="D324" s="1"/>
      <c r="E324" s="11"/>
      <c r="F324" s="11">
        <v>0</v>
      </c>
      <c r="G324" s="2">
        <f t="shared" si="16"/>
        <v>505137</v>
      </c>
      <c r="H324" s="2">
        <v>0</v>
      </c>
      <c r="I324" s="46">
        <v>0</v>
      </c>
      <c r="J324" s="95"/>
      <c r="K324" s="11">
        <f t="shared" si="17"/>
        <v>0</v>
      </c>
      <c r="L324" s="2">
        <f t="shared" si="18"/>
        <v>0</v>
      </c>
      <c r="M324" s="122"/>
    </row>
    <row r="325" spans="1:13" x14ac:dyDescent="0.25">
      <c r="A325" s="10"/>
      <c r="B325" s="170"/>
      <c r="C325" s="1"/>
      <c r="D325" s="1"/>
      <c r="E325" s="11"/>
      <c r="F325" s="11">
        <v>0</v>
      </c>
      <c r="G325" s="2">
        <f t="shared" si="16"/>
        <v>505137</v>
      </c>
      <c r="H325" s="2">
        <v>0</v>
      </c>
      <c r="I325" s="46">
        <v>0</v>
      </c>
      <c r="J325" s="95"/>
      <c r="K325" s="11">
        <f t="shared" si="17"/>
        <v>0</v>
      </c>
      <c r="L325" s="2">
        <f t="shared" si="18"/>
        <v>0</v>
      </c>
      <c r="M325" s="122"/>
    </row>
    <row r="326" spans="1:13" x14ac:dyDescent="0.25">
      <c r="A326" s="10"/>
      <c r="B326" s="170"/>
      <c r="C326" s="1"/>
      <c r="D326" s="1"/>
      <c r="E326" s="11"/>
      <c r="F326" s="11">
        <v>0</v>
      </c>
      <c r="G326" s="2">
        <f t="shared" si="16"/>
        <v>505137</v>
      </c>
      <c r="H326" s="2">
        <v>0</v>
      </c>
      <c r="I326" s="46">
        <v>0</v>
      </c>
      <c r="J326" s="95"/>
      <c r="K326" s="11">
        <f t="shared" si="17"/>
        <v>0</v>
      </c>
      <c r="L326" s="2">
        <f t="shared" si="18"/>
        <v>0</v>
      </c>
      <c r="M326" s="122"/>
    </row>
    <row r="327" spans="1:13" x14ac:dyDescent="0.25">
      <c r="A327" s="10"/>
      <c r="B327" s="170"/>
      <c r="C327" s="1"/>
      <c r="D327" s="1"/>
      <c r="E327" s="11"/>
      <c r="F327" s="11">
        <v>0</v>
      </c>
      <c r="G327" s="2">
        <f t="shared" si="16"/>
        <v>505137</v>
      </c>
      <c r="H327" s="2">
        <v>0</v>
      </c>
      <c r="I327" s="46">
        <v>0</v>
      </c>
      <c r="J327" s="95"/>
      <c r="K327" s="11">
        <f t="shared" si="17"/>
        <v>0</v>
      </c>
      <c r="L327" s="2">
        <f t="shared" si="18"/>
        <v>0</v>
      </c>
      <c r="M327" s="122"/>
    </row>
    <row r="328" spans="1:13" x14ac:dyDescent="0.25">
      <c r="A328" s="10"/>
      <c r="B328" s="170"/>
      <c r="C328" s="1"/>
      <c r="D328" s="1"/>
      <c r="E328" s="11"/>
      <c r="F328" s="11">
        <v>0</v>
      </c>
      <c r="G328" s="2">
        <f t="shared" si="16"/>
        <v>505137</v>
      </c>
      <c r="H328" s="2">
        <v>0</v>
      </c>
      <c r="I328" s="46">
        <v>0</v>
      </c>
      <c r="J328" s="95"/>
      <c r="K328" s="11">
        <f t="shared" si="17"/>
        <v>0</v>
      </c>
      <c r="L328" s="2">
        <f t="shared" si="18"/>
        <v>0</v>
      </c>
      <c r="M328" s="122"/>
    </row>
    <row r="329" spans="1:13" x14ac:dyDescent="0.25">
      <c r="A329" s="10"/>
      <c r="B329" s="170"/>
      <c r="C329" s="1"/>
      <c r="D329" s="1"/>
      <c r="E329" s="11"/>
      <c r="F329" s="11">
        <v>0</v>
      </c>
      <c r="G329" s="2">
        <f t="shared" si="16"/>
        <v>505137</v>
      </c>
      <c r="H329" s="2">
        <v>0</v>
      </c>
      <c r="I329" s="46">
        <v>0</v>
      </c>
      <c r="J329" s="95"/>
      <c r="K329" s="11">
        <f t="shared" si="17"/>
        <v>0</v>
      </c>
      <c r="L329" s="2">
        <f t="shared" si="18"/>
        <v>0</v>
      </c>
      <c r="M329" s="122"/>
    </row>
    <row r="330" spans="1:13" x14ac:dyDescent="0.25">
      <c r="A330" s="10"/>
      <c r="B330" s="170"/>
      <c r="C330" s="1"/>
      <c r="D330" s="1"/>
      <c r="E330" s="11"/>
      <c r="F330" s="11">
        <v>0</v>
      </c>
      <c r="G330" s="2">
        <f t="shared" si="16"/>
        <v>505137</v>
      </c>
      <c r="H330" s="2">
        <v>0</v>
      </c>
      <c r="I330" s="46">
        <v>0</v>
      </c>
      <c r="J330" s="95"/>
      <c r="K330" s="11">
        <f t="shared" si="17"/>
        <v>0</v>
      </c>
      <c r="L330" s="2">
        <f t="shared" si="18"/>
        <v>0</v>
      </c>
      <c r="M330" s="122"/>
    </row>
    <row r="331" spans="1:13" x14ac:dyDescent="0.25">
      <c r="A331" s="10"/>
      <c r="B331" s="170"/>
      <c r="C331" s="1"/>
      <c r="D331" s="1"/>
      <c r="E331" s="11"/>
      <c r="F331" s="11">
        <v>0</v>
      </c>
      <c r="G331" s="2">
        <f t="shared" si="16"/>
        <v>505137</v>
      </c>
      <c r="H331" s="2">
        <v>0</v>
      </c>
      <c r="I331" s="46">
        <v>0</v>
      </c>
      <c r="J331" s="95"/>
      <c r="K331" s="11">
        <f t="shared" si="17"/>
        <v>0</v>
      </c>
      <c r="L331" s="2">
        <f t="shared" si="18"/>
        <v>0</v>
      </c>
      <c r="M331" s="122"/>
    </row>
    <row r="332" spans="1:13" x14ac:dyDescent="0.25">
      <c r="A332" s="10"/>
      <c r="B332" s="170"/>
      <c r="C332" s="1"/>
      <c r="D332" s="1"/>
      <c r="E332" s="11"/>
      <c r="F332" s="11">
        <v>0</v>
      </c>
      <c r="G332" s="2">
        <f t="shared" si="16"/>
        <v>505137</v>
      </c>
      <c r="H332" s="2">
        <v>0</v>
      </c>
      <c r="I332" s="46">
        <v>0</v>
      </c>
      <c r="J332" s="95"/>
      <c r="K332" s="11">
        <f t="shared" si="17"/>
        <v>0</v>
      </c>
      <c r="L332" s="2">
        <f t="shared" si="18"/>
        <v>0</v>
      </c>
      <c r="M332" s="122"/>
    </row>
    <row r="333" spans="1:13" x14ac:dyDescent="0.25">
      <c r="A333" s="10"/>
      <c r="B333" s="170"/>
      <c r="C333" s="1"/>
      <c r="D333" s="1"/>
      <c r="E333" s="11"/>
      <c r="F333" s="11">
        <v>0</v>
      </c>
      <c r="G333" s="2">
        <f t="shared" si="16"/>
        <v>505137</v>
      </c>
      <c r="H333" s="2">
        <v>0</v>
      </c>
      <c r="I333" s="46">
        <v>0</v>
      </c>
      <c r="J333" s="95"/>
      <c r="K333" s="11">
        <f t="shared" si="17"/>
        <v>0</v>
      </c>
      <c r="L333" s="2">
        <f t="shared" si="18"/>
        <v>0</v>
      </c>
      <c r="M333" s="122"/>
    </row>
    <row r="334" spans="1:13" x14ac:dyDescent="0.25">
      <c r="A334" s="10"/>
      <c r="B334" s="170"/>
      <c r="C334" s="1"/>
      <c r="D334" s="1"/>
      <c r="E334" s="11"/>
      <c r="F334" s="11">
        <v>0</v>
      </c>
      <c r="G334" s="2">
        <f t="shared" si="16"/>
        <v>505137</v>
      </c>
      <c r="H334" s="2">
        <v>0</v>
      </c>
      <c r="I334" s="46">
        <v>0</v>
      </c>
      <c r="J334" s="95"/>
      <c r="K334" s="11">
        <f t="shared" si="17"/>
        <v>0</v>
      </c>
      <c r="L334" s="2">
        <f t="shared" si="18"/>
        <v>0</v>
      </c>
      <c r="M334" s="122"/>
    </row>
    <row r="335" spans="1:13" x14ac:dyDescent="0.25">
      <c r="A335" s="10"/>
      <c r="B335" s="170"/>
      <c r="C335" s="1"/>
      <c r="D335" s="1"/>
      <c r="E335" s="11"/>
      <c r="F335" s="11">
        <v>0</v>
      </c>
      <c r="G335" s="2">
        <f t="shared" si="16"/>
        <v>505137</v>
      </c>
      <c r="H335" s="2">
        <v>0</v>
      </c>
      <c r="I335" s="46">
        <v>0</v>
      </c>
      <c r="J335" s="95"/>
      <c r="K335" s="11">
        <f t="shared" si="17"/>
        <v>0</v>
      </c>
      <c r="L335" s="2">
        <f t="shared" si="18"/>
        <v>0</v>
      </c>
      <c r="M335" s="122"/>
    </row>
    <row r="336" spans="1:13" x14ac:dyDescent="0.25">
      <c r="A336" s="10"/>
      <c r="B336" s="170"/>
      <c r="C336" s="1"/>
      <c r="D336" s="1"/>
      <c r="E336" s="11"/>
      <c r="F336" s="11">
        <v>0</v>
      </c>
      <c r="G336" s="2">
        <f t="shared" si="16"/>
        <v>505137</v>
      </c>
      <c r="H336" s="2">
        <v>0</v>
      </c>
      <c r="I336" s="46">
        <v>0</v>
      </c>
      <c r="J336" s="95"/>
      <c r="K336" s="11">
        <f t="shared" si="17"/>
        <v>0</v>
      </c>
      <c r="L336" s="2">
        <f t="shared" si="18"/>
        <v>0</v>
      </c>
      <c r="M336" s="122"/>
    </row>
    <row r="337" spans="1:13" x14ac:dyDescent="0.25">
      <c r="A337" s="10"/>
      <c r="B337" s="170"/>
      <c r="C337" s="1"/>
      <c r="D337" s="1"/>
      <c r="E337" s="11"/>
      <c r="F337" s="11">
        <v>0</v>
      </c>
      <c r="G337" s="2">
        <f t="shared" si="16"/>
        <v>505137</v>
      </c>
      <c r="H337" s="2">
        <v>0</v>
      </c>
      <c r="I337" s="46">
        <v>0</v>
      </c>
      <c r="J337" s="95"/>
      <c r="K337" s="11">
        <f t="shared" si="17"/>
        <v>0</v>
      </c>
      <c r="L337" s="2">
        <f t="shared" si="18"/>
        <v>0</v>
      </c>
      <c r="M337" s="122"/>
    </row>
    <row r="338" spans="1:13" x14ac:dyDescent="0.25">
      <c r="A338" s="10"/>
      <c r="B338" s="170"/>
      <c r="C338" s="1"/>
      <c r="D338" s="1"/>
      <c r="E338" s="11"/>
      <c r="F338" s="11">
        <v>0</v>
      </c>
      <c r="G338" s="2">
        <f t="shared" si="16"/>
        <v>505137</v>
      </c>
      <c r="H338" s="2">
        <v>0</v>
      </c>
      <c r="I338" s="46">
        <v>0</v>
      </c>
      <c r="J338" s="95"/>
      <c r="K338" s="11">
        <f t="shared" si="17"/>
        <v>0</v>
      </c>
      <c r="L338" s="2">
        <f t="shared" si="18"/>
        <v>0</v>
      </c>
      <c r="M338" s="122"/>
    </row>
    <row r="339" spans="1:13" x14ac:dyDescent="0.25">
      <c r="A339" s="10"/>
      <c r="B339" s="170"/>
      <c r="C339" s="1"/>
      <c r="D339" s="1"/>
      <c r="E339" s="11"/>
      <c r="F339" s="11">
        <v>0</v>
      </c>
      <c r="G339" s="2">
        <f t="shared" si="16"/>
        <v>505137</v>
      </c>
      <c r="H339" s="2">
        <v>0</v>
      </c>
      <c r="I339" s="46">
        <v>0</v>
      </c>
      <c r="J339" s="95"/>
      <c r="K339" s="11">
        <f t="shared" si="17"/>
        <v>0</v>
      </c>
      <c r="L339" s="2">
        <f t="shared" si="18"/>
        <v>0</v>
      </c>
      <c r="M339" s="122"/>
    </row>
    <row r="340" spans="1:13" x14ac:dyDescent="0.25">
      <c r="A340" s="10"/>
      <c r="B340" s="170"/>
      <c r="C340" s="1"/>
      <c r="D340" s="1"/>
      <c r="E340" s="11"/>
      <c r="F340" s="11">
        <v>0</v>
      </c>
      <c r="G340" s="2">
        <f t="shared" si="16"/>
        <v>505137</v>
      </c>
      <c r="H340" s="2">
        <v>0</v>
      </c>
      <c r="I340" s="46">
        <v>0</v>
      </c>
      <c r="J340" s="95"/>
      <c r="K340" s="11">
        <f t="shared" si="17"/>
        <v>0</v>
      </c>
      <c r="L340" s="2">
        <f t="shared" si="18"/>
        <v>0</v>
      </c>
      <c r="M340" s="122"/>
    </row>
    <row r="341" spans="1:13" x14ac:dyDescent="0.25">
      <c r="A341" s="10"/>
      <c r="B341" s="170"/>
      <c r="C341" s="1"/>
      <c r="D341" s="1"/>
      <c r="E341" s="11"/>
      <c r="F341" s="11">
        <v>0</v>
      </c>
      <c r="G341" s="2">
        <f t="shared" si="16"/>
        <v>505137</v>
      </c>
      <c r="H341" s="2">
        <v>0</v>
      </c>
      <c r="I341" s="46">
        <v>0</v>
      </c>
      <c r="J341" s="95"/>
      <c r="K341" s="11">
        <f t="shared" si="17"/>
        <v>0</v>
      </c>
      <c r="L341" s="2">
        <f t="shared" si="18"/>
        <v>0</v>
      </c>
      <c r="M341" s="122"/>
    </row>
    <row r="342" spans="1:13" x14ac:dyDescent="0.25">
      <c r="A342" s="10"/>
      <c r="B342" s="170"/>
      <c r="C342" s="1"/>
      <c r="D342" s="1"/>
      <c r="E342" s="11"/>
      <c r="F342" s="11">
        <v>0</v>
      </c>
      <c r="G342" s="2">
        <f t="shared" si="16"/>
        <v>505137</v>
      </c>
      <c r="H342" s="2">
        <v>0</v>
      </c>
      <c r="I342" s="46">
        <v>0</v>
      </c>
      <c r="J342" s="95"/>
      <c r="K342" s="11">
        <f t="shared" si="17"/>
        <v>0</v>
      </c>
      <c r="L342" s="2">
        <f t="shared" si="18"/>
        <v>0</v>
      </c>
      <c r="M342" s="122"/>
    </row>
    <row r="343" spans="1:13" x14ac:dyDescent="0.25">
      <c r="A343" s="10"/>
      <c r="B343" s="170"/>
      <c r="C343" s="1"/>
      <c r="D343" s="1"/>
      <c r="E343" s="11"/>
      <c r="F343" s="11">
        <v>0</v>
      </c>
      <c r="G343" s="2">
        <f t="shared" si="16"/>
        <v>505137</v>
      </c>
      <c r="H343" s="2">
        <v>0</v>
      </c>
      <c r="I343" s="46">
        <v>0</v>
      </c>
      <c r="J343" s="95"/>
      <c r="K343" s="11">
        <f t="shared" si="17"/>
        <v>0</v>
      </c>
      <c r="L343" s="2">
        <f t="shared" si="18"/>
        <v>0</v>
      </c>
      <c r="M343" s="122"/>
    </row>
    <row r="344" spans="1:13" x14ac:dyDescent="0.25">
      <c r="A344" s="10"/>
      <c r="B344" s="170"/>
      <c r="C344" s="1"/>
      <c r="D344" s="1"/>
      <c r="E344" s="11"/>
      <c r="F344" s="11">
        <v>0</v>
      </c>
      <c r="G344" s="2">
        <f t="shared" si="16"/>
        <v>505137</v>
      </c>
      <c r="H344" s="2">
        <v>0</v>
      </c>
      <c r="I344" s="46">
        <v>0</v>
      </c>
      <c r="J344" s="95"/>
      <c r="K344" s="11">
        <f t="shared" si="17"/>
        <v>0</v>
      </c>
      <c r="L344" s="2">
        <f t="shared" si="18"/>
        <v>0</v>
      </c>
      <c r="M344" s="122"/>
    </row>
    <row r="345" spans="1:13" x14ac:dyDescent="0.25">
      <c r="A345" s="10"/>
      <c r="B345" s="170"/>
      <c r="C345" s="1"/>
      <c r="D345" s="1"/>
      <c r="E345" s="11"/>
      <c r="F345" s="11">
        <v>0</v>
      </c>
      <c r="G345" s="2">
        <f t="shared" si="16"/>
        <v>505137</v>
      </c>
      <c r="H345" s="2">
        <v>0</v>
      </c>
      <c r="I345" s="46">
        <v>0</v>
      </c>
      <c r="J345" s="95"/>
      <c r="K345" s="11">
        <f t="shared" si="17"/>
        <v>0</v>
      </c>
      <c r="L345" s="2">
        <f t="shared" si="18"/>
        <v>0</v>
      </c>
      <c r="M345" s="122"/>
    </row>
    <row r="346" spans="1:13" x14ac:dyDescent="0.25">
      <c r="A346" s="10"/>
      <c r="B346" s="170"/>
      <c r="C346" s="1"/>
      <c r="D346" s="1"/>
      <c r="E346" s="11"/>
      <c r="F346" s="11">
        <v>0</v>
      </c>
      <c r="G346" s="2">
        <f t="shared" si="16"/>
        <v>505137</v>
      </c>
      <c r="H346" s="2">
        <v>0</v>
      </c>
      <c r="I346" s="46">
        <v>0</v>
      </c>
      <c r="J346" s="95"/>
      <c r="K346" s="11">
        <f t="shared" si="17"/>
        <v>0</v>
      </c>
      <c r="L346" s="2">
        <f t="shared" si="18"/>
        <v>0</v>
      </c>
      <c r="M346" s="122"/>
    </row>
    <row r="347" spans="1:13" x14ac:dyDescent="0.25">
      <c r="A347" s="10"/>
      <c r="B347" s="170"/>
      <c r="C347" s="1"/>
      <c r="D347" s="1"/>
      <c r="E347" s="11"/>
      <c r="F347" s="11">
        <v>0</v>
      </c>
      <c r="G347" s="2">
        <f t="shared" si="16"/>
        <v>505137</v>
      </c>
      <c r="H347" s="2">
        <v>0</v>
      </c>
      <c r="I347" s="46">
        <v>0</v>
      </c>
      <c r="J347" s="95"/>
      <c r="K347" s="11">
        <f t="shared" si="17"/>
        <v>0</v>
      </c>
      <c r="L347" s="2">
        <f t="shared" si="18"/>
        <v>0</v>
      </c>
      <c r="M347" s="122"/>
    </row>
    <row r="348" spans="1:13" x14ac:dyDescent="0.25">
      <c r="A348" s="10"/>
      <c r="B348" s="170"/>
      <c r="C348" s="1"/>
      <c r="D348" s="1"/>
      <c r="E348" s="11"/>
      <c r="F348" s="11">
        <v>0</v>
      </c>
      <c r="G348" s="2">
        <f t="shared" si="16"/>
        <v>505137</v>
      </c>
      <c r="H348" s="2">
        <v>0</v>
      </c>
      <c r="I348" s="46">
        <v>0</v>
      </c>
      <c r="J348" s="95"/>
      <c r="K348" s="11">
        <f t="shared" si="17"/>
        <v>0</v>
      </c>
      <c r="L348" s="2">
        <f t="shared" si="18"/>
        <v>0</v>
      </c>
      <c r="M348" s="122"/>
    </row>
    <row r="349" spans="1:13" x14ac:dyDescent="0.25">
      <c r="A349" s="10"/>
      <c r="B349" s="170"/>
      <c r="C349" s="1"/>
      <c r="D349" s="1"/>
      <c r="E349" s="11"/>
      <c r="F349" s="11">
        <v>0</v>
      </c>
      <c r="G349" s="2">
        <f t="shared" si="16"/>
        <v>505137</v>
      </c>
      <c r="H349" s="2">
        <v>0</v>
      </c>
      <c r="I349" s="46">
        <v>0</v>
      </c>
      <c r="J349" s="95"/>
      <c r="K349" s="11">
        <f t="shared" si="17"/>
        <v>0</v>
      </c>
      <c r="L349" s="2">
        <f t="shared" si="18"/>
        <v>0</v>
      </c>
      <c r="M349" s="122"/>
    </row>
    <row r="350" spans="1:13" x14ac:dyDescent="0.25">
      <c r="A350" s="10"/>
      <c r="B350" s="170"/>
      <c r="C350" s="1"/>
      <c r="D350" s="1"/>
      <c r="E350" s="11"/>
      <c r="F350" s="11">
        <v>0</v>
      </c>
      <c r="G350" s="2">
        <f t="shared" si="16"/>
        <v>505137</v>
      </c>
      <c r="H350" s="2">
        <v>0</v>
      </c>
      <c r="I350" s="46">
        <v>0</v>
      </c>
      <c r="J350" s="95"/>
      <c r="K350" s="11">
        <f t="shared" si="17"/>
        <v>0</v>
      </c>
      <c r="L350" s="2">
        <f t="shared" si="18"/>
        <v>0</v>
      </c>
      <c r="M350" s="122"/>
    </row>
    <row r="351" spans="1:13" x14ac:dyDescent="0.25">
      <c r="A351" s="10"/>
      <c r="B351" s="170"/>
      <c r="C351" s="1"/>
      <c r="D351" s="1"/>
      <c r="E351" s="11"/>
      <c r="F351" s="11">
        <v>0</v>
      </c>
      <c r="G351" s="2">
        <f t="shared" si="16"/>
        <v>505137</v>
      </c>
      <c r="H351" s="2">
        <v>0</v>
      </c>
      <c r="I351" s="46">
        <v>0</v>
      </c>
      <c r="J351" s="95"/>
      <c r="K351" s="11">
        <f t="shared" si="17"/>
        <v>0</v>
      </c>
      <c r="L351" s="2">
        <f t="shared" si="18"/>
        <v>0</v>
      </c>
      <c r="M351" s="122"/>
    </row>
    <row r="352" spans="1:13" x14ac:dyDescent="0.25">
      <c r="A352" s="10"/>
      <c r="B352" s="170"/>
      <c r="C352" s="1"/>
      <c r="D352" s="1"/>
      <c r="E352" s="11"/>
      <c r="F352" s="11">
        <v>0</v>
      </c>
      <c r="G352" s="2">
        <f t="shared" si="16"/>
        <v>505137</v>
      </c>
      <c r="H352" s="2">
        <v>0</v>
      </c>
      <c r="I352" s="46">
        <v>0</v>
      </c>
      <c r="J352" s="95"/>
      <c r="K352" s="11">
        <f t="shared" si="17"/>
        <v>0</v>
      </c>
      <c r="L352" s="2">
        <f t="shared" si="18"/>
        <v>0</v>
      </c>
      <c r="M352" s="122"/>
    </row>
    <row r="353" spans="1:13" x14ac:dyDescent="0.25">
      <c r="A353" s="10"/>
      <c r="B353" s="170"/>
      <c r="C353" s="1"/>
      <c r="D353" s="1"/>
      <c r="E353" s="11"/>
      <c r="F353" s="11">
        <v>0</v>
      </c>
      <c r="G353" s="2">
        <f t="shared" si="16"/>
        <v>505137</v>
      </c>
      <c r="H353" s="2">
        <v>0</v>
      </c>
      <c r="I353" s="46">
        <v>0</v>
      </c>
      <c r="J353" s="95"/>
      <c r="K353" s="11">
        <f t="shared" si="17"/>
        <v>0</v>
      </c>
      <c r="L353" s="2">
        <f t="shared" si="18"/>
        <v>0</v>
      </c>
      <c r="M353" s="122"/>
    </row>
    <row r="354" spans="1:13" x14ac:dyDescent="0.25">
      <c r="A354" s="10"/>
      <c r="B354" s="170"/>
      <c r="C354" s="1"/>
      <c r="D354" s="1"/>
      <c r="E354" s="11"/>
      <c r="F354" s="11">
        <v>0</v>
      </c>
      <c r="G354" s="2">
        <f t="shared" si="16"/>
        <v>505137</v>
      </c>
      <c r="H354" s="2">
        <v>0</v>
      </c>
      <c r="I354" s="46">
        <v>0</v>
      </c>
      <c r="J354" s="95"/>
      <c r="K354" s="11">
        <f t="shared" si="17"/>
        <v>0</v>
      </c>
      <c r="L354" s="2">
        <f t="shared" si="18"/>
        <v>0</v>
      </c>
      <c r="M354" s="122"/>
    </row>
    <row r="355" spans="1:13" x14ac:dyDescent="0.25">
      <c r="A355" s="10"/>
      <c r="B355" s="170"/>
      <c r="C355" s="1"/>
      <c r="D355" s="1"/>
      <c r="E355" s="11"/>
      <c r="F355" s="11">
        <v>0</v>
      </c>
      <c r="G355" s="2">
        <f t="shared" si="16"/>
        <v>505137</v>
      </c>
      <c r="H355" s="2">
        <v>0</v>
      </c>
      <c r="I355" s="46">
        <v>0</v>
      </c>
      <c r="J355" s="95"/>
      <c r="K355" s="11">
        <f t="shared" si="17"/>
        <v>0</v>
      </c>
      <c r="L355" s="2">
        <f t="shared" si="18"/>
        <v>0</v>
      </c>
      <c r="M355" s="122"/>
    </row>
    <row r="356" spans="1:13" x14ac:dyDescent="0.25">
      <c r="A356" s="10"/>
      <c r="B356" s="170"/>
      <c r="C356" s="1"/>
      <c r="D356" s="1"/>
      <c r="E356" s="11"/>
      <c r="F356" s="11">
        <v>0</v>
      </c>
      <c r="G356" s="2">
        <f t="shared" si="16"/>
        <v>505137</v>
      </c>
      <c r="H356" s="2">
        <v>0</v>
      </c>
      <c r="I356" s="46">
        <v>0</v>
      </c>
      <c r="J356" s="95"/>
      <c r="K356" s="11">
        <f t="shared" si="17"/>
        <v>0</v>
      </c>
      <c r="L356" s="2">
        <f t="shared" si="18"/>
        <v>0</v>
      </c>
      <c r="M356" s="122"/>
    </row>
    <row r="357" spans="1:13" x14ac:dyDescent="0.25">
      <c r="A357" s="10"/>
      <c r="B357" s="170"/>
      <c r="C357" s="1"/>
      <c r="D357" s="1"/>
      <c r="E357" s="11"/>
      <c r="F357" s="11">
        <v>0</v>
      </c>
      <c r="G357" s="2">
        <f t="shared" si="16"/>
        <v>505137</v>
      </c>
      <c r="H357" s="2">
        <v>0</v>
      </c>
      <c r="I357" s="46">
        <v>0</v>
      </c>
      <c r="J357" s="95"/>
      <c r="K357" s="11">
        <f t="shared" si="17"/>
        <v>0</v>
      </c>
      <c r="L357" s="2">
        <f t="shared" si="18"/>
        <v>0</v>
      </c>
      <c r="M357" s="122"/>
    </row>
    <row r="358" spans="1:13" x14ac:dyDescent="0.25">
      <c r="A358" s="10"/>
      <c r="B358" s="170"/>
      <c r="C358" s="1"/>
      <c r="D358" s="1"/>
      <c r="E358" s="11"/>
      <c r="F358" s="11">
        <v>0</v>
      </c>
      <c r="G358" s="2">
        <f t="shared" si="16"/>
        <v>505137</v>
      </c>
      <c r="H358" s="2">
        <v>0</v>
      </c>
      <c r="I358" s="46">
        <v>0</v>
      </c>
      <c r="J358" s="95"/>
      <c r="K358" s="11">
        <f t="shared" si="17"/>
        <v>0</v>
      </c>
      <c r="L358" s="2">
        <f t="shared" si="18"/>
        <v>0</v>
      </c>
      <c r="M358" s="122"/>
    </row>
    <row r="359" spans="1:13" x14ac:dyDescent="0.25">
      <c r="A359" s="10"/>
      <c r="B359" s="170"/>
      <c r="C359" s="1"/>
      <c r="D359" s="1"/>
      <c r="E359" s="11"/>
      <c r="F359" s="11">
        <v>0</v>
      </c>
      <c r="G359" s="2">
        <f t="shared" si="16"/>
        <v>505137</v>
      </c>
      <c r="H359" s="2">
        <v>0</v>
      </c>
      <c r="I359" s="46">
        <v>0</v>
      </c>
      <c r="J359" s="95"/>
      <c r="K359" s="11">
        <f t="shared" si="17"/>
        <v>0</v>
      </c>
      <c r="L359" s="2">
        <f t="shared" si="18"/>
        <v>0</v>
      </c>
      <c r="M359" s="122"/>
    </row>
    <row r="360" spans="1:13" x14ac:dyDescent="0.25">
      <c r="A360" s="10"/>
      <c r="B360" s="170"/>
      <c r="C360" s="1"/>
      <c r="D360" s="1"/>
      <c r="E360" s="11"/>
      <c r="F360" s="11">
        <v>0</v>
      </c>
      <c r="G360" s="2">
        <f t="shared" si="16"/>
        <v>505137</v>
      </c>
      <c r="H360" s="2">
        <v>0</v>
      </c>
      <c r="I360" s="46">
        <v>0</v>
      </c>
      <c r="J360" s="95"/>
      <c r="K360" s="11">
        <f t="shared" si="17"/>
        <v>0</v>
      </c>
      <c r="L360" s="2">
        <f t="shared" si="18"/>
        <v>0</v>
      </c>
      <c r="M360" s="122"/>
    </row>
    <row r="361" spans="1:13" x14ac:dyDescent="0.25">
      <c r="A361" s="10"/>
      <c r="B361" s="170"/>
      <c r="C361" s="1"/>
      <c r="D361" s="1"/>
      <c r="E361" s="11"/>
      <c r="F361" s="11">
        <v>0</v>
      </c>
      <c r="G361" s="2">
        <f t="shared" si="16"/>
        <v>505137</v>
      </c>
      <c r="H361" s="2">
        <v>0</v>
      </c>
      <c r="I361" s="46">
        <v>0</v>
      </c>
      <c r="J361" s="95"/>
      <c r="K361" s="11">
        <f t="shared" si="17"/>
        <v>0</v>
      </c>
      <c r="L361" s="2">
        <f t="shared" si="18"/>
        <v>0</v>
      </c>
      <c r="M361" s="122"/>
    </row>
    <row r="362" spans="1:13" x14ac:dyDescent="0.25">
      <c r="A362" s="10"/>
      <c r="B362" s="170"/>
      <c r="C362" s="1"/>
      <c r="D362" s="1"/>
      <c r="E362" s="11"/>
      <c r="F362" s="11">
        <v>0</v>
      </c>
      <c r="G362" s="2">
        <f t="shared" si="16"/>
        <v>505137</v>
      </c>
      <c r="H362" s="2">
        <v>0</v>
      </c>
      <c r="I362" s="46">
        <v>0</v>
      </c>
      <c r="J362" s="95"/>
      <c r="K362" s="11">
        <f t="shared" si="17"/>
        <v>0</v>
      </c>
      <c r="L362" s="2">
        <f t="shared" si="18"/>
        <v>0</v>
      </c>
      <c r="M362" s="122"/>
    </row>
    <row r="363" spans="1:13" x14ac:dyDescent="0.25">
      <c r="A363" s="10"/>
      <c r="B363" s="170"/>
      <c r="C363" s="1"/>
      <c r="D363" s="1"/>
      <c r="E363" s="11"/>
      <c r="F363" s="11">
        <v>0</v>
      </c>
      <c r="G363" s="2">
        <f t="shared" si="16"/>
        <v>505137</v>
      </c>
      <c r="H363" s="2">
        <v>0</v>
      </c>
      <c r="I363" s="46">
        <v>0</v>
      </c>
      <c r="J363" s="95"/>
      <c r="K363" s="11">
        <f t="shared" si="17"/>
        <v>0</v>
      </c>
      <c r="L363" s="2">
        <f t="shared" si="18"/>
        <v>0</v>
      </c>
      <c r="M363" s="122"/>
    </row>
    <row r="364" spans="1:13" x14ac:dyDescent="0.25">
      <c r="A364" s="10"/>
      <c r="B364" s="170"/>
      <c r="C364" s="1"/>
      <c r="D364" s="1"/>
      <c r="E364" s="11"/>
      <c r="F364" s="11">
        <v>0</v>
      </c>
      <c r="G364" s="2">
        <f t="shared" si="16"/>
        <v>505137</v>
      </c>
      <c r="H364" s="2">
        <v>0</v>
      </c>
      <c r="I364" s="46">
        <v>0</v>
      </c>
      <c r="J364" s="95"/>
      <c r="K364" s="11">
        <f t="shared" si="17"/>
        <v>0</v>
      </c>
      <c r="L364" s="2">
        <f t="shared" si="18"/>
        <v>0</v>
      </c>
      <c r="M364" s="122"/>
    </row>
    <row r="365" spans="1:13" x14ac:dyDescent="0.25">
      <c r="A365" s="10"/>
      <c r="B365" s="170"/>
      <c r="C365" s="1"/>
      <c r="D365" s="1"/>
      <c r="E365" s="11"/>
      <c r="F365" s="11">
        <v>0</v>
      </c>
      <c r="G365" s="2">
        <f t="shared" si="16"/>
        <v>505137</v>
      </c>
      <c r="H365" s="2">
        <v>0</v>
      </c>
      <c r="I365" s="46">
        <v>0</v>
      </c>
      <c r="J365" s="95"/>
      <c r="K365" s="11">
        <f t="shared" si="17"/>
        <v>0</v>
      </c>
      <c r="L365" s="2">
        <f t="shared" si="18"/>
        <v>0</v>
      </c>
      <c r="M365" s="122"/>
    </row>
    <row r="366" spans="1:13" x14ac:dyDescent="0.25">
      <c r="A366" s="10"/>
      <c r="B366" s="170"/>
      <c r="C366" s="1"/>
      <c r="D366" s="1"/>
      <c r="E366" s="11"/>
      <c r="F366" s="11">
        <v>0</v>
      </c>
      <c r="G366" s="2">
        <f t="shared" si="16"/>
        <v>505137</v>
      </c>
      <c r="H366" s="2">
        <v>0</v>
      </c>
      <c r="I366" s="46">
        <v>0</v>
      </c>
      <c r="J366" s="95"/>
      <c r="K366" s="11">
        <f t="shared" si="17"/>
        <v>0</v>
      </c>
      <c r="L366" s="2">
        <f t="shared" si="18"/>
        <v>0</v>
      </c>
      <c r="M366" s="122"/>
    </row>
    <row r="367" spans="1:13" x14ac:dyDescent="0.25">
      <c r="A367" s="10"/>
      <c r="B367" s="170"/>
      <c r="C367" s="1"/>
      <c r="D367" s="1"/>
      <c r="E367" s="11"/>
      <c r="F367" s="11">
        <v>0</v>
      </c>
      <c r="G367" s="2">
        <f t="shared" si="16"/>
        <v>505137</v>
      </c>
      <c r="H367" s="2">
        <v>0</v>
      </c>
      <c r="I367" s="46">
        <v>0</v>
      </c>
      <c r="J367" s="95"/>
      <c r="K367" s="11">
        <f t="shared" si="17"/>
        <v>0</v>
      </c>
      <c r="L367" s="2">
        <f t="shared" si="18"/>
        <v>0</v>
      </c>
      <c r="M367" s="122"/>
    </row>
    <row r="368" spans="1:13" x14ac:dyDescent="0.25">
      <c r="A368" s="10"/>
      <c r="B368" s="170"/>
      <c r="C368" s="1"/>
      <c r="D368" s="1"/>
      <c r="E368" s="11"/>
      <c r="F368" s="11">
        <v>0</v>
      </c>
      <c r="G368" s="2">
        <f t="shared" si="16"/>
        <v>505137</v>
      </c>
      <c r="H368" s="2">
        <v>0</v>
      </c>
      <c r="I368" s="46">
        <v>0</v>
      </c>
      <c r="J368" s="95"/>
      <c r="K368" s="11">
        <f t="shared" si="17"/>
        <v>0</v>
      </c>
      <c r="L368" s="2">
        <f t="shared" si="18"/>
        <v>0</v>
      </c>
      <c r="M368" s="122"/>
    </row>
    <row r="369" spans="1:13" x14ac:dyDescent="0.25">
      <c r="A369" s="10"/>
      <c r="B369" s="170"/>
      <c r="C369" s="1"/>
      <c r="D369" s="1"/>
      <c r="E369" s="11"/>
      <c r="F369" s="11">
        <v>0</v>
      </c>
      <c r="G369" s="2">
        <f t="shared" ref="G369:G432" si="19">G368+E369-F369</f>
        <v>505137</v>
      </c>
      <c r="H369" s="2">
        <v>0</v>
      </c>
      <c r="I369" s="46">
        <v>0</v>
      </c>
      <c r="J369" s="95"/>
      <c r="K369" s="11">
        <f t="shared" ref="K369:K432" si="20">H369+I369-J369</f>
        <v>0</v>
      </c>
      <c r="L369" s="2">
        <f t="shared" ref="L369:L432" si="21">H369+I369+J369-F369</f>
        <v>0</v>
      </c>
      <c r="M369" s="122"/>
    </row>
    <row r="370" spans="1:13" x14ac:dyDescent="0.25">
      <c r="A370" s="10"/>
      <c r="B370" s="170"/>
      <c r="C370" s="1"/>
      <c r="D370" s="1"/>
      <c r="E370" s="11"/>
      <c r="F370" s="11">
        <v>0</v>
      </c>
      <c r="G370" s="2">
        <f t="shared" si="19"/>
        <v>505137</v>
      </c>
      <c r="H370" s="2">
        <v>0</v>
      </c>
      <c r="I370" s="46">
        <v>0</v>
      </c>
      <c r="J370" s="95"/>
      <c r="K370" s="11">
        <f t="shared" si="20"/>
        <v>0</v>
      </c>
      <c r="L370" s="2">
        <f t="shared" si="21"/>
        <v>0</v>
      </c>
      <c r="M370" s="122"/>
    </row>
    <row r="371" spans="1:13" x14ac:dyDescent="0.25">
      <c r="A371" s="10"/>
      <c r="B371" s="170"/>
      <c r="C371" s="1"/>
      <c r="D371" s="1"/>
      <c r="E371" s="11"/>
      <c r="F371" s="11">
        <v>0</v>
      </c>
      <c r="G371" s="2">
        <f t="shared" si="19"/>
        <v>505137</v>
      </c>
      <c r="H371" s="2">
        <v>0</v>
      </c>
      <c r="I371" s="46">
        <v>0</v>
      </c>
      <c r="J371" s="95"/>
      <c r="K371" s="11">
        <f t="shared" si="20"/>
        <v>0</v>
      </c>
      <c r="L371" s="2">
        <f t="shared" si="21"/>
        <v>0</v>
      </c>
      <c r="M371" s="122"/>
    </row>
    <row r="372" spans="1:13" x14ac:dyDescent="0.25">
      <c r="A372" s="10"/>
      <c r="B372" s="170"/>
      <c r="C372" s="1"/>
      <c r="D372" s="1"/>
      <c r="E372" s="11"/>
      <c r="F372" s="11">
        <v>0</v>
      </c>
      <c r="G372" s="2">
        <f t="shared" si="19"/>
        <v>505137</v>
      </c>
      <c r="H372" s="2">
        <v>0</v>
      </c>
      <c r="I372" s="46">
        <v>0</v>
      </c>
      <c r="J372" s="95"/>
      <c r="K372" s="11">
        <f t="shared" si="20"/>
        <v>0</v>
      </c>
      <c r="L372" s="2">
        <f t="shared" si="21"/>
        <v>0</v>
      </c>
      <c r="M372" s="122"/>
    </row>
    <row r="373" spans="1:13" x14ac:dyDescent="0.25">
      <c r="A373" s="10"/>
      <c r="B373" s="170"/>
      <c r="C373" s="1"/>
      <c r="D373" s="1"/>
      <c r="E373" s="11"/>
      <c r="F373" s="11">
        <v>0</v>
      </c>
      <c r="G373" s="2">
        <f t="shared" si="19"/>
        <v>505137</v>
      </c>
      <c r="H373" s="2">
        <v>0</v>
      </c>
      <c r="I373" s="46">
        <v>0</v>
      </c>
      <c r="J373" s="95"/>
      <c r="K373" s="11">
        <f t="shared" si="20"/>
        <v>0</v>
      </c>
      <c r="L373" s="2">
        <f t="shared" si="21"/>
        <v>0</v>
      </c>
      <c r="M373" s="122"/>
    </row>
    <row r="374" spans="1:13" x14ac:dyDescent="0.25">
      <c r="A374" s="10"/>
      <c r="B374" s="170"/>
      <c r="C374" s="1"/>
      <c r="D374" s="1"/>
      <c r="E374" s="11"/>
      <c r="F374" s="11">
        <v>0</v>
      </c>
      <c r="G374" s="2">
        <f t="shared" si="19"/>
        <v>505137</v>
      </c>
      <c r="H374" s="2">
        <v>0</v>
      </c>
      <c r="I374" s="46">
        <v>0</v>
      </c>
      <c r="J374" s="95"/>
      <c r="K374" s="11">
        <f t="shared" si="20"/>
        <v>0</v>
      </c>
      <c r="L374" s="2">
        <f t="shared" si="21"/>
        <v>0</v>
      </c>
      <c r="M374" s="122"/>
    </row>
    <row r="375" spans="1:13" x14ac:dyDescent="0.25">
      <c r="A375" s="10"/>
      <c r="B375" s="170"/>
      <c r="C375" s="1"/>
      <c r="D375" s="1"/>
      <c r="E375" s="11"/>
      <c r="F375" s="11">
        <v>0</v>
      </c>
      <c r="G375" s="2">
        <f t="shared" si="19"/>
        <v>505137</v>
      </c>
      <c r="H375" s="2">
        <v>0</v>
      </c>
      <c r="I375" s="46">
        <v>0</v>
      </c>
      <c r="J375" s="95"/>
      <c r="K375" s="11">
        <f t="shared" si="20"/>
        <v>0</v>
      </c>
      <c r="L375" s="2">
        <f t="shared" si="21"/>
        <v>0</v>
      </c>
      <c r="M375" s="122"/>
    </row>
    <row r="376" spans="1:13" x14ac:dyDescent="0.25">
      <c r="A376" s="10"/>
      <c r="B376" s="170"/>
      <c r="C376" s="1"/>
      <c r="D376" s="1"/>
      <c r="E376" s="11"/>
      <c r="F376" s="11">
        <v>0</v>
      </c>
      <c r="G376" s="2">
        <f t="shared" si="19"/>
        <v>505137</v>
      </c>
      <c r="H376" s="2">
        <v>0</v>
      </c>
      <c r="I376" s="46">
        <v>0</v>
      </c>
      <c r="J376" s="95"/>
      <c r="K376" s="11">
        <f t="shared" si="20"/>
        <v>0</v>
      </c>
      <c r="L376" s="2">
        <f t="shared" si="21"/>
        <v>0</v>
      </c>
      <c r="M376" s="122"/>
    </row>
    <row r="377" spans="1:13" x14ac:dyDescent="0.25">
      <c r="A377" s="10"/>
      <c r="B377" s="170"/>
      <c r="C377" s="1"/>
      <c r="D377" s="1"/>
      <c r="E377" s="11"/>
      <c r="F377" s="11">
        <v>0</v>
      </c>
      <c r="G377" s="2">
        <f t="shared" si="19"/>
        <v>505137</v>
      </c>
      <c r="H377" s="2">
        <v>0</v>
      </c>
      <c r="I377" s="46">
        <v>0</v>
      </c>
      <c r="J377" s="95"/>
      <c r="K377" s="11">
        <f t="shared" si="20"/>
        <v>0</v>
      </c>
      <c r="L377" s="2">
        <f t="shared" si="21"/>
        <v>0</v>
      </c>
      <c r="M377" s="122"/>
    </row>
    <row r="378" spans="1:13" x14ac:dyDescent="0.25">
      <c r="A378" s="10"/>
      <c r="B378" s="170"/>
      <c r="C378" s="1"/>
      <c r="D378" s="1"/>
      <c r="E378" s="11"/>
      <c r="F378" s="11">
        <v>0</v>
      </c>
      <c r="G378" s="2">
        <f t="shared" si="19"/>
        <v>505137</v>
      </c>
      <c r="H378" s="2">
        <v>0</v>
      </c>
      <c r="I378" s="46">
        <v>0</v>
      </c>
      <c r="J378" s="95"/>
      <c r="K378" s="11">
        <f t="shared" si="20"/>
        <v>0</v>
      </c>
      <c r="L378" s="2">
        <f t="shared" si="21"/>
        <v>0</v>
      </c>
      <c r="M378" s="122"/>
    </row>
    <row r="379" spans="1:13" x14ac:dyDescent="0.25">
      <c r="A379" s="10"/>
      <c r="B379" s="170"/>
      <c r="C379" s="1"/>
      <c r="D379" s="1"/>
      <c r="E379" s="11"/>
      <c r="F379" s="11">
        <v>0</v>
      </c>
      <c r="G379" s="2">
        <f t="shared" si="19"/>
        <v>505137</v>
      </c>
      <c r="H379" s="2">
        <v>0</v>
      </c>
      <c r="I379" s="46">
        <v>0</v>
      </c>
      <c r="J379" s="95"/>
      <c r="K379" s="11">
        <f t="shared" si="20"/>
        <v>0</v>
      </c>
      <c r="L379" s="2">
        <f t="shared" si="21"/>
        <v>0</v>
      </c>
      <c r="M379" s="122"/>
    </row>
    <row r="380" spans="1:13" x14ac:dyDescent="0.25">
      <c r="A380" s="10"/>
      <c r="B380" s="170"/>
      <c r="C380" s="1"/>
      <c r="D380" s="1"/>
      <c r="E380" s="11"/>
      <c r="F380" s="11">
        <v>0</v>
      </c>
      <c r="G380" s="2">
        <f t="shared" si="19"/>
        <v>505137</v>
      </c>
      <c r="H380" s="2">
        <v>0</v>
      </c>
      <c r="I380" s="46">
        <v>0</v>
      </c>
      <c r="J380" s="95"/>
      <c r="K380" s="11">
        <f t="shared" si="20"/>
        <v>0</v>
      </c>
      <c r="L380" s="2">
        <f t="shared" si="21"/>
        <v>0</v>
      </c>
      <c r="M380" s="122"/>
    </row>
    <row r="381" spans="1:13" x14ac:dyDescent="0.25">
      <c r="A381" s="10"/>
      <c r="B381" s="170"/>
      <c r="C381" s="1"/>
      <c r="D381" s="1"/>
      <c r="E381" s="11"/>
      <c r="F381" s="11">
        <v>0</v>
      </c>
      <c r="G381" s="2">
        <f t="shared" si="19"/>
        <v>505137</v>
      </c>
      <c r="H381" s="2">
        <v>0</v>
      </c>
      <c r="I381" s="46">
        <v>0</v>
      </c>
      <c r="J381" s="95"/>
      <c r="K381" s="11">
        <f t="shared" si="20"/>
        <v>0</v>
      </c>
      <c r="L381" s="2">
        <f t="shared" si="21"/>
        <v>0</v>
      </c>
      <c r="M381" s="122"/>
    </row>
    <row r="382" spans="1:13" x14ac:dyDescent="0.25">
      <c r="A382" s="10"/>
      <c r="B382" s="170"/>
      <c r="C382" s="1"/>
      <c r="D382" s="1"/>
      <c r="E382" s="11"/>
      <c r="F382" s="11">
        <v>0</v>
      </c>
      <c r="G382" s="2">
        <f t="shared" si="19"/>
        <v>505137</v>
      </c>
      <c r="H382" s="2">
        <v>0</v>
      </c>
      <c r="I382" s="46">
        <v>0</v>
      </c>
      <c r="J382" s="95"/>
      <c r="K382" s="11">
        <f t="shared" si="20"/>
        <v>0</v>
      </c>
      <c r="L382" s="2">
        <f t="shared" si="21"/>
        <v>0</v>
      </c>
      <c r="M382" s="122"/>
    </row>
    <row r="383" spans="1:13" x14ac:dyDescent="0.25">
      <c r="A383" s="10"/>
      <c r="B383" s="170"/>
      <c r="C383" s="1"/>
      <c r="D383" s="1"/>
      <c r="E383" s="11"/>
      <c r="F383" s="11">
        <v>0</v>
      </c>
      <c r="G383" s="2">
        <f t="shared" si="19"/>
        <v>505137</v>
      </c>
      <c r="H383" s="2">
        <v>0</v>
      </c>
      <c r="I383" s="46">
        <v>0</v>
      </c>
      <c r="J383" s="95"/>
      <c r="K383" s="11">
        <f t="shared" si="20"/>
        <v>0</v>
      </c>
      <c r="L383" s="2">
        <f t="shared" si="21"/>
        <v>0</v>
      </c>
      <c r="M383" s="122"/>
    </row>
    <row r="384" spans="1:13" x14ac:dyDescent="0.25">
      <c r="A384" s="10"/>
      <c r="B384" s="170"/>
      <c r="C384" s="1"/>
      <c r="D384" s="1"/>
      <c r="E384" s="11"/>
      <c r="F384" s="11">
        <v>0</v>
      </c>
      <c r="G384" s="2">
        <f t="shared" si="19"/>
        <v>505137</v>
      </c>
      <c r="H384" s="2">
        <v>0</v>
      </c>
      <c r="I384" s="46">
        <v>0</v>
      </c>
      <c r="J384" s="95"/>
      <c r="K384" s="11">
        <f t="shared" si="20"/>
        <v>0</v>
      </c>
      <c r="L384" s="2">
        <f t="shared" si="21"/>
        <v>0</v>
      </c>
      <c r="M384" s="122"/>
    </row>
    <row r="385" spans="1:13" x14ac:dyDescent="0.25">
      <c r="A385" s="10"/>
      <c r="B385" s="170"/>
      <c r="C385" s="1"/>
      <c r="D385" s="1"/>
      <c r="E385" s="11"/>
      <c r="F385" s="11">
        <v>0</v>
      </c>
      <c r="G385" s="2">
        <f t="shared" si="19"/>
        <v>505137</v>
      </c>
      <c r="H385" s="2">
        <v>0</v>
      </c>
      <c r="I385" s="46">
        <v>0</v>
      </c>
      <c r="J385" s="95"/>
      <c r="K385" s="11">
        <f t="shared" si="20"/>
        <v>0</v>
      </c>
      <c r="L385" s="2">
        <f t="shared" si="21"/>
        <v>0</v>
      </c>
      <c r="M385" s="122"/>
    </row>
    <row r="386" spans="1:13" x14ac:dyDescent="0.25">
      <c r="A386" s="10"/>
      <c r="B386" s="170"/>
      <c r="C386" s="1"/>
      <c r="D386" s="1"/>
      <c r="E386" s="11"/>
      <c r="F386" s="11">
        <v>0</v>
      </c>
      <c r="G386" s="2">
        <f t="shared" si="19"/>
        <v>505137</v>
      </c>
      <c r="H386" s="2">
        <v>0</v>
      </c>
      <c r="I386" s="46">
        <v>0</v>
      </c>
      <c r="J386" s="95"/>
      <c r="K386" s="11">
        <f t="shared" si="20"/>
        <v>0</v>
      </c>
      <c r="L386" s="2">
        <f t="shared" si="21"/>
        <v>0</v>
      </c>
      <c r="M386" s="122"/>
    </row>
    <row r="387" spans="1:13" x14ac:dyDescent="0.25">
      <c r="A387" s="10"/>
      <c r="B387" s="170"/>
      <c r="C387" s="1"/>
      <c r="D387" s="1"/>
      <c r="E387" s="11"/>
      <c r="F387" s="11">
        <v>0</v>
      </c>
      <c r="G387" s="2">
        <f t="shared" si="19"/>
        <v>505137</v>
      </c>
      <c r="H387" s="2">
        <v>0</v>
      </c>
      <c r="I387" s="46">
        <v>0</v>
      </c>
      <c r="J387" s="95"/>
      <c r="K387" s="11">
        <f t="shared" si="20"/>
        <v>0</v>
      </c>
      <c r="L387" s="2">
        <f t="shared" si="21"/>
        <v>0</v>
      </c>
      <c r="M387" s="122"/>
    </row>
    <row r="388" spans="1:13" x14ac:dyDescent="0.25">
      <c r="A388" s="10"/>
      <c r="B388" s="170"/>
      <c r="C388" s="1"/>
      <c r="D388" s="1"/>
      <c r="E388" s="11"/>
      <c r="F388" s="11">
        <v>0</v>
      </c>
      <c r="G388" s="2">
        <f t="shared" si="19"/>
        <v>505137</v>
      </c>
      <c r="H388" s="2">
        <v>0</v>
      </c>
      <c r="I388" s="46">
        <v>0</v>
      </c>
      <c r="J388" s="95"/>
      <c r="K388" s="11">
        <f t="shared" si="20"/>
        <v>0</v>
      </c>
      <c r="L388" s="2">
        <f t="shared" si="21"/>
        <v>0</v>
      </c>
      <c r="M388" s="122"/>
    </row>
    <row r="389" spans="1:13" x14ac:dyDescent="0.25">
      <c r="A389" s="10"/>
      <c r="B389" s="170"/>
      <c r="C389" s="1"/>
      <c r="D389" s="1"/>
      <c r="E389" s="11"/>
      <c r="F389" s="11">
        <v>0</v>
      </c>
      <c r="G389" s="2">
        <f t="shared" si="19"/>
        <v>505137</v>
      </c>
      <c r="H389" s="2">
        <v>0</v>
      </c>
      <c r="I389" s="46">
        <v>0</v>
      </c>
      <c r="J389" s="95"/>
      <c r="K389" s="11">
        <f t="shared" si="20"/>
        <v>0</v>
      </c>
      <c r="L389" s="2">
        <f t="shared" si="21"/>
        <v>0</v>
      </c>
      <c r="M389" s="122"/>
    </row>
    <row r="390" spans="1:13" x14ac:dyDescent="0.25">
      <c r="A390" s="10"/>
      <c r="B390" s="170"/>
      <c r="C390" s="1"/>
      <c r="D390" s="1"/>
      <c r="E390" s="11"/>
      <c r="F390" s="11">
        <v>0</v>
      </c>
      <c r="G390" s="2">
        <f t="shared" si="19"/>
        <v>505137</v>
      </c>
      <c r="H390" s="2">
        <v>0</v>
      </c>
      <c r="I390" s="46">
        <v>0</v>
      </c>
      <c r="J390" s="95"/>
      <c r="K390" s="11">
        <f t="shared" si="20"/>
        <v>0</v>
      </c>
      <c r="L390" s="2">
        <f t="shared" si="21"/>
        <v>0</v>
      </c>
      <c r="M390" s="122"/>
    </row>
    <row r="391" spans="1:13" x14ac:dyDescent="0.25">
      <c r="A391" s="10"/>
      <c r="B391" s="170"/>
      <c r="C391" s="1"/>
      <c r="D391" s="1"/>
      <c r="E391" s="11"/>
      <c r="F391" s="11">
        <v>0</v>
      </c>
      <c r="G391" s="2">
        <f t="shared" si="19"/>
        <v>505137</v>
      </c>
      <c r="H391" s="2">
        <v>0</v>
      </c>
      <c r="I391" s="46">
        <v>0</v>
      </c>
      <c r="J391" s="95"/>
      <c r="K391" s="11">
        <f t="shared" si="20"/>
        <v>0</v>
      </c>
      <c r="L391" s="2">
        <f t="shared" si="21"/>
        <v>0</v>
      </c>
      <c r="M391" s="122"/>
    </row>
    <row r="392" spans="1:13" x14ac:dyDescent="0.25">
      <c r="A392" s="10"/>
      <c r="B392" s="170"/>
      <c r="C392" s="1"/>
      <c r="D392" s="1"/>
      <c r="E392" s="11"/>
      <c r="F392" s="11">
        <v>0</v>
      </c>
      <c r="G392" s="2">
        <f t="shared" si="19"/>
        <v>505137</v>
      </c>
      <c r="H392" s="2">
        <v>0</v>
      </c>
      <c r="I392" s="46">
        <v>0</v>
      </c>
      <c r="J392" s="95"/>
      <c r="K392" s="11">
        <f t="shared" si="20"/>
        <v>0</v>
      </c>
      <c r="L392" s="2">
        <f t="shared" si="21"/>
        <v>0</v>
      </c>
      <c r="M392" s="122"/>
    </row>
    <row r="393" spans="1:13" x14ac:dyDescent="0.25">
      <c r="A393" s="10"/>
      <c r="B393" s="170"/>
      <c r="C393" s="1"/>
      <c r="D393" s="1"/>
      <c r="E393" s="11"/>
      <c r="F393" s="11">
        <v>0</v>
      </c>
      <c r="G393" s="2">
        <f t="shared" si="19"/>
        <v>505137</v>
      </c>
      <c r="H393" s="2">
        <v>0</v>
      </c>
      <c r="I393" s="46">
        <v>0</v>
      </c>
      <c r="J393" s="95"/>
      <c r="K393" s="11">
        <f t="shared" si="20"/>
        <v>0</v>
      </c>
      <c r="L393" s="2">
        <f t="shared" si="21"/>
        <v>0</v>
      </c>
      <c r="M393" s="122"/>
    </row>
    <row r="394" spans="1:13" x14ac:dyDescent="0.25">
      <c r="A394" s="10"/>
      <c r="B394" s="170"/>
      <c r="C394" s="1"/>
      <c r="D394" s="1"/>
      <c r="E394" s="11"/>
      <c r="F394" s="11">
        <v>0</v>
      </c>
      <c r="G394" s="2">
        <f t="shared" si="19"/>
        <v>505137</v>
      </c>
      <c r="H394" s="2">
        <v>0</v>
      </c>
      <c r="I394" s="46">
        <v>0</v>
      </c>
      <c r="J394" s="95"/>
      <c r="K394" s="11">
        <f t="shared" si="20"/>
        <v>0</v>
      </c>
      <c r="L394" s="2">
        <f t="shared" si="21"/>
        <v>0</v>
      </c>
      <c r="M394" s="122"/>
    </row>
    <row r="395" spans="1:13" x14ac:dyDescent="0.25">
      <c r="A395" s="10"/>
      <c r="B395" s="170"/>
      <c r="C395" s="1"/>
      <c r="D395" s="1"/>
      <c r="E395" s="11"/>
      <c r="F395" s="11">
        <v>0</v>
      </c>
      <c r="G395" s="2">
        <f t="shared" si="19"/>
        <v>505137</v>
      </c>
      <c r="H395" s="2">
        <v>0</v>
      </c>
      <c r="I395" s="46">
        <v>0</v>
      </c>
      <c r="J395" s="95"/>
      <c r="K395" s="11">
        <f t="shared" si="20"/>
        <v>0</v>
      </c>
      <c r="L395" s="2">
        <f t="shared" si="21"/>
        <v>0</v>
      </c>
      <c r="M395" s="122"/>
    </row>
    <row r="396" spans="1:13" x14ac:dyDescent="0.25">
      <c r="A396" s="10"/>
      <c r="B396" s="170"/>
      <c r="C396" s="1"/>
      <c r="D396" s="1"/>
      <c r="E396" s="11"/>
      <c r="F396" s="11">
        <v>0</v>
      </c>
      <c r="G396" s="2">
        <f t="shared" si="19"/>
        <v>505137</v>
      </c>
      <c r="H396" s="2">
        <v>0</v>
      </c>
      <c r="I396" s="46">
        <v>0</v>
      </c>
      <c r="J396" s="95"/>
      <c r="K396" s="11">
        <f t="shared" si="20"/>
        <v>0</v>
      </c>
      <c r="L396" s="2">
        <f t="shared" si="21"/>
        <v>0</v>
      </c>
      <c r="M396" s="122"/>
    </row>
    <row r="397" spans="1:13" x14ac:dyDescent="0.25">
      <c r="A397" s="10"/>
      <c r="B397" s="170"/>
      <c r="C397" s="1"/>
      <c r="D397" s="1"/>
      <c r="E397" s="11"/>
      <c r="F397" s="11">
        <v>0</v>
      </c>
      <c r="G397" s="2">
        <f t="shared" si="19"/>
        <v>505137</v>
      </c>
      <c r="H397" s="2">
        <v>0</v>
      </c>
      <c r="I397" s="46">
        <v>0</v>
      </c>
      <c r="J397" s="95"/>
      <c r="K397" s="11">
        <f t="shared" si="20"/>
        <v>0</v>
      </c>
      <c r="L397" s="2">
        <f t="shared" si="21"/>
        <v>0</v>
      </c>
      <c r="M397" s="122"/>
    </row>
    <row r="398" spans="1:13" x14ac:dyDescent="0.25">
      <c r="A398" s="10"/>
      <c r="B398" s="170"/>
      <c r="C398" s="1"/>
      <c r="D398" s="1"/>
      <c r="E398" s="11"/>
      <c r="F398" s="11">
        <v>0</v>
      </c>
      <c r="G398" s="2">
        <f t="shared" si="19"/>
        <v>505137</v>
      </c>
      <c r="H398" s="2">
        <v>0</v>
      </c>
      <c r="I398" s="46">
        <v>0</v>
      </c>
      <c r="J398" s="95"/>
      <c r="K398" s="11">
        <f t="shared" si="20"/>
        <v>0</v>
      </c>
      <c r="L398" s="2">
        <f t="shared" si="21"/>
        <v>0</v>
      </c>
      <c r="M398" s="122"/>
    </row>
    <row r="399" spans="1:13" x14ac:dyDescent="0.25">
      <c r="A399" s="10"/>
      <c r="B399" s="170"/>
      <c r="C399" s="1"/>
      <c r="D399" s="1"/>
      <c r="E399" s="11"/>
      <c r="F399" s="11">
        <v>0</v>
      </c>
      <c r="G399" s="2">
        <f t="shared" si="19"/>
        <v>505137</v>
      </c>
      <c r="H399" s="2">
        <v>0</v>
      </c>
      <c r="I399" s="46">
        <v>0</v>
      </c>
      <c r="J399" s="95"/>
      <c r="K399" s="11">
        <f t="shared" si="20"/>
        <v>0</v>
      </c>
      <c r="L399" s="2">
        <f t="shared" si="21"/>
        <v>0</v>
      </c>
      <c r="M399" s="122"/>
    </row>
    <row r="400" spans="1:13" x14ac:dyDescent="0.25">
      <c r="A400" s="10"/>
      <c r="B400" s="170"/>
      <c r="C400" s="1"/>
      <c r="D400" s="1"/>
      <c r="E400" s="11"/>
      <c r="F400" s="11">
        <v>0</v>
      </c>
      <c r="G400" s="2">
        <f t="shared" si="19"/>
        <v>505137</v>
      </c>
      <c r="H400" s="2">
        <v>0</v>
      </c>
      <c r="I400" s="46">
        <v>0</v>
      </c>
      <c r="J400" s="95"/>
      <c r="K400" s="11">
        <f t="shared" si="20"/>
        <v>0</v>
      </c>
      <c r="L400" s="2">
        <f t="shared" si="21"/>
        <v>0</v>
      </c>
      <c r="M400" s="122"/>
    </row>
    <row r="401" spans="1:13" x14ac:dyDescent="0.25">
      <c r="A401" s="10"/>
      <c r="B401" s="170"/>
      <c r="C401" s="1"/>
      <c r="D401" s="1"/>
      <c r="E401" s="11"/>
      <c r="F401" s="11">
        <v>0</v>
      </c>
      <c r="G401" s="2">
        <f t="shared" si="19"/>
        <v>505137</v>
      </c>
      <c r="H401" s="2">
        <v>0</v>
      </c>
      <c r="I401" s="46">
        <v>0</v>
      </c>
      <c r="J401" s="95"/>
      <c r="K401" s="11">
        <f t="shared" si="20"/>
        <v>0</v>
      </c>
      <c r="L401" s="2">
        <f t="shared" si="21"/>
        <v>0</v>
      </c>
      <c r="M401" s="122"/>
    </row>
    <row r="402" spans="1:13" x14ac:dyDescent="0.25">
      <c r="A402" s="10"/>
      <c r="B402" s="170"/>
      <c r="C402" s="1"/>
      <c r="D402" s="1"/>
      <c r="E402" s="11"/>
      <c r="F402" s="11">
        <v>0</v>
      </c>
      <c r="G402" s="2">
        <f t="shared" si="19"/>
        <v>505137</v>
      </c>
      <c r="H402" s="2">
        <v>0</v>
      </c>
      <c r="I402" s="46">
        <v>0</v>
      </c>
      <c r="J402" s="95"/>
      <c r="K402" s="11">
        <f t="shared" si="20"/>
        <v>0</v>
      </c>
      <c r="L402" s="2">
        <f t="shared" si="21"/>
        <v>0</v>
      </c>
      <c r="M402" s="122"/>
    </row>
    <row r="403" spans="1:13" x14ac:dyDescent="0.25">
      <c r="A403" s="10"/>
      <c r="B403" s="170"/>
      <c r="C403" s="1"/>
      <c r="D403" s="1"/>
      <c r="E403" s="11"/>
      <c r="F403" s="11">
        <v>0</v>
      </c>
      <c r="G403" s="2">
        <f t="shared" si="19"/>
        <v>505137</v>
      </c>
      <c r="H403" s="2">
        <v>0</v>
      </c>
      <c r="I403" s="46">
        <v>0</v>
      </c>
      <c r="J403" s="95"/>
      <c r="K403" s="11">
        <f t="shared" si="20"/>
        <v>0</v>
      </c>
      <c r="L403" s="2">
        <f t="shared" si="21"/>
        <v>0</v>
      </c>
      <c r="M403" s="122"/>
    </row>
    <row r="404" spans="1:13" x14ac:dyDescent="0.25">
      <c r="A404" s="10"/>
      <c r="B404" s="170"/>
      <c r="C404" s="1"/>
      <c r="D404" s="1"/>
      <c r="E404" s="11"/>
      <c r="F404" s="11">
        <v>0</v>
      </c>
      <c r="G404" s="2">
        <f t="shared" si="19"/>
        <v>505137</v>
      </c>
      <c r="H404" s="2">
        <v>0</v>
      </c>
      <c r="I404" s="46">
        <v>0</v>
      </c>
      <c r="J404" s="95"/>
      <c r="K404" s="11">
        <f t="shared" si="20"/>
        <v>0</v>
      </c>
      <c r="L404" s="2">
        <f t="shared" si="21"/>
        <v>0</v>
      </c>
      <c r="M404" s="122"/>
    </row>
    <row r="405" spans="1:13" x14ac:dyDescent="0.25">
      <c r="A405" s="10"/>
      <c r="B405" s="170"/>
      <c r="C405" s="1"/>
      <c r="D405" s="1"/>
      <c r="E405" s="11"/>
      <c r="F405" s="11">
        <v>0</v>
      </c>
      <c r="G405" s="2">
        <f t="shared" si="19"/>
        <v>505137</v>
      </c>
      <c r="H405" s="2">
        <v>0</v>
      </c>
      <c r="I405" s="46">
        <v>0</v>
      </c>
      <c r="J405" s="95"/>
      <c r="K405" s="11">
        <f t="shared" si="20"/>
        <v>0</v>
      </c>
      <c r="L405" s="2">
        <f t="shared" si="21"/>
        <v>0</v>
      </c>
      <c r="M405" s="122"/>
    </row>
    <row r="406" spans="1:13" x14ac:dyDescent="0.25">
      <c r="A406" s="10"/>
      <c r="B406" s="170"/>
      <c r="C406" s="1"/>
      <c r="D406" s="1"/>
      <c r="E406" s="11"/>
      <c r="F406" s="11">
        <v>0</v>
      </c>
      <c r="G406" s="2">
        <f t="shared" si="19"/>
        <v>505137</v>
      </c>
      <c r="H406" s="2">
        <v>0</v>
      </c>
      <c r="I406" s="46">
        <v>0</v>
      </c>
      <c r="J406" s="95"/>
      <c r="K406" s="11">
        <f t="shared" si="20"/>
        <v>0</v>
      </c>
      <c r="L406" s="2">
        <f t="shared" si="21"/>
        <v>0</v>
      </c>
      <c r="M406" s="122"/>
    </row>
    <row r="407" spans="1:13" x14ac:dyDescent="0.25">
      <c r="A407" s="10"/>
      <c r="B407" s="170"/>
      <c r="C407" s="1"/>
      <c r="D407" s="1"/>
      <c r="E407" s="11"/>
      <c r="F407" s="11">
        <v>0</v>
      </c>
      <c r="G407" s="2">
        <f t="shared" si="19"/>
        <v>505137</v>
      </c>
      <c r="H407" s="2">
        <v>0</v>
      </c>
      <c r="I407" s="46">
        <v>0</v>
      </c>
      <c r="J407" s="95"/>
      <c r="K407" s="11">
        <f t="shared" si="20"/>
        <v>0</v>
      </c>
      <c r="L407" s="2">
        <f t="shared" si="21"/>
        <v>0</v>
      </c>
      <c r="M407" s="122"/>
    </row>
    <row r="408" spans="1:13" x14ac:dyDescent="0.25">
      <c r="A408" s="10"/>
      <c r="B408" s="170"/>
      <c r="C408" s="1"/>
      <c r="D408" s="1"/>
      <c r="E408" s="11"/>
      <c r="F408" s="11">
        <v>0</v>
      </c>
      <c r="G408" s="2">
        <f t="shared" si="19"/>
        <v>505137</v>
      </c>
      <c r="H408" s="2">
        <v>0</v>
      </c>
      <c r="I408" s="46">
        <v>0</v>
      </c>
      <c r="J408" s="95"/>
      <c r="K408" s="11">
        <f t="shared" si="20"/>
        <v>0</v>
      </c>
      <c r="L408" s="2">
        <f t="shared" si="21"/>
        <v>0</v>
      </c>
      <c r="M408" s="122"/>
    </row>
    <row r="409" spans="1:13" x14ac:dyDescent="0.25">
      <c r="A409" s="10"/>
      <c r="B409" s="170"/>
      <c r="C409" s="1"/>
      <c r="D409" s="1"/>
      <c r="E409" s="11"/>
      <c r="F409" s="11">
        <v>0</v>
      </c>
      <c r="G409" s="2">
        <f t="shared" si="19"/>
        <v>505137</v>
      </c>
      <c r="H409" s="2">
        <v>0</v>
      </c>
      <c r="I409" s="46">
        <v>0</v>
      </c>
      <c r="J409" s="95"/>
      <c r="K409" s="11">
        <f t="shared" si="20"/>
        <v>0</v>
      </c>
      <c r="L409" s="2">
        <f t="shared" si="21"/>
        <v>0</v>
      </c>
      <c r="M409" s="122"/>
    </row>
    <row r="410" spans="1:13" x14ac:dyDescent="0.25">
      <c r="A410" s="10"/>
      <c r="B410" s="170"/>
      <c r="C410" s="1"/>
      <c r="D410" s="1"/>
      <c r="E410" s="11"/>
      <c r="F410" s="11">
        <v>0</v>
      </c>
      <c r="G410" s="2">
        <f t="shared" si="19"/>
        <v>505137</v>
      </c>
      <c r="H410" s="2">
        <v>0</v>
      </c>
      <c r="I410" s="46">
        <v>0</v>
      </c>
      <c r="J410" s="95"/>
      <c r="K410" s="11">
        <f t="shared" si="20"/>
        <v>0</v>
      </c>
      <c r="L410" s="2">
        <f t="shared" si="21"/>
        <v>0</v>
      </c>
      <c r="M410" s="122"/>
    </row>
    <row r="411" spans="1:13" x14ac:dyDescent="0.25">
      <c r="A411" s="10"/>
      <c r="B411" s="170"/>
      <c r="C411" s="1"/>
      <c r="D411" s="1"/>
      <c r="E411" s="11"/>
      <c r="F411" s="11">
        <v>0</v>
      </c>
      <c r="G411" s="2">
        <f t="shared" si="19"/>
        <v>505137</v>
      </c>
      <c r="H411" s="2">
        <v>0</v>
      </c>
      <c r="I411" s="46">
        <v>0</v>
      </c>
      <c r="J411" s="95"/>
      <c r="K411" s="11">
        <f t="shared" si="20"/>
        <v>0</v>
      </c>
      <c r="L411" s="2">
        <f t="shared" si="21"/>
        <v>0</v>
      </c>
      <c r="M411" s="122"/>
    </row>
    <row r="412" spans="1:13" x14ac:dyDescent="0.25">
      <c r="A412" s="10"/>
      <c r="B412" s="170"/>
      <c r="C412" s="1"/>
      <c r="D412" s="1"/>
      <c r="E412" s="11"/>
      <c r="F412" s="11">
        <v>0</v>
      </c>
      <c r="G412" s="2">
        <f t="shared" si="19"/>
        <v>505137</v>
      </c>
      <c r="H412" s="2">
        <v>0</v>
      </c>
      <c r="I412" s="46">
        <v>0</v>
      </c>
      <c r="J412" s="95"/>
      <c r="K412" s="11">
        <f t="shared" si="20"/>
        <v>0</v>
      </c>
      <c r="L412" s="2">
        <f t="shared" si="21"/>
        <v>0</v>
      </c>
      <c r="M412" s="122"/>
    </row>
    <row r="413" spans="1:13" x14ac:dyDescent="0.25">
      <c r="A413" s="10"/>
      <c r="B413" s="170"/>
      <c r="C413" s="1"/>
      <c r="D413" s="1"/>
      <c r="E413" s="11"/>
      <c r="F413" s="11">
        <v>0</v>
      </c>
      <c r="G413" s="2">
        <f t="shared" si="19"/>
        <v>505137</v>
      </c>
      <c r="H413" s="2">
        <v>0</v>
      </c>
      <c r="I413" s="46">
        <v>0</v>
      </c>
      <c r="J413" s="95"/>
      <c r="K413" s="11">
        <f t="shared" si="20"/>
        <v>0</v>
      </c>
      <c r="L413" s="2">
        <f t="shared" si="21"/>
        <v>0</v>
      </c>
      <c r="M413" s="122"/>
    </row>
    <row r="414" spans="1:13" x14ac:dyDescent="0.25">
      <c r="A414" s="10"/>
      <c r="B414" s="170"/>
      <c r="C414" s="1"/>
      <c r="D414" s="1"/>
      <c r="E414" s="11"/>
      <c r="F414" s="11">
        <v>0</v>
      </c>
      <c r="G414" s="2">
        <f t="shared" si="19"/>
        <v>505137</v>
      </c>
      <c r="H414" s="2">
        <v>0</v>
      </c>
      <c r="I414" s="46">
        <v>0</v>
      </c>
      <c r="J414" s="95"/>
      <c r="K414" s="11">
        <f t="shared" si="20"/>
        <v>0</v>
      </c>
      <c r="L414" s="2">
        <f t="shared" si="21"/>
        <v>0</v>
      </c>
      <c r="M414" s="122"/>
    </row>
    <row r="415" spans="1:13" x14ac:dyDescent="0.25">
      <c r="A415" s="10"/>
      <c r="B415" s="170"/>
      <c r="C415" s="1"/>
      <c r="D415" s="1"/>
      <c r="E415" s="11"/>
      <c r="F415" s="11">
        <v>0</v>
      </c>
      <c r="G415" s="2">
        <f t="shared" si="19"/>
        <v>505137</v>
      </c>
      <c r="H415" s="2">
        <v>0</v>
      </c>
      <c r="I415" s="46">
        <v>0</v>
      </c>
      <c r="J415" s="95"/>
      <c r="K415" s="11">
        <f t="shared" si="20"/>
        <v>0</v>
      </c>
      <c r="L415" s="2">
        <f t="shared" si="21"/>
        <v>0</v>
      </c>
      <c r="M415" s="122"/>
    </row>
    <row r="416" spans="1:13" x14ac:dyDescent="0.25">
      <c r="A416" s="10"/>
      <c r="B416" s="170"/>
      <c r="C416" s="1"/>
      <c r="D416" s="1"/>
      <c r="E416" s="11"/>
      <c r="F416" s="11">
        <v>0</v>
      </c>
      <c r="G416" s="2">
        <f t="shared" si="19"/>
        <v>505137</v>
      </c>
      <c r="H416" s="2">
        <v>0</v>
      </c>
      <c r="I416" s="46">
        <v>0</v>
      </c>
      <c r="J416" s="95"/>
      <c r="K416" s="11">
        <f t="shared" si="20"/>
        <v>0</v>
      </c>
      <c r="L416" s="2">
        <f t="shared" si="21"/>
        <v>0</v>
      </c>
      <c r="M416" s="122"/>
    </row>
    <row r="417" spans="1:13" x14ac:dyDescent="0.25">
      <c r="A417" s="10"/>
      <c r="B417" s="170"/>
      <c r="C417" s="1"/>
      <c r="D417" s="1"/>
      <c r="E417" s="11"/>
      <c r="F417" s="11">
        <v>0</v>
      </c>
      <c r="G417" s="2">
        <f t="shared" si="19"/>
        <v>505137</v>
      </c>
      <c r="H417" s="2">
        <v>0</v>
      </c>
      <c r="I417" s="46">
        <v>0</v>
      </c>
      <c r="J417" s="95"/>
      <c r="K417" s="11">
        <f t="shared" si="20"/>
        <v>0</v>
      </c>
      <c r="L417" s="2">
        <f t="shared" si="21"/>
        <v>0</v>
      </c>
      <c r="M417" s="122"/>
    </row>
    <row r="418" spans="1:13" x14ac:dyDescent="0.25">
      <c r="A418" s="10"/>
      <c r="B418" s="170"/>
      <c r="C418" s="1"/>
      <c r="D418" s="1"/>
      <c r="E418" s="11"/>
      <c r="F418" s="11">
        <v>0</v>
      </c>
      <c r="G418" s="2">
        <f t="shared" si="19"/>
        <v>505137</v>
      </c>
      <c r="H418" s="2">
        <v>0</v>
      </c>
      <c r="I418" s="46">
        <v>0</v>
      </c>
      <c r="J418" s="95"/>
      <c r="K418" s="11">
        <f t="shared" si="20"/>
        <v>0</v>
      </c>
      <c r="L418" s="2">
        <f t="shared" si="21"/>
        <v>0</v>
      </c>
      <c r="M418" s="122"/>
    </row>
    <row r="419" spans="1:13" x14ac:dyDescent="0.25">
      <c r="A419" s="10"/>
      <c r="B419" s="170"/>
      <c r="C419" s="1"/>
      <c r="D419" s="1"/>
      <c r="E419" s="11"/>
      <c r="F419" s="11">
        <v>0</v>
      </c>
      <c r="G419" s="2">
        <f t="shared" si="19"/>
        <v>505137</v>
      </c>
      <c r="H419" s="2">
        <v>0</v>
      </c>
      <c r="I419" s="46">
        <v>0</v>
      </c>
      <c r="J419" s="95"/>
      <c r="K419" s="11">
        <f t="shared" si="20"/>
        <v>0</v>
      </c>
      <c r="L419" s="2">
        <f t="shared" si="21"/>
        <v>0</v>
      </c>
      <c r="M419" s="122"/>
    </row>
    <row r="420" spans="1:13" x14ac:dyDescent="0.25">
      <c r="A420" s="10"/>
      <c r="B420" s="170"/>
      <c r="C420" s="1"/>
      <c r="D420" s="1"/>
      <c r="E420" s="11"/>
      <c r="F420" s="11">
        <v>0</v>
      </c>
      <c r="G420" s="2">
        <f t="shared" si="19"/>
        <v>505137</v>
      </c>
      <c r="H420" s="2">
        <v>0</v>
      </c>
      <c r="I420" s="46">
        <v>0</v>
      </c>
      <c r="J420" s="95"/>
      <c r="K420" s="11">
        <f t="shared" si="20"/>
        <v>0</v>
      </c>
      <c r="L420" s="2">
        <f t="shared" si="21"/>
        <v>0</v>
      </c>
      <c r="M420" s="122"/>
    </row>
    <row r="421" spans="1:13" x14ac:dyDescent="0.25">
      <c r="A421" s="10"/>
      <c r="B421" s="170"/>
      <c r="C421" s="1"/>
      <c r="D421" s="1"/>
      <c r="E421" s="11"/>
      <c r="F421" s="11">
        <v>0</v>
      </c>
      <c r="G421" s="2">
        <f t="shared" si="19"/>
        <v>505137</v>
      </c>
      <c r="H421" s="2">
        <v>0</v>
      </c>
      <c r="I421" s="46">
        <v>0</v>
      </c>
      <c r="J421" s="95"/>
      <c r="K421" s="11">
        <f t="shared" si="20"/>
        <v>0</v>
      </c>
      <c r="L421" s="2">
        <f t="shared" si="21"/>
        <v>0</v>
      </c>
      <c r="M421" s="122"/>
    </row>
    <row r="422" spans="1:13" x14ac:dyDescent="0.25">
      <c r="A422" s="10"/>
      <c r="B422" s="170"/>
      <c r="C422" s="1"/>
      <c r="D422" s="1"/>
      <c r="E422" s="11"/>
      <c r="F422" s="11">
        <v>0</v>
      </c>
      <c r="G422" s="2">
        <f t="shared" si="19"/>
        <v>505137</v>
      </c>
      <c r="H422" s="2">
        <v>0</v>
      </c>
      <c r="I422" s="46">
        <v>0</v>
      </c>
      <c r="J422" s="95"/>
      <c r="K422" s="11">
        <f t="shared" si="20"/>
        <v>0</v>
      </c>
      <c r="L422" s="2">
        <f t="shared" si="21"/>
        <v>0</v>
      </c>
      <c r="M422" s="122"/>
    </row>
    <row r="423" spans="1:13" x14ac:dyDescent="0.25">
      <c r="A423" s="10"/>
      <c r="B423" s="170"/>
      <c r="C423" s="1"/>
      <c r="D423" s="1"/>
      <c r="E423" s="11"/>
      <c r="F423" s="11">
        <v>0</v>
      </c>
      <c r="G423" s="2">
        <f t="shared" si="19"/>
        <v>505137</v>
      </c>
      <c r="H423" s="2">
        <v>0</v>
      </c>
      <c r="I423" s="46">
        <v>0</v>
      </c>
      <c r="J423" s="95"/>
      <c r="K423" s="11">
        <f t="shared" si="20"/>
        <v>0</v>
      </c>
      <c r="L423" s="2">
        <f t="shared" si="21"/>
        <v>0</v>
      </c>
      <c r="M423" s="122"/>
    </row>
    <row r="424" spans="1:13" x14ac:dyDescent="0.25">
      <c r="A424" s="10"/>
      <c r="B424" s="170"/>
      <c r="C424" s="1"/>
      <c r="D424" s="1"/>
      <c r="E424" s="11"/>
      <c r="F424" s="11">
        <v>0</v>
      </c>
      <c r="G424" s="2">
        <f t="shared" si="19"/>
        <v>505137</v>
      </c>
      <c r="H424" s="2">
        <v>0</v>
      </c>
      <c r="I424" s="46">
        <v>0</v>
      </c>
      <c r="J424" s="95"/>
      <c r="K424" s="11">
        <f t="shared" si="20"/>
        <v>0</v>
      </c>
      <c r="L424" s="2">
        <f t="shared" si="21"/>
        <v>0</v>
      </c>
      <c r="M424" s="122"/>
    </row>
    <row r="425" spans="1:13" x14ac:dyDescent="0.25">
      <c r="A425" s="10"/>
      <c r="B425" s="170"/>
      <c r="C425" s="1"/>
      <c r="D425" s="1"/>
      <c r="E425" s="11"/>
      <c r="F425" s="11">
        <v>0</v>
      </c>
      <c r="G425" s="2">
        <f t="shared" si="19"/>
        <v>505137</v>
      </c>
      <c r="H425" s="2">
        <v>0</v>
      </c>
      <c r="I425" s="46">
        <v>0</v>
      </c>
      <c r="J425" s="95"/>
      <c r="K425" s="11">
        <f t="shared" si="20"/>
        <v>0</v>
      </c>
      <c r="L425" s="2">
        <f t="shared" si="21"/>
        <v>0</v>
      </c>
      <c r="M425" s="122"/>
    </row>
    <row r="426" spans="1:13" x14ac:dyDescent="0.25">
      <c r="A426" s="10"/>
      <c r="B426" s="170"/>
      <c r="C426" s="1"/>
      <c r="D426" s="1"/>
      <c r="E426" s="11"/>
      <c r="F426" s="11">
        <v>0</v>
      </c>
      <c r="G426" s="2">
        <f t="shared" si="19"/>
        <v>505137</v>
      </c>
      <c r="H426" s="2">
        <v>0</v>
      </c>
      <c r="I426" s="46">
        <v>0</v>
      </c>
      <c r="J426" s="95"/>
      <c r="K426" s="11">
        <f t="shared" si="20"/>
        <v>0</v>
      </c>
      <c r="L426" s="2">
        <f t="shared" si="21"/>
        <v>0</v>
      </c>
      <c r="M426" s="122"/>
    </row>
    <row r="427" spans="1:13" x14ac:dyDescent="0.25">
      <c r="A427" s="10"/>
      <c r="B427" s="170"/>
      <c r="C427" s="1"/>
      <c r="D427" s="1"/>
      <c r="E427" s="11"/>
      <c r="F427" s="11">
        <v>0</v>
      </c>
      <c r="G427" s="2">
        <f t="shared" si="19"/>
        <v>505137</v>
      </c>
      <c r="H427" s="2">
        <v>0</v>
      </c>
      <c r="I427" s="46">
        <v>0</v>
      </c>
      <c r="J427" s="95"/>
      <c r="K427" s="11">
        <f t="shared" si="20"/>
        <v>0</v>
      </c>
      <c r="L427" s="2">
        <f t="shared" si="21"/>
        <v>0</v>
      </c>
      <c r="M427" s="122"/>
    </row>
    <row r="428" spans="1:13" x14ac:dyDescent="0.25">
      <c r="A428" s="10"/>
      <c r="B428" s="170"/>
      <c r="C428" s="1"/>
      <c r="D428" s="1"/>
      <c r="E428" s="11"/>
      <c r="F428" s="11">
        <v>0</v>
      </c>
      <c r="G428" s="2">
        <f t="shared" si="19"/>
        <v>505137</v>
      </c>
      <c r="H428" s="2">
        <v>0</v>
      </c>
      <c r="I428" s="46">
        <v>0</v>
      </c>
      <c r="J428" s="95"/>
      <c r="K428" s="11">
        <f t="shared" si="20"/>
        <v>0</v>
      </c>
      <c r="L428" s="2">
        <f t="shared" si="21"/>
        <v>0</v>
      </c>
      <c r="M428" s="122"/>
    </row>
    <row r="429" spans="1:13" x14ac:dyDescent="0.25">
      <c r="A429" s="10"/>
      <c r="B429" s="170"/>
      <c r="C429" s="1"/>
      <c r="D429" s="1"/>
      <c r="E429" s="11"/>
      <c r="F429" s="11">
        <v>0</v>
      </c>
      <c r="G429" s="2">
        <f t="shared" si="19"/>
        <v>505137</v>
      </c>
      <c r="H429" s="2">
        <v>0</v>
      </c>
      <c r="I429" s="46">
        <v>0</v>
      </c>
      <c r="J429" s="95"/>
      <c r="K429" s="11">
        <f t="shared" si="20"/>
        <v>0</v>
      </c>
      <c r="L429" s="2">
        <f t="shared" si="21"/>
        <v>0</v>
      </c>
      <c r="M429" s="122"/>
    </row>
    <row r="430" spans="1:13" x14ac:dyDescent="0.25">
      <c r="A430" s="10"/>
      <c r="B430" s="170"/>
      <c r="C430" s="1"/>
      <c r="D430" s="1"/>
      <c r="E430" s="11"/>
      <c r="F430" s="11">
        <v>0</v>
      </c>
      <c r="G430" s="2">
        <f t="shared" si="19"/>
        <v>505137</v>
      </c>
      <c r="H430" s="2">
        <v>0</v>
      </c>
      <c r="I430" s="46">
        <v>0</v>
      </c>
      <c r="J430" s="95"/>
      <c r="K430" s="11">
        <f t="shared" si="20"/>
        <v>0</v>
      </c>
      <c r="L430" s="2">
        <f t="shared" si="21"/>
        <v>0</v>
      </c>
      <c r="M430" s="122"/>
    </row>
    <row r="431" spans="1:13" x14ac:dyDescent="0.25">
      <c r="A431" s="10"/>
      <c r="B431" s="170"/>
      <c r="C431" s="1"/>
      <c r="D431" s="1"/>
      <c r="E431" s="11"/>
      <c r="F431" s="11">
        <v>0</v>
      </c>
      <c r="G431" s="2">
        <f t="shared" si="19"/>
        <v>505137</v>
      </c>
      <c r="H431" s="2">
        <v>0</v>
      </c>
      <c r="I431" s="46">
        <v>0</v>
      </c>
      <c r="J431" s="95"/>
      <c r="K431" s="11">
        <f t="shared" si="20"/>
        <v>0</v>
      </c>
      <c r="L431" s="2">
        <f t="shared" si="21"/>
        <v>0</v>
      </c>
      <c r="M431" s="122"/>
    </row>
    <row r="432" spans="1:13" x14ac:dyDescent="0.25">
      <c r="A432" s="10"/>
      <c r="B432" s="170"/>
      <c r="C432" s="1"/>
      <c r="D432" s="1"/>
      <c r="E432" s="11"/>
      <c r="F432" s="11">
        <v>0</v>
      </c>
      <c r="G432" s="2">
        <f t="shared" si="19"/>
        <v>505137</v>
      </c>
      <c r="H432" s="2">
        <v>0</v>
      </c>
      <c r="I432" s="46">
        <v>0</v>
      </c>
      <c r="J432" s="95"/>
      <c r="K432" s="11">
        <f t="shared" si="20"/>
        <v>0</v>
      </c>
      <c r="L432" s="2">
        <f t="shared" si="21"/>
        <v>0</v>
      </c>
      <c r="M432" s="122"/>
    </row>
    <row r="433" spans="1:13" x14ac:dyDescent="0.25">
      <c r="A433" s="10"/>
      <c r="B433" s="170"/>
      <c r="C433" s="1"/>
      <c r="D433" s="1"/>
      <c r="E433" s="11"/>
      <c r="F433" s="11">
        <v>0</v>
      </c>
      <c r="G433" s="2">
        <f t="shared" ref="G433:G496" si="22">G432+E433-F433</f>
        <v>505137</v>
      </c>
      <c r="H433" s="2">
        <v>0</v>
      </c>
      <c r="I433" s="46">
        <v>0</v>
      </c>
      <c r="J433" s="95"/>
      <c r="K433" s="11">
        <f t="shared" ref="K433:K496" si="23">H433+I433-J433</f>
        <v>0</v>
      </c>
      <c r="L433" s="2">
        <f t="shared" ref="L433:L496" si="24">H433+I433+J433-F433</f>
        <v>0</v>
      </c>
      <c r="M433" s="122"/>
    </row>
    <row r="434" spans="1:13" x14ac:dyDescent="0.25">
      <c r="A434" s="10"/>
      <c r="B434" s="170"/>
      <c r="C434" s="1"/>
      <c r="D434" s="1"/>
      <c r="E434" s="11"/>
      <c r="F434" s="11">
        <v>0</v>
      </c>
      <c r="G434" s="2">
        <f t="shared" si="22"/>
        <v>505137</v>
      </c>
      <c r="H434" s="2">
        <v>0</v>
      </c>
      <c r="I434" s="46">
        <v>0</v>
      </c>
      <c r="J434" s="95"/>
      <c r="K434" s="11">
        <f t="shared" si="23"/>
        <v>0</v>
      </c>
      <c r="L434" s="2">
        <f t="shared" si="24"/>
        <v>0</v>
      </c>
      <c r="M434" s="122"/>
    </row>
    <row r="435" spans="1:13" x14ac:dyDescent="0.25">
      <c r="A435" s="10"/>
      <c r="B435" s="170"/>
      <c r="C435" s="1"/>
      <c r="D435" s="1"/>
      <c r="E435" s="11"/>
      <c r="F435" s="11">
        <v>0</v>
      </c>
      <c r="G435" s="2">
        <f t="shared" si="22"/>
        <v>505137</v>
      </c>
      <c r="H435" s="2">
        <v>0</v>
      </c>
      <c r="I435" s="46">
        <v>0</v>
      </c>
      <c r="J435" s="95"/>
      <c r="K435" s="11">
        <f t="shared" si="23"/>
        <v>0</v>
      </c>
      <c r="L435" s="2">
        <f t="shared" si="24"/>
        <v>0</v>
      </c>
      <c r="M435" s="122"/>
    </row>
    <row r="436" spans="1:13" x14ac:dyDescent="0.25">
      <c r="A436" s="10"/>
      <c r="B436" s="170"/>
      <c r="C436" s="1"/>
      <c r="D436" s="1"/>
      <c r="E436" s="11"/>
      <c r="F436" s="11">
        <v>0</v>
      </c>
      <c r="G436" s="2">
        <f t="shared" si="22"/>
        <v>505137</v>
      </c>
      <c r="H436" s="2">
        <v>0</v>
      </c>
      <c r="I436" s="46">
        <v>0</v>
      </c>
      <c r="J436" s="95"/>
      <c r="K436" s="11">
        <f t="shared" si="23"/>
        <v>0</v>
      </c>
      <c r="L436" s="2">
        <f t="shared" si="24"/>
        <v>0</v>
      </c>
      <c r="M436" s="122"/>
    </row>
    <row r="437" spans="1:13" x14ac:dyDescent="0.25">
      <c r="A437" s="10"/>
      <c r="B437" s="170"/>
      <c r="C437" s="1"/>
      <c r="D437" s="1"/>
      <c r="E437" s="11"/>
      <c r="F437" s="11">
        <v>0</v>
      </c>
      <c r="G437" s="2">
        <f t="shared" si="22"/>
        <v>505137</v>
      </c>
      <c r="H437" s="2">
        <v>0</v>
      </c>
      <c r="I437" s="46">
        <v>0</v>
      </c>
      <c r="J437" s="95"/>
      <c r="K437" s="11">
        <f t="shared" si="23"/>
        <v>0</v>
      </c>
      <c r="L437" s="2">
        <f t="shared" si="24"/>
        <v>0</v>
      </c>
      <c r="M437" s="122"/>
    </row>
    <row r="438" spans="1:13" x14ac:dyDescent="0.25">
      <c r="A438" s="10"/>
      <c r="B438" s="170"/>
      <c r="C438" s="1"/>
      <c r="D438" s="1"/>
      <c r="E438" s="11"/>
      <c r="F438" s="11">
        <v>0</v>
      </c>
      <c r="G438" s="2">
        <f t="shared" si="22"/>
        <v>505137</v>
      </c>
      <c r="H438" s="2">
        <v>0</v>
      </c>
      <c r="I438" s="46">
        <v>0</v>
      </c>
      <c r="J438" s="95"/>
      <c r="K438" s="11">
        <f t="shared" si="23"/>
        <v>0</v>
      </c>
      <c r="L438" s="2">
        <f t="shared" si="24"/>
        <v>0</v>
      </c>
      <c r="M438" s="122"/>
    </row>
    <row r="439" spans="1:13" x14ac:dyDescent="0.25">
      <c r="A439" s="10"/>
      <c r="B439" s="170"/>
      <c r="C439" s="1"/>
      <c r="D439" s="1"/>
      <c r="E439" s="11"/>
      <c r="F439" s="11">
        <v>0</v>
      </c>
      <c r="G439" s="2">
        <f t="shared" si="22"/>
        <v>505137</v>
      </c>
      <c r="H439" s="2">
        <v>0</v>
      </c>
      <c r="I439" s="46">
        <v>0</v>
      </c>
      <c r="J439" s="95"/>
      <c r="K439" s="11">
        <f t="shared" si="23"/>
        <v>0</v>
      </c>
      <c r="L439" s="2">
        <f t="shared" si="24"/>
        <v>0</v>
      </c>
      <c r="M439" s="122"/>
    </row>
    <row r="440" spans="1:13" x14ac:dyDescent="0.25">
      <c r="A440" s="10"/>
      <c r="B440" s="170"/>
      <c r="C440" s="1"/>
      <c r="D440" s="1"/>
      <c r="E440" s="11"/>
      <c r="F440" s="11">
        <v>0</v>
      </c>
      <c r="G440" s="2">
        <f t="shared" si="22"/>
        <v>505137</v>
      </c>
      <c r="H440" s="2">
        <v>0</v>
      </c>
      <c r="I440" s="46">
        <v>0</v>
      </c>
      <c r="J440" s="95"/>
      <c r="K440" s="11">
        <f t="shared" si="23"/>
        <v>0</v>
      </c>
      <c r="L440" s="2">
        <f t="shared" si="24"/>
        <v>0</v>
      </c>
      <c r="M440" s="122"/>
    </row>
    <row r="441" spans="1:13" x14ac:dyDescent="0.25">
      <c r="A441" s="10"/>
      <c r="B441" s="170"/>
      <c r="C441" s="1"/>
      <c r="D441" s="1"/>
      <c r="E441" s="11"/>
      <c r="F441" s="11">
        <v>0</v>
      </c>
      <c r="G441" s="2">
        <f t="shared" si="22"/>
        <v>505137</v>
      </c>
      <c r="H441" s="2">
        <v>0</v>
      </c>
      <c r="I441" s="46">
        <v>0</v>
      </c>
      <c r="J441" s="95"/>
      <c r="K441" s="11">
        <f t="shared" si="23"/>
        <v>0</v>
      </c>
      <c r="L441" s="2">
        <f t="shared" si="24"/>
        <v>0</v>
      </c>
      <c r="M441" s="122"/>
    </row>
    <row r="442" spans="1:13" x14ac:dyDescent="0.25">
      <c r="A442" s="10"/>
      <c r="B442" s="170"/>
      <c r="C442" s="1"/>
      <c r="D442" s="1"/>
      <c r="E442" s="11"/>
      <c r="F442" s="11">
        <v>0</v>
      </c>
      <c r="G442" s="2">
        <f t="shared" si="22"/>
        <v>505137</v>
      </c>
      <c r="H442" s="2">
        <v>0</v>
      </c>
      <c r="I442" s="46">
        <v>0</v>
      </c>
      <c r="J442" s="95"/>
      <c r="K442" s="11">
        <f t="shared" si="23"/>
        <v>0</v>
      </c>
      <c r="L442" s="2">
        <f t="shared" si="24"/>
        <v>0</v>
      </c>
      <c r="M442" s="122"/>
    </row>
    <row r="443" spans="1:13" x14ac:dyDescent="0.25">
      <c r="A443" s="10"/>
      <c r="B443" s="170"/>
      <c r="C443" s="1"/>
      <c r="D443" s="1"/>
      <c r="E443" s="11"/>
      <c r="F443" s="11">
        <v>0</v>
      </c>
      <c r="G443" s="2">
        <f t="shared" si="22"/>
        <v>505137</v>
      </c>
      <c r="H443" s="2">
        <v>0</v>
      </c>
      <c r="I443" s="46">
        <v>0</v>
      </c>
      <c r="J443" s="95"/>
      <c r="K443" s="11">
        <f t="shared" si="23"/>
        <v>0</v>
      </c>
      <c r="L443" s="2">
        <f t="shared" si="24"/>
        <v>0</v>
      </c>
      <c r="M443" s="122"/>
    </row>
    <row r="444" spans="1:13" x14ac:dyDescent="0.25">
      <c r="A444" s="10"/>
      <c r="B444" s="170"/>
      <c r="C444" s="1"/>
      <c r="D444" s="1"/>
      <c r="E444" s="11"/>
      <c r="F444" s="11">
        <v>0</v>
      </c>
      <c r="G444" s="2">
        <f t="shared" si="22"/>
        <v>505137</v>
      </c>
      <c r="H444" s="2">
        <v>0</v>
      </c>
      <c r="I444" s="46">
        <v>0</v>
      </c>
      <c r="J444" s="95"/>
      <c r="K444" s="11">
        <f t="shared" si="23"/>
        <v>0</v>
      </c>
      <c r="L444" s="2">
        <f t="shared" si="24"/>
        <v>0</v>
      </c>
      <c r="M444" s="122"/>
    </row>
    <row r="445" spans="1:13" x14ac:dyDescent="0.25">
      <c r="A445" s="10"/>
      <c r="B445" s="170"/>
      <c r="C445" s="1"/>
      <c r="D445" s="1"/>
      <c r="E445" s="11"/>
      <c r="F445" s="11">
        <v>0</v>
      </c>
      <c r="G445" s="2">
        <f t="shared" si="22"/>
        <v>505137</v>
      </c>
      <c r="H445" s="2">
        <v>0</v>
      </c>
      <c r="I445" s="46">
        <v>0</v>
      </c>
      <c r="J445" s="95"/>
      <c r="K445" s="11">
        <f t="shared" si="23"/>
        <v>0</v>
      </c>
      <c r="L445" s="2">
        <f t="shared" si="24"/>
        <v>0</v>
      </c>
      <c r="M445" s="122"/>
    </row>
    <row r="446" spans="1:13" x14ac:dyDescent="0.25">
      <c r="A446" s="10"/>
      <c r="B446" s="170"/>
      <c r="C446" s="1"/>
      <c r="D446" s="1"/>
      <c r="E446" s="11"/>
      <c r="F446" s="11">
        <v>0</v>
      </c>
      <c r="G446" s="2">
        <f t="shared" si="22"/>
        <v>505137</v>
      </c>
      <c r="H446" s="2">
        <v>0</v>
      </c>
      <c r="I446" s="46">
        <v>0</v>
      </c>
      <c r="J446" s="95"/>
      <c r="K446" s="11">
        <f t="shared" si="23"/>
        <v>0</v>
      </c>
      <c r="L446" s="2">
        <f t="shared" si="24"/>
        <v>0</v>
      </c>
      <c r="M446" s="122"/>
    </row>
    <row r="447" spans="1:13" x14ac:dyDescent="0.25">
      <c r="A447" s="10"/>
      <c r="B447" s="170"/>
      <c r="C447" s="1"/>
      <c r="D447" s="1"/>
      <c r="E447" s="11"/>
      <c r="F447" s="11">
        <v>0</v>
      </c>
      <c r="G447" s="2">
        <f t="shared" si="22"/>
        <v>505137</v>
      </c>
      <c r="H447" s="2">
        <v>0</v>
      </c>
      <c r="I447" s="46">
        <v>0</v>
      </c>
      <c r="J447" s="95"/>
      <c r="K447" s="11">
        <f t="shared" si="23"/>
        <v>0</v>
      </c>
      <c r="L447" s="2">
        <f t="shared" si="24"/>
        <v>0</v>
      </c>
      <c r="M447" s="122"/>
    </row>
    <row r="448" spans="1:13" x14ac:dyDescent="0.25">
      <c r="A448" s="10"/>
      <c r="B448" s="170"/>
      <c r="C448" s="1"/>
      <c r="D448" s="1"/>
      <c r="E448" s="11"/>
      <c r="F448" s="11">
        <v>0</v>
      </c>
      <c r="G448" s="2">
        <f t="shared" si="22"/>
        <v>505137</v>
      </c>
      <c r="H448" s="2">
        <v>0</v>
      </c>
      <c r="I448" s="46">
        <v>0</v>
      </c>
      <c r="J448" s="95"/>
      <c r="K448" s="11">
        <f t="shared" si="23"/>
        <v>0</v>
      </c>
      <c r="L448" s="2">
        <f t="shared" si="24"/>
        <v>0</v>
      </c>
      <c r="M448" s="122"/>
    </row>
    <row r="449" spans="1:13" x14ac:dyDescent="0.25">
      <c r="A449" s="10"/>
      <c r="B449" s="170"/>
      <c r="C449" s="1"/>
      <c r="D449" s="1"/>
      <c r="E449" s="11"/>
      <c r="F449" s="11">
        <v>0</v>
      </c>
      <c r="G449" s="2">
        <f t="shared" si="22"/>
        <v>505137</v>
      </c>
      <c r="H449" s="2">
        <v>0</v>
      </c>
      <c r="I449" s="46">
        <v>0</v>
      </c>
      <c r="J449" s="95"/>
      <c r="K449" s="11">
        <f t="shared" si="23"/>
        <v>0</v>
      </c>
      <c r="L449" s="2">
        <f t="shared" si="24"/>
        <v>0</v>
      </c>
      <c r="M449" s="122"/>
    </row>
    <row r="450" spans="1:13" x14ac:dyDescent="0.25">
      <c r="A450" s="10"/>
      <c r="B450" s="170"/>
      <c r="C450" s="1"/>
      <c r="D450" s="1"/>
      <c r="E450" s="11"/>
      <c r="F450" s="11">
        <v>0</v>
      </c>
      <c r="G450" s="2">
        <f t="shared" si="22"/>
        <v>505137</v>
      </c>
      <c r="H450" s="2">
        <v>0</v>
      </c>
      <c r="I450" s="46">
        <v>0</v>
      </c>
      <c r="J450" s="95"/>
      <c r="K450" s="11">
        <f t="shared" si="23"/>
        <v>0</v>
      </c>
      <c r="L450" s="2">
        <f t="shared" si="24"/>
        <v>0</v>
      </c>
      <c r="M450" s="122"/>
    </row>
    <row r="451" spans="1:13" x14ac:dyDescent="0.25">
      <c r="A451" s="10"/>
      <c r="B451" s="170"/>
      <c r="C451" s="1"/>
      <c r="D451" s="1"/>
      <c r="E451" s="11"/>
      <c r="F451" s="11">
        <v>0</v>
      </c>
      <c r="G451" s="2">
        <f t="shared" si="22"/>
        <v>505137</v>
      </c>
      <c r="H451" s="2">
        <v>0</v>
      </c>
      <c r="I451" s="46">
        <v>0</v>
      </c>
      <c r="J451" s="95"/>
      <c r="K451" s="11">
        <f t="shared" si="23"/>
        <v>0</v>
      </c>
      <c r="L451" s="2">
        <f t="shared" si="24"/>
        <v>0</v>
      </c>
      <c r="M451" s="122"/>
    </row>
    <row r="452" spans="1:13" x14ac:dyDescent="0.25">
      <c r="A452" s="10"/>
      <c r="B452" s="170"/>
      <c r="C452" s="1"/>
      <c r="D452" s="1"/>
      <c r="E452" s="11"/>
      <c r="F452" s="11">
        <v>0</v>
      </c>
      <c r="G452" s="2">
        <f t="shared" si="22"/>
        <v>505137</v>
      </c>
      <c r="H452" s="2">
        <v>0</v>
      </c>
      <c r="I452" s="46">
        <v>0</v>
      </c>
      <c r="J452" s="95"/>
      <c r="K452" s="11">
        <f t="shared" si="23"/>
        <v>0</v>
      </c>
      <c r="L452" s="2">
        <f t="shared" si="24"/>
        <v>0</v>
      </c>
      <c r="M452" s="122"/>
    </row>
    <row r="453" spans="1:13" x14ac:dyDescent="0.25">
      <c r="A453" s="10"/>
      <c r="B453" s="170"/>
      <c r="C453" s="1"/>
      <c r="D453" s="1"/>
      <c r="E453" s="11"/>
      <c r="F453" s="11">
        <v>0</v>
      </c>
      <c r="G453" s="2">
        <f t="shared" si="22"/>
        <v>505137</v>
      </c>
      <c r="H453" s="2">
        <v>0</v>
      </c>
      <c r="I453" s="46">
        <v>0</v>
      </c>
      <c r="J453" s="95"/>
      <c r="K453" s="11">
        <f t="shared" si="23"/>
        <v>0</v>
      </c>
      <c r="L453" s="2">
        <f t="shared" si="24"/>
        <v>0</v>
      </c>
      <c r="M453" s="122"/>
    </row>
    <row r="454" spans="1:13" x14ac:dyDescent="0.25">
      <c r="A454" s="10"/>
      <c r="B454" s="170"/>
      <c r="C454" s="1"/>
      <c r="D454" s="1"/>
      <c r="E454" s="11"/>
      <c r="F454" s="11">
        <v>0</v>
      </c>
      <c r="G454" s="2">
        <f t="shared" si="22"/>
        <v>505137</v>
      </c>
      <c r="H454" s="2">
        <v>0</v>
      </c>
      <c r="I454" s="46">
        <v>0</v>
      </c>
      <c r="J454" s="95"/>
      <c r="K454" s="11">
        <f t="shared" si="23"/>
        <v>0</v>
      </c>
      <c r="L454" s="2">
        <f t="shared" si="24"/>
        <v>0</v>
      </c>
      <c r="M454" s="122"/>
    </row>
    <row r="455" spans="1:13" x14ac:dyDescent="0.25">
      <c r="A455" s="10"/>
      <c r="B455" s="170"/>
      <c r="C455" s="1"/>
      <c r="D455" s="1"/>
      <c r="E455" s="11"/>
      <c r="F455" s="11">
        <v>0</v>
      </c>
      <c r="G455" s="2">
        <f t="shared" si="22"/>
        <v>505137</v>
      </c>
      <c r="H455" s="2">
        <v>0</v>
      </c>
      <c r="I455" s="46">
        <v>0</v>
      </c>
      <c r="J455" s="95"/>
      <c r="K455" s="11">
        <f t="shared" si="23"/>
        <v>0</v>
      </c>
      <c r="L455" s="2">
        <f t="shared" si="24"/>
        <v>0</v>
      </c>
      <c r="M455" s="122"/>
    </row>
    <row r="456" spans="1:13" x14ac:dyDescent="0.25">
      <c r="A456" s="10"/>
      <c r="B456" s="170"/>
      <c r="C456" s="1"/>
      <c r="D456" s="1"/>
      <c r="E456" s="11"/>
      <c r="F456" s="11">
        <v>0</v>
      </c>
      <c r="G456" s="2">
        <f t="shared" si="22"/>
        <v>505137</v>
      </c>
      <c r="H456" s="2">
        <v>0</v>
      </c>
      <c r="I456" s="46">
        <v>0</v>
      </c>
      <c r="J456" s="95"/>
      <c r="K456" s="11">
        <f t="shared" si="23"/>
        <v>0</v>
      </c>
      <c r="L456" s="2">
        <f t="shared" si="24"/>
        <v>0</v>
      </c>
      <c r="M456" s="122"/>
    </row>
    <row r="457" spans="1:13" x14ac:dyDescent="0.25">
      <c r="A457" s="10"/>
      <c r="B457" s="170"/>
      <c r="C457" s="1"/>
      <c r="D457" s="1"/>
      <c r="E457" s="11"/>
      <c r="F457" s="11">
        <v>0</v>
      </c>
      <c r="G457" s="2">
        <f t="shared" si="22"/>
        <v>505137</v>
      </c>
      <c r="H457" s="2">
        <v>0</v>
      </c>
      <c r="I457" s="46">
        <v>0</v>
      </c>
      <c r="J457" s="95"/>
      <c r="K457" s="11">
        <f t="shared" si="23"/>
        <v>0</v>
      </c>
      <c r="L457" s="2">
        <f t="shared" si="24"/>
        <v>0</v>
      </c>
      <c r="M457" s="122"/>
    </row>
    <row r="458" spans="1:13" x14ac:dyDescent="0.25">
      <c r="A458" s="10"/>
      <c r="B458" s="170"/>
      <c r="C458" s="1"/>
      <c r="D458" s="1"/>
      <c r="E458" s="11"/>
      <c r="F458" s="11">
        <v>0</v>
      </c>
      <c r="G458" s="2">
        <f t="shared" si="22"/>
        <v>505137</v>
      </c>
      <c r="H458" s="2">
        <v>0</v>
      </c>
      <c r="I458" s="46">
        <v>0</v>
      </c>
      <c r="J458" s="95"/>
      <c r="K458" s="11">
        <f t="shared" si="23"/>
        <v>0</v>
      </c>
      <c r="L458" s="2">
        <f t="shared" si="24"/>
        <v>0</v>
      </c>
      <c r="M458" s="122"/>
    </row>
    <row r="459" spans="1:13" x14ac:dyDescent="0.25">
      <c r="A459" s="10"/>
      <c r="B459" s="170"/>
      <c r="C459" s="1"/>
      <c r="D459" s="1"/>
      <c r="E459" s="11"/>
      <c r="F459" s="11">
        <v>0</v>
      </c>
      <c r="G459" s="2">
        <f t="shared" si="22"/>
        <v>505137</v>
      </c>
      <c r="H459" s="2">
        <v>0</v>
      </c>
      <c r="I459" s="46">
        <v>0</v>
      </c>
      <c r="J459" s="95"/>
      <c r="K459" s="11">
        <f t="shared" si="23"/>
        <v>0</v>
      </c>
      <c r="L459" s="2">
        <f t="shared" si="24"/>
        <v>0</v>
      </c>
      <c r="M459" s="122"/>
    </row>
    <row r="460" spans="1:13" x14ac:dyDescent="0.25">
      <c r="A460" s="10"/>
      <c r="B460" s="170"/>
      <c r="C460" s="1"/>
      <c r="D460" s="1"/>
      <c r="E460" s="11"/>
      <c r="F460" s="11">
        <v>0</v>
      </c>
      <c r="G460" s="2">
        <f t="shared" si="22"/>
        <v>505137</v>
      </c>
      <c r="H460" s="2">
        <v>0</v>
      </c>
      <c r="I460" s="46">
        <v>0</v>
      </c>
      <c r="J460" s="95"/>
      <c r="K460" s="11">
        <f t="shared" si="23"/>
        <v>0</v>
      </c>
      <c r="L460" s="2">
        <f t="shared" si="24"/>
        <v>0</v>
      </c>
      <c r="M460" s="122"/>
    </row>
    <row r="461" spans="1:13" x14ac:dyDescent="0.25">
      <c r="A461" s="10"/>
      <c r="B461" s="170"/>
      <c r="C461" s="1"/>
      <c r="D461" s="1"/>
      <c r="E461" s="11"/>
      <c r="F461" s="11">
        <v>0</v>
      </c>
      <c r="G461" s="2">
        <f t="shared" si="22"/>
        <v>505137</v>
      </c>
      <c r="H461" s="2">
        <v>0</v>
      </c>
      <c r="I461" s="46">
        <v>0</v>
      </c>
      <c r="J461" s="95"/>
      <c r="K461" s="11">
        <f t="shared" si="23"/>
        <v>0</v>
      </c>
      <c r="L461" s="2">
        <f t="shared" si="24"/>
        <v>0</v>
      </c>
      <c r="M461" s="122"/>
    </row>
    <row r="462" spans="1:13" x14ac:dyDescent="0.25">
      <c r="A462" s="10"/>
      <c r="B462" s="170"/>
      <c r="C462" s="1"/>
      <c r="D462" s="1"/>
      <c r="E462" s="11"/>
      <c r="F462" s="11">
        <v>0</v>
      </c>
      <c r="G462" s="2">
        <f t="shared" si="22"/>
        <v>505137</v>
      </c>
      <c r="H462" s="2">
        <v>0</v>
      </c>
      <c r="I462" s="46">
        <v>0</v>
      </c>
      <c r="J462" s="95"/>
      <c r="K462" s="11">
        <f t="shared" si="23"/>
        <v>0</v>
      </c>
      <c r="L462" s="2">
        <f t="shared" si="24"/>
        <v>0</v>
      </c>
      <c r="M462" s="122"/>
    </row>
    <row r="463" spans="1:13" x14ac:dyDescent="0.25">
      <c r="A463" s="10"/>
      <c r="B463" s="170"/>
      <c r="C463" s="1"/>
      <c r="D463" s="1"/>
      <c r="E463" s="11"/>
      <c r="F463" s="11">
        <v>0</v>
      </c>
      <c r="G463" s="2">
        <f t="shared" si="22"/>
        <v>505137</v>
      </c>
      <c r="H463" s="2">
        <v>0</v>
      </c>
      <c r="I463" s="46">
        <v>0</v>
      </c>
      <c r="J463" s="95"/>
      <c r="K463" s="11">
        <f t="shared" si="23"/>
        <v>0</v>
      </c>
      <c r="L463" s="2">
        <f t="shared" si="24"/>
        <v>0</v>
      </c>
      <c r="M463" s="122"/>
    </row>
    <row r="464" spans="1:13" x14ac:dyDescent="0.25">
      <c r="A464" s="10"/>
      <c r="B464" s="170"/>
      <c r="C464" s="1"/>
      <c r="D464" s="1"/>
      <c r="E464" s="11"/>
      <c r="F464" s="11">
        <v>0</v>
      </c>
      <c r="G464" s="2">
        <f t="shared" si="22"/>
        <v>505137</v>
      </c>
      <c r="H464" s="2">
        <v>0</v>
      </c>
      <c r="I464" s="46">
        <v>0</v>
      </c>
      <c r="J464" s="95"/>
      <c r="K464" s="11">
        <f t="shared" si="23"/>
        <v>0</v>
      </c>
      <c r="L464" s="2">
        <f t="shared" si="24"/>
        <v>0</v>
      </c>
      <c r="M464" s="122"/>
    </row>
    <row r="465" spans="1:13" x14ac:dyDescent="0.25">
      <c r="A465" s="10"/>
      <c r="B465" s="170"/>
      <c r="C465" s="1"/>
      <c r="D465" s="1"/>
      <c r="E465" s="11"/>
      <c r="F465" s="11">
        <v>0</v>
      </c>
      <c r="G465" s="2">
        <f t="shared" si="22"/>
        <v>505137</v>
      </c>
      <c r="H465" s="2">
        <v>0</v>
      </c>
      <c r="I465" s="46">
        <v>0</v>
      </c>
      <c r="J465" s="95"/>
      <c r="K465" s="11">
        <f t="shared" si="23"/>
        <v>0</v>
      </c>
      <c r="L465" s="2">
        <f t="shared" si="24"/>
        <v>0</v>
      </c>
      <c r="M465" s="122"/>
    </row>
    <row r="466" spans="1:13" x14ac:dyDescent="0.25">
      <c r="A466" s="10"/>
      <c r="B466" s="170"/>
      <c r="C466" s="1"/>
      <c r="D466" s="1"/>
      <c r="E466" s="11"/>
      <c r="F466" s="11">
        <v>0</v>
      </c>
      <c r="G466" s="2">
        <f t="shared" si="22"/>
        <v>505137</v>
      </c>
      <c r="H466" s="2">
        <v>0</v>
      </c>
      <c r="I466" s="46">
        <v>0</v>
      </c>
      <c r="J466" s="95"/>
      <c r="K466" s="11">
        <f t="shared" si="23"/>
        <v>0</v>
      </c>
      <c r="L466" s="2">
        <f t="shared" si="24"/>
        <v>0</v>
      </c>
      <c r="M466" s="122"/>
    </row>
    <row r="467" spans="1:13" x14ac:dyDescent="0.25">
      <c r="A467" s="10"/>
      <c r="B467" s="170"/>
      <c r="C467" s="1"/>
      <c r="D467" s="1"/>
      <c r="E467" s="11"/>
      <c r="F467" s="11">
        <v>0</v>
      </c>
      <c r="G467" s="2">
        <f t="shared" si="22"/>
        <v>505137</v>
      </c>
      <c r="H467" s="2">
        <v>0</v>
      </c>
      <c r="I467" s="46">
        <v>0</v>
      </c>
      <c r="J467" s="95"/>
      <c r="K467" s="11">
        <f t="shared" si="23"/>
        <v>0</v>
      </c>
      <c r="L467" s="2">
        <f t="shared" si="24"/>
        <v>0</v>
      </c>
      <c r="M467" s="122"/>
    </row>
    <row r="468" spans="1:13" x14ac:dyDescent="0.25">
      <c r="A468" s="10"/>
      <c r="B468" s="170"/>
      <c r="C468" s="1"/>
      <c r="D468" s="1"/>
      <c r="E468" s="11"/>
      <c r="F468" s="11">
        <v>0</v>
      </c>
      <c r="G468" s="2">
        <f t="shared" si="22"/>
        <v>505137</v>
      </c>
      <c r="H468" s="2">
        <v>0</v>
      </c>
      <c r="I468" s="46">
        <v>0</v>
      </c>
      <c r="J468" s="95"/>
      <c r="K468" s="11">
        <f t="shared" si="23"/>
        <v>0</v>
      </c>
      <c r="L468" s="2">
        <f t="shared" si="24"/>
        <v>0</v>
      </c>
      <c r="M468" s="122"/>
    </row>
    <row r="469" spans="1:13" x14ac:dyDescent="0.25">
      <c r="A469" s="10"/>
      <c r="B469" s="170"/>
      <c r="C469" s="1"/>
      <c r="D469" s="1"/>
      <c r="E469" s="11"/>
      <c r="F469" s="11">
        <v>0</v>
      </c>
      <c r="G469" s="2">
        <f t="shared" si="22"/>
        <v>505137</v>
      </c>
      <c r="H469" s="2">
        <v>0</v>
      </c>
      <c r="I469" s="46">
        <v>0</v>
      </c>
      <c r="J469" s="95"/>
      <c r="K469" s="11">
        <f t="shared" si="23"/>
        <v>0</v>
      </c>
      <c r="L469" s="2">
        <f t="shared" si="24"/>
        <v>0</v>
      </c>
      <c r="M469" s="122"/>
    </row>
    <row r="470" spans="1:13" x14ac:dyDescent="0.25">
      <c r="A470" s="10"/>
      <c r="B470" s="170"/>
      <c r="C470" s="1"/>
      <c r="D470" s="1"/>
      <c r="E470" s="11"/>
      <c r="F470" s="11">
        <v>0</v>
      </c>
      <c r="G470" s="2">
        <f t="shared" si="22"/>
        <v>505137</v>
      </c>
      <c r="H470" s="2">
        <v>0</v>
      </c>
      <c r="I470" s="46">
        <v>0</v>
      </c>
      <c r="J470" s="95"/>
      <c r="K470" s="11">
        <f t="shared" si="23"/>
        <v>0</v>
      </c>
      <c r="L470" s="2">
        <f t="shared" si="24"/>
        <v>0</v>
      </c>
      <c r="M470" s="122"/>
    </row>
    <row r="471" spans="1:13" x14ac:dyDescent="0.25">
      <c r="A471" s="10"/>
      <c r="B471" s="170"/>
      <c r="C471" s="1"/>
      <c r="D471" s="1"/>
      <c r="E471" s="11"/>
      <c r="F471" s="11">
        <v>0</v>
      </c>
      <c r="G471" s="2">
        <f t="shared" si="22"/>
        <v>505137</v>
      </c>
      <c r="H471" s="2">
        <v>0</v>
      </c>
      <c r="I471" s="46">
        <v>0</v>
      </c>
      <c r="J471" s="95"/>
      <c r="K471" s="11">
        <f t="shared" si="23"/>
        <v>0</v>
      </c>
      <c r="L471" s="2">
        <f t="shared" si="24"/>
        <v>0</v>
      </c>
      <c r="M471" s="122"/>
    </row>
    <row r="472" spans="1:13" x14ac:dyDescent="0.25">
      <c r="A472" s="10"/>
      <c r="B472" s="170"/>
      <c r="C472" s="1"/>
      <c r="D472" s="1"/>
      <c r="E472" s="11"/>
      <c r="F472" s="11">
        <v>0</v>
      </c>
      <c r="G472" s="2">
        <f t="shared" si="22"/>
        <v>505137</v>
      </c>
      <c r="H472" s="2">
        <v>0</v>
      </c>
      <c r="I472" s="46">
        <v>0</v>
      </c>
      <c r="J472" s="95"/>
      <c r="K472" s="11">
        <f t="shared" si="23"/>
        <v>0</v>
      </c>
      <c r="L472" s="2">
        <f t="shared" si="24"/>
        <v>0</v>
      </c>
      <c r="M472" s="122"/>
    </row>
    <row r="473" spans="1:13" x14ac:dyDescent="0.25">
      <c r="A473" s="10"/>
      <c r="B473" s="170"/>
      <c r="C473" s="1"/>
      <c r="D473" s="1"/>
      <c r="E473" s="11"/>
      <c r="F473" s="11">
        <v>0</v>
      </c>
      <c r="G473" s="2">
        <f t="shared" si="22"/>
        <v>505137</v>
      </c>
      <c r="H473" s="2">
        <v>0</v>
      </c>
      <c r="I473" s="46">
        <v>0</v>
      </c>
      <c r="J473" s="95"/>
      <c r="K473" s="11">
        <f t="shared" si="23"/>
        <v>0</v>
      </c>
      <c r="L473" s="2">
        <f t="shared" si="24"/>
        <v>0</v>
      </c>
      <c r="M473" s="122"/>
    </row>
    <row r="474" spans="1:13" x14ac:dyDescent="0.25">
      <c r="A474" s="10"/>
      <c r="B474" s="170"/>
      <c r="C474" s="1"/>
      <c r="D474" s="1"/>
      <c r="E474" s="11"/>
      <c r="F474" s="11">
        <v>0</v>
      </c>
      <c r="G474" s="2">
        <f t="shared" si="22"/>
        <v>505137</v>
      </c>
      <c r="H474" s="2">
        <v>0</v>
      </c>
      <c r="I474" s="46">
        <v>0</v>
      </c>
      <c r="J474" s="95"/>
      <c r="K474" s="11">
        <f t="shared" si="23"/>
        <v>0</v>
      </c>
      <c r="L474" s="2">
        <f t="shared" si="24"/>
        <v>0</v>
      </c>
      <c r="M474" s="122"/>
    </row>
    <row r="475" spans="1:13" x14ac:dyDescent="0.25">
      <c r="A475" s="10"/>
      <c r="B475" s="170"/>
      <c r="C475" s="1"/>
      <c r="D475" s="1"/>
      <c r="E475" s="11"/>
      <c r="F475" s="11">
        <v>0</v>
      </c>
      <c r="G475" s="2">
        <f t="shared" si="22"/>
        <v>505137</v>
      </c>
      <c r="H475" s="2">
        <v>0</v>
      </c>
      <c r="I475" s="46">
        <v>0</v>
      </c>
      <c r="J475" s="95"/>
      <c r="K475" s="11">
        <f t="shared" si="23"/>
        <v>0</v>
      </c>
      <c r="L475" s="2">
        <f t="shared" si="24"/>
        <v>0</v>
      </c>
      <c r="M475" s="122"/>
    </row>
    <row r="476" spans="1:13" x14ac:dyDescent="0.25">
      <c r="A476" s="10"/>
      <c r="B476" s="170"/>
      <c r="C476" s="1"/>
      <c r="D476" s="1"/>
      <c r="E476" s="11"/>
      <c r="F476" s="11">
        <v>0</v>
      </c>
      <c r="G476" s="2">
        <f t="shared" si="22"/>
        <v>505137</v>
      </c>
      <c r="H476" s="2">
        <v>0</v>
      </c>
      <c r="I476" s="46">
        <v>0</v>
      </c>
      <c r="J476" s="95"/>
      <c r="K476" s="11">
        <f t="shared" si="23"/>
        <v>0</v>
      </c>
      <c r="L476" s="2">
        <f t="shared" si="24"/>
        <v>0</v>
      </c>
      <c r="M476" s="122"/>
    </row>
    <row r="477" spans="1:13" x14ac:dyDescent="0.25">
      <c r="A477" s="10"/>
      <c r="B477" s="170"/>
      <c r="C477" s="1"/>
      <c r="D477" s="1"/>
      <c r="E477" s="11"/>
      <c r="F477" s="11">
        <v>0</v>
      </c>
      <c r="G477" s="2">
        <f t="shared" si="22"/>
        <v>505137</v>
      </c>
      <c r="H477" s="2">
        <v>0</v>
      </c>
      <c r="I477" s="46">
        <v>0</v>
      </c>
      <c r="J477" s="95"/>
      <c r="K477" s="11">
        <f t="shared" si="23"/>
        <v>0</v>
      </c>
      <c r="L477" s="2">
        <f t="shared" si="24"/>
        <v>0</v>
      </c>
      <c r="M477" s="122"/>
    </row>
    <row r="478" spans="1:13" x14ac:dyDescent="0.25">
      <c r="A478" s="10"/>
      <c r="B478" s="170"/>
      <c r="C478" s="1"/>
      <c r="D478" s="1"/>
      <c r="E478" s="11"/>
      <c r="F478" s="11">
        <v>0</v>
      </c>
      <c r="G478" s="2">
        <f t="shared" si="22"/>
        <v>505137</v>
      </c>
      <c r="H478" s="2">
        <v>0</v>
      </c>
      <c r="I478" s="46">
        <v>0</v>
      </c>
      <c r="J478" s="95"/>
      <c r="K478" s="11">
        <f t="shared" si="23"/>
        <v>0</v>
      </c>
      <c r="L478" s="2">
        <f t="shared" si="24"/>
        <v>0</v>
      </c>
      <c r="M478" s="122"/>
    </row>
    <row r="479" spans="1:13" x14ac:dyDescent="0.25">
      <c r="A479" s="10"/>
      <c r="B479" s="170"/>
      <c r="C479" s="1"/>
      <c r="D479" s="1"/>
      <c r="E479" s="11"/>
      <c r="F479" s="11">
        <v>0</v>
      </c>
      <c r="G479" s="2">
        <f t="shared" si="22"/>
        <v>505137</v>
      </c>
      <c r="H479" s="2">
        <v>0</v>
      </c>
      <c r="I479" s="46">
        <v>0</v>
      </c>
      <c r="J479" s="95"/>
      <c r="K479" s="11">
        <f t="shared" si="23"/>
        <v>0</v>
      </c>
      <c r="L479" s="2">
        <f t="shared" si="24"/>
        <v>0</v>
      </c>
      <c r="M479" s="122"/>
    </row>
    <row r="480" spans="1:13" x14ac:dyDescent="0.25">
      <c r="A480" s="10"/>
      <c r="B480" s="170"/>
      <c r="C480" s="1"/>
      <c r="D480" s="1"/>
      <c r="E480" s="11"/>
      <c r="F480" s="11">
        <v>0</v>
      </c>
      <c r="G480" s="2">
        <f t="shared" si="22"/>
        <v>505137</v>
      </c>
      <c r="H480" s="2">
        <v>0</v>
      </c>
      <c r="I480" s="46">
        <v>0</v>
      </c>
      <c r="J480" s="95"/>
      <c r="K480" s="11">
        <f t="shared" si="23"/>
        <v>0</v>
      </c>
      <c r="L480" s="2">
        <f t="shared" si="24"/>
        <v>0</v>
      </c>
      <c r="M480" s="122"/>
    </row>
    <row r="481" spans="1:13" x14ac:dyDescent="0.25">
      <c r="A481" s="10"/>
      <c r="B481" s="170"/>
      <c r="C481" s="1"/>
      <c r="D481" s="1"/>
      <c r="E481" s="11"/>
      <c r="F481" s="11">
        <v>0</v>
      </c>
      <c r="G481" s="2">
        <f t="shared" si="22"/>
        <v>505137</v>
      </c>
      <c r="H481" s="2">
        <v>0</v>
      </c>
      <c r="I481" s="46">
        <v>0</v>
      </c>
      <c r="J481" s="95"/>
      <c r="K481" s="11">
        <f t="shared" si="23"/>
        <v>0</v>
      </c>
      <c r="L481" s="2">
        <f t="shared" si="24"/>
        <v>0</v>
      </c>
      <c r="M481" s="122"/>
    </row>
    <row r="482" spans="1:13" x14ac:dyDescent="0.25">
      <c r="A482" s="10"/>
      <c r="B482" s="170"/>
      <c r="C482" s="1"/>
      <c r="D482" s="1"/>
      <c r="E482" s="11"/>
      <c r="F482" s="11">
        <v>0</v>
      </c>
      <c r="G482" s="2">
        <f t="shared" si="22"/>
        <v>505137</v>
      </c>
      <c r="H482" s="2">
        <v>0</v>
      </c>
      <c r="I482" s="46">
        <v>0</v>
      </c>
      <c r="J482" s="95"/>
      <c r="K482" s="11">
        <f t="shared" si="23"/>
        <v>0</v>
      </c>
      <c r="L482" s="2">
        <f t="shared" si="24"/>
        <v>0</v>
      </c>
      <c r="M482" s="122"/>
    </row>
    <row r="483" spans="1:13" x14ac:dyDescent="0.25">
      <c r="A483" s="10"/>
      <c r="B483" s="170"/>
      <c r="C483" s="1"/>
      <c r="D483" s="1"/>
      <c r="E483" s="11"/>
      <c r="F483" s="11">
        <v>0</v>
      </c>
      <c r="G483" s="2">
        <f t="shared" si="22"/>
        <v>505137</v>
      </c>
      <c r="H483" s="2">
        <v>0</v>
      </c>
      <c r="I483" s="46">
        <v>0</v>
      </c>
      <c r="J483" s="95"/>
      <c r="K483" s="11">
        <f t="shared" si="23"/>
        <v>0</v>
      </c>
      <c r="L483" s="2">
        <f t="shared" si="24"/>
        <v>0</v>
      </c>
      <c r="M483" s="122"/>
    </row>
    <row r="484" spans="1:13" x14ac:dyDescent="0.25">
      <c r="A484" s="10"/>
      <c r="B484" s="170"/>
      <c r="C484" s="1"/>
      <c r="D484" s="1"/>
      <c r="E484" s="11"/>
      <c r="F484" s="11">
        <v>0</v>
      </c>
      <c r="G484" s="2">
        <f t="shared" si="22"/>
        <v>505137</v>
      </c>
      <c r="H484" s="2">
        <v>0</v>
      </c>
      <c r="I484" s="46">
        <v>0</v>
      </c>
      <c r="J484" s="95"/>
      <c r="K484" s="11">
        <f t="shared" si="23"/>
        <v>0</v>
      </c>
      <c r="L484" s="2">
        <f t="shared" si="24"/>
        <v>0</v>
      </c>
      <c r="M484" s="122"/>
    </row>
    <row r="485" spans="1:13" x14ac:dyDescent="0.25">
      <c r="A485" s="10"/>
      <c r="B485" s="170"/>
      <c r="C485" s="1"/>
      <c r="D485" s="1"/>
      <c r="E485" s="11"/>
      <c r="F485" s="11">
        <v>0</v>
      </c>
      <c r="G485" s="2">
        <f t="shared" si="22"/>
        <v>505137</v>
      </c>
      <c r="H485" s="2">
        <v>0</v>
      </c>
      <c r="I485" s="46">
        <v>0</v>
      </c>
      <c r="J485" s="95"/>
      <c r="K485" s="11">
        <f t="shared" si="23"/>
        <v>0</v>
      </c>
      <c r="L485" s="2">
        <f t="shared" si="24"/>
        <v>0</v>
      </c>
      <c r="M485" s="122"/>
    </row>
    <row r="486" spans="1:13" x14ac:dyDescent="0.25">
      <c r="A486" s="10"/>
      <c r="B486" s="170"/>
      <c r="C486" s="1"/>
      <c r="D486" s="1"/>
      <c r="E486" s="11"/>
      <c r="F486" s="11">
        <v>0</v>
      </c>
      <c r="G486" s="2">
        <f t="shared" si="22"/>
        <v>505137</v>
      </c>
      <c r="H486" s="2">
        <v>0</v>
      </c>
      <c r="I486" s="46">
        <v>0</v>
      </c>
      <c r="J486" s="95"/>
      <c r="K486" s="11">
        <f t="shared" si="23"/>
        <v>0</v>
      </c>
      <c r="L486" s="2">
        <f t="shared" si="24"/>
        <v>0</v>
      </c>
      <c r="M486" s="122"/>
    </row>
    <row r="487" spans="1:13" x14ac:dyDescent="0.25">
      <c r="A487" s="10"/>
      <c r="B487" s="170"/>
      <c r="C487" s="1"/>
      <c r="D487" s="1"/>
      <c r="E487" s="11"/>
      <c r="F487" s="11">
        <v>0</v>
      </c>
      <c r="G487" s="2">
        <f t="shared" si="22"/>
        <v>505137</v>
      </c>
      <c r="H487" s="2">
        <v>0</v>
      </c>
      <c r="I487" s="46">
        <v>0</v>
      </c>
      <c r="J487" s="95"/>
      <c r="K487" s="11">
        <f t="shared" si="23"/>
        <v>0</v>
      </c>
      <c r="L487" s="2">
        <f t="shared" si="24"/>
        <v>0</v>
      </c>
      <c r="M487" s="122"/>
    </row>
    <row r="488" spans="1:13" x14ac:dyDescent="0.25">
      <c r="A488" s="10"/>
      <c r="B488" s="170"/>
      <c r="C488" s="1"/>
      <c r="D488" s="1"/>
      <c r="E488" s="11"/>
      <c r="F488" s="11">
        <v>0</v>
      </c>
      <c r="G488" s="2">
        <f t="shared" si="22"/>
        <v>505137</v>
      </c>
      <c r="H488" s="2">
        <v>0</v>
      </c>
      <c r="I488" s="46">
        <v>0</v>
      </c>
      <c r="J488" s="95"/>
      <c r="K488" s="11">
        <f t="shared" si="23"/>
        <v>0</v>
      </c>
      <c r="L488" s="2">
        <f t="shared" si="24"/>
        <v>0</v>
      </c>
      <c r="M488" s="122"/>
    </row>
    <row r="489" spans="1:13" x14ac:dyDescent="0.25">
      <c r="A489" s="10"/>
      <c r="B489" s="170"/>
      <c r="C489" s="1"/>
      <c r="D489" s="1"/>
      <c r="E489" s="11"/>
      <c r="F489" s="11">
        <v>0</v>
      </c>
      <c r="G489" s="2">
        <f t="shared" si="22"/>
        <v>505137</v>
      </c>
      <c r="H489" s="2">
        <v>0</v>
      </c>
      <c r="I489" s="46">
        <v>0</v>
      </c>
      <c r="J489" s="95"/>
      <c r="K489" s="11">
        <f t="shared" si="23"/>
        <v>0</v>
      </c>
      <c r="L489" s="2">
        <f t="shared" si="24"/>
        <v>0</v>
      </c>
      <c r="M489" s="122"/>
    </row>
    <row r="490" spans="1:13" x14ac:dyDescent="0.25">
      <c r="A490" s="10"/>
      <c r="B490" s="170"/>
      <c r="C490" s="1"/>
      <c r="D490" s="1"/>
      <c r="E490" s="11"/>
      <c r="F490" s="11">
        <v>0</v>
      </c>
      <c r="G490" s="2">
        <f t="shared" si="22"/>
        <v>505137</v>
      </c>
      <c r="H490" s="2">
        <v>0</v>
      </c>
      <c r="I490" s="46">
        <v>0</v>
      </c>
      <c r="J490" s="95"/>
      <c r="K490" s="11">
        <f t="shared" si="23"/>
        <v>0</v>
      </c>
      <c r="L490" s="2">
        <f t="shared" si="24"/>
        <v>0</v>
      </c>
      <c r="M490" s="122"/>
    </row>
    <row r="491" spans="1:13" x14ac:dyDescent="0.25">
      <c r="A491" s="10"/>
      <c r="B491" s="170"/>
      <c r="C491" s="1"/>
      <c r="D491" s="1"/>
      <c r="E491" s="11"/>
      <c r="F491" s="11">
        <v>0</v>
      </c>
      <c r="G491" s="2">
        <f t="shared" si="22"/>
        <v>505137</v>
      </c>
      <c r="H491" s="2">
        <v>0</v>
      </c>
      <c r="I491" s="46">
        <v>0</v>
      </c>
      <c r="J491" s="95"/>
      <c r="K491" s="11">
        <f t="shared" si="23"/>
        <v>0</v>
      </c>
      <c r="L491" s="2">
        <f t="shared" si="24"/>
        <v>0</v>
      </c>
      <c r="M491" s="122"/>
    </row>
    <row r="492" spans="1:13" x14ac:dyDescent="0.25">
      <c r="A492" s="10"/>
      <c r="B492" s="170"/>
      <c r="C492" s="1"/>
      <c r="D492" s="1"/>
      <c r="E492" s="11"/>
      <c r="F492" s="11">
        <v>0</v>
      </c>
      <c r="G492" s="2">
        <f t="shared" si="22"/>
        <v>505137</v>
      </c>
      <c r="H492" s="2">
        <v>0</v>
      </c>
      <c r="I492" s="46">
        <v>0</v>
      </c>
      <c r="J492" s="95"/>
      <c r="K492" s="11">
        <f t="shared" si="23"/>
        <v>0</v>
      </c>
      <c r="L492" s="2">
        <f t="shared" si="24"/>
        <v>0</v>
      </c>
      <c r="M492" s="122"/>
    </row>
    <row r="493" spans="1:13" x14ac:dyDescent="0.25">
      <c r="A493" s="10"/>
      <c r="B493" s="170"/>
      <c r="C493" s="1"/>
      <c r="D493" s="1"/>
      <c r="E493" s="11"/>
      <c r="F493" s="11">
        <v>0</v>
      </c>
      <c r="G493" s="2">
        <f t="shared" si="22"/>
        <v>505137</v>
      </c>
      <c r="H493" s="2">
        <v>0</v>
      </c>
      <c r="I493" s="46">
        <v>0</v>
      </c>
      <c r="J493" s="95"/>
      <c r="K493" s="11">
        <f t="shared" si="23"/>
        <v>0</v>
      </c>
      <c r="L493" s="2">
        <f t="shared" si="24"/>
        <v>0</v>
      </c>
      <c r="M493" s="122"/>
    </row>
    <row r="494" spans="1:13" x14ac:dyDescent="0.25">
      <c r="A494" s="10"/>
      <c r="B494" s="170"/>
      <c r="C494" s="1"/>
      <c r="D494" s="1"/>
      <c r="E494" s="11"/>
      <c r="F494" s="11">
        <v>0</v>
      </c>
      <c r="G494" s="2">
        <f t="shared" si="22"/>
        <v>505137</v>
      </c>
      <c r="H494" s="2">
        <v>0</v>
      </c>
      <c r="I494" s="46">
        <v>0</v>
      </c>
      <c r="J494" s="95"/>
      <c r="K494" s="11">
        <f t="shared" si="23"/>
        <v>0</v>
      </c>
      <c r="L494" s="2">
        <f t="shared" si="24"/>
        <v>0</v>
      </c>
      <c r="M494" s="122"/>
    </row>
    <row r="495" spans="1:13" x14ac:dyDescent="0.25">
      <c r="A495" s="10"/>
      <c r="B495" s="170"/>
      <c r="C495" s="1"/>
      <c r="D495" s="1"/>
      <c r="E495" s="11"/>
      <c r="F495" s="11">
        <v>0</v>
      </c>
      <c r="G495" s="2">
        <f t="shared" si="22"/>
        <v>505137</v>
      </c>
      <c r="H495" s="2">
        <v>0</v>
      </c>
      <c r="I495" s="46">
        <v>0</v>
      </c>
      <c r="J495" s="95"/>
      <c r="K495" s="11">
        <f t="shared" si="23"/>
        <v>0</v>
      </c>
      <c r="L495" s="2">
        <f t="shared" si="24"/>
        <v>0</v>
      </c>
      <c r="M495" s="122"/>
    </row>
    <row r="496" spans="1:13" x14ac:dyDescent="0.25">
      <c r="A496" s="10"/>
      <c r="B496" s="170"/>
      <c r="C496" s="1"/>
      <c r="D496" s="1"/>
      <c r="E496" s="11"/>
      <c r="F496" s="11">
        <v>0</v>
      </c>
      <c r="G496" s="2">
        <f t="shared" si="22"/>
        <v>505137</v>
      </c>
      <c r="H496" s="2">
        <v>0</v>
      </c>
      <c r="I496" s="46">
        <v>0</v>
      </c>
      <c r="J496" s="95"/>
      <c r="K496" s="11">
        <f t="shared" si="23"/>
        <v>0</v>
      </c>
      <c r="L496" s="2">
        <f t="shared" si="24"/>
        <v>0</v>
      </c>
      <c r="M496" s="122"/>
    </row>
    <row r="497" spans="1:13" x14ac:dyDescent="0.25">
      <c r="A497" s="10"/>
      <c r="B497" s="170"/>
      <c r="C497" s="1"/>
      <c r="D497" s="1"/>
      <c r="E497" s="11"/>
      <c r="F497" s="11">
        <v>0</v>
      </c>
      <c r="G497" s="2">
        <f t="shared" ref="G497:G560" si="25">G496+E497-F497</f>
        <v>505137</v>
      </c>
      <c r="H497" s="2">
        <v>0</v>
      </c>
      <c r="I497" s="46">
        <v>0</v>
      </c>
      <c r="J497" s="95"/>
      <c r="K497" s="11">
        <f t="shared" ref="K497:K560" si="26">H497+I497-J497</f>
        <v>0</v>
      </c>
      <c r="L497" s="2">
        <f t="shared" ref="L497:L560" si="27">H497+I497+J497-F497</f>
        <v>0</v>
      </c>
      <c r="M497" s="122"/>
    </row>
    <row r="498" spans="1:13" x14ac:dyDescent="0.25">
      <c r="A498" s="10"/>
      <c r="B498" s="170"/>
      <c r="C498" s="1"/>
      <c r="D498" s="1"/>
      <c r="E498" s="11"/>
      <c r="F498" s="11">
        <v>0</v>
      </c>
      <c r="G498" s="2">
        <f t="shared" si="25"/>
        <v>505137</v>
      </c>
      <c r="H498" s="2">
        <v>0</v>
      </c>
      <c r="I498" s="46">
        <v>0</v>
      </c>
      <c r="J498" s="95"/>
      <c r="K498" s="11">
        <f t="shared" si="26"/>
        <v>0</v>
      </c>
      <c r="L498" s="2">
        <f t="shared" si="27"/>
        <v>0</v>
      </c>
      <c r="M498" s="122"/>
    </row>
    <row r="499" spans="1:13" x14ac:dyDescent="0.25">
      <c r="A499" s="10"/>
      <c r="B499" s="170"/>
      <c r="C499" s="1"/>
      <c r="D499" s="1"/>
      <c r="E499" s="11"/>
      <c r="F499" s="11">
        <v>0</v>
      </c>
      <c r="G499" s="2">
        <f t="shared" si="25"/>
        <v>505137</v>
      </c>
      <c r="H499" s="2">
        <v>0</v>
      </c>
      <c r="I499" s="46">
        <v>0</v>
      </c>
      <c r="J499" s="95"/>
      <c r="K499" s="11">
        <f t="shared" si="26"/>
        <v>0</v>
      </c>
      <c r="L499" s="2">
        <f t="shared" si="27"/>
        <v>0</v>
      </c>
      <c r="M499" s="122"/>
    </row>
    <row r="500" spans="1:13" x14ac:dyDescent="0.25">
      <c r="A500" s="10"/>
      <c r="B500" s="170"/>
      <c r="C500" s="1"/>
      <c r="D500" s="1"/>
      <c r="E500" s="11"/>
      <c r="F500" s="11">
        <v>0</v>
      </c>
      <c r="G500" s="2">
        <f t="shared" si="25"/>
        <v>505137</v>
      </c>
      <c r="H500" s="2">
        <v>0</v>
      </c>
      <c r="I500" s="46">
        <v>0</v>
      </c>
      <c r="J500" s="95"/>
      <c r="K500" s="11">
        <f t="shared" si="26"/>
        <v>0</v>
      </c>
      <c r="L500" s="2">
        <f t="shared" si="27"/>
        <v>0</v>
      </c>
      <c r="M500" s="122"/>
    </row>
    <row r="501" spans="1:13" x14ac:dyDescent="0.25">
      <c r="A501" s="10"/>
      <c r="B501" s="170"/>
      <c r="C501" s="1"/>
      <c r="D501" s="1"/>
      <c r="E501" s="11"/>
      <c r="F501" s="11">
        <v>0</v>
      </c>
      <c r="G501" s="2">
        <f t="shared" si="25"/>
        <v>505137</v>
      </c>
      <c r="H501" s="2">
        <v>0</v>
      </c>
      <c r="I501" s="46">
        <v>0</v>
      </c>
      <c r="J501" s="95"/>
      <c r="K501" s="11">
        <f t="shared" si="26"/>
        <v>0</v>
      </c>
      <c r="L501" s="2">
        <f t="shared" si="27"/>
        <v>0</v>
      </c>
      <c r="M501" s="122"/>
    </row>
    <row r="502" spans="1:13" x14ac:dyDescent="0.25">
      <c r="A502" s="10"/>
      <c r="B502" s="170"/>
      <c r="C502" s="1"/>
      <c r="D502" s="1"/>
      <c r="E502" s="11"/>
      <c r="F502" s="11">
        <v>0</v>
      </c>
      <c r="G502" s="2">
        <f t="shared" si="25"/>
        <v>505137</v>
      </c>
      <c r="H502" s="2">
        <v>0</v>
      </c>
      <c r="I502" s="46">
        <v>0</v>
      </c>
      <c r="J502" s="95"/>
      <c r="K502" s="11">
        <f t="shared" si="26"/>
        <v>0</v>
      </c>
      <c r="L502" s="2">
        <f t="shared" si="27"/>
        <v>0</v>
      </c>
      <c r="M502" s="122"/>
    </row>
    <row r="503" spans="1:13" x14ac:dyDescent="0.25">
      <c r="A503" s="10"/>
      <c r="B503" s="170"/>
      <c r="C503" s="1"/>
      <c r="D503" s="1"/>
      <c r="E503" s="11"/>
      <c r="F503" s="11">
        <v>0</v>
      </c>
      <c r="G503" s="2">
        <f t="shared" si="25"/>
        <v>505137</v>
      </c>
      <c r="H503" s="2">
        <v>0</v>
      </c>
      <c r="I503" s="46">
        <v>0</v>
      </c>
      <c r="J503" s="95"/>
      <c r="K503" s="11">
        <f t="shared" si="26"/>
        <v>0</v>
      </c>
      <c r="L503" s="2">
        <f t="shared" si="27"/>
        <v>0</v>
      </c>
      <c r="M503" s="122"/>
    </row>
    <row r="504" spans="1:13" x14ac:dyDescent="0.25">
      <c r="A504" s="10"/>
      <c r="B504" s="170"/>
      <c r="C504" s="1"/>
      <c r="D504" s="1"/>
      <c r="E504" s="11"/>
      <c r="F504" s="11">
        <v>0</v>
      </c>
      <c r="G504" s="2">
        <f t="shared" si="25"/>
        <v>505137</v>
      </c>
      <c r="H504" s="2">
        <v>0</v>
      </c>
      <c r="I504" s="46">
        <v>0</v>
      </c>
      <c r="J504" s="95"/>
      <c r="K504" s="11">
        <f t="shared" si="26"/>
        <v>0</v>
      </c>
      <c r="L504" s="2">
        <f t="shared" si="27"/>
        <v>0</v>
      </c>
      <c r="M504" s="122"/>
    </row>
    <row r="505" spans="1:13" x14ac:dyDescent="0.25">
      <c r="A505" s="10"/>
      <c r="B505" s="170"/>
      <c r="C505" s="1"/>
      <c r="D505" s="1"/>
      <c r="E505" s="11"/>
      <c r="F505" s="11">
        <v>0</v>
      </c>
      <c r="G505" s="2">
        <f t="shared" si="25"/>
        <v>505137</v>
      </c>
      <c r="H505" s="2">
        <v>0</v>
      </c>
      <c r="I505" s="46">
        <v>0</v>
      </c>
      <c r="J505" s="95"/>
      <c r="K505" s="11">
        <f t="shared" si="26"/>
        <v>0</v>
      </c>
      <c r="L505" s="2">
        <f t="shared" si="27"/>
        <v>0</v>
      </c>
      <c r="M505" s="122"/>
    </row>
    <row r="506" spans="1:13" x14ac:dyDescent="0.25">
      <c r="A506" s="10"/>
      <c r="B506" s="170"/>
      <c r="C506" s="1"/>
      <c r="D506" s="1"/>
      <c r="E506" s="11"/>
      <c r="F506" s="11">
        <v>0</v>
      </c>
      <c r="G506" s="2">
        <f t="shared" si="25"/>
        <v>505137</v>
      </c>
      <c r="H506" s="2">
        <v>0</v>
      </c>
      <c r="I506" s="46">
        <v>0</v>
      </c>
      <c r="J506" s="95"/>
      <c r="K506" s="11">
        <f t="shared" si="26"/>
        <v>0</v>
      </c>
      <c r="L506" s="2">
        <f t="shared" si="27"/>
        <v>0</v>
      </c>
      <c r="M506" s="122"/>
    </row>
    <row r="507" spans="1:13" x14ac:dyDescent="0.25">
      <c r="A507" s="10"/>
      <c r="B507" s="170"/>
      <c r="C507" s="1"/>
      <c r="D507" s="1"/>
      <c r="E507" s="11"/>
      <c r="F507" s="11">
        <v>0</v>
      </c>
      <c r="G507" s="2">
        <f t="shared" si="25"/>
        <v>505137</v>
      </c>
      <c r="H507" s="2">
        <v>0</v>
      </c>
      <c r="I507" s="46">
        <v>0</v>
      </c>
      <c r="J507" s="95"/>
      <c r="K507" s="11">
        <f t="shared" si="26"/>
        <v>0</v>
      </c>
      <c r="L507" s="2">
        <f t="shared" si="27"/>
        <v>0</v>
      </c>
      <c r="M507" s="122"/>
    </row>
    <row r="508" spans="1:13" x14ac:dyDescent="0.25">
      <c r="A508" s="10"/>
      <c r="B508" s="170"/>
      <c r="C508" s="1"/>
      <c r="D508" s="1"/>
      <c r="E508" s="11"/>
      <c r="F508" s="11">
        <v>0</v>
      </c>
      <c r="G508" s="2">
        <f t="shared" si="25"/>
        <v>505137</v>
      </c>
      <c r="H508" s="2">
        <v>0</v>
      </c>
      <c r="I508" s="46">
        <v>0</v>
      </c>
      <c r="J508" s="95"/>
      <c r="K508" s="11">
        <f t="shared" si="26"/>
        <v>0</v>
      </c>
      <c r="L508" s="2">
        <f t="shared" si="27"/>
        <v>0</v>
      </c>
      <c r="M508" s="122"/>
    </row>
    <row r="509" spans="1:13" x14ac:dyDescent="0.25">
      <c r="A509" s="10"/>
      <c r="B509" s="170"/>
      <c r="C509" s="1"/>
      <c r="D509" s="1"/>
      <c r="E509" s="11"/>
      <c r="F509" s="11">
        <v>0</v>
      </c>
      <c r="G509" s="2">
        <f t="shared" si="25"/>
        <v>505137</v>
      </c>
      <c r="H509" s="2">
        <v>0</v>
      </c>
      <c r="I509" s="46">
        <v>0</v>
      </c>
      <c r="J509" s="95"/>
      <c r="K509" s="11">
        <f t="shared" si="26"/>
        <v>0</v>
      </c>
      <c r="L509" s="2">
        <f t="shared" si="27"/>
        <v>0</v>
      </c>
      <c r="M509" s="122"/>
    </row>
    <row r="510" spans="1:13" x14ac:dyDescent="0.25">
      <c r="A510" s="10"/>
      <c r="B510" s="170"/>
      <c r="C510" s="1"/>
      <c r="D510" s="1"/>
      <c r="E510" s="11"/>
      <c r="F510" s="11">
        <v>0</v>
      </c>
      <c r="G510" s="2">
        <f t="shared" si="25"/>
        <v>505137</v>
      </c>
      <c r="H510" s="2">
        <v>0</v>
      </c>
      <c r="I510" s="46">
        <v>0</v>
      </c>
      <c r="J510" s="95"/>
      <c r="K510" s="11">
        <f t="shared" si="26"/>
        <v>0</v>
      </c>
      <c r="L510" s="2">
        <f t="shared" si="27"/>
        <v>0</v>
      </c>
      <c r="M510" s="122"/>
    </row>
    <row r="511" spans="1:13" x14ac:dyDescent="0.25">
      <c r="A511" s="10"/>
      <c r="B511" s="170"/>
      <c r="C511" s="1"/>
      <c r="D511" s="1"/>
      <c r="E511" s="11"/>
      <c r="F511" s="11">
        <v>0</v>
      </c>
      <c r="G511" s="2">
        <f t="shared" si="25"/>
        <v>505137</v>
      </c>
      <c r="H511" s="2">
        <v>0</v>
      </c>
      <c r="I511" s="46">
        <v>0</v>
      </c>
      <c r="J511" s="95"/>
      <c r="K511" s="11">
        <f t="shared" si="26"/>
        <v>0</v>
      </c>
      <c r="L511" s="2">
        <f t="shared" si="27"/>
        <v>0</v>
      </c>
      <c r="M511" s="122"/>
    </row>
    <row r="512" spans="1:13" x14ac:dyDescent="0.25">
      <c r="A512" s="10"/>
      <c r="B512" s="170"/>
      <c r="C512" s="1"/>
      <c r="D512" s="1"/>
      <c r="E512" s="11"/>
      <c r="F512" s="11">
        <v>0</v>
      </c>
      <c r="G512" s="2">
        <f t="shared" si="25"/>
        <v>505137</v>
      </c>
      <c r="H512" s="2">
        <v>0</v>
      </c>
      <c r="I512" s="46">
        <v>0</v>
      </c>
      <c r="J512" s="95"/>
      <c r="K512" s="11">
        <f t="shared" si="26"/>
        <v>0</v>
      </c>
      <c r="L512" s="2">
        <f t="shared" si="27"/>
        <v>0</v>
      </c>
      <c r="M512" s="122"/>
    </row>
    <row r="513" spans="1:13" x14ac:dyDescent="0.25">
      <c r="A513" s="10"/>
      <c r="B513" s="170"/>
      <c r="C513" s="1"/>
      <c r="D513" s="1"/>
      <c r="E513" s="11"/>
      <c r="F513" s="11">
        <v>0</v>
      </c>
      <c r="G513" s="2">
        <f t="shared" si="25"/>
        <v>505137</v>
      </c>
      <c r="H513" s="2">
        <v>0</v>
      </c>
      <c r="I513" s="46">
        <v>0</v>
      </c>
      <c r="J513" s="95"/>
      <c r="K513" s="11">
        <f t="shared" si="26"/>
        <v>0</v>
      </c>
      <c r="L513" s="2">
        <f t="shared" si="27"/>
        <v>0</v>
      </c>
      <c r="M513" s="122"/>
    </row>
    <row r="514" spans="1:13" x14ac:dyDescent="0.25">
      <c r="A514" s="10"/>
      <c r="B514" s="170"/>
      <c r="C514" s="1"/>
      <c r="D514" s="1"/>
      <c r="E514" s="11"/>
      <c r="F514" s="11">
        <v>0</v>
      </c>
      <c r="G514" s="2">
        <f t="shared" si="25"/>
        <v>505137</v>
      </c>
      <c r="H514" s="2">
        <v>0</v>
      </c>
      <c r="I514" s="46">
        <v>0</v>
      </c>
      <c r="J514" s="95"/>
      <c r="K514" s="11">
        <f t="shared" si="26"/>
        <v>0</v>
      </c>
      <c r="L514" s="2">
        <f t="shared" si="27"/>
        <v>0</v>
      </c>
      <c r="M514" s="122"/>
    </row>
    <row r="515" spans="1:13" x14ac:dyDescent="0.25">
      <c r="A515" s="10"/>
      <c r="B515" s="170"/>
      <c r="C515" s="1"/>
      <c r="D515" s="1"/>
      <c r="E515" s="11"/>
      <c r="F515" s="11">
        <v>0</v>
      </c>
      <c r="G515" s="2">
        <f t="shared" si="25"/>
        <v>505137</v>
      </c>
      <c r="H515" s="2">
        <v>0</v>
      </c>
      <c r="I515" s="46">
        <v>0</v>
      </c>
      <c r="J515" s="95"/>
      <c r="K515" s="11">
        <f t="shared" si="26"/>
        <v>0</v>
      </c>
      <c r="L515" s="2">
        <f t="shared" si="27"/>
        <v>0</v>
      </c>
      <c r="M515" s="122"/>
    </row>
    <row r="516" spans="1:13" x14ac:dyDescent="0.25">
      <c r="A516" s="10"/>
      <c r="B516" s="170"/>
      <c r="C516" s="1"/>
      <c r="D516" s="1"/>
      <c r="E516" s="11"/>
      <c r="F516" s="11">
        <v>0</v>
      </c>
      <c r="G516" s="2">
        <f t="shared" si="25"/>
        <v>505137</v>
      </c>
      <c r="H516" s="2">
        <v>0</v>
      </c>
      <c r="I516" s="46">
        <v>0</v>
      </c>
      <c r="J516" s="95"/>
      <c r="K516" s="11">
        <f t="shared" si="26"/>
        <v>0</v>
      </c>
      <c r="L516" s="2">
        <f t="shared" si="27"/>
        <v>0</v>
      </c>
      <c r="M516" s="122"/>
    </row>
    <row r="517" spans="1:13" x14ac:dyDescent="0.25">
      <c r="A517" s="10"/>
      <c r="B517" s="170"/>
      <c r="C517" s="1"/>
      <c r="D517" s="1"/>
      <c r="E517" s="11"/>
      <c r="F517" s="11">
        <v>0</v>
      </c>
      <c r="G517" s="2">
        <f t="shared" si="25"/>
        <v>505137</v>
      </c>
      <c r="H517" s="2">
        <v>0</v>
      </c>
      <c r="I517" s="46">
        <v>0</v>
      </c>
      <c r="J517" s="95"/>
      <c r="K517" s="11">
        <f t="shared" si="26"/>
        <v>0</v>
      </c>
      <c r="L517" s="2">
        <f t="shared" si="27"/>
        <v>0</v>
      </c>
      <c r="M517" s="122"/>
    </row>
    <row r="518" spans="1:13" x14ac:dyDescent="0.25">
      <c r="A518" s="10"/>
      <c r="B518" s="170"/>
      <c r="C518" s="1"/>
      <c r="D518" s="1"/>
      <c r="E518" s="11"/>
      <c r="F518" s="11">
        <v>0</v>
      </c>
      <c r="G518" s="2">
        <f t="shared" si="25"/>
        <v>505137</v>
      </c>
      <c r="H518" s="2">
        <v>0</v>
      </c>
      <c r="I518" s="46">
        <v>0</v>
      </c>
      <c r="J518" s="95"/>
      <c r="K518" s="11">
        <f t="shared" si="26"/>
        <v>0</v>
      </c>
      <c r="L518" s="2">
        <f t="shared" si="27"/>
        <v>0</v>
      </c>
      <c r="M518" s="122"/>
    </row>
    <row r="519" spans="1:13" x14ac:dyDescent="0.25">
      <c r="A519" s="10"/>
      <c r="B519" s="170"/>
      <c r="C519" s="1"/>
      <c r="D519" s="1"/>
      <c r="E519" s="11"/>
      <c r="F519" s="11">
        <v>0</v>
      </c>
      <c r="G519" s="2">
        <f t="shared" si="25"/>
        <v>505137</v>
      </c>
      <c r="H519" s="2">
        <v>0</v>
      </c>
      <c r="I519" s="46">
        <v>0</v>
      </c>
      <c r="J519" s="95"/>
      <c r="K519" s="11">
        <f t="shared" si="26"/>
        <v>0</v>
      </c>
      <c r="L519" s="2">
        <f t="shared" si="27"/>
        <v>0</v>
      </c>
      <c r="M519" s="122"/>
    </row>
    <row r="520" spans="1:13" x14ac:dyDescent="0.25">
      <c r="A520" s="10"/>
      <c r="B520" s="170"/>
      <c r="C520" s="1"/>
      <c r="D520" s="1"/>
      <c r="E520" s="11"/>
      <c r="F520" s="11">
        <v>0</v>
      </c>
      <c r="G520" s="2">
        <f t="shared" si="25"/>
        <v>505137</v>
      </c>
      <c r="H520" s="2">
        <v>0</v>
      </c>
      <c r="I520" s="46">
        <v>0</v>
      </c>
      <c r="J520" s="95"/>
      <c r="K520" s="11">
        <f t="shared" si="26"/>
        <v>0</v>
      </c>
      <c r="L520" s="2">
        <f t="shared" si="27"/>
        <v>0</v>
      </c>
      <c r="M520" s="122"/>
    </row>
    <row r="521" spans="1:13" x14ac:dyDescent="0.25">
      <c r="A521" s="10"/>
      <c r="B521" s="170"/>
      <c r="C521" s="1"/>
      <c r="D521" s="1"/>
      <c r="E521" s="11"/>
      <c r="F521" s="11">
        <v>0</v>
      </c>
      <c r="G521" s="2">
        <f t="shared" si="25"/>
        <v>505137</v>
      </c>
      <c r="H521" s="2">
        <v>0</v>
      </c>
      <c r="I521" s="46">
        <v>0</v>
      </c>
      <c r="J521" s="95"/>
      <c r="K521" s="11">
        <f t="shared" si="26"/>
        <v>0</v>
      </c>
      <c r="L521" s="2">
        <f t="shared" si="27"/>
        <v>0</v>
      </c>
      <c r="M521" s="122"/>
    </row>
    <row r="522" spans="1:13" x14ac:dyDescent="0.25">
      <c r="A522" s="10"/>
      <c r="B522" s="170"/>
      <c r="C522" s="1"/>
      <c r="D522" s="1"/>
      <c r="E522" s="11"/>
      <c r="F522" s="11">
        <v>0</v>
      </c>
      <c r="G522" s="2">
        <f t="shared" si="25"/>
        <v>505137</v>
      </c>
      <c r="H522" s="2">
        <v>0</v>
      </c>
      <c r="I522" s="46">
        <v>0</v>
      </c>
      <c r="J522" s="95"/>
      <c r="K522" s="11">
        <f t="shared" si="26"/>
        <v>0</v>
      </c>
      <c r="L522" s="2">
        <f t="shared" si="27"/>
        <v>0</v>
      </c>
      <c r="M522" s="122"/>
    </row>
    <row r="523" spans="1:13" x14ac:dyDescent="0.25">
      <c r="A523" s="10"/>
      <c r="B523" s="170"/>
      <c r="C523" s="1"/>
      <c r="D523" s="1"/>
      <c r="E523" s="11"/>
      <c r="F523" s="11">
        <v>0</v>
      </c>
      <c r="G523" s="2">
        <f t="shared" si="25"/>
        <v>505137</v>
      </c>
      <c r="H523" s="2">
        <v>0</v>
      </c>
      <c r="I523" s="46">
        <v>0</v>
      </c>
      <c r="J523" s="95"/>
      <c r="K523" s="11">
        <f t="shared" si="26"/>
        <v>0</v>
      </c>
      <c r="L523" s="2">
        <f t="shared" si="27"/>
        <v>0</v>
      </c>
      <c r="M523" s="122"/>
    </row>
    <row r="524" spans="1:13" x14ac:dyDescent="0.25">
      <c r="A524" s="10"/>
      <c r="B524" s="170"/>
      <c r="C524" s="1"/>
      <c r="D524" s="1"/>
      <c r="E524" s="11"/>
      <c r="F524" s="11">
        <v>0</v>
      </c>
      <c r="G524" s="2">
        <f t="shared" si="25"/>
        <v>505137</v>
      </c>
      <c r="H524" s="2">
        <v>0</v>
      </c>
      <c r="I524" s="46">
        <v>0</v>
      </c>
      <c r="J524" s="95"/>
      <c r="K524" s="11">
        <f t="shared" si="26"/>
        <v>0</v>
      </c>
      <c r="L524" s="2">
        <f t="shared" si="27"/>
        <v>0</v>
      </c>
      <c r="M524" s="122"/>
    </row>
    <row r="525" spans="1:13" x14ac:dyDescent="0.25">
      <c r="A525" s="10"/>
      <c r="B525" s="170"/>
      <c r="C525" s="1"/>
      <c r="D525" s="1"/>
      <c r="E525" s="11"/>
      <c r="F525" s="11">
        <v>0</v>
      </c>
      <c r="G525" s="2">
        <f t="shared" si="25"/>
        <v>505137</v>
      </c>
      <c r="H525" s="2">
        <v>0</v>
      </c>
      <c r="I525" s="46">
        <v>0</v>
      </c>
      <c r="J525" s="95"/>
      <c r="K525" s="11">
        <f t="shared" si="26"/>
        <v>0</v>
      </c>
      <c r="L525" s="2">
        <f t="shared" si="27"/>
        <v>0</v>
      </c>
      <c r="M525" s="122"/>
    </row>
    <row r="526" spans="1:13" x14ac:dyDescent="0.25">
      <c r="A526" s="10"/>
      <c r="B526" s="170"/>
      <c r="C526" s="1"/>
      <c r="D526" s="1"/>
      <c r="E526" s="11"/>
      <c r="F526" s="11">
        <v>0</v>
      </c>
      <c r="G526" s="2">
        <f t="shared" si="25"/>
        <v>505137</v>
      </c>
      <c r="H526" s="2">
        <v>0</v>
      </c>
      <c r="I526" s="46">
        <v>0</v>
      </c>
      <c r="J526" s="95"/>
      <c r="K526" s="11">
        <f t="shared" si="26"/>
        <v>0</v>
      </c>
      <c r="L526" s="2">
        <f t="shared" si="27"/>
        <v>0</v>
      </c>
      <c r="M526" s="122"/>
    </row>
    <row r="527" spans="1:13" x14ac:dyDescent="0.25">
      <c r="A527" s="10"/>
      <c r="B527" s="170"/>
      <c r="C527" s="1"/>
      <c r="D527" s="1"/>
      <c r="E527" s="11"/>
      <c r="F527" s="11">
        <v>0</v>
      </c>
      <c r="G527" s="2">
        <f t="shared" si="25"/>
        <v>505137</v>
      </c>
      <c r="H527" s="2">
        <v>0</v>
      </c>
      <c r="I527" s="46">
        <v>0</v>
      </c>
      <c r="J527" s="95"/>
      <c r="K527" s="11">
        <f t="shared" si="26"/>
        <v>0</v>
      </c>
      <c r="L527" s="2">
        <f t="shared" si="27"/>
        <v>0</v>
      </c>
      <c r="M527" s="122"/>
    </row>
    <row r="528" spans="1:13" x14ac:dyDescent="0.25">
      <c r="A528" s="10"/>
      <c r="B528" s="170"/>
      <c r="C528" s="1"/>
      <c r="D528" s="1"/>
      <c r="E528" s="11"/>
      <c r="F528" s="11">
        <v>0</v>
      </c>
      <c r="G528" s="2">
        <f t="shared" si="25"/>
        <v>505137</v>
      </c>
      <c r="H528" s="2">
        <v>0</v>
      </c>
      <c r="I528" s="46">
        <v>0</v>
      </c>
      <c r="J528" s="95"/>
      <c r="K528" s="11">
        <f t="shared" si="26"/>
        <v>0</v>
      </c>
      <c r="L528" s="2">
        <f t="shared" si="27"/>
        <v>0</v>
      </c>
      <c r="M528" s="122"/>
    </row>
    <row r="529" spans="1:13" x14ac:dyDescent="0.25">
      <c r="A529" s="10"/>
      <c r="B529" s="170"/>
      <c r="C529" s="1"/>
      <c r="D529" s="1"/>
      <c r="E529" s="11"/>
      <c r="F529" s="11">
        <v>0</v>
      </c>
      <c r="G529" s="2">
        <f t="shared" si="25"/>
        <v>505137</v>
      </c>
      <c r="H529" s="2">
        <v>0</v>
      </c>
      <c r="I529" s="46">
        <v>0</v>
      </c>
      <c r="J529" s="95"/>
      <c r="K529" s="11">
        <f t="shared" si="26"/>
        <v>0</v>
      </c>
      <c r="L529" s="2">
        <f t="shared" si="27"/>
        <v>0</v>
      </c>
      <c r="M529" s="122"/>
    </row>
    <row r="530" spans="1:13" x14ac:dyDescent="0.25">
      <c r="A530" s="10"/>
      <c r="B530" s="170"/>
      <c r="C530" s="1"/>
      <c r="D530" s="1"/>
      <c r="E530" s="11"/>
      <c r="F530" s="11">
        <v>0</v>
      </c>
      <c r="G530" s="2">
        <f t="shared" si="25"/>
        <v>505137</v>
      </c>
      <c r="H530" s="2">
        <v>0</v>
      </c>
      <c r="I530" s="46">
        <v>0</v>
      </c>
      <c r="J530" s="95"/>
      <c r="K530" s="11">
        <f t="shared" si="26"/>
        <v>0</v>
      </c>
      <c r="L530" s="2">
        <f t="shared" si="27"/>
        <v>0</v>
      </c>
      <c r="M530" s="122"/>
    </row>
    <row r="531" spans="1:13" x14ac:dyDescent="0.25">
      <c r="A531" s="10"/>
      <c r="B531" s="170"/>
      <c r="C531" s="1"/>
      <c r="D531" s="1"/>
      <c r="E531" s="11"/>
      <c r="F531" s="11">
        <v>0</v>
      </c>
      <c r="G531" s="2">
        <f t="shared" si="25"/>
        <v>505137</v>
      </c>
      <c r="H531" s="2">
        <v>0</v>
      </c>
      <c r="I531" s="46">
        <v>0</v>
      </c>
      <c r="J531" s="95"/>
      <c r="K531" s="11">
        <f t="shared" si="26"/>
        <v>0</v>
      </c>
      <c r="L531" s="2">
        <f t="shared" si="27"/>
        <v>0</v>
      </c>
      <c r="M531" s="122"/>
    </row>
    <row r="532" spans="1:13" x14ac:dyDescent="0.25">
      <c r="A532" s="10"/>
      <c r="B532" s="170"/>
      <c r="C532" s="1"/>
      <c r="D532" s="1"/>
      <c r="E532" s="11"/>
      <c r="F532" s="11">
        <v>0</v>
      </c>
      <c r="G532" s="2">
        <f t="shared" si="25"/>
        <v>505137</v>
      </c>
      <c r="H532" s="2">
        <v>0</v>
      </c>
      <c r="I532" s="46">
        <v>0</v>
      </c>
      <c r="J532" s="95"/>
      <c r="K532" s="11">
        <f t="shared" si="26"/>
        <v>0</v>
      </c>
      <c r="L532" s="2">
        <f t="shared" si="27"/>
        <v>0</v>
      </c>
      <c r="M532" s="122"/>
    </row>
    <row r="533" spans="1:13" x14ac:dyDescent="0.25">
      <c r="A533" s="10"/>
      <c r="B533" s="170"/>
      <c r="C533" s="1"/>
      <c r="D533" s="1"/>
      <c r="E533" s="11"/>
      <c r="F533" s="11">
        <v>0</v>
      </c>
      <c r="G533" s="2">
        <f t="shared" si="25"/>
        <v>505137</v>
      </c>
      <c r="H533" s="2">
        <v>0</v>
      </c>
      <c r="I533" s="46">
        <v>0</v>
      </c>
      <c r="J533" s="95"/>
      <c r="K533" s="11">
        <f t="shared" si="26"/>
        <v>0</v>
      </c>
      <c r="L533" s="2">
        <f t="shared" si="27"/>
        <v>0</v>
      </c>
      <c r="M533" s="122"/>
    </row>
    <row r="534" spans="1:13" x14ac:dyDescent="0.25">
      <c r="A534" s="10"/>
      <c r="B534" s="170"/>
      <c r="C534" s="1"/>
      <c r="D534" s="1"/>
      <c r="E534" s="11"/>
      <c r="F534" s="11">
        <v>0</v>
      </c>
      <c r="G534" s="2">
        <f t="shared" si="25"/>
        <v>505137</v>
      </c>
      <c r="H534" s="2">
        <v>0</v>
      </c>
      <c r="I534" s="46">
        <v>0</v>
      </c>
      <c r="J534" s="95"/>
      <c r="K534" s="11">
        <f t="shared" si="26"/>
        <v>0</v>
      </c>
      <c r="L534" s="2">
        <f t="shared" si="27"/>
        <v>0</v>
      </c>
      <c r="M534" s="122"/>
    </row>
    <row r="535" spans="1:13" x14ac:dyDescent="0.25">
      <c r="A535" s="10"/>
      <c r="B535" s="170"/>
      <c r="C535" s="1"/>
      <c r="D535" s="1"/>
      <c r="E535" s="11"/>
      <c r="F535" s="11">
        <v>0</v>
      </c>
      <c r="G535" s="2">
        <f t="shared" si="25"/>
        <v>505137</v>
      </c>
      <c r="H535" s="2">
        <v>0</v>
      </c>
      <c r="I535" s="46">
        <v>0</v>
      </c>
      <c r="J535" s="95"/>
      <c r="K535" s="11">
        <f t="shared" si="26"/>
        <v>0</v>
      </c>
      <c r="L535" s="2">
        <f t="shared" si="27"/>
        <v>0</v>
      </c>
      <c r="M535" s="122"/>
    </row>
    <row r="536" spans="1:13" x14ac:dyDescent="0.25">
      <c r="A536" s="10"/>
      <c r="B536" s="170"/>
      <c r="C536" s="1"/>
      <c r="D536" s="1"/>
      <c r="E536" s="11"/>
      <c r="F536" s="11">
        <v>0</v>
      </c>
      <c r="G536" s="2">
        <f t="shared" si="25"/>
        <v>505137</v>
      </c>
      <c r="H536" s="2">
        <v>0</v>
      </c>
      <c r="I536" s="46">
        <v>0</v>
      </c>
      <c r="J536" s="95"/>
      <c r="K536" s="11">
        <f t="shared" si="26"/>
        <v>0</v>
      </c>
      <c r="L536" s="2">
        <f t="shared" si="27"/>
        <v>0</v>
      </c>
      <c r="M536" s="122"/>
    </row>
    <row r="537" spans="1:13" x14ac:dyDescent="0.25">
      <c r="A537" s="10"/>
      <c r="B537" s="170"/>
      <c r="C537" s="1"/>
      <c r="D537" s="1"/>
      <c r="E537" s="11"/>
      <c r="F537" s="11">
        <v>0</v>
      </c>
      <c r="G537" s="2">
        <f t="shared" si="25"/>
        <v>505137</v>
      </c>
      <c r="H537" s="2">
        <v>0</v>
      </c>
      <c r="I537" s="46">
        <v>0</v>
      </c>
      <c r="J537" s="95"/>
      <c r="K537" s="11">
        <f t="shared" si="26"/>
        <v>0</v>
      </c>
      <c r="L537" s="2">
        <f t="shared" si="27"/>
        <v>0</v>
      </c>
      <c r="M537" s="122"/>
    </row>
    <row r="538" spans="1:13" x14ac:dyDescent="0.25">
      <c r="A538" s="10"/>
      <c r="B538" s="170"/>
      <c r="C538" s="1"/>
      <c r="D538" s="1"/>
      <c r="E538" s="11"/>
      <c r="F538" s="11">
        <v>0</v>
      </c>
      <c r="G538" s="2">
        <f t="shared" si="25"/>
        <v>505137</v>
      </c>
      <c r="H538" s="2">
        <v>0</v>
      </c>
      <c r="I538" s="46">
        <v>0</v>
      </c>
      <c r="J538" s="95"/>
      <c r="K538" s="11">
        <f t="shared" si="26"/>
        <v>0</v>
      </c>
      <c r="L538" s="2">
        <f t="shared" si="27"/>
        <v>0</v>
      </c>
      <c r="M538" s="122"/>
    </row>
    <row r="539" spans="1:13" x14ac:dyDescent="0.25">
      <c r="A539" s="10"/>
      <c r="B539" s="170"/>
      <c r="C539" s="1"/>
      <c r="D539" s="1"/>
      <c r="E539" s="11"/>
      <c r="F539" s="11">
        <v>0</v>
      </c>
      <c r="G539" s="2">
        <f t="shared" si="25"/>
        <v>505137</v>
      </c>
      <c r="H539" s="2">
        <v>0</v>
      </c>
      <c r="I539" s="46">
        <v>0</v>
      </c>
      <c r="J539" s="95"/>
      <c r="K539" s="11">
        <f t="shared" si="26"/>
        <v>0</v>
      </c>
      <c r="L539" s="2">
        <f t="shared" si="27"/>
        <v>0</v>
      </c>
      <c r="M539" s="122"/>
    </row>
    <row r="540" spans="1:13" x14ac:dyDescent="0.25">
      <c r="A540" s="10"/>
      <c r="B540" s="170"/>
      <c r="C540" s="1"/>
      <c r="D540" s="1"/>
      <c r="E540" s="11"/>
      <c r="F540" s="11">
        <v>0</v>
      </c>
      <c r="G540" s="2">
        <f t="shared" si="25"/>
        <v>505137</v>
      </c>
      <c r="H540" s="2">
        <v>0</v>
      </c>
      <c r="I540" s="46">
        <v>0</v>
      </c>
      <c r="J540" s="95"/>
      <c r="K540" s="11">
        <f t="shared" si="26"/>
        <v>0</v>
      </c>
      <c r="L540" s="2">
        <f t="shared" si="27"/>
        <v>0</v>
      </c>
      <c r="M540" s="122"/>
    </row>
    <row r="541" spans="1:13" x14ac:dyDescent="0.25">
      <c r="A541" s="10"/>
      <c r="B541" s="170"/>
      <c r="C541" s="1"/>
      <c r="D541" s="1"/>
      <c r="E541" s="11"/>
      <c r="F541" s="11">
        <v>0</v>
      </c>
      <c r="G541" s="2">
        <f t="shared" si="25"/>
        <v>505137</v>
      </c>
      <c r="H541" s="2">
        <v>0</v>
      </c>
      <c r="I541" s="46">
        <v>0</v>
      </c>
      <c r="J541" s="95"/>
      <c r="K541" s="11">
        <f t="shared" si="26"/>
        <v>0</v>
      </c>
      <c r="L541" s="2">
        <f t="shared" si="27"/>
        <v>0</v>
      </c>
      <c r="M541" s="122"/>
    </row>
    <row r="542" spans="1:13" x14ac:dyDescent="0.25">
      <c r="A542" s="10"/>
      <c r="B542" s="170"/>
      <c r="C542" s="1"/>
      <c r="D542" s="1"/>
      <c r="E542" s="11"/>
      <c r="F542" s="11">
        <v>0</v>
      </c>
      <c r="G542" s="2">
        <f t="shared" si="25"/>
        <v>505137</v>
      </c>
      <c r="H542" s="2">
        <v>0</v>
      </c>
      <c r="I542" s="46">
        <v>0</v>
      </c>
      <c r="J542" s="95"/>
      <c r="K542" s="11">
        <f t="shared" si="26"/>
        <v>0</v>
      </c>
      <c r="L542" s="2">
        <f t="shared" si="27"/>
        <v>0</v>
      </c>
      <c r="M542" s="122"/>
    </row>
    <row r="543" spans="1:13" x14ac:dyDescent="0.25">
      <c r="A543" s="10"/>
      <c r="B543" s="170"/>
      <c r="C543" s="1"/>
      <c r="D543" s="1"/>
      <c r="E543" s="11"/>
      <c r="F543" s="11">
        <v>0</v>
      </c>
      <c r="G543" s="2">
        <f t="shared" si="25"/>
        <v>505137</v>
      </c>
      <c r="H543" s="2">
        <v>0</v>
      </c>
      <c r="I543" s="46">
        <v>0</v>
      </c>
      <c r="J543" s="95"/>
      <c r="K543" s="11">
        <f t="shared" si="26"/>
        <v>0</v>
      </c>
      <c r="L543" s="2">
        <f t="shared" si="27"/>
        <v>0</v>
      </c>
      <c r="M543" s="122"/>
    </row>
    <row r="544" spans="1:13" x14ac:dyDescent="0.25">
      <c r="A544" s="10"/>
      <c r="B544" s="170"/>
      <c r="C544" s="1"/>
      <c r="D544" s="1"/>
      <c r="E544" s="11"/>
      <c r="F544" s="11">
        <v>0</v>
      </c>
      <c r="G544" s="2">
        <f t="shared" si="25"/>
        <v>505137</v>
      </c>
      <c r="H544" s="2">
        <v>0</v>
      </c>
      <c r="I544" s="46">
        <v>0</v>
      </c>
      <c r="J544" s="95"/>
      <c r="K544" s="11">
        <f t="shared" si="26"/>
        <v>0</v>
      </c>
      <c r="L544" s="2">
        <f t="shared" si="27"/>
        <v>0</v>
      </c>
      <c r="M544" s="122"/>
    </row>
    <row r="545" spans="1:13" x14ac:dyDescent="0.25">
      <c r="A545" s="10"/>
      <c r="B545" s="170"/>
      <c r="C545" s="1"/>
      <c r="D545" s="1"/>
      <c r="E545" s="11"/>
      <c r="F545" s="11">
        <v>0</v>
      </c>
      <c r="G545" s="2">
        <f t="shared" si="25"/>
        <v>505137</v>
      </c>
      <c r="H545" s="2">
        <v>0</v>
      </c>
      <c r="I545" s="46">
        <v>0</v>
      </c>
      <c r="J545" s="95"/>
      <c r="K545" s="11">
        <f t="shared" si="26"/>
        <v>0</v>
      </c>
      <c r="L545" s="2">
        <f t="shared" si="27"/>
        <v>0</v>
      </c>
      <c r="M545" s="122"/>
    </row>
    <row r="546" spans="1:13" x14ac:dyDescent="0.25">
      <c r="A546" s="10"/>
      <c r="B546" s="170"/>
      <c r="C546" s="1"/>
      <c r="D546" s="1"/>
      <c r="E546" s="11"/>
      <c r="F546" s="11">
        <v>0</v>
      </c>
      <c r="G546" s="2">
        <f t="shared" si="25"/>
        <v>505137</v>
      </c>
      <c r="H546" s="2">
        <v>0</v>
      </c>
      <c r="I546" s="46">
        <v>0</v>
      </c>
      <c r="J546" s="95"/>
      <c r="K546" s="11">
        <f t="shared" si="26"/>
        <v>0</v>
      </c>
      <c r="L546" s="2">
        <f t="shared" si="27"/>
        <v>0</v>
      </c>
      <c r="M546" s="122"/>
    </row>
    <row r="547" spans="1:13" x14ac:dyDescent="0.25">
      <c r="A547" s="10"/>
      <c r="B547" s="170"/>
      <c r="C547" s="1"/>
      <c r="D547" s="1"/>
      <c r="E547" s="11"/>
      <c r="F547" s="11">
        <v>0</v>
      </c>
      <c r="G547" s="2">
        <f t="shared" si="25"/>
        <v>505137</v>
      </c>
      <c r="H547" s="2">
        <v>0</v>
      </c>
      <c r="I547" s="46">
        <v>0</v>
      </c>
      <c r="J547" s="95"/>
      <c r="K547" s="11">
        <f t="shared" si="26"/>
        <v>0</v>
      </c>
      <c r="L547" s="2">
        <f t="shared" si="27"/>
        <v>0</v>
      </c>
      <c r="M547" s="122"/>
    </row>
    <row r="548" spans="1:13" x14ac:dyDescent="0.25">
      <c r="A548" s="10"/>
      <c r="B548" s="170"/>
      <c r="C548" s="1"/>
      <c r="D548" s="1"/>
      <c r="E548" s="11"/>
      <c r="F548" s="11">
        <v>0</v>
      </c>
      <c r="G548" s="2">
        <f t="shared" si="25"/>
        <v>505137</v>
      </c>
      <c r="H548" s="2">
        <v>0</v>
      </c>
      <c r="I548" s="46">
        <v>0</v>
      </c>
      <c r="J548" s="95"/>
      <c r="K548" s="11">
        <f t="shared" si="26"/>
        <v>0</v>
      </c>
      <c r="L548" s="2">
        <f t="shared" si="27"/>
        <v>0</v>
      </c>
      <c r="M548" s="122"/>
    </row>
    <row r="549" spans="1:13" x14ac:dyDescent="0.25">
      <c r="A549" s="10"/>
      <c r="B549" s="170"/>
      <c r="C549" s="1"/>
      <c r="D549" s="1"/>
      <c r="E549" s="11"/>
      <c r="F549" s="11">
        <v>0</v>
      </c>
      <c r="G549" s="2">
        <f t="shared" si="25"/>
        <v>505137</v>
      </c>
      <c r="H549" s="2">
        <v>0</v>
      </c>
      <c r="I549" s="46">
        <v>0</v>
      </c>
      <c r="J549" s="95"/>
      <c r="K549" s="11">
        <f t="shared" si="26"/>
        <v>0</v>
      </c>
      <c r="L549" s="2">
        <f t="shared" si="27"/>
        <v>0</v>
      </c>
      <c r="M549" s="122"/>
    </row>
    <row r="550" spans="1:13" x14ac:dyDescent="0.25">
      <c r="A550" s="10"/>
      <c r="B550" s="170"/>
      <c r="C550" s="1"/>
      <c r="D550" s="1"/>
      <c r="E550" s="11"/>
      <c r="F550" s="11">
        <v>0</v>
      </c>
      <c r="G550" s="2">
        <f t="shared" si="25"/>
        <v>505137</v>
      </c>
      <c r="H550" s="2">
        <v>0</v>
      </c>
      <c r="I550" s="46">
        <v>0</v>
      </c>
      <c r="J550" s="95"/>
      <c r="K550" s="11">
        <f t="shared" si="26"/>
        <v>0</v>
      </c>
      <c r="L550" s="2">
        <f t="shared" si="27"/>
        <v>0</v>
      </c>
      <c r="M550" s="122"/>
    </row>
    <row r="551" spans="1:13" x14ac:dyDescent="0.25">
      <c r="A551" s="10"/>
      <c r="B551" s="170"/>
      <c r="C551" s="1"/>
      <c r="D551" s="1"/>
      <c r="E551" s="11"/>
      <c r="F551" s="11">
        <v>0</v>
      </c>
      <c r="G551" s="2">
        <f t="shared" si="25"/>
        <v>505137</v>
      </c>
      <c r="H551" s="2">
        <v>0</v>
      </c>
      <c r="I551" s="46">
        <v>0</v>
      </c>
      <c r="J551" s="95"/>
      <c r="K551" s="11">
        <f t="shared" si="26"/>
        <v>0</v>
      </c>
      <c r="L551" s="2">
        <f t="shared" si="27"/>
        <v>0</v>
      </c>
      <c r="M551" s="122"/>
    </row>
    <row r="552" spans="1:13" x14ac:dyDescent="0.25">
      <c r="A552" s="10"/>
      <c r="B552" s="170"/>
      <c r="C552" s="1"/>
      <c r="D552" s="1"/>
      <c r="E552" s="11"/>
      <c r="F552" s="11">
        <v>0</v>
      </c>
      <c r="G552" s="2">
        <f t="shared" si="25"/>
        <v>505137</v>
      </c>
      <c r="H552" s="2">
        <v>0</v>
      </c>
      <c r="I552" s="46">
        <v>0</v>
      </c>
      <c r="J552" s="95"/>
      <c r="K552" s="11">
        <f t="shared" si="26"/>
        <v>0</v>
      </c>
      <c r="L552" s="2">
        <f t="shared" si="27"/>
        <v>0</v>
      </c>
      <c r="M552" s="122"/>
    </row>
    <row r="553" spans="1:13" x14ac:dyDescent="0.25">
      <c r="A553" s="10"/>
      <c r="B553" s="170"/>
      <c r="C553" s="1"/>
      <c r="D553" s="1"/>
      <c r="E553" s="11"/>
      <c r="F553" s="11">
        <v>0</v>
      </c>
      <c r="G553" s="2">
        <f t="shared" si="25"/>
        <v>505137</v>
      </c>
      <c r="H553" s="2">
        <v>0</v>
      </c>
      <c r="I553" s="46">
        <v>0</v>
      </c>
      <c r="J553" s="95"/>
      <c r="K553" s="11">
        <f t="shared" si="26"/>
        <v>0</v>
      </c>
      <c r="L553" s="2">
        <f t="shared" si="27"/>
        <v>0</v>
      </c>
      <c r="M553" s="122"/>
    </row>
    <row r="554" spans="1:13" x14ac:dyDescent="0.25">
      <c r="A554" s="10"/>
      <c r="B554" s="170"/>
      <c r="C554" s="1"/>
      <c r="D554" s="1"/>
      <c r="E554" s="11"/>
      <c r="F554" s="11">
        <v>0</v>
      </c>
      <c r="G554" s="2">
        <f t="shared" si="25"/>
        <v>505137</v>
      </c>
      <c r="H554" s="2">
        <v>0</v>
      </c>
      <c r="I554" s="46">
        <v>0</v>
      </c>
      <c r="J554" s="95"/>
      <c r="K554" s="11">
        <f t="shared" si="26"/>
        <v>0</v>
      </c>
      <c r="L554" s="2">
        <f t="shared" si="27"/>
        <v>0</v>
      </c>
      <c r="M554" s="122"/>
    </row>
    <row r="555" spans="1:13" x14ac:dyDescent="0.25">
      <c r="A555" s="10"/>
      <c r="B555" s="170"/>
      <c r="C555" s="1"/>
      <c r="D555" s="1"/>
      <c r="E555" s="11"/>
      <c r="F555" s="11">
        <v>0</v>
      </c>
      <c r="G555" s="2">
        <f t="shared" si="25"/>
        <v>505137</v>
      </c>
      <c r="H555" s="2">
        <v>0</v>
      </c>
      <c r="I555" s="46">
        <v>0</v>
      </c>
      <c r="J555" s="95"/>
      <c r="K555" s="11">
        <f t="shared" si="26"/>
        <v>0</v>
      </c>
      <c r="L555" s="2">
        <f t="shared" si="27"/>
        <v>0</v>
      </c>
      <c r="M555" s="122"/>
    </row>
    <row r="556" spans="1:13" x14ac:dyDescent="0.25">
      <c r="A556" s="10"/>
      <c r="B556" s="170"/>
      <c r="C556" s="1"/>
      <c r="D556" s="1"/>
      <c r="E556" s="11"/>
      <c r="F556" s="11">
        <v>0</v>
      </c>
      <c r="G556" s="2">
        <f t="shared" si="25"/>
        <v>505137</v>
      </c>
      <c r="H556" s="2">
        <v>0</v>
      </c>
      <c r="I556" s="46">
        <v>0</v>
      </c>
      <c r="J556" s="95"/>
      <c r="K556" s="11">
        <f t="shared" si="26"/>
        <v>0</v>
      </c>
      <c r="L556" s="2">
        <f t="shared" si="27"/>
        <v>0</v>
      </c>
      <c r="M556" s="122"/>
    </row>
    <row r="557" spans="1:13" x14ac:dyDescent="0.25">
      <c r="A557" s="10"/>
      <c r="B557" s="170"/>
      <c r="C557" s="1"/>
      <c r="D557" s="1"/>
      <c r="E557" s="11"/>
      <c r="F557" s="11">
        <v>0</v>
      </c>
      <c r="G557" s="2">
        <f t="shared" si="25"/>
        <v>505137</v>
      </c>
      <c r="H557" s="2">
        <v>0</v>
      </c>
      <c r="I557" s="46">
        <v>0</v>
      </c>
      <c r="J557" s="95"/>
      <c r="K557" s="11">
        <f t="shared" si="26"/>
        <v>0</v>
      </c>
      <c r="L557" s="2">
        <f t="shared" si="27"/>
        <v>0</v>
      </c>
      <c r="M557" s="122"/>
    </row>
    <row r="558" spans="1:13" x14ac:dyDescent="0.25">
      <c r="A558" s="10"/>
      <c r="B558" s="170"/>
      <c r="C558" s="1"/>
      <c r="D558" s="1"/>
      <c r="E558" s="11"/>
      <c r="F558" s="11">
        <v>0</v>
      </c>
      <c r="G558" s="2">
        <f t="shared" si="25"/>
        <v>505137</v>
      </c>
      <c r="H558" s="2">
        <v>0</v>
      </c>
      <c r="I558" s="46">
        <v>0</v>
      </c>
      <c r="J558" s="95"/>
      <c r="K558" s="11">
        <f t="shared" si="26"/>
        <v>0</v>
      </c>
      <c r="L558" s="2">
        <f t="shared" si="27"/>
        <v>0</v>
      </c>
      <c r="M558" s="122"/>
    </row>
    <row r="559" spans="1:13" x14ac:dyDescent="0.25">
      <c r="A559" s="10"/>
      <c r="B559" s="170"/>
      <c r="C559" s="1"/>
      <c r="D559" s="1"/>
      <c r="E559" s="11"/>
      <c r="F559" s="11">
        <v>0</v>
      </c>
      <c r="G559" s="2">
        <f t="shared" si="25"/>
        <v>505137</v>
      </c>
      <c r="H559" s="2">
        <v>0</v>
      </c>
      <c r="I559" s="46">
        <v>0</v>
      </c>
      <c r="J559" s="95"/>
      <c r="K559" s="11">
        <f t="shared" si="26"/>
        <v>0</v>
      </c>
      <c r="L559" s="2">
        <f t="shared" si="27"/>
        <v>0</v>
      </c>
      <c r="M559" s="122"/>
    </row>
    <row r="560" spans="1:13" x14ac:dyDescent="0.25">
      <c r="A560" s="10"/>
      <c r="B560" s="170"/>
      <c r="C560" s="1"/>
      <c r="D560" s="1"/>
      <c r="E560" s="11"/>
      <c r="F560" s="11">
        <v>0</v>
      </c>
      <c r="G560" s="2">
        <f t="shared" si="25"/>
        <v>505137</v>
      </c>
      <c r="H560" s="2">
        <v>0</v>
      </c>
      <c r="I560" s="46">
        <v>0</v>
      </c>
      <c r="J560" s="95"/>
      <c r="K560" s="11">
        <f t="shared" si="26"/>
        <v>0</v>
      </c>
      <c r="L560" s="2">
        <f t="shared" si="27"/>
        <v>0</v>
      </c>
      <c r="M560" s="122"/>
    </row>
    <row r="561" spans="1:13" x14ac:dyDescent="0.25">
      <c r="A561" s="10"/>
      <c r="B561" s="170"/>
      <c r="C561" s="1"/>
      <c r="D561" s="1"/>
      <c r="E561" s="11"/>
      <c r="F561" s="11">
        <v>0</v>
      </c>
      <c r="G561" s="2">
        <f t="shared" ref="G561:G615" si="28">G560+E561-F561</f>
        <v>505137</v>
      </c>
      <c r="H561" s="2">
        <v>0</v>
      </c>
      <c r="I561" s="46">
        <v>0</v>
      </c>
      <c r="J561" s="95"/>
      <c r="K561" s="11">
        <f t="shared" ref="K561:K615" si="29">H561+I561-J561</f>
        <v>0</v>
      </c>
      <c r="L561" s="2">
        <f t="shared" ref="L561:L615" si="30">H561+I561+J561-F561</f>
        <v>0</v>
      </c>
      <c r="M561" s="122"/>
    </row>
    <row r="562" spans="1:13" x14ac:dyDescent="0.25">
      <c r="A562" s="10"/>
      <c r="B562" s="170"/>
      <c r="C562" s="1"/>
      <c r="D562" s="1"/>
      <c r="E562" s="11"/>
      <c r="F562" s="11">
        <v>0</v>
      </c>
      <c r="G562" s="2">
        <f t="shared" si="28"/>
        <v>505137</v>
      </c>
      <c r="H562" s="2">
        <v>0</v>
      </c>
      <c r="I562" s="46">
        <v>0</v>
      </c>
      <c r="J562" s="95"/>
      <c r="K562" s="11">
        <f t="shared" si="29"/>
        <v>0</v>
      </c>
      <c r="L562" s="2">
        <f t="shared" si="30"/>
        <v>0</v>
      </c>
      <c r="M562" s="122"/>
    </row>
    <row r="563" spans="1:13" x14ac:dyDescent="0.25">
      <c r="A563" s="10"/>
      <c r="B563" s="170"/>
      <c r="C563" s="1"/>
      <c r="D563" s="1"/>
      <c r="E563" s="11"/>
      <c r="F563" s="11">
        <v>0</v>
      </c>
      <c r="G563" s="2">
        <f t="shared" si="28"/>
        <v>505137</v>
      </c>
      <c r="H563" s="2">
        <v>0</v>
      </c>
      <c r="I563" s="46">
        <v>0</v>
      </c>
      <c r="J563" s="95"/>
      <c r="K563" s="11">
        <f t="shared" si="29"/>
        <v>0</v>
      </c>
      <c r="L563" s="2">
        <f t="shared" si="30"/>
        <v>0</v>
      </c>
      <c r="M563" s="122"/>
    </row>
    <row r="564" spans="1:13" x14ac:dyDescent="0.25">
      <c r="A564" s="10"/>
      <c r="B564" s="170"/>
      <c r="C564" s="1"/>
      <c r="D564" s="1"/>
      <c r="E564" s="11"/>
      <c r="F564" s="11">
        <v>0</v>
      </c>
      <c r="G564" s="2">
        <f t="shared" si="28"/>
        <v>505137</v>
      </c>
      <c r="H564" s="2">
        <v>0</v>
      </c>
      <c r="I564" s="46">
        <v>0</v>
      </c>
      <c r="J564" s="95"/>
      <c r="K564" s="11">
        <f t="shared" si="29"/>
        <v>0</v>
      </c>
      <c r="L564" s="2">
        <f t="shared" si="30"/>
        <v>0</v>
      </c>
      <c r="M564" s="122"/>
    </row>
    <row r="565" spans="1:13" x14ac:dyDescent="0.25">
      <c r="A565" s="10"/>
      <c r="B565" s="170"/>
      <c r="C565" s="1"/>
      <c r="D565" s="1"/>
      <c r="E565" s="11"/>
      <c r="F565" s="11">
        <v>0</v>
      </c>
      <c r="G565" s="2">
        <f t="shared" si="28"/>
        <v>505137</v>
      </c>
      <c r="H565" s="2">
        <v>0</v>
      </c>
      <c r="I565" s="46">
        <v>0</v>
      </c>
      <c r="J565" s="95"/>
      <c r="K565" s="11">
        <f t="shared" si="29"/>
        <v>0</v>
      </c>
      <c r="L565" s="2">
        <f t="shared" si="30"/>
        <v>0</v>
      </c>
      <c r="M565" s="122"/>
    </row>
    <row r="566" spans="1:13" x14ac:dyDescent="0.25">
      <c r="A566" s="10"/>
      <c r="B566" s="170"/>
      <c r="C566" s="1"/>
      <c r="D566" s="1"/>
      <c r="E566" s="11"/>
      <c r="F566" s="11">
        <v>0</v>
      </c>
      <c r="G566" s="2">
        <f t="shared" si="28"/>
        <v>505137</v>
      </c>
      <c r="H566" s="2">
        <v>0</v>
      </c>
      <c r="I566" s="46">
        <v>0</v>
      </c>
      <c r="J566" s="95"/>
      <c r="K566" s="11">
        <f t="shared" si="29"/>
        <v>0</v>
      </c>
      <c r="L566" s="2">
        <f t="shared" si="30"/>
        <v>0</v>
      </c>
      <c r="M566" s="122"/>
    </row>
    <row r="567" spans="1:13" x14ac:dyDescent="0.25">
      <c r="A567" s="10"/>
      <c r="B567" s="170"/>
      <c r="C567" s="1"/>
      <c r="D567" s="1"/>
      <c r="E567" s="11"/>
      <c r="F567" s="11">
        <v>0</v>
      </c>
      <c r="G567" s="2">
        <f t="shared" si="28"/>
        <v>505137</v>
      </c>
      <c r="H567" s="2">
        <v>0</v>
      </c>
      <c r="I567" s="46">
        <v>0</v>
      </c>
      <c r="J567" s="95"/>
      <c r="K567" s="11">
        <f t="shared" si="29"/>
        <v>0</v>
      </c>
      <c r="L567" s="2">
        <f t="shared" si="30"/>
        <v>0</v>
      </c>
      <c r="M567" s="122"/>
    </row>
    <row r="568" spans="1:13" x14ac:dyDescent="0.25">
      <c r="A568" s="10"/>
      <c r="B568" s="170"/>
      <c r="C568" s="1"/>
      <c r="D568" s="1"/>
      <c r="E568" s="11"/>
      <c r="F568" s="11">
        <v>0</v>
      </c>
      <c r="G568" s="2">
        <f t="shared" si="28"/>
        <v>505137</v>
      </c>
      <c r="H568" s="2">
        <v>0</v>
      </c>
      <c r="I568" s="46">
        <v>0</v>
      </c>
      <c r="J568" s="95"/>
      <c r="K568" s="11">
        <f t="shared" si="29"/>
        <v>0</v>
      </c>
      <c r="L568" s="2">
        <f t="shared" si="30"/>
        <v>0</v>
      </c>
      <c r="M568" s="122"/>
    </row>
    <row r="569" spans="1:13" x14ac:dyDescent="0.25">
      <c r="A569" s="10"/>
      <c r="B569" s="170"/>
      <c r="C569" s="1"/>
      <c r="D569" s="1"/>
      <c r="E569" s="11"/>
      <c r="F569" s="11">
        <v>0</v>
      </c>
      <c r="G569" s="2">
        <f t="shared" si="28"/>
        <v>505137</v>
      </c>
      <c r="H569" s="2">
        <v>0</v>
      </c>
      <c r="I569" s="46">
        <v>0</v>
      </c>
      <c r="J569" s="95"/>
      <c r="K569" s="11">
        <f t="shared" si="29"/>
        <v>0</v>
      </c>
      <c r="L569" s="2">
        <f t="shared" si="30"/>
        <v>0</v>
      </c>
      <c r="M569" s="122"/>
    </row>
    <row r="570" spans="1:13" x14ac:dyDescent="0.25">
      <c r="A570" s="10"/>
      <c r="B570" s="170"/>
      <c r="C570" s="1"/>
      <c r="D570" s="1"/>
      <c r="E570" s="11"/>
      <c r="F570" s="11">
        <v>0</v>
      </c>
      <c r="G570" s="2">
        <f t="shared" si="28"/>
        <v>505137</v>
      </c>
      <c r="H570" s="2">
        <v>0</v>
      </c>
      <c r="I570" s="46">
        <v>0</v>
      </c>
      <c r="J570" s="95"/>
      <c r="K570" s="11">
        <f t="shared" si="29"/>
        <v>0</v>
      </c>
      <c r="L570" s="2">
        <f t="shared" si="30"/>
        <v>0</v>
      </c>
      <c r="M570" s="122"/>
    </row>
    <row r="571" spans="1:13" x14ac:dyDescent="0.25">
      <c r="A571" s="10"/>
      <c r="B571" s="170"/>
      <c r="C571" s="1"/>
      <c r="D571" s="1"/>
      <c r="E571" s="11"/>
      <c r="F571" s="11">
        <v>0</v>
      </c>
      <c r="G571" s="2">
        <f t="shared" si="28"/>
        <v>505137</v>
      </c>
      <c r="H571" s="2">
        <v>0</v>
      </c>
      <c r="I571" s="46">
        <v>0</v>
      </c>
      <c r="J571" s="95"/>
      <c r="K571" s="11">
        <f t="shared" si="29"/>
        <v>0</v>
      </c>
      <c r="L571" s="2">
        <f t="shared" si="30"/>
        <v>0</v>
      </c>
      <c r="M571" s="122"/>
    </row>
    <row r="572" spans="1:13" x14ac:dyDescent="0.25">
      <c r="A572" s="10"/>
      <c r="B572" s="170"/>
      <c r="C572" s="1"/>
      <c r="D572" s="1"/>
      <c r="E572" s="11"/>
      <c r="F572" s="11">
        <v>0</v>
      </c>
      <c r="G572" s="2">
        <f t="shared" si="28"/>
        <v>505137</v>
      </c>
      <c r="H572" s="2">
        <v>0</v>
      </c>
      <c r="I572" s="46">
        <v>0</v>
      </c>
      <c r="J572" s="95"/>
      <c r="K572" s="11">
        <f t="shared" si="29"/>
        <v>0</v>
      </c>
      <c r="L572" s="2">
        <f t="shared" si="30"/>
        <v>0</v>
      </c>
      <c r="M572" s="122"/>
    </row>
    <row r="573" spans="1:13" x14ac:dyDescent="0.25">
      <c r="A573" s="10"/>
      <c r="B573" s="170"/>
      <c r="C573" s="1"/>
      <c r="D573" s="1"/>
      <c r="E573" s="11"/>
      <c r="F573" s="11">
        <v>0</v>
      </c>
      <c r="G573" s="2">
        <f t="shared" si="28"/>
        <v>505137</v>
      </c>
      <c r="H573" s="2">
        <v>0</v>
      </c>
      <c r="I573" s="46">
        <v>0</v>
      </c>
      <c r="J573" s="95"/>
      <c r="K573" s="11">
        <f t="shared" si="29"/>
        <v>0</v>
      </c>
      <c r="L573" s="2">
        <f t="shared" si="30"/>
        <v>0</v>
      </c>
      <c r="M573" s="122"/>
    </row>
    <row r="574" spans="1:13" x14ac:dyDescent="0.25">
      <c r="A574" s="10"/>
      <c r="B574" s="170"/>
      <c r="C574" s="1"/>
      <c r="D574" s="1"/>
      <c r="E574" s="11"/>
      <c r="F574" s="11">
        <v>0</v>
      </c>
      <c r="G574" s="2">
        <f t="shared" si="28"/>
        <v>505137</v>
      </c>
      <c r="H574" s="2">
        <v>0</v>
      </c>
      <c r="I574" s="46">
        <v>0</v>
      </c>
      <c r="J574" s="95"/>
      <c r="K574" s="11">
        <f t="shared" si="29"/>
        <v>0</v>
      </c>
      <c r="L574" s="2">
        <f t="shared" si="30"/>
        <v>0</v>
      </c>
      <c r="M574" s="122"/>
    </row>
    <row r="575" spans="1:13" x14ac:dyDescent="0.25">
      <c r="A575" s="10"/>
      <c r="B575" s="170"/>
      <c r="C575" s="1"/>
      <c r="D575" s="1"/>
      <c r="E575" s="11"/>
      <c r="F575" s="11">
        <v>0</v>
      </c>
      <c r="G575" s="2">
        <f t="shared" si="28"/>
        <v>505137</v>
      </c>
      <c r="H575" s="2">
        <v>0</v>
      </c>
      <c r="I575" s="46">
        <v>0</v>
      </c>
      <c r="J575" s="95"/>
      <c r="K575" s="11">
        <f t="shared" si="29"/>
        <v>0</v>
      </c>
      <c r="L575" s="2">
        <f t="shared" si="30"/>
        <v>0</v>
      </c>
      <c r="M575" s="122"/>
    </row>
    <row r="576" spans="1:13" x14ac:dyDescent="0.25">
      <c r="A576" s="10"/>
      <c r="B576" s="170"/>
      <c r="C576" s="1"/>
      <c r="D576" s="1"/>
      <c r="E576" s="11"/>
      <c r="F576" s="11">
        <v>0</v>
      </c>
      <c r="G576" s="2">
        <f t="shared" si="28"/>
        <v>505137</v>
      </c>
      <c r="H576" s="2">
        <v>0</v>
      </c>
      <c r="I576" s="46">
        <v>0</v>
      </c>
      <c r="J576" s="95"/>
      <c r="K576" s="11">
        <f t="shared" si="29"/>
        <v>0</v>
      </c>
      <c r="L576" s="2">
        <f t="shared" si="30"/>
        <v>0</v>
      </c>
      <c r="M576" s="122"/>
    </row>
    <row r="577" spans="1:13" x14ac:dyDescent="0.25">
      <c r="A577" s="10"/>
      <c r="B577" s="170"/>
      <c r="C577" s="1"/>
      <c r="D577" s="1"/>
      <c r="E577" s="11"/>
      <c r="F577" s="11">
        <v>0</v>
      </c>
      <c r="G577" s="2">
        <f t="shared" si="28"/>
        <v>505137</v>
      </c>
      <c r="H577" s="2">
        <v>0</v>
      </c>
      <c r="I577" s="46">
        <v>0</v>
      </c>
      <c r="J577" s="95"/>
      <c r="K577" s="11">
        <f t="shared" si="29"/>
        <v>0</v>
      </c>
      <c r="L577" s="2">
        <f t="shared" si="30"/>
        <v>0</v>
      </c>
      <c r="M577" s="122"/>
    </row>
    <row r="578" spans="1:13" x14ac:dyDescent="0.25">
      <c r="A578" s="10"/>
      <c r="B578" s="170"/>
      <c r="C578" s="1"/>
      <c r="D578" s="1"/>
      <c r="E578" s="11"/>
      <c r="F578" s="11">
        <v>0</v>
      </c>
      <c r="G578" s="2">
        <f t="shared" si="28"/>
        <v>505137</v>
      </c>
      <c r="H578" s="2">
        <v>0</v>
      </c>
      <c r="I578" s="46">
        <v>0</v>
      </c>
      <c r="J578" s="95"/>
      <c r="K578" s="11">
        <f t="shared" si="29"/>
        <v>0</v>
      </c>
      <c r="L578" s="2">
        <f t="shared" si="30"/>
        <v>0</v>
      </c>
      <c r="M578" s="122"/>
    </row>
    <row r="579" spans="1:13" x14ac:dyDescent="0.25">
      <c r="A579" s="10"/>
      <c r="B579" s="170"/>
      <c r="C579" s="1"/>
      <c r="D579" s="1"/>
      <c r="E579" s="11"/>
      <c r="F579" s="11">
        <v>0</v>
      </c>
      <c r="G579" s="2">
        <f t="shared" si="28"/>
        <v>505137</v>
      </c>
      <c r="H579" s="2">
        <v>0</v>
      </c>
      <c r="I579" s="46">
        <v>0</v>
      </c>
      <c r="J579" s="95"/>
      <c r="K579" s="11">
        <f t="shared" si="29"/>
        <v>0</v>
      </c>
      <c r="L579" s="2">
        <f t="shared" si="30"/>
        <v>0</v>
      </c>
      <c r="M579" s="122"/>
    </row>
    <row r="580" spans="1:13" x14ac:dyDescent="0.25">
      <c r="A580" s="10"/>
      <c r="B580" s="170"/>
      <c r="C580" s="1"/>
      <c r="D580" s="1"/>
      <c r="E580" s="11"/>
      <c r="F580" s="11">
        <v>0</v>
      </c>
      <c r="G580" s="2">
        <f t="shared" si="28"/>
        <v>505137</v>
      </c>
      <c r="H580" s="2">
        <v>0</v>
      </c>
      <c r="I580" s="46">
        <v>0</v>
      </c>
      <c r="J580" s="95"/>
      <c r="K580" s="11">
        <f t="shared" si="29"/>
        <v>0</v>
      </c>
      <c r="L580" s="2">
        <f t="shared" si="30"/>
        <v>0</v>
      </c>
      <c r="M580" s="122"/>
    </row>
    <row r="581" spans="1:13" x14ac:dyDescent="0.25">
      <c r="A581" s="10"/>
      <c r="B581" s="170"/>
      <c r="C581" s="1"/>
      <c r="D581" s="1"/>
      <c r="E581" s="11"/>
      <c r="F581" s="11">
        <v>0</v>
      </c>
      <c r="G581" s="2">
        <f t="shared" si="28"/>
        <v>505137</v>
      </c>
      <c r="H581" s="2">
        <v>0</v>
      </c>
      <c r="I581" s="46">
        <v>0</v>
      </c>
      <c r="J581" s="95"/>
      <c r="K581" s="11">
        <f t="shared" si="29"/>
        <v>0</v>
      </c>
      <c r="L581" s="2">
        <f t="shared" si="30"/>
        <v>0</v>
      </c>
      <c r="M581" s="122"/>
    </row>
    <row r="582" spans="1:13" x14ac:dyDescent="0.25">
      <c r="A582" s="10"/>
      <c r="B582" s="170"/>
      <c r="C582" s="1"/>
      <c r="D582" s="1"/>
      <c r="E582" s="11"/>
      <c r="F582" s="11">
        <v>0</v>
      </c>
      <c r="G582" s="2">
        <f t="shared" si="28"/>
        <v>505137</v>
      </c>
      <c r="H582" s="2">
        <v>0</v>
      </c>
      <c r="I582" s="46">
        <v>0</v>
      </c>
      <c r="J582" s="95"/>
      <c r="K582" s="11">
        <f t="shared" si="29"/>
        <v>0</v>
      </c>
      <c r="L582" s="2">
        <f t="shared" si="30"/>
        <v>0</v>
      </c>
      <c r="M582" s="122"/>
    </row>
    <row r="583" spans="1:13" x14ac:dyDescent="0.25">
      <c r="A583" s="10"/>
      <c r="B583" s="170"/>
      <c r="C583" s="1"/>
      <c r="D583" s="1"/>
      <c r="E583" s="11"/>
      <c r="F583" s="11">
        <v>0</v>
      </c>
      <c r="G583" s="2">
        <f t="shared" si="28"/>
        <v>505137</v>
      </c>
      <c r="H583" s="2">
        <v>0</v>
      </c>
      <c r="I583" s="46">
        <v>0</v>
      </c>
      <c r="J583" s="95"/>
      <c r="K583" s="11">
        <f t="shared" si="29"/>
        <v>0</v>
      </c>
      <c r="L583" s="2">
        <f t="shared" si="30"/>
        <v>0</v>
      </c>
      <c r="M583" s="122"/>
    </row>
    <row r="584" spans="1:13" x14ac:dyDescent="0.25">
      <c r="A584" s="10"/>
      <c r="B584" s="170"/>
      <c r="C584" s="1"/>
      <c r="D584" s="1"/>
      <c r="E584" s="11"/>
      <c r="F584" s="11">
        <v>0</v>
      </c>
      <c r="G584" s="2">
        <f t="shared" si="28"/>
        <v>505137</v>
      </c>
      <c r="H584" s="2">
        <v>0</v>
      </c>
      <c r="I584" s="46">
        <v>0</v>
      </c>
      <c r="J584" s="95"/>
      <c r="K584" s="11">
        <f t="shared" si="29"/>
        <v>0</v>
      </c>
      <c r="L584" s="2">
        <f t="shared" si="30"/>
        <v>0</v>
      </c>
      <c r="M584" s="122"/>
    </row>
    <row r="585" spans="1:13" x14ac:dyDescent="0.25">
      <c r="A585" s="10"/>
      <c r="B585" s="170"/>
      <c r="C585" s="1"/>
      <c r="D585" s="1"/>
      <c r="E585" s="11"/>
      <c r="F585" s="11">
        <v>0</v>
      </c>
      <c r="G585" s="2">
        <f t="shared" si="28"/>
        <v>505137</v>
      </c>
      <c r="H585" s="2">
        <v>0</v>
      </c>
      <c r="I585" s="46">
        <v>0</v>
      </c>
      <c r="J585" s="95"/>
      <c r="K585" s="11">
        <f t="shared" si="29"/>
        <v>0</v>
      </c>
      <c r="L585" s="2">
        <f t="shared" si="30"/>
        <v>0</v>
      </c>
      <c r="M585" s="122"/>
    </row>
    <row r="586" spans="1:13" x14ac:dyDescent="0.25">
      <c r="A586" s="10"/>
      <c r="B586" s="170"/>
      <c r="C586" s="1"/>
      <c r="D586" s="1"/>
      <c r="E586" s="11"/>
      <c r="F586" s="11">
        <v>0</v>
      </c>
      <c r="G586" s="2">
        <f t="shared" si="28"/>
        <v>505137</v>
      </c>
      <c r="H586" s="2">
        <v>0</v>
      </c>
      <c r="I586" s="46">
        <v>0</v>
      </c>
      <c r="J586" s="95"/>
      <c r="K586" s="11">
        <f t="shared" si="29"/>
        <v>0</v>
      </c>
      <c r="L586" s="2">
        <f t="shared" si="30"/>
        <v>0</v>
      </c>
      <c r="M586" s="122"/>
    </row>
    <row r="587" spans="1:13" x14ac:dyDescent="0.25">
      <c r="A587" s="10"/>
      <c r="B587" s="170"/>
      <c r="C587" s="1"/>
      <c r="D587" s="1"/>
      <c r="E587" s="11"/>
      <c r="F587" s="11">
        <v>0</v>
      </c>
      <c r="G587" s="2">
        <f t="shared" si="28"/>
        <v>505137</v>
      </c>
      <c r="H587" s="2">
        <v>0</v>
      </c>
      <c r="I587" s="46">
        <v>0</v>
      </c>
      <c r="J587" s="95"/>
      <c r="K587" s="11">
        <f t="shared" si="29"/>
        <v>0</v>
      </c>
      <c r="L587" s="2">
        <f t="shared" si="30"/>
        <v>0</v>
      </c>
      <c r="M587" s="122"/>
    </row>
    <row r="588" spans="1:13" x14ac:dyDescent="0.25">
      <c r="A588" s="10"/>
      <c r="B588" s="170"/>
      <c r="C588" s="1"/>
      <c r="D588" s="1"/>
      <c r="E588" s="11"/>
      <c r="F588" s="11">
        <v>0</v>
      </c>
      <c r="G588" s="2">
        <f t="shared" si="28"/>
        <v>505137</v>
      </c>
      <c r="H588" s="2">
        <v>0</v>
      </c>
      <c r="I588" s="46">
        <v>0</v>
      </c>
      <c r="J588" s="95"/>
      <c r="K588" s="11">
        <f t="shared" si="29"/>
        <v>0</v>
      </c>
      <c r="L588" s="2">
        <f t="shared" si="30"/>
        <v>0</v>
      </c>
      <c r="M588" s="122"/>
    </row>
    <row r="589" spans="1:13" x14ac:dyDescent="0.25">
      <c r="A589" s="10"/>
      <c r="B589" s="170"/>
      <c r="C589" s="1"/>
      <c r="D589" s="1"/>
      <c r="E589" s="11"/>
      <c r="F589" s="11">
        <v>0</v>
      </c>
      <c r="G589" s="2">
        <f t="shared" si="28"/>
        <v>505137</v>
      </c>
      <c r="H589" s="2">
        <v>0</v>
      </c>
      <c r="I589" s="46">
        <v>0</v>
      </c>
      <c r="J589" s="95"/>
      <c r="K589" s="11">
        <f t="shared" si="29"/>
        <v>0</v>
      </c>
      <c r="L589" s="2">
        <f t="shared" si="30"/>
        <v>0</v>
      </c>
      <c r="M589" s="122"/>
    </row>
    <row r="590" spans="1:13" x14ac:dyDescent="0.25">
      <c r="A590" s="10"/>
      <c r="B590" s="170"/>
      <c r="C590" s="1"/>
      <c r="D590" s="1"/>
      <c r="E590" s="11"/>
      <c r="F590" s="11">
        <v>0</v>
      </c>
      <c r="G590" s="2">
        <f t="shared" si="28"/>
        <v>505137</v>
      </c>
      <c r="H590" s="2">
        <v>0</v>
      </c>
      <c r="I590" s="46">
        <v>0</v>
      </c>
      <c r="J590" s="95"/>
      <c r="K590" s="11">
        <f t="shared" si="29"/>
        <v>0</v>
      </c>
      <c r="L590" s="2">
        <f t="shared" si="30"/>
        <v>0</v>
      </c>
      <c r="M590" s="122"/>
    </row>
    <row r="591" spans="1:13" x14ac:dyDescent="0.25">
      <c r="A591" s="10"/>
      <c r="B591" s="170"/>
      <c r="C591" s="1"/>
      <c r="D591" s="1"/>
      <c r="E591" s="11"/>
      <c r="F591" s="11">
        <v>0</v>
      </c>
      <c r="G591" s="2">
        <f t="shared" si="28"/>
        <v>505137</v>
      </c>
      <c r="H591" s="2">
        <v>0</v>
      </c>
      <c r="I591" s="46">
        <v>0</v>
      </c>
      <c r="J591" s="95"/>
      <c r="K591" s="11">
        <f t="shared" si="29"/>
        <v>0</v>
      </c>
      <c r="L591" s="2">
        <f t="shared" si="30"/>
        <v>0</v>
      </c>
      <c r="M591" s="122"/>
    </row>
    <row r="592" spans="1:13" x14ac:dyDescent="0.25">
      <c r="A592" s="10"/>
      <c r="B592" s="170"/>
      <c r="C592" s="1"/>
      <c r="D592" s="1"/>
      <c r="E592" s="11"/>
      <c r="F592" s="11">
        <v>0</v>
      </c>
      <c r="G592" s="2">
        <f t="shared" si="28"/>
        <v>505137</v>
      </c>
      <c r="H592" s="2">
        <v>0</v>
      </c>
      <c r="I592" s="46">
        <v>0</v>
      </c>
      <c r="J592" s="95"/>
      <c r="K592" s="11">
        <f t="shared" si="29"/>
        <v>0</v>
      </c>
      <c r="L592" s="2">
        <f t="shared" si="30"/>
        <v>0</v>
      </c>
      <c r="M592" s="122"/>
    </row>
    <row r="593" spans="1:13" x14ac:dyDescent="0.25">
      <c r="A593" s="10"/>
      <c r="B593" s="170"/>
      <c r="C593" s="1"/>
      <c r="D593" s="1"/>
      <c r="E593" s="11"/>
      <c r="F593" s="11">
        <v>0</v>
      </c>
      <c r="G593" s="2">
        <f t="shared" si="28"/>
        <v>505137</v>
      </c>
      <c r="H593" s="2">
        <v>0</v>
      </c>
      <c r="I593" s="46">
        <v>0</v>
      </c>
      <c r="J593" s="95"/>
      <c r="K593" s="11">
        <f t="shared" si="29"/>
        <v>0</v>
      </c>
      <c r="L593" s="2">
        <f t="shared" si="30"/>
        <v>0</v>
      </c>
      <c r="M593" s="122"/>
    </row>
    <row r="594" spans="1:13" x14ac:dyDescent="0.25">
      <c r="A594" s="10"/>
      <c r="B594" s="170"/>
      <c r="C594" s="1"/>
      <c r="D594" s="1"/>
      <c r="E594" s="11"/>
      <c r="F594" s="11">
        <v>0</v>
      </c>
      <c r="G594" s="2">
        <f t="shared" si="28"/>
        <v>505137</v>
      </c>
      <c r="H594" s="2">
        <v>0</v>
      </c>
      <c r="I594" s="46">
        <v>0</v>
      </c>
      <c r="J594" s="95"/>
      <c r="K594" s="11">
        <f t="shared" si="29"/>
        <v>0</v>
      </c>
      <c r="L594" s="2">
        <f t="shared" si="30"/>
        <v>0</v>
      </c>
      <c r="M594" s="122"/>
    </row>
    <row r="595" spans="1:13" x14ac:dyDescent="0.25">
      <c r="A595" s="10"/>
      <c r="B595" s="170"/>
      <c r="C595" s="1"/>
      <c r="D595" s="1"/>
      <c r="E595" s="11"/>
      <c r="F595" s="11">
        <v>0</v>
      </c>
      <c r="G595" s="2">
        <f t="shared" si="28"/>
        <v>505137</v>
      </c>
      <c r="H595" s="2">
        <v>0</v>
      </c>
      <c r="I595" s="46">
        <v>0</v>
      </c>
      <c r="J595" s="95"/>
      <c r="K595" s="11">
        <f t="shared" si="29"/>
        <v>0</v>
      </c>
      <c r="L595" s="2">
        <f t="shared" si="30"/>
        <v>0</v>
      </c>
      <c r="M595" s="122"/>
    </row>
    <row r="596" spans="1:13" x14ac:dyDescent="0.25">
      <c r="A596" s="10"/>
      <c r="B596" s="170"/>
      <c r="C596" s="1"/>
      <c r="D596" s="1"/>
      <c r="E596" s="11"/>
      <c r="F596" s="11">
        <v>0</v>
      </c>
      <c r="G596" s="2">
        <f t="shared" si="28"/>
        <v>505137</v>
      </c>
      <c r="H596" s="2">
        <v>0</v>
      </c>
      <c r="I596" s="46">
        <v>0</v>
      </c>
      <c r="J596" s="95"/>
      <c r="K596" s="11">
        <f t="shared" si="29"/>
        <v>0</v>
      </c>
      <c r="L596" s="2">
        <f t="shared" si="30"/>
        <v>0</v>
      </c>
      <c r="M596" s="122"/>
    </row>
    <row r="597" spans="1:13" x14ac:dyDescent="0.25">
      <c r="A597" s="10"/>
      <c r="B597" s="170"/>
      <c r="C597" s="1"/>
      <c r="D597" s="1"/>
      <c r="E597" s="11"/>
      <c r="F597" s="11">
        <v>0</v>
      </c>
      <c r="G597" s="2">
        <f t="shared" si="28"/>
        <v>505137</v>
      </c>
      <c r="H597" s="2">
        <v>0</v>
      </c>
      <c r="I597" s="46">
        <v>0</v>
      </c>
      <c r="J597" s="95"/>
      <c r="K597" s="11">
        <f t="shared" si="29"/>
        <v>0</v>
      </c>
      <c r="L597" s="2">
        <f t="shared" si="30"/>
        <v>0</v>
      </c>
      <c r="M597" s="122"/>
    </row>
    <row r="598" spans="1:13" x14ac:dyDescent="0.25">
      <c r="A598" s="10"/>
      <c r="B598" s="170"/>
      <c r="C598" s="1"/>
      <c r="D598" s="1"/>
      <c r="E598" s="11"/>
      <c r="F598" s="11">
        <v>0</v>
      </c>
      <c r="G598" s="2">
        <f t="shared" si="28"/>
        <v>505137</v>
      </c>
      <c r="H598" s="2">
        <v>0</v>
      </c>
      <c r="I598" s="46">
        <v>0</v>
      </c>
      <c r="J598" s="95"/>
      <c r="K598" s="11">
        <f t="shared" si="29"/>
        <v>0</v>
      </c>
      <c r="L598" s="2">
        <f t="shared" si="30"/>
        <v>0</v>
      </c>
      <c r="M598" s="122"/>
    </row>
    <row r="599" spans="1:13" x14ac:dyDescent="0.25">
      <c r="A599" s="10"/>
      <c r="B599" s="170"/>
      <c r="C599" s="1"/>
      <c r="D599" s="1"/>
      <c r="E599" s="11"/>
      <c r="F599" s="11">
        <v>0</v>
      </c>
      <c r="G599" s="2">
        <f t="shared" si="28"/>
        <v>505137</v>
      </c>
      <c r="H599" s="2">
        <v>0</v>
      </c>
      <c r="I599" s="46">
        <v>0</v>
      </c>
      <c r="J599" s="95"/>
      <c r="K599" s="11">
        <f t="shared" si="29"/>
        <v>0</v>
      </c>
      <c r="L599" s="2">
        <f t="shared" si="30"/>
        <v>0</v>
      </c>
      <c r="M599" s="122"/>
    </row>
    <row r="600" spans="1:13" x14ac:dyDescent="0.25">
      <c r="A600" s="10"/>
      <c r="B600" s="170"/>
      <c r="C600" s="1"/>
      <c r="D600" s="1"/>
      <c r="E600" s="11"/>
      <c r="F600" s="11">
        <v>0</v>
      </c>
      <c r="G600" s="2">
        <f t="shared" si="28"/>
        <v>505137</v>
      </c>
      <c r="H600" s="2">
        <v>0</v>
      </c>
      <c r="I600" s="46">
        <v>0</v>
      </c>
      <c r="J600" s="95"/>
      <c r="K600" s="11">
        <f t="shared" si="29"/>
        <v>0</v>
      </c>
      <c r="L600" s="2">
        <f t="shared" si="30"/>
        <v>0</v>
      </c>
      <c r="M600" s="122"/>
    </row>
    <row r="601" spans="1:13" x14ac:dyDescent="0.25">
      <c r="A601" s="10"/>
      <c r="B601" s="170"/>
      <c r="C601" s="1"/>
      <c r="D601" s="1"/>
      <c r="E601" s="11"/>
      <c r="F601" s="11">
        <v>0</v>
      </c>
      <c r="G601" s="2">
        <f t="shared" si="28"/>
        <v>505137</v>
      </c>
      <c r="H601" s="2">
        <v>0</v>
      </c>
      <c r="I601" s="46">
        <v>0</v>
      </c>
      <c r="J601" s="95"/>
      <c r="K601" s="11">
        <f t="shared" si="29"/>
        <v>0</v>
      </c>
      <c r="L601" s="2">
        <f t="shared" si="30"/>
        <v>0</v>
      </c>
      <c r="M601" s="122"/>
    </row>
    <row r="602" spans="1:13" x14ac:dyDescent="0.25">
      <c r="A602" s="10"/>
      <c r="B602" s="170"/>
      <c r="C602" s="1"/>
      <c r="D602" s="1"/>
      <c r="E602" s="11"/>
      <c r="F602" s="11">
        <v>0</v>
      </c>
      <c r="G602" s="2">
        <f t="shared" si="28"/>
        <v>505137</v>
      </c>
      <c r="H602" s="2">
        <v>0</v>
      </c>
      <c r="I602" s="46">
        <v>0</v>
      </c>
      <c r="J602" s="95"/>
      <c r="K602" s="11">
        <f t="shared" si="29"/>
        <v>0</v>
      </c>
      <c r="L602" s="2">
        <f t="shared" si="30"/>
        <v>0</v>
      </c>
      <c r="M602" s="122"/>
    </row>
    <row r="603" spans="1:13" x14ac:dyDescent="0.25">
      <c r="A603" s="10"/>
      <c r="B603" s="170"/>
      <c r="C603" s="1"/>
      <c r="D603" s="1"/>
      <c r="E603" s="11"/>
      <c r="F603" s="11">
        <v>0</v>
      </c>
      <c r="G603" s="2">
        <f t="shared" si="28"/>
        <v>505137</v>
      </c>
      <c r="H603" s="2">
        <v>0</v>
      </c>
      <c r="I603" s="46">
        <v>0</v>
      </c>
      <c r="J603" s="95"/>
      <c r="K603" s="11">
        <f t="shared" si="29"/>
        <v>0</v>
      </c>
      <c r="L603" s="2">
        <f t="shared" si="30"/>
        <v>0</v>
      </c>
      <c r="M603" s="122"/>
    </row>
    <row r="604" spans="1:13" x14ac:dyDescent="0.25">
      <c r="A604" s="10"/>
      <c r="B604" s="170"/>
      <c r="C604" s="1"/>
      <c r="D604" s="1"/>
      <c r="E604" s="11"/>
      <c r="F604" s="11">
        <v>0</v>
      </c>
      <c r="G604" s="2">
        <f t="shared" si="28"/>
        <v>505137</v>
      </c>
      <c r="H604" s="2">
        <v>0</v>
      </c>
      <c r="I604" s="46">
        <v>0</v>
      </c>
      <c r="J604" s="95"/>
      <c r="K604" s="11">
        <f t="shared" si="29"/>
        <v>0</v>
      </c>
      <c r="L604" s="2">
        <f t="shared" si="30"/>
        <v>0</v>
      </c>
      <c r="M604" s="122"/>
    </row>
    <row r="605" spans="1:13" x14ac:dyDescent="0.25">
      <c r="A605" s="10"/>
      <c r="B605" s="170"/>
      <c r="C605" s="1"/>
      <c r="D605" s="1"/>
      <c r="E605" s="11"/>
      <c r="F605" s="11">
        <v>0</v>
      </c>
      <c r="G605" s="2">
        <f t="shared" si="28"/>
        <v>505137</v>
      </c>
      <c r="H605" s="2">
        <v>0</v>
      </c>
      <c r="I605" s="46">
        <v>0</v>
      </c>
      <c r="J605" s="95"/>
      <c r="K605" s="11">
        <f t="shared" si="29"/>
        <v>0</v>
      </c>
      <c r="L605" s="2">
        <f t="shared" si="30"/>
        <v>0</v>
      </c>
      <c r="M605" s="122"/>
    </row>
    <row r="606" spans="1:13" x14ac:dyDescent="0.25">
      <c r="A606" s="10"/>
      <c r="B606" s="170"/>
      <c r="C606" s="1"/>
      <c r="D606" s="1"/>
      <c r="E606" s="11"/>
      <c r="F606" s="11">
        <v>0</v>
      </c>
      <c r="G606" s="2">
        <f t="shared" si="28"/>
        <v>505137</v>
      </c>
      <c r="H606" s="2">
        <v>0</v>
      </c>
      <c r="I606" s="46">
        <v>0</v>
      </c>
      <c r="J606" s="95"/>
      <c r="K606" s="11">
        <f t="shared" si="29"/>
        <v>0</v>
      </c>
      <c r="L606" s="2">
        <f t="shared" si="30"/>
        <v>0</v>
      </c>
      <c r="M606" s="122"/>
    </row>
    <row r="607" spans="1:13" x14ac:dyDescent="0.25">
      <c r="A607" s="10"/>
      <c r="B607" s="170"/>
      <c r="C607" s="1"/>
      <c r="D607" s="1"/>
      <c r="E607" s="11"/>
      <c r="F607" s="11">
        <v>0</v>
      </c>
      <c r="G607" s="2">
        <f t="shared" si="28"/>
        <v>505137</v>
      </c>
      <c r="H607" s="2">
        <v>0</v>
      </c>
      <c r="I607" s="46">
        <v>0</v>
      </c>
      <c r="J607" s="95"/>
      <c r="K607" s="11">
        <f t="shared" si="29"/>
        <v>0</v>
      </c>
      <c r="L607" s="2">
        <f t="shared" si="30"/>
        <v>0</v>
      </c>
      <c r="M607" s="122"/>
    </row>
    <row r="608" spans="1:13" x14ac:dyDescent="0.25">
      <c r="A608" s="10"/>
      <c r="B608" s="170"/>
      <c r="C608" s="1"/>
      <c r="D608" s="1"/>
      <c r="E608" s="11"/>
      <c r="F608" s="11">
        <v>0</v>
      </c>
      <c r="G608" s="2">
        <f t="shared" si="28"/>
        <v>505137</v>
      </c>
      <c r="H608" s="2">
        <v>0</v>
      </c>
      <c r="I608" s="46">
        <v>0</v>
      </c>
      <c r="J608" s="95"/>
      <c r="K608" s="11">
        <f t="shared" si="29"/>
        <v>0</v>
      </c>
      <c r="L608" s="2">
        <f t="shared" si="30"/>
        <v>0</v>
      </c>
      <c r="M608" s="122"/>
    </row>
    <row r="609" spans="1:14" x14ac:dyDescent="0.25">
      <c r="A609" s="10"/>
      <c r="B609" s="170"/>
      <c r="C609" s="1"/>
      <c r="D609" s="1"/>
      <c r="E609" s="11"/>
      <c r="F609" s="11">
        <v>0</v>
      </c>
      <c r="G609" s="2">
        <f t="shared" si="28"/>
        <v>505137</v>
      </c>
      <c r="H609" s="2">
        <v>0</v>
      </c>
      <c r="I609" s="46">
        <v>0</v>
      </c>
      <c r="J609" s="95"/>
      <c r="K609" s="11">
        <f t="shared" si="29"/>
        <v>0</v>
      </c>
      <c r="L609" s="2">
        <f t="shared" si="30"/>
        <v>0</v>
      </c>
      <c r="M609" s="122"/>
    </row>
    <row r="610" spans="1:14" x14ac:dyDescent="0.25">
      <c r="A610" s="10"/>
      <c r="B610" s="170"/>
      <c r="C610" s="1"/>
      <c r="D610" s="1"/>
      <c r="E610" s="11"/>
      <c r="F610" s="11">
        <v>0</v>
      </c>
      <c r="G610" s="2">
        <f t="shared" si="28"/>
        <v>505137</v>
      </c>
      <c r="H610" s="2">
        <v>0</v>
      </c>
      <c r="I610" s="46">
        <v>0</v>
      </c>
      <c r="J610" s="95"/>
      <c r="K610" s="11">
        <f t="shared" si="29"/>
        <v>0</v>
      </c>
      <c r="L610" s="2">
        <f t="shared" si="30"/>
        <v>0</v>
      </c>
      <c r="M610" s="122"/>
    </row>
    <row r="611" spans="1:14" x14ac:dyDescent="0.25">
      <c r="A611" s="10"/>
      <c r="B611" s="170"/>
      <c r="C611" s="1"/>
      <c r="D611" s="1"/>
      <c r="E611" s="11"/>
      <c r="F611" s="11">
        <v>0</v>
      </c>
      <c r="G611" s="2">
        <f t="shared" si="28"/>
        <v>505137</v>
      </c>
      <c r="H611" s="2">
        <v>0</v>
      </c>
      <c r="I611" s="46">
        <v>0</v>
      </c>
      <c r="J611" s="95"/>
      <c r="K611" s="11">
        <f t="shared" si="29"/>
        <v>0</v>
      </c>
      <c r="L611" s="2">
        <f t="shared" si="30"/>
        <v>0</v>
      </c>
      <c r="M611" s="122"/>
    </row>
    <row r="612" spans="1:14" x14ac:dyDescent="0.25">
      <c r="A612" s="10"/>
      <c r="B612" s="170"/>
      <c r="C612" s="1"/>
      <c r="D612" s="1"/>
      <c r="E612" s="11"/>
      <c r="F612" s="11">
        <v>0</v>
      </c>
      <c r="G612" s="2">
        <f t="shared" si="28"/>
        <v>505137</v>
      </c>
      <c r="H612" s="2">
        <v>0</v>
      </c>
      <c r="I612" s="46">
        <v>0</v>
      </c>
      <c r="J612" s="95"/>
      <c r="K612" s="11">
        <f t="shared" si="29"/>
        <v>0</v>
      </c>
      <c r="L612" s="2">
        <f t="shared" si="30"/>
        <v>0</v>
      </c>
      <c r="M612" s="122"/>
    </row>
    <row r="613" spans="1:14" x14ac:dyDescent="0.25">
      <c r="A613" s="10"/>
      <c r="B613" s="170"/>
      <c r="C613" s="1"/>
      <c r="D613" s="1"/>
      <c r="E613" s="11"/>
      <c r="F613" s="11">
        <v>0</v>
      </c>
      <c r="G613" s="2">
        <f t="shared" si="28"/>
        <v>505137</v>
      </c>
      <c r="H613" s="2">
        <v>0</v>
      </c>
      <c r="I613" s="46">
        <v>0</v>
      </c>
      <c r="J613" s="95"/>
      <c r="K613" s="11">
        <f t="shared" si="29"/>
        <v>0</v>
      </c>
      <c r="L613" s="2">
        <f t="shared" si="30"/>
        <v>0</v>
      </c>
      <c r="M613" s="122"/>
    </row>
    <row r="614" spans="1:14" x14ac:dyDescent="0.25">
      <c r="A614" s="10"/>
      <c r="B614" s="170"/>
      <c r="C614" s="1"/>
      <c r="D614" s="1"/>
      <c r="E614" s="11"/>
      <c r="F614" s="11">
        <v>0</v>
      </c>
      <c r="G614" s="2">
        <f t="shared" si="28"/>
        <v>505137</v>
      </c>
      <c r="H614" s="2">
        <v>0</v>
      </c>
      <c r="I614" s="46">
        <v>0</v>
      </c>
      <c r="J614" s="95"/>
      <c r="K614" s="11">
        <f t="shared" si="29"/>
        <v>0</v>
      </c>
      <c r="L614" s="2">
        <f t="shared" si="30"/>
        <v>0</v>
      </c>
      <c r="M614" s="122"/>
    </row>
    <row r="615" spans="1:14" x14ac:dyDescent="0.25">
      <c r="A615" s="10"/>
      <c r="B615" s="170"/>
      <c r="C615" s="1"/>
      <c r="D615" s="1"/>
      <c r="E615" s="11"/>
      <c r="F615" s="11">
        <v>0</v>
      </c>
      <c r="G615" s="158">
        <f t="shared" si="28"/>
        <v>505137</v>
      </c>
      <c r="H615" s="158">
        <v>0</v>
      </c>
      <c r="I615" s="159">
        <v>0</v>
      </c>
      <c r="J615" s="168"/>
      <c r="K615" s="160">
        <f t="shared" si="29"/>
        <v>0</v>
      </c>
      <c r="L615" s="158">
        <f t="shared" si="30"/>
        <v>0</v>
      </c>
      <c r="M615" s="163"/>
      <c r="N615" s="62"/>
    </row>
    <row r="616" spans="1:14" x14ac:dyDescent="0.25">
      <c r="G616" s="136"/>
      <c r="H616" s="161"/>
      <c r="I616" s="162"/>
      <c r="J616" s="162"/>
      <c r="K616" s="136"/>
      <c r="L616" s="161"/>
      <c r="M616" s="164"/>
      <c r="N616" s="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workbookViewId="0">
      <selection activeCell="D1" sqref="D1:D1048576"/>
    </sheetView>
  </sheetViews>
  <sheetFormatPr baseColWidth="10" defaultRowHeight="15" x14ac:dyDescent="0.25"/>
  <cols>
    <col min="3" max="3" width="14" customWidth="1"/>
    <col min="4" max="4" width="23" customWidth="1"/>
  </cols>
  <sheetData>
    <row r="1" spans="1:16" x14ac:dyDescent="0.25">
      <c r="A1" s="9">
        <v>4241102899</v>
      </c>
    </row>
    <row r="2" spans="1:16" x14ac:dyDescent="0.25">
      <c r="A2" s="4" t="s">
        <v>3</v>
      </c>
      <c r="B2" s="22">
        <v>18599.29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21</v>
      </c>
      <c r="K2" s="29" t="s">
        <v>12</v>
      </c>
      <c r="L2" s="26"/>
      <c r="M2" s="26"/>
      <c r="N2" s="13"/>
    </row>
    <row r="3" spans="1:16" x14ac:dyDescent="0.25">
      <c r="A3" s="4" t="s">
        <v>7</v>
      </c>
      <c r="B3" s="23">
        <v>1969.29</v>
      </c>
      <c r="C3" s="5"/>
      <c r="D3" s="5"/>
      <c r="E3" s="32">
        <f>SUM(E5:E80)</f>
        <v>0</v>
      </c>
      <c r="F3" s="32">
        <f>SUM(F5:F80)</f>
        <v>0</v>
      </c>
      <c r="G3" s="32">
        <f>B2+E3-F3</f>
        <v>18599.29</v>
      </c>
      <c r="H3" s="45">
        <f>SUM(O5:O80)</f>
        <v>0</v>
      </c>
      <c r="I3" s="28">
        <f>SUM(H5:H80)</f>
        <v>0</v>
      </c>
      <c r="J3" s="28">
        <f>SUM(L5:L80)</f>
        <v>0</v>
      </c>
      <c r="K3" s="28">
        <f>SUM(M5:M80)</f>
        <v>0</v>
      </c>
      <c r="L3" s="13"/>
      <c r="M3" s="13"/>
      <c r="N3" s="13"/>
      <c r="O3" s="5"/>
    </row>
    <row r="4" spans="1:16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50" t="s">
        <v>4</v>
      </c>
      <c r="P4" s="50" t="s">
        <v>23</v>
      </c>
    </row>
    <row r="5" spans="1:16" x14ac:dyDescent="0.25">
      <c r="A5" s="10"/>
      <c r="B5" s="24"/>
      <c r="C5" s="1"/>
      <c r="D5" s="1"/>
      <c r="E5" s="11"/>
      <c r="F5" s="11"/>
      <c r="G5" s="2">
        <f>B2+E5-F5</f>
        <v>18599.29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  <c r="P5" s="1"/>
    </row>
    <row r="6" spans="1:16" x14ac:dyDescent="0.25">
      <c r="A6" s="10"/>
      <c r="B6" s="24"/>
      <c r="C6" s="1"/>
      <c r="D6" s="1"/>
      <c r="E6" s="11"/>
      <c r="F6" s="11"/>
      <c r="G6" s="2">
        <f>G5+E6-F6</f>
        <v>18599.29</v>
      </c>
      <c r="H6" s="2"/>
      <c r="I6" s="1"/>
      <c r="J6" s="1"/>
      <c r="K6" s="1"/>
      <c r="L6" s="2"/>
      <c r="M6" s="2"/>
      <c r="N6" s="2">
        <f t="shared" ref="N6:N69" si="0">H6+L6-M6</f>
        <v>0</v>
      </c>
      <c r="O6" s="27">
        <f t="shared" ref="O6:O69" si="1">H6+L6+M6-F6</f>
        <v>0</v>
      </c>
      <c r="P6" s="1"/>
    </row>
    <row r="7" spans="1:16" x14ac:dyDescent="0.25">
      <c r="A7" s="17"/>
      <c r="B7" s="25"/>
      <c r="C7" s="18"/>
      <c r="D7" s="18"/>
      <c r="E7" s="19"/>
      <c r="F7" s="19"/>
      <c r="G7" s="20">
        <f t="shared" ref="G7:G70" si="2">G6+E7-F7</f>
        <v>18599.29</v>
      </c>
      <c r="H7" s="20"/>
      <c r="I7" s="18"/>
      <c r="J7" s="18"/>
      <c r="K7" s="18"/>
      <c r="L7" s="20"/>
      <c r="M7" s="20"/>
      <c r="N7" s="2">
        <f t="shared" si="0"/>
        <v>0</v>
      </c>
      <c r="O7" s="27">
        <f t="shared" si="1"/>
        <v>0</v>
      </c>
      <c r="P7" s="18"/>
    </row>
    <row r="8" spans="1:16" x14ac:dyDescent="0.25">
      <c r="A8" s="10"/>
      <c r="B8" s="24"/>
      <c r="C8" s="1"/>
      <c r="D8" s="1"/>
      <c r="E8" s="11"/>
      <c r="F8" s="11"/>
      <c r="G8" s="2">
        <f t="shared" si="2"/>
        <v>18599.29</v>
      </c>
      <c r="H8" s="2"/>
      <c r="I8" s="1"/>
      <c r="J8" s="1"/>
      <c r="K8" s="1"/>
      <c r="L8" s="2"/>
      <c r="M8" s="2"/>
      <c r="N8" s="2">
        <f t="shared" si="0"/>
        <v>0</v>
      </c>
      <c r="O8" s="27">
        <f t="shared" si="1"/>
        <v>0</v>
      </c>
      <c r="P8" s="1"/>
    </row>
    <row r="9" spans="1:16" x14ac:dyDescent="0.25">
      <c r="A9" s="10"/>
      <c r="B9" s="24"/>
      <c r="C9" s="1"/>
      <c r="D9" s="1"/>
      <c r="E9" s="11"/>
      <c r="F9" s="11"/>
      <c r="G9" s="2">
        <f t="shared" si="2"/>
        <v>18599.29</v>
      </c>
      <c r="H9" s="2"/>
      <c r="I9" s="1"/>
      <c r="J9" s="1"/>
      <c r="K9" s="1"/>
      <c r="L9" s="2"/>
      <c r="M9" s="2"/>
      <c r="N9" s="2">
        <f t="shared" si="0"/>
        <v>0</v>
      </c>
      <c r="O9" s="27">
        <f t="shared" si="1"/>
        <v>0</v>
      </c>
      <c r="P9" s="1"/>
    </row>
    <row r="10" spans="1:16" x14ac:dyDescent="0.25">
      <c r="A10" s="10"/>
      <c r="B10" s="24"/>
      <c r="C10" s="1"/>
      <c r="D10" s="1"/>
      <c r="E10" s="11"/>
      <c r="F10" s="11"/>
      <c r="G10" s="2">
        <f t="shared" si="2"/>
        <v>18599.29</v>
      </c>
      <c r="H10" s="2"/>
      <c r="I10" s="1"/>
      <c r="J10" s="1"/>
      <c r="K10" s="1"/>
      <c r="L10" s="2"/>
      <c r="M10" s="2"/>
      <c r="N10" s="2">
        <f t="shared" si="0"/>
        <v>0</v>
      </c>
      <c r="O10" s="27">
        <f t="shared" si="1"/>
        <v>0</v>
      </c>
      <c r="P10" s="1"/>
    </row>
    <row r="11" spans="1:16" x14ac:dyDescent="0.25">
      <c r="A11" s="10"/>
      <c r="B11" s="24"/>
      <c r="C11" s="1"/>
      <c r="D11" s="1"/>
      <c r="E11" s="11"/>
      <c r="F11" s="11"/>
      <c r="G11" s="2">
        <f>G10+E11-F11</f>
        <v>18599.29</v>
      </c>
      <c r="H11" s="2"/>
      <c r="I11" s="1"/>
      <c r="J11" s="1"/>
      <c r="K11" s="1"/>
      <c r="L11" s="2"/>
      <c r="M11" s="2"/>
      <c r="N11" s="2">
        <f t="shared" si="0"/>
        <v>0</v>
      </c>
      <c r="O11" s="27">
        <f t="shared" si="1"/>
        <v>0</v>
      </c>
      <c r="P11" s="1"/>
    </row>
    <row r="12" spans="1:16" x14ac:dyDescent="0.25">
      <c r="A12" s="10"/>
      <c r="B12" s="24"/>
      <c r="C12" s="1"/>
      <c r="D12" s="1"/>
      <c r="E12" s="11"/>
      <c r="F12" s="11"/>
      <c r="G12" s="2">
        <f t="shared" si="2"/>
        <v>18599.29</v>
      </c>
      <c r="H12" s="2"/>
      <c r="I12" s="1"/>
      <c r="J12" s="1"/>
      <c r="K12" s="1"/>
      <c r="L12" s="2"/>
      <c r="M12" s="2"/>
      <c r="N12" s="2">
        <f t="shared" si="0"/>
        <v>0</v>
      </c>
      <c r="O12" s="27">
        <f t="shared" si="1"/>
        <v>0</v>
      </c>
      <c r="P12" s="1"/>
    </row>
    <row r="13" spans="1:16" x14ac:dyDescent="0.25">
      <c r="A13" s="10"/>
      <c r="B13" s="24"/>
      <c r="C13" s="1"/>
      <c r="D13" s="1"/>
      <c r="E13" s="11"/>
      <c r="F13" s="11"/>
      <c r="G13" s="2">
        <f t="shared" si="2"/>
        <v>18599.29</v>
      </c>
      <c r="H13" s="2"/>
      <c r="I13" s="1"/>
      <c r="J13" s="1"/>
      <c r="K13" s="1"/>
      <c r="L13" s="2"/>
      <c r="M13" s="2"/>
      <c r="N13" s="2">
        <f t="shared" si="0"/>
        <v>0</v>
      </c>
      <c r="O13" s="27">
        <f t="shared" si="1"/>
        <v>0</v>
      </c>
      <c r="P13" s="1"/>
    </row>
    <row r="14" spans="1:16" x14ac:dyDescent="0.25">
      <c r="A14" s="10"/>
      <c r="B14" s="24"/>
      <c r="C14" s="1"/>
      <c r="D14" s="1"/>
      <c r="E14" s="11"/>
      <c r="F14" s="11"/>
      <c r="G14" s="2">
        <f t="shared" si="2"/>
        <v>18599.29</v>
      </c>
      <c r="H14" s="2"/>
      <c r="I14" s="1"/>
      <c r="J14" s="1"/>
      <c r="K14" s="1"/>
      <c r="L14" s="2"/>
      <c r="M14" s="2"/>
      <c r="N14" s="2">
        <f t="shared" si="0"/>
        <v>0</v>
      </c>
      <c r="O14" s="27">
        <f t="shared" si="1"/>
        <v>0</v>
      </c>
      <c r="P14" s="1"/>
    </row>
    <row r="15" spans="1:16" x14ac:dyDescent="0.25">
      <c r="A15" s="10"/>
      <c r="B15" s="24"/>
      <c r="C15" s="1"/>
      <c r="D15" s="1"/>
      <c r="E15" s="11"/>
      <c r="F15" s="11"/>
      <c r="G15" s="2">
        <f t="shared" si="2"/>
        <v>18599.29</v>
      </c>
      <c r="H15" s="2"/>
      <c r="I15" s="1"/>
      <c r="J15" s="1"/>
      <c r="K15" s="1"/>
      <c r="L15" s="2"/>
      <c r="M15" s="2"/>
      <c r="N15" s="2">
        <f t="shared" si="0"/>
        <v>0</v>
      </c>
      <c r="O15" s="27">
        <f t="shared" si="1"/>
        <v>0</v>
      </c>
      <c r="P15" s="1"/>
    </row>
    <row r="16" spans="1:16" x14ac:dyDescent="0.25">
      <c r="A16" s="10"/>
      <c r="B16" s="24"/>
      <c r="C16" s="1"/>
      <c r="D16" s="1"/>
      <c r="E16" s="11"/>
      <c r="F16" s="11"/>
      <c r="G16" s="2">
        <f t="shared" si="2"/>
        <v>18599.29</v>
      </c>
      <c r="H16" s="2"/>
      <c r="I16" s="1"/>
      <c r="J16" s="1"/>
      <c r="K16" s="1"/>
      <c r="L16" s="2"/>
      <c r="M16" s="2"/>
      <c r="N16" s="2">
        <f t="shared" si="0"/>
        <v>0</v>
      </c>
      <c r="O16" s="27">
        <f t="shared" si="1"/>
        <v>0</v>
      </c>
      <c r="P16" s="1"/>
    </row>
    <row r="17" spans="1:16" x14ac:dyDescent="0.25">
      <c r="A17" s="10"/>
      <c r="B17" s="24"/>
      <c r="C17" s="1"/>
      <c r="D17" s="1"/>
      <c r="E17" s="11"/>
      <c r="F17" s="11"/>
      <c r="G17" s="2">
        <f t="shared" si="2"/>
        <v>18599.29</v>
      </c>
      <c r="H17" s="2"/>
      <c r="I17" s="1"/>
      <c r="J17" s="1"/>
      <c r="K17" s="1"/>
      <c r="L17" s="2"/>
      <c r="M17" s="2"/>
      <c r="N17" s="2">
        <f t="shared" si="0"/>
        <v>0</v>
      </c>
      <c r="O17" s="27">
        <f t="shared" si="1"/>
        <v>0</v>
      </c>
      <c r="P17" s="1"/>
    </row>
    <row r="18" spans="1:16" x14ac:dyDescent="0.25">
      <c r="A18" s="10"/>
      <c r="B18" s="24"/>
      <c r="C18" s="1"/>
      <c r="D18" s="1"/>
      <c r="E18" s="11"/>
      <c r="F18" s="11"/>
      <c r="G18" s="2">
        <f t="shared" si="2"/>
        <v>18599.29</v>
      </c>
      <c r="H18" s="2"/>
      <c r="I18" s="1"/>
      <c r="J18" s="1"/>
      <c r="K18" s="1"/>
      <c r="L18" s="2"/>
      <c r="M18" s="2"/>
      <c r="N18" s="2">
        <f t="shared" si="0"/>
        <v>0</v>
      </c>
      <c r="O18" s="27">
        <f t="shared" si="1"/>
        <v>0</v>
      </c>
      <c r="P18" s="1"/>
    </row>
    <row r="19" spans="1:16" x14ac:dyDescent="0.25">
      <c r="A19" s="10"/>
      <c r="B19" s="24"/>
      <c r="C19" s="1"/>
      <c r="D19" s="1"/>
      <c r="E19" s="11"/>
      <c r="F19" s="11"/>
      <c r="G19" s="2">
        <f t="shared" si="2"/>
        <v>18599.29</v>
      </c>
      <c r="H19" s="2"/>
      <c r="I19" s="1"/>
      <c r="J19" s="1"/>
      <c r="K19" s="1"/>
      <c r="L19" s="2"/>
      <c r="M19" s="2"/>
      <c r="N19" s="2">
        <f t="shared" si="0"/>
        <v>0</v>
      </c>
      <c r="O19" s="27">
        <f t="shared" si="1"/>
        <v>0</v>
      </c>
      <c r="P19" s="1"/>
    </row>
    <row r="20" spans="1:16" x14ac:dyDescent="0.25">
      <c r="A20" s="10"/>
      <c r="B20" s="24"/>
      <c r="C20" s="1"/>
      <c r="D20" s="1"/>
      <c r="E20" s="11"/>
      <c r="F20" s="11"/>
      <c r="G20" s="2">
        <f t="shared" si="2"/>
        <v>18599.29</v>
      </c>
      <c r="H20" s="2"/>
      <c r="I20" s="1"/>
      <c r="J20" s="1"/>
      <c r="K20" s="1"/>
      <c r="L20" s="2"/>
      <c r="M20" s="2"/>
      <c r="N20" s="2">
        <f t="shared" si="0"/>
        <v>0</v>
      </c>
      <c r="O20" s="27">
        <f t="shared" si="1"/>
        <v>0</v>
      </c>
      <c r="P20" s="1"/>
    </row>
    <row r="21" spans="1:16" x14ac:dyDescent="0.25">
      <c r="A21" s="10"/>
      <c r="B21" s="24"/>
      <c r="C21" s="1"/>
      <c r="D21" s="1"/>
      <c r="E21" s="11"/>
      <c r="F21" s="11"/>
      <c r="G21" s="2">
        <f t="shared" si="2"/>
        <v>18599.29</v>
      </c>
      <c r="H21" s="2"/>
      <c r="I21" s="1"/>
      <c r="J21" s="1"/>
      <c r="K21" s="1"/>
      <c r="L21" s="2"/>
      <c r="M21" s="2"/>
      <c r="N21" s="2">
        <f t="shared" si="0"/>
        <v>0</v>
      </c>
      <c r="O21" s="27">
        <f t="shared" si="1"/>
        <v>0</v>
      </c>
      <c r="P21" s="1"/>
    </row>
    <row r="22" spans="1:16" x14ac:dyDescent="0.25">
      <c r="A22" s="10"/>
      <c r="B22" s="24"/>
      <c r="C22" s="1"/>
      <c r="D22" s="1"/>
      <c r="E22" s="11"/>
      <c r="F22" s="11"/>
      <c r="G22" s="2">
        <f t="shared" si="2"/>
        <v>18599.29</v>
      </c>
      <c r="H22" s="2"/>
      <c r="I22" s="1"/>
      <c r="J22" s="1"/>
      <c r="K22" s="1"/>
      <c r="L22" s="2"/>
      <c r="M22" s="2"/>
      <c r="N22" s="2">
        <f t="shared" si="0"/>
        <v>0</v>
      </c>
      <c r="O22" s="27">
        <f t="shared" si="1"/>
        <v>0</v>
      </c>
      <c r="P22" s="1"/>
    </row>
    <row r="23" spans="1:16" x14ac:dyDescent="0.25">
      <c r="A23" s="10"/>
      <c r="B23" s="24"/>
      <c r="C23" s="1"/>
      <c r="D23" s="1"/>
      <c r="E23" s="11"/>
      <c r="F23" s="11"/>
      <c r="G23" s="2">
        <f t="shared" si="2"/>
        <v>18599.29</v>
      </c>
      <c r="H23" s="2"/>
      <c r="I23" s="1"/>
      <c r="J23" s="1"/>
      <c r="K23" s="1"/>
      <c r="L23" s="2"/>
      <c r="M23" s="2"/>
      <c r="N23" s="2">
        <f t="shared" si="0"/>
        <v>0</v>
      </c>
      <c r="O23" s="27">
        <f t="shared" si="1"/>
        <v>0</v>
      </c>
      <c r="P23" s="1"/>
    </row>
    <row r="24" spans="1:16" x14ac:dyDescent="0.25">
      <c r="A24" s="10"/>
      <c r="B24" s="24"/>
      <c r="C24" s="1"/>
      <c r="D24" s="1"/>
      <c r="E24" s="11"/>
      <c r="F24" s="11"/>
      <c r="G24" s="2">
        <f t="shared" si="2"/>
        <v>18599.29</v>
      </c>
      <c r="H24" s="2"/>
      <c r="I24" s="1"/>
      <c r="J24" s="1"/>
      <c r="K24" s="1"/>
      <c r="L24" s="2"/>
      <c r="M24" s="2"/>
      <c r="N24" s="2">
        <f t="shared" si="0"/>
        <v>0</v>
      </c>
      <c r="O24" s="27">
        <f t="shared" si="1"/>
        <v>0</v>
      </c>
      <c r="P24" s="1"/>
    </row>
    <row r="25" spans="1:16" x14ac:dyDescent="0.25">
      <c r="A25" s="10"/>
      <c r="B25" s="24"/>
      <c r="C25" s="1"/>
      <c r="D25" s="1"/>
      <c r="E25" s="11"/>
      <c r="F25" s="11"/>
      <c r="G25" s="2">
        <f t="shared" si="2"/>
        <v>18599.29</v>
      </c>
      <c r="H25" s="2"/>
      <c r="I25" s="1"/>
      <c r="J25" s="1"/>
      <c r="K25" s="1"/>
      <c r="L25" s="2"/>
      <c r="M25" s="2"/>
      <c r="N25" s="2">
        <f t="shared" si="0"/>
        <v>0</v>
      </c>
      <c r="O25" s="27">
        <f t="shared" si="1"/>
        <v>0</v>
      </c>
      <c r="P25" s="1"/>
    </row>
    <row r="26" spans="1:16" x14ac:dyDescent="0.25">
      <c r="A26" s="10"/>
      <c r="B26" s="24"/>
      <c r="C26" s="1"/>
      <c r="D26" s="1"/>
      <c r="E26" s="11"/>
      <c r="F26" s="11"/>
      <c r="G26" s="2">
        <f t="shared" si="2"/>
        <v>18599.29</v>
      </c>
      <c r="H26" s="2"/>
      <c r="I26" s="1"/>
      <c r="J26" s="1"/>
      <c r="K26" s="1"/>
      <c r="L26" s="2"/>
      <c r="M26" s="2"/>
      <c r="N26" s="2">
        <f t="shared" si="0"/>
        <v>0</v>
      </c>
      <c r="O26" s="27">
        <f t="shared" si="1"/>
        <v>0</v>
      </c>
      <c r="P26" s="1"/>
    </row>
    <row r="27" spans="1:16" x14ac:dyDescent="0.25">
      <c r="A27" s="10"/>
      <c r="B27" s="24"/>
      <c r="C27" s="1"/>
      <c r="D27" s="1"/>
      <c r="E27" s="11"/>
      <c r="F27" s="11"/>
      <c r="G27" s="2">
        <f t="shared" si="2"/>
        <v>18599.29</v>
      </c>
      <c r="H27" s="2"/>
      <c r="I27" s="1"/>
      <c r="J27" s="1"/>
      <c r="K27" s="1"/>
      <c r="L27" s="2"/>
      <c r="M27" s="2"/>
      <c r="N27" s="2">
        <f t="shared" si="0"/>
        <v>0</v>
      </c>
      <c r="O27" s="27">
        <f t="shared" si="1"/>
        <v>0</v>
      </c>
      <c r="P27" s="1" t="s">
        <v>30</v>
      </c>
    </row>
    <row r="28" spans="1:16" x14ac:dyDescent="0.25">
      <c r="A28" s="10"/>
      <c r="B28" s="24"/>
      <c r="C28" s="1"/>
      <c r="D28" s="1"/>
      <c r="E28" s="11"/>
      <c r="F28" s="11"/>
      <c r="G28" s="2">
        <f t="shared" si="2"/>
        <v>18599.29</v>
      </c>
      <c r="H28" s="2"/>
      <c r="I28" s="1"/>
      <c r="J28" s="1"/>
      <c r="K28" s="1"/>
      <c r="L28" s="2"/>
      <c r="M28" s="2"/>
      <c r="N28" s="2">
        <f t="shared" si="0"/>
        <v>0</v>
      </c>
      <c r="O28" s="27">
        <f t="shared" si="1"/>
        <v>0</v>
      </c>
      <c r="P28" s="1"/>
    </row>
    <row r="29" spans="1:16" x14ac:dyDescent="0.25">
      <c r="A29" s="10"/>
      <c r="B29" s="24"/>
      <c r="C29" s="1"/>
      <c r="D29" s="1"/>
      <c r="E29" s="11"/>
      <c r="F29" s="11"/>
      <c r="G29" s="2">
        <f t="shared" si="2"/>
        <v>18599.29</v>
      </c>
      <c r="H29" s="2"/>
      <c r="I29" s="1"/>
      <c r="J29" s="1"/>
      <c r="K29" s="1"/>
      <c r="L29" s="2"/>
      <c r="M29" s="2"/>
      <c r="N29" s="2">
        <f t="shared" si="0"/>
        <v>0</v>
      </c>
      <c r="O29" s="27">
        <f t="shared" si="1"/>
        <v>0</v>
      </c>
      <c r="P29" s="1"/>
    </row>
    <row r="30" spans="1:16" x14ac:dyDescent="0.25">
      <c r="A30" s="10"/>
      <c r="B30" s="24"/>
      <c r="C30" s="1"/>
      <c r="D30" s="1"/>
      <c r="E30" s="11"/>
      <c r="F30" s="11"/>
      <c r="G30" s="2">
        <f t="shared" si="2"/>
        <v>18599.29</v>
      </c>
      <c r="H30" s="2"/>
      <c r="I30" s="1"/>
      <c r="J30" s="1"/>
      <c r="K30" s="1"/>
      <c r="L30" s="2"/>
      <c r="M30" s="2"/>
      <c r="N30" s="2">
        <f t="shared" si="0"/>
        <v>0</v>
      </c>
      <c r="O30" s="27">
        <f t="shared" si="1"/>
        <v>0</v>
      </c>
      <c r="P30" s="1"/>
    </row>
    <row r="31" spans="1:16" x14ac:dyDescent="0.25">
      <c r="A31" s="10"/>
      <c r="B31" s="24"/>
      <c r="C31" s="1"/>
      <c r="D31" s="1"/>
      <c r="E31" s="11"/>
      <c r="F31" s="11"/>
      <c r="G31" s="2">
        <f t="shared" si="2"/>
        <v>18599.29</v>
      </c>
      <c r="H31" s="2"/>
      <c r="I31" s="1"/>
      <c r="J31" s="1"/>
      <c r="K31" s="1"/>
      <c r="L31" s="2"/>
      <c r="M31" s="2"/>
      <c r="N31" s="2">
        <f t="shared" si="0"/>
        <v>0</v>
      </c>
      <c r="O31" s="27">
        <f t="shared" si="1"/>
        <v>0</v>
      </c>
      <c r="P31" s="1"/>
    </row>
    <row r="32" spans="1:16" x14ac:dyDescent="0.25">
      <c r="A32" s="10"/>
      <c r="B32" s="24"/>
      <c r="C32" s="1"/>
      <c r="D32" s="1"/>
      <c r="E32" s="11"/>
      <c r="F32" s="11"/>
      <c r="G32" s="2">
        <f t="shared" si="2"/>
        <v>18599.29</v>
      </c>
      <c r="H32" s="2"/>
      <c r="I32" s="1"/>
      <c r="J32" s="1"/>
      <c r="K32" s="1"/>
      <c r="L32" s="2"/>
      <c r="M32" s="2"/>
      <c r="N32" s="2">
        <f t="shared" si="0"/>
        <v>0</v>
      </c>
      <c r="O32" s="27">
        <f t="shared" si="1"/>
        <v>0</v>
      </c>
      <c r="P32" s="1"/>
    </row>
    <row r="33" spans="1:16" x14ac:dyDescent="0.25">
      <c r="A33" s="10"/>
      <c r="B33" s="24"/>
      <c r="C33" s="1"/>
      <c r="D33" s="1"/>
      <c r="E33" s="11"/>
      <c r="F33" s="11"/>
      <c r="G33" s="2">
        <f t="shared" si="2"/>
        <v>18599.29</v>
      </c>
      <c r="H33" s="2"/>
      <c r="I33" s="1"/>
      <c r="J33" s="1"/>
      <c r="K33" s="1"/>
      <c r="L33" s="2"/>
      <c r="M33" s="2"/>
      <c r="N33" s="2">
        <f t="shared" si="0"/>
        <v>0</v>
      </c>
      <c r="O33" s="27">
        <f t="shared" si="1"/>
        <v>0</v>
      </c>
      <c r="P33" s="1"/>
    </row>
    <row r="34" spans="1:16" x14ac:dyDescent="0.25">
      <c r="A34" s="10"/>
      <c r="B34" s="24"/>
      <c r="C34" s="1"/>
      <c r="D34" s="1"/>
      <c r="E34" s="11"/>
      <c r="F34" s="11"/>
      <c r="G34" s="2">
        <f t="shared" si="2"/>
        <v>18599.29</v>
      </c>
      <c r="H34" s="2"/>
      <c r="I34" s="1"/>
      <c r="J34" s="1"/>
      <c r="K34" s="1"/>
      <c r="L34" s="2"/>
      <c r="M34" s="2"/>
      <c r="N34" s="2">
        <f t="shared" si="0"/>
        <v>0</v>
      </c>
      <c r="O34" s="27">
        <f t="shared" si="1"/>
        <v>0</v>
      </c>
      <c r="P34" s="1"/>
    </row>
    <row r="35" spans="1:16" x14ac:dyDescent="0.25">
      <c r="A35" s="10"/>
      <c r="B35" s="24"/>
      <c r="C35" s="1"/>
      <c r="D35" s="1"/>
      <c r="E35" s="11"/>
      <c r="F35" s="11"/>
      <c r="G35" s="2">
        <f t="shared" si="2"/>
        <v>18599.29</v>
      </c>
      <c r="H35" s="2"/>
      <c r="I35" s="1"/>
      <c r="J35" s="1"/>
      <c r="K35" s="1"/>
      <c r="L35" s="2"/>
      <c r="M35" s="2"/>
      <c r="N35" s="2">
        <f t="shared" si="0"/>
        <v>0</v>
      </c>
      <c r="O35" s="27">
        <f t="shared" si="1"/>
        <v>0</v>
      </c>
      <c r="P35" s="1"/>
    </row>
    <row r="36" spans="1:16" x14ac:dyDescent="0.25">
      <c r="A36" s="10"/>
      <c r="B36" s="24"/>
      <c r="C36" s="1"/>
      <c r="D36" s="1"/>
      <c r="E36" s="11"/>
      <c r="F36" s="11"/>
      <c r="G36" s="2">
        <f t="shared" si="2"/>
        <v>18599.29</v>
      </c>
      <c r="H36" s="2"/>
      <c r="I36" s="1"/>
      <c r="J36" s="1"/>
      <c r="K36" s="1"/>
      <c r="L36" s="2"/>
      <c r="M36" s="2"/>
      <c r="N36" s="2">
        <f t="shared" si="0"/>
        <v>0</v>
      </c>
      <c r="O36" s="27">
        <f t="shared" si="1"/>
        <v>0</v>
      </c>
      <c r="P36" s="1"/>
    </row>
    <row r="37" spans="1:16" x14ac:dyDescent="0.25">
      <c r="A37" s="10"/>
      <c r="B37" s="24"/>
      <c r="C37" s="1"/>
      <c r="D37" s="1"/>
      <c r="E37" s="11"/>
      <c r="F37" s="11"/>
      <c r="G37" s="2">
        <f t="shared" si="2"/>
        <v>18599.29</v>
      </c>
      <c r="H37" s="2"/>
      <c r="I37" s="1"/>
      <c r="J37" s="1"/>
      <c r="K37" s="1"/>
      <c r="L37" s="2"/>
      <c r="M37" s="2"/>
      <c r="N37" s="2">
        <f t="shared" si="0"/>
        <v>0</v>
      </c>
      <c r="O37" s="27">
        <f t="shared" si="1"/>
        <v>0</v>
      </c>
      <c r="P37" s="1"/>
    </row>
    <row r="38" spans="1:16" x14ac:dyDescent="0.25">
      <c r="A38" s="17"/>
      <c r="B38" s="24"/>
      <c r="C38" s="1"/>
      <c r="D38" s="18"/>
      <c r="E38" s="19"/>
      <c r="F38" s="19"/>
      <c r="G38" s="20">
        <f t="shared" si="2"/>
        <v>18599.29</v>
      </c>
      <c r="H38" s="20"/>
      <c r="I38" s="18"/>
      <c r="J38" s="18"/>
      <c r="K38" s="18"/>
      <c r="L38" s="20"/>
      <c r="M38" s="20"/>
      <c r="N38" s="2">
        <f t="shared" si="0"/>
        <v>0</v>
      </c>
      <c r="O38" s="27">
        <f t="shared" si="1"/>
        <v>0</v>
      </c>
      <c r="P38" s="18"/>
    </row>
    <row r="39" spans="1:16" x14ac:dyDescent="0.25">
      <c r="A39" s="10"/>
      <c r="B39" s="24"/>
      <c r="C39" s="1"/>
      <c r="D39" s="1"/>
      <c r="E39" s="11"/>
      <c r="F39" s="11"/>
      <c r="G39" s="2">
        <f t="shared" si="2"/>
        <v>18599.29</v>
      </c>
      <c r="H39" s="2"/>
      <c r="I39" s="1"/>
      <c r="J39" s="1"/>
      <c r="K39" s="1"/>
      <c r="L39" s="2"/>
      <c r="M39" s="2"/>
      <c r="N39" s="2">
        <f t="shared" si="0"/>
        <v>0</v>
      </c>
      <c r="O39" s="27">
        <f t="shared" si="1"/>
        <v>0</v>
      </c>
      <c r="P39" s="1"/>
    </row>
    <row r="40" spans="1:16" x14ac:dyDescent="0.25">
      <c r="A40" s="10"/>
      <c r="B40" s="24"/>
      <c r="C40" s="1"/>
      <c r="D40" s="1"/>
      <c r="E40" s="11"/>
      <c r="F40" s="11"/>
      <c r="G40" s="2">
        <f t="shared" si="2"/>
        <v>18599.29</v>
      </c>
      <c r="H40" s="2"/>
      <c r="I40" s="1"/>
      <c r="J40" s="1"/>
      <c r="K40" s="1"/>
      <c r="L40" s="2"/>
      <c r="M40" s="2"/>
      <c r="N40" s="2">
        <f t="shared" si="0"/>
        <v>0</v>
      </c>
      <c r="O40" s="27">
        <f t="shared" si="1"/>
        <v>0</v>
      </c>
      <c r="P40" s="1"/>
    </row>
    <row r="41" spans="1:16" x14ac:dyDescent="0.25">
      <c r="A41" s="10"/>
      <c r="B41" s="24"/>
      <c r="C41" s="1"/>
      <c r="D41" s="1"/>
      <c r="E41" s="11"/>
      <c r="F41" s="11"/>
      <c r="G41" s="2">
        <f t="shared" si="2"/>
        <v>18599.29</v>
      </c>
      <c r="H41" s="2"/>
      <c r="I41" s="1"/>
      <c r="J41" s="1"/>
      <c r="K41" s="1"/>
      <c r="L41" s="2"/>
      <c r="M41" s="2"/>
      <c r="N41" s="2">
        <f t="shared" si="0"/>
        <v>0</v>
      </c>
      <c r="O41" s="27">
        <f t="shared" si="1"/>
        <v>0</v>
      </c>
      <c r="P41" s="1"/>
    </row>
    <row r="42" spans="1:16" x14ac:dyDescent="0.25">
      <c r="A42" s="10"/>
      <c r="B42" s="24"/>
      <c r="C42" s="1"/>
      <c r="D42" s="1"/>
      <c r="E42" s="11"/>
      <c r="F42" s="11"/>
      <c r="G42" s="2">
        <f t="shared" si="2"/>
        <v>18599.29</v>
      </c>
      <c r="H42" s="2"/>
      <c r="I42" s="1"/>
      <c r="J42" s="1"/>
      <c r="K42" s="1"/>
      <c r="L42" s="2"/>
      <c r="M42" s="2"/>
      <c r="N42" s="2">
        <f t="shared" si="0"/>
        <v>0</v>
      </c>
      <c r="O42" s="27">
        <f t="shared" si="1"/>
        <v>0</v>
      </c>
      <c r="P42" s="1"/>
    </row>
    <row r="43" spans="1:16" x14ac:dyDescent="0.25">
      <c r="A43" s="10"/>
      <c r="B43" s="24"/>
      <c r="C43" s="1"/>
      <c r="D43" s="1"/>
      <c r="E43" s="11"/>
      <c r="F43" s="11"/>
      <c r="G43" s="2">
        <f t="shared" si="2"/>
        <v>18599.29</v>
      </c>
      <c r="H43" s="2"/>
      <c r="I43" s="1"/>
      <c r="J43" s="1"/>
      <c r="K43" s="1"/>
      <c r="L43" s="2"/>
      <c r="M43" s="2"/>
      <c r="N43" s="2">
        <f t="shared" si="0"/>
        <v>0</v>
      </c>
      <c r="O43" s="27">
        <f t="shared" si="1"/>
        <v>0</v>
      </c>
      <c r="P43" s="1"/>
    </row>
    <row r="44" spans="1:16" x14ac:dyDescent="0.25">
      <c r="A44" s="10"/>
      <c r="B44" s="24"/>
      <c r="C44" s="1"/>
      <c r="D44" s="1"/>
      <c r="E44" s="11"/>
      <c r="F44" s="11"/>
      <c r="G44" s="2">
        <f t="shared" si="2"/>
        <v>18599.29</v>
      </c>
      <c r="H44" s="2"/>
      <c r="I44" s="1"/>
      <c r="J44" s="1"/>
      <c r="K44" s="1"/>
      <c r="L44" s="2"/>
      <c r="M44" s="2"/>
      <c r="N44" s="2">
        <f t="shared" si="0"/>
        <v>0</v>
      </c>
      <c r="O44" s="27">
        <f t="shared" si="1"/>
        <v>0</v>
      </c>
      <c r="P44" s="1"/>
    </row>
    <row r="45" spans="1:16" x14ac:dyDescent="0.25">
      <c r="A45" s="10"/>
      <c r="B45" s="24"/>
      <c r="C45" s="1"/>
      <c r="D45" s="1"/>
      <c r="E45" s="11"/>
      <c r="F45" s="11"/>
      <c r="G45" s="2">
        <f t="shared" si="2"/>
        <v>18599.29</v>
      </c>
      <c r="H45" s="2"/>
      <c r="I45" s="1"/>
      <c r="J45" s="1"/>
      <c r="K45" s="1"/>
      <c r="L45" s="2"/>
      <c r="M45" s="2"/>
      <c r="N45" s="2">
        <f t="shared" si="0"/>
        <v>0</v>
      </c>
      <c r="O45" s="27">
        <f t="shared" si="1"/>
        <v>0</v>
      </c>
      <c r="P45" s="1"/>
    </row>
    <row r="46" spans="1:16" x14ac:dyDescent="0.25">
      <c r="A46" s="10"/>
      <c r="B46" s="24"/>
      <c r="C46" s="1"/>
      <c r="D46" s="1"/>
      <c r="E46" s="11"/>
      <c r="F46" s="11"/>
      <c r="G46" s="2">
        <f t="shared" si="2"/>
        <v>18599.29</v>
      </c>
      <c r="H46" s="2"/>
      <c r="I46" s="1"/>
      <c r="J46" s="1"/>
      <c r="K46" s="1"/>
      <c r="L46" s="2"/>
      <c r="M46" s="2"/>
      <c r="N46" s="2">
        <f t="shared" si="0"/>
        <v>0</v>
      </c>
      <c r="O46" s="27">
        <f t="shared" si="1"/>
        <v>0</v>
      </c>
      <c r="P46" s="1"/>
    </row>
    <row r="47" spans="1:16" x14ac:dyDescent="0.25">
      <c r="A47" s="10"/>
      <c r="B47" s="24"/>
      <c r="C47" s="1"/>
      <c r="D47" s="1"/>
      <c r="E47" s="11"/>
      <c r="F47" s="11"/>
      <c r="G47" s="2">
        <f t="shared" si="2"/>
        <v>18599.29</v>
      </c>
      <c r="H47" s="2"/>
      <c r="I47" s="1"/>
      <c r="J47" s="1"/>
      <c r="K47" s="1"/>
      <c r="L47" s="2"/>
      <c r="M47" s="2"/>
      <c r="N47" s="2">
        <f t="shared" si="0"/>
        <v>0</v>
      </c>
      <c r="O47" s="27">
        <f t="shared" si="1"/>
        <v>0</v>
      </c>
      <c r="P47" s="1"/>
    </row>
    <row r="48" spans="1:16" x14ac:dyDescent="0.25">
      <c r="A48" s="10"/>
      <c r="B48" s="24"/>
      <c r="C48" s="1"/>
      <c r="D48" s="1"/>
      <c r="E48" s="11"/>
      <c r="F48" s="11"/>
      <c r="G48" s="2">
        <f t="shared" si="2"/>
        <v>18599.29</v>
      </c>
      <c r="H48" s="2"/>
      <c r="I48" s="1"/>
      <c r="J48" s="1"/>
      <c r="K48" s="1"/>
      <c r="L48" s="2"/>
      <c r="M48" s="2"/>
      <c r="N48" s="2">
        <f t="shared" si="0"/>
        <v>0</v>
      </c>
      <c r="O48" s="27">
        <f t="shared" si="1"/>
        <v>0</v>
      </c>
      <c r="P48" s="1"/>
    </row>
    <row r="49" spans="1:16" x14ac:dyDescent="0.25">
      <c r="A49" s="10"/>
      <c r="B49" s="24"/>
      <c r="C49" s="1"/>
      <c r="D49" s="1"/>
      <c r="E49" s="11"/>
      <c r="F49" s="11"/>
      <c r="G49" s="2">
        <f t="shared" si="2"/>
        <v>18599.29</v>
      </c>
      <c r="H49" s="2"/>
      <c r="I49" s="1"/>
      <c r="J49" s="1"/>
      <c r="K49" s="1"/>
      <c r="L49" s="2"/>
      <c r="M49" s="2"/>
      <c r="N49" s="2">
        <f t="shared" si="0"/>
        <v>0</v>
      </c>
      <c r="O49" s="27">
        <f t="shared" si="1"/>
        <v>0</v>
      </c>
      <c r="P49" s="1"/>
    </row>
    <row r="50" spans="1:16" x14ac:dyDescent="0.25">
      <c r="A50" s="10"/>
      <c r="B50" s="24"/>
      <c r="C50" s="1"/>
      <c r="D50" s="1"/>
      <c r="E50" s="11"/>
      <c r="F50" s="11"/>
      <c r="G50" s="2">
        <f t="shared" si="2"/>
        <v>18599.29</v>
      </c>
      <c r="H50" s="2"/>
      <c r="I50" s="1"/>
      <c r="J50" s="1"/>
      <c r="K50" s="1"/>
      <c r="L50" s="2"/>
      <c r="M50" s="2"/>
      <c r="N50" s="2">
        <f t="shared" si="0"/>
        <v>0</v>
      </c>
      <c r="O50" s="27">
        <f t="shared" si="1"/>
        <v>0</v>
      </c>
      <c r="P50" s="1"/>
    </row>
    <row r="51" spans="1:16" x14ac:dyDescent="0.25">
      <c r="A51" s="10"/>
      <c r="B51" s="24"/>
      <c r="C51" s="1"/>
      <c r="D51" s="1"/>
      <c r="E51" s="11"/>
      <c r="F51" s="11"/>
      <c r="G51" s="2">
        <f t="shared" si="2"/>
        <v>18599.29</v>
      </c>
      <c r="H51" s="2"/>
      <c r="I51" s="1"/>
      <c r="J51" s="1"/>
      <c r="K51" s="1"/>
      <c r="L51" s="2"/>
      <c r="M51" s="2"/>
      <c r="N51" s="2">
        <f t="shared" si="0"/>
        <v>0</v>
      </c>
      <c r="O51" s="27">
        <f t="shared" si="1"/>
        <v>0</v>
      </c>
      <c r="P51" s="1"/>
    </row>
    <row r="52" spans="1:16" x14ac:dyDescent="0.25">
      <c r="A52" s="10"/>
      <c r="B52" s="24"/>
      <c r="C52" s="1"/>
      <c r="D52" s="1"/>
      <c r="E52" s="11"/>
      <c r="F52" s="11"/>
      <c r="G52" s="2">
        <f t="shared" si="2"/>
        <v>18599.29</v>
      </c>
      <c r="H52" s="2"/>
      <c r="I52" s="1"/>
      <c r="J52" s="1"/>
      <c r="K52" s="1"/>
      <c r="L52" s="2"/>
      <c r="M52" s="2"/>
      <c r="N52" s="2">
        <f t="shared" si="0"/>
        <v>0</v>
      </c>
      <c r="O52" s="27">
        <f t="shared" si="1"/>
        <v>0</v>
      </c>
      <c r="P52" s="1"/>
    </row>
    <row r="53" spans="1:16" x14ac:dyDescent="0.25">
      <c r="A53" s="10"/>
      <c r="B53" s="24"/>
      <c r="C53" s="1"/>
      <c r="D53" s="1"/>
      <c r="E53" s="11"/>
      <c r="F53" s="11"/>
      <c r="G53" s="2">
        <f t="shared" si="2"/>
        <v>18599.29</v>
      </c>
      <c r="H53" s="2"/>
      <c r="I53" s="1"/>
      <c r="J53" s="1"/>
      <c r="K53" s="1"/>
      <c r="L53" s="2"/>
      <c r="M53" s="2"/>
      <c r="N53" s="2">
        <f t="shared" si="0"/>
        <v>0</v>
      </c>
      <c r="O53" s="27">
        <f t="shared" si="1"/>
        <v>0</v>
      </c>
      <c r="P53" s="1"/>
    </row>
    <row r="54" spans="1:16" x14ac:dyDescent="0.25">
      <c r="A54" s="10"/>
      <c r="B54" s="24"/>
      <c r="C54" s="1"/>
      <c r="D54" s="1"/>
      <c r="E54" s="11"/>
      <c r="F54" s="11"/>
      <c r="G54" s="2">
        <f t="shared" si="2"/>
        <v>18599.29</v>
      </c>
      <c r="H54" s="2"/>
      <c r="I54" s="1"/>
      <c r="J54" s="1"/>
      <c r="K54" s="1"/>
      <c r="L54" s="2"/>
      <c r="M54" s="2"/>
      <c r="N54" s="2">
        <f t="shared" si="0"/>
        <v>0</v>
      </c>
      <c r="O54" s="27">
        <f t="shared" si="1"/>
        <v>0</v>
      </c>
      <c r="P54" s="1"/>
    </row>
    <row r="55" spans="1:16" x14ac:dyDescent="0.25">
      <c r="A55" s="17"/>
      <c r="B55" s="25"/>
      <c r="C55" s="18"/>
      <c r="D55" s="18"/>
      <c r="E55" s="19"/>
      <c r="F55" s="19"/>
      <c r="G55" s="20">
        <f t="shared" si="2"/>
        <v>18599.29</v>
      </c>
      <c r="H55" s="20"/>
      <c r="I55" s="18"/>
      <c r="J55" s="18"/>
      <c r="K55" s="18"/>
      <c r="L55" s="20"/>
      <c r="M55" s="20"/>
      <c r="N55" s="2">
        <f t="shared" si="0"/>
        <v>0</v>
      </c>
      <c r="O55" s="27">
        <f t="shared" si="1"/>
        <v>0</v>
      </c>
      <c r="P55" s="18"/>
    </row>
    <row r="56" spans="1:16" x14ac:dyDescent="0.25">
      <c r="A56" s="10"/>
      <c r="B56" s="24"/>
      <c r="C56" s="1"/>
      <c r="D56" s="1"/>
      <c r="E56" s="11"/>
      <c r="F56" s="11"/>
      <c r="G56" s="2">
        <f t="shared" si="2"/>
        <v>18599.29</v>
      </c>
      <c r="H56" s="2"/>
      <c r="I56" s="1"/>
      <c r="J56" s="1"/>
      <c r="K56" s="1"/>
      <c r="L56" s="2"/>
      <c r="M56" s="2"/>
      <c r="N56" s="2">
        <f t="shared" si="0"/>
        <v>0</v>
      </c>
      <c r="O56" s="27">
        <f t="shared" si="1"/>
        <v>0</v>
      </c>
      <c r="P56" s="1"/>
    </row>
    <row r="57" spans="1:16" x14ac:dyDescent="0.25">
      <c r="A57" s="10"/>
      <c r="B57" s="24"/>
      <c r="C57" s="1"/>
      <c r="D57" s="1"/>
      <c r="E57" s="11"/>
      <c r="F57" s="11"/>
      <c r="G57" s="2">
        <f t="shared" si="2"/>
        <v>18599.29</v>
      </c>
      <c r="H57" s="2"/>
      <c r="I57" s="1"/>
      <c r="J57" s="1"/>
      <c r="K57" s="1"/>
      <c r="L57" s="2"/>
      <c r="M57" s="2"/>
      <c r="N57" s="2">
        <f t="shared" si="0"/>
        <v>0</v>
      </c>
      <c r="O57" s="27">
        <f t="shared" si="1"/>
        <v>0</v>
      </c>
      <c r="P57" s="1"/>
    </row>
    <row r="58" spans="1:16" x14ac:dyDescent="0.25">
      <c r="A58" s="10"/>
      <c r="B58" s="24"/>
      <c r="C58" s="1"/>
      <c r="D58" s="1"/>
      <c r="E58" s="11"/>
      <c r="F58" s="11"/>
      <c r="G58" s="2">
        <f t="shared" si="2"/>
        <v>18599.29</v>
      </c>
      <c r="H58" s="2"/>
      <c r="I58" s="1"/>
      <c r="J58" s="1"/>
      <c r="K58" s="1"/>
      <c r="L58" s="2"/>
      <c r="M58" s="2"/>
      <c r="N58" s="2">
        <f t="shared" si="0"/>
        <v>0</v>
      </c>
      <c r="O58" s="27">
        <f t="shared" si="1"/>
        <v>0</v>
      </c>
      <c r="P58" s="1"/>
    </row>
    <row r="59" spans="1:16" x14ac:dyDescent="0.25">
      <c r="A59" s="10"/>
      <c r="B59" s="24"/>
      <c r="C59" s="1"/>
      <c r="D59" s="1"/>
      <c r="E59" s="11"/>
      <c r="F59" s="11"/>
      <c r="G59" s="2">
        <f t="shared" si="2"/>
        <v>18599.29</v>
      </c>
      <c r="H59" s="2"/>
      <c r="I59" s="1"/>
      <c r="J59" s="1"/>
      <c r="K59" s="1"/>
      <c r="L59" s="2"/>
      <c r="M59" s="2"/>
      <c r="N59" s="2">
        <f t="shared" si="0"/>
        <v>0</v>
      </c>
      <c r="O59" s="27">
        <f t="shared" si="1"/>
        <v>0</v>
      </c>
      <c r="P59" s="1"/>
    </row>
    <row r="60" spans="1:16" x14ac:dyDescent="0.25">
      <c r="A60" s="10"/>
      <c r="B60" s="24"/>
      <c r="C60" s="1"/>
      <c r="D60" s="1"/>
      <c r="E60" s="11"/>
      <c r="F60" s="11"/>
      <c r="G60" s="2">
        <f t="shared" si="2"/>
        <v>18599.29</v>
      </c>
      <c r="H60" s="2"/>
      <c r="I60" s="1"/>
      <c r="J60" s="1"/>
      <c r="K60" s="1"/>
      <c r="L60" s="2"/>
      <c r="M60" s="2"/>
      <c r="N60" s="2">
        <f t="shared" si="0"/>
        <v>0</v>
      </c>
      <c r="O60" s="27">
        <f t="shared" si="1"/>
        <v>0</v>
      </c>
      <c r="P60" s="1"/>
    </row>
    <row r="61" spans="1:16" x14ac:dyDescent="0.25">
      <c r="A61" s="10"/>
      <c r="B61" s="24"/>
      <c r="C61" s="1"/>
      <c r="D61" s="1"/>
      <c r="E61" s="11"/>
      <c r="F61" s="11"/>
      <c r="G61" s="2">
        <f t="shared" si="2"/>
        <v>18599.29</v>
      </c>
      <c r="H61" s="2"/>
      <c r="I61" s="1"/>
      <c r="J61" s="1"/>
      <c r="K61" s="1"/>
      <c r="L61" s="2"/>
      <c r="M61" s="2"/>
      <c r="N61" s="2">
        <f t="shared" si="0"/>
        <v>0</v>
      </c>
      <c r="O61" s="27">
        <f t="shared" si="1"/>
        <v>0</v>
      </c>
      <c r="P61" s="1"/>
    </row>
    <row r="62" spans="1:16" x14ac:dyDescent="0.25">
      <c r="A62" s="17"/>
      <c r="B62" s="25"/>
      <c r="C62" s="18"/>
      <c r="D62" s="18"/>
      <c r="E62" s="19"/>
      <c r="F62" s="19"/>
      <c r="G62" s="20">
        <f t="shared" si="2"/>
        <v>18599.29</v>
      </c>
      <c r="H62" s="20"/>
      <c r="I62" s="18"/>
      <c r="J62" s="18"/>
      <c r="K62" s="18"/>
      <c r="L62" s="20"/>
      <c r="M62" s="20"/>
      <c r="N62" s="2">
        <f t="shared" si="0"/>
        <v>0</v>
      </c>
      <c r="O62" s="27">
        <f t="shared" si="1"/>
        <v>0</v>
      </c>
      <c r="P62" s="18"/>
    </row>
    <row r="63" spans="1:16" x14ac:dyDescent="0.25">
      <c r="A63" s="10"/>
      <c r="B63" s="24"/>
      <c r="C63" s="1"/>
      <c r="D63" s="1"/>
      <c r="E63" s="11"/>
      <c r="F63" s="11"/>
      <c r="G63" s="2">
        <f t="shared" si="2"/>
        <v>18599.29</v>
      </c>
      <c r="H63" s="2"/>
      <c r="I63" s="1"/>
      <c r="J63" s="1"/>
      <c r="K63" s="1"/>
      <c r="L63" s="2"/>
      <c r="M63" s="2"/>
      <c r="N63" s="2">
        <f t="shared" si="0"/>
        <v>0</v>
      </c>
      <c r="O63" s="27">
        <f t="shared" si="1"/>
        <v>0</v>
      </c>
      <c r="P63" s="1"/>
    </row>
    <row r="64" spans="1:16" x14ac:dyDescent="0.25">
      <c r="A64" s="10"/>
      <c r="B64" s="24"/>
      <c r="C64" s="1"/>
      <c r="D64" s="1"/>
      <c r="E64" s="11"/>
      <c r="F64" s="11"/>
      <c r="G64" s="2">
        <f t="shared" si="2"/>
        <v>18599.29</v>
      </c>
      <c r="H64" s="2"/>
      <c r="I64" s="1"/>
      <c r="J64" s="1"/>
      <c r="K64" s="1"/>
      <c r="L64" s="2"/>
      <c r="M64" s="2"/>
      <c r="N64" s="2">
        <f t="shared" si="0"/>
        <v>0</v>
      </c>
      <c r="O64" s="27">
        <f t="shared" si="1"/>
        <v>0</v>
      </c>
      <c r="P64" s="1"/>
    </row>
    <row r="65" spans="1:16" x14ac:dyDescent="0.25">
      <c r="A65" s="10"/>
      <c r="B65" s="24"/>
      <c r="C65" s="1"/>
      <c r="D65" s="1"/>
      <c r="E65" s="11"/>
      <c r="F65" s="11"/>
      <c r="G65" s="2">
        <f t="shared" si="2"/>
        <v>18599.29</v>
      </c>
      <c r="H65" s="2"/>
      <c r="I65" s="1"/>
      <c r="J65" s="1"/>
      <c r="K65" s="1"/>
      <c r="L65" s="2"/>
      <c r="M65" s="2"/>
      <c r="N65" s="2">
        <f t="shared" si="0"/>
        <v>0</v>
      </c>
      <c r="O65" s="27">
        <f t="shared" si="1"/>
        <v>0</v>
      </c>
      <c r="P65" s="1"/>
    </row>
    <row r="66" spans="1:16" x14ac:dyDescent="0.25">
      <c r="A66" s="10"/>
      <c r="B66" s="24"/>
      <c r="C66" s="1"/>
      <c r="D66" s="1"/>
      <c r="E66" s="11"/>
      <c r="F66" s="11"/>
      <c r="G66" s="2">
        <f t="shared" si="2"/>
        <v>18599.29</v>
      </c>
      <c r="H66" s="2"/>
      <c r="I66" s="1"/>
      <c r="J66" s="1"/>
      <c r="K66" s="1"/>
      <c r="L66" s="2"/>
      <c r="M66" s="2"/>
      <c r="N66" s="2">
        <f t="shared" si="0"/>
        <v>0</v>
      </c>
      <c r="O66" s="27">
        <f t="shared" si="1"/>
        <v>0</v>
      </c>
      <c r="P66" s="1"/>
    </row>
    <row r="67" spans="1:16" x14ac:dyDescent="0.25">
      <c r="A67" s="10"/>
      <c r="B67" s="24"/>
      <c r="C67" s="1"/>
      <c r="D67" s="1"/>
      <c r="E67" s="11"/>
      <c r="F67" s="11"/>
      <c r="G67" s="2">
        <f t="shared" si="2"/>
        <v>18599.29</v>
      </c>
      <c r="H67" s="2"/>
      <c r="I67" s="1"/>
      <c r="J67" s="1"/>
      <c r="K67" s="1"/>
      <c r="L67" s="2"/>
      <c r="M67" s="2"/>
      <c r="N67" s="2">
        <f t="shared" si="0"/>
        <v>0</v>
      </c>
      <c r="O67" s="27">
        <f t="shared" si="1"/>
        <v>0</v>
      </c>
      <c r="P67" s="1"/>
    </row>
    <row r="68" spans="1:16" x14ac:dyDescent="0.25">
      <c r="A68" s="39"/>
      <c r="B68" s="40"/>
      <c r="C68" s="41"/>
      <c r="D68" s="41"/>
      <c r="E68" s="42"/>
      <c r="F68" s="42"/>
      <c r="G68" s="43">
        <f t="shared" si="2"/>
        <v>18599.29</v>
      </c>
      <c r="H68" s="43"/>
      <c r="I68" s="41"/>
      <c r="J68" s="41"/>
      <c r="K68" s="41"/>
      <c r="L68" s="43"/>
      <c r="M68" s="43"/>
      <c r="N68" s="2">
        <f t="shared" si="0"/>
        <v>0</v>
      </c>
      <c r="O68" s="27">
        <f t="shared" si="1"/>
        <v>0</v>
      </c>
      <c r="P68" s="41"/>
    </row>
    <row r="69" spans="1:16" x14ac:dyDescent="0.25">
      <c r="A69" s="39"/>
      <c r="B69" s="40"/>
      <c r="C69" s="41"/>
      <c r="D69" s="41"/>
      <c r="E69" s="42"/>
      <c r="F69" s="42"/>
      <c r="G69" s="43">
        <f t="shared" si="2"/>
        <v>18599.29</v>
      </c>
      <c r="H69" s="43"/>
      <c r="I69" s="41"/>
      <c r="J69" s="41"/>
      <c r="K69" s="41"/>
      <c r="L69" s="43"/>
      <c r="M69" s="43"/>
      <c r="N69" s="2">
        <f t="shared" si="0"/>
        <v>0</v>
      </c>
      <c r="O69" s="27">
        <f t="shared" si="1"/>
        <v>0</v>
      </c>
      <c r="P69" s="41"/>
    </row>
    <row r="70" spans="1:16" x14ac:dyDescent="0.25">
      <c r="A70" s="39"/>
      <c r="B70" s="40"/>
      <c r="C70" s="41"/>
      <c r="D70" s="41"/>
      <c r="E70" s="42"/>
      <c r="F70" s="42"/>
      <c r="G70" s="43">
        <f t="shared" si="2"/>
        <v>18599.29</v>
      </c>
      <c r="H70" s="43"/>
      <c r="I70" s="41"/>
      <c r="J70" s="41"/>
      <c r="K70" s="41"/>
      <c r="L70" s="43"/>
      <c r="M70" s="43"/>
      <c r="N70" s="2">
        <f t="shared" ref="N70:N81" si="3">H70+L70-M70</f>
        <v>0</v>
      </c>
      <c r="O70" s="27">
        <f t="shared" ref="O70:O80" si="4">H70+L70+M70-F70</f>
        <v>0</v>
      </c>
      <c r="P70" s="41"/>
    </row>
    <row r="71" spans="1:16" x14ac:dyDescent="0.25">
      <c r="A71" s="10"/>
      <c r="B71" s="24"/>
      <c r="C71" s="1"/>
      <c r="D71" s="1"/>
      <c r="E71" s="11"/>
      <c r="F71" s="11"/>
      <c r="G71" s="2">
        <f t="shared" ref="G71:G80" si="5">G70+E71-F71</f>
        <v>18599.29</v>
      </c>
      <c r="H71" s="2"/>
      <c r="I71" s="1"/>
      <c r="J71" s="1"/>
      <c r="K71" s="1"/>
      <c r="L71" s="2"/>
      <c r="M71" s="2"/>
      <c r="N71" s="2">
        <f t="shared" si="3"/>
        <v>0</v>
      </c>
      <c r="O71" s="27">
        <f t="shared" si="4"/>
        <v>0</v>
      </c>
      <c r="P71" s="1"/>
    </row>
    <row r="72" spans="1:16" x14ac:dyDescent="0.25">
      <c r="A72" s="10"/>
      <c r="B72" s="24"/>
      <c r="C72" s="1"/>
      <c r="D72" s="1"/>
      <c r="E72" s="11"/>
      <c r="F72" s="11"/>
      <c r="G72" s="2">
        <f t="shared" si="5"/>
        <v>18599.29</v>
      </c>
      <c r="H72" s="2"/>
      <c r="I72" s="1"/>
      <c r="J72" s="1"/>
      <c r="K72" s="1"/>
      <c r="L72" s="2"/>
      <c r="M72" s="2"/>
      <c r="N72" s="2">
        <f t="shared" si="3"/>
        <v>0</v>
      </c>
      <c r="O72" s="27">
        <f t="shared" si="4"/>
        <v>0</v>
      </c>
      <c r="P72" s="1"/>
    </row>
    <row r="73" spans="1:16" x14ac:dyDescent="0.25">
      <c r="A73" s="10"/>
      <c r="B73" s="24"/>
      <c r="C73" s="1"/>
      <c r="D73" s="1"/>
      <c r="E73" s="11"/>
      <c r="F73" s="11"/>
      <c r="G73" s="2">
        <f t="shared" si="5"/>
        <v>18599.29</v>
      </c>
      <c r="H73" s="2"/>
      <c r="I73" s="1"/>
      <c r="J73" s="1"/>
      <c r="K73" s="1"/>
      <c r="L73" s="2"/>
      <c r="M73" s="2"/>
      <c r="N73" s="2">
        <f t="shared" si="3"/>
        <v>0</v>
      </c>
      <c r="O73" s="27">
        <f t="shared" si="4"/>
        <v>0</v>
      </c>
      <c r="P73" s="1"/>
    </row>
    <row r="74" spans="1:16" x14ac:dyDescent="0.25">
      <c r="A74" s="10"/>
      <c r="B74" s="24"/>
      <c r="C74" s="1"/>
      <c r="D74" s="1"/>
      <c r="E74" s="11"/>
      <c r="F74" s="11"/>
      <c r="G74" s="2">
        <f t="shared" si="5"/>
        <v>18599.29</v>
      </c>
      <c r="H74" s="2"/>
      <c r="I74" s="1"/>
      <c r="J74" s="1"/>
      <c r="K74" s="1"/>
      <c r="L74" s="2"/>
      <c r="M74" s="2"/>
      <c r="N74" s="2">
        <f t="shared" si="3"/>
        <v>0</v>
      </c>
      <c r="O74" s="27">
        <f t="shared" si="4"/>
        <v>0</v>
      </c>
      <c r="P74" s="1"/>
    </row>
    <row r="75" spans="1:16" x14ac:dyDescent="0.25">
      <c r="A75" s="10"/>
      <c r="B75" s="24"/>
      <c r="C75" s="1"/>
      <c r="D75" s="1"/>
      <c r="E75" s="11"/>
      <c r="F75" s="11"/>
      <c r="G75" s="2">
        <f t="shared" si="5"/>
        <v>18599.29</v>
      </c>
      <c r="H75" s="2"/>
      <c r="I75" s="1"/>
      <c r="J75" s="1"/>
      <c r="K75" s="1"/>
      <c r="L75" s="2"/>
      <c r="M75" s="2"/>
      <c r="N75" s="2">
        <f t="shared" si="3"/>
        <v>0</v>
      </c>
      <c r="O75" s="27">
        <f t="shared" si="4"/>
        <v>0</v>
      </c>
      <c r="P75" s="1"/>
    </row>
    <row r="76" spans="1:16" x14ac:dyDescent="0.25">
      <c r="A76" s="10"/>
      <c r="B76" s="24"/>
      <c r="C76" s="1"/>
      <c r="D76" s="1"/>
      <c r="E76" s="11"/>
      <c r="F76" s="11"/>
      <c r="G76" s="2">
        <f t="shared" si="5"/>
        <v>18599.29</v>
      </c>
      <c r="H76" s="2"/>
      <c r="I76" s="1"/>
      <c r="J76" s="1"/>
      <c r="K76" s="1"/>
      <c r="L76" s="2"/>
      <c r="M76" s="2"/>
      <c r="N76" s="2">
        <f t="shared" si="3"/>
        <v>0</v>
      </c>
      <c r="O76" s="27">
        <f t="shared" si="4"/>
        <v>0</v>
      </c>
      <c r="P76" s="1"/>
    </row>
    <row r="77" spans="1:16" x14ac:dyDescent="0.25">
      <c r="A77" s="10"/>
      <c r="B77" s="24"/>
      <c r="C77" s="1"/>
      <c r="D77" s="1"/>
      <c r="E77" s="11"/>
      <c r="F77" s="11"/>
      <c r="G77" s="2">
        <f t="shared" si="5"/>
        <v>18599.29</v>
      </c>
      <c r="H77" s="2"/>
      <c r="I77" s="1"/>
      <c r="J77" s="1"/>
      <c r="K77" s="1"/>
      <c r="L77" s="2"/>
      <c r="M77" s="2"/>
      <c r="N77" s="2">
        <f t="shared" si="3"/>
        <v>0</v>
      </c>
      <c r="O77" s="27">
        <f t="shared" si="4"/>
        <v>0</v>
      </c>
      <c r="P77" s="1"/>
    </row>
    <row r="78" spans="1:16" x14ac:dyDescent="0.25">
      <c r="A78" s="10"/>
      <c r="B78" s="24"/>
      <c r="C78" s="1"/>
      <c r="D78" s="1"/>
      <c r="E78" s="11"/>
      <c r="F78" s="11"/>
      <c r="G78" s="2">
        <f t="shared" si="5"/>
        <v>18599.29</v>
      </c>
      <c r="H78" s="2"/>
      <c r="I78" s="1"/>
      <c r="J78" s="1"/>
      <c r="K78" s="1"/>
      <c r="L78" s="2"/>
      <c r="M78" s="2"/>
      <c r="N78" s="2">
        <f t="shared" si="3"/>
        <v>0</v>
      </c>
      <c r="O78" s="27">
        <f t="shared" si="4"/>
        <v>0</v>
      </c>
      <c r="P78" s="1"/>
    </row>
    <row r="79" spans="1:16" x14ac:dyDescent="0.25">
      <c r="A79" s="10"/>
      <c r="B79" s="24"/>
      <c r="C79" s="1"/>
      <c r="D79" s="1"/>
      <c r="E79" s="11"/>
      <c r="F79" s="11"/>
      <c r="G79" s="2">
        <f t="shared" si="5"/>
        <v>18599.29</v>
      </c>
      <c r="H79" s="2"/>
      <c r="I79" s="1"/>
      <c r="J79" s="1"/>
      <c r="K79" s="1"/>
      <c r="L79" s="2"/>
      <c r="M79" s="2"/>
      <c r="N79" s="2">
        <f t="shared" si="3"/>
        <v>0</v>
      </c>
      <c r="O79" s="27">
        <f t="shared" si="4"/>
        <v>0</v>
      </c>
      <c r="P79" s="1"/>
    </row>
    <row r="80" spans="1:16" x14ac:dyDescent="0.25">
      <c r="A80" s="10"/>
      <c r="B80" s="24"/>
      <c r="C80" s="1"/>
      <c r="D80" s="1"/>
      <c r="E80" s="11"/>
      <c r="F80" s="11"/>
      <c r="G80" s="2">
        <f t="shared" si="5"/>
        <v>18599.29</v>
      </c>
      <c r="H80" s="2"/>
      <c r="I80" s="1"/>
      <c r="J80" s="1"/>
      <c r="K80" s="1"/>
      <c r="L80" s="2"/>
      <c r="M80" s="2"/>
      <c r="N80" s="2">
        <f t="shared" si="3"/>
        <v>0</v>
      </c>
      <c r="O80" s="27">
        <f t="shared" si="4"/>
        <v>0</v>
      </c>
      <c r="P80" s="1"/>
    </row>
    <row r="81" spans="14:14" x14ac:dyDescent="0.25">
      <c r="N81" s="2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C1" workbookViewId="0">
      <selection activeCell="I5" sqref="I5:N66"/>
    </sheetView>
  </sheetViews>
  <sheetFormatPr baseColWidth="10" defaultRowHeight="15" x14ac:dyDescent="0.2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 x14ac:dyDescent="0.25">
      <c r="A1" s="31">
        <v>4143192117</v>
      </c>
    </row>
    <row r="2" spans="1:16" x14ac:dyDescent="0.25">
      <c r="A2" s="4" t="s">
        <v>3</v>
      </c>
      <c r="B2" s="22">
        <v>8248.99</v>
      </c>
      <c r="F2" s="28" t="s">
        <v>9</v>
      </c>
      <c r="G2" s="29" t="s">
        <v>10</v>
      </c>
      <c r="H2" s="30" t="s">
        <v>13</v>
      </c>
      <c r="I2" s="30" t="s">
        <v>4</v>
      </c>
      <c r="J2" s="29" t="s">
        <v>8</v>
      </c>
      <c r="K2" s="29" t="s">
        <v>19</v>
      </c>
      <c r="L2" s="33" t="s">
        <v>12</v>
      </c>
      <c r="M2" s="26"/>
      <c r="N2" s="26"/>
      <c r="O2" s="13"/>
    </row>
    <row r="3" spans="1:16" x14ac:dyDescent="0.25">
      <c r="A3" s="4" t="s">
        <v>7</v>
      </c>
      <c r="B3" s="23">
        <v>1484.99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8248.99</v>
      </c>
      <c r="I3" s="16">
        <f>SUM(P5:P80)</f>
        <v>0</v>
      </c>
      <c r="J3" s="27">
        <f>SUM(I5:I80)</f>
        <v>0</v>
      </c>
      <c r="K3" s="38">
        <f>SUM(M5:M649)</f>
        <v>0</v>
      </c>
      <c r="L3" s="38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/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4"/>
      <c r="C5" s="1"/>
      <c r="D5" s="1"/>
      <c r="E5" s="1"/>
      <c r="F5" s="11"/>
      <c r="G5" s="11"/>
      <c r="H5" s="2">
        <f>B2+F5-G5</f>
        <v>8248.99</v>
      </c>
      <c r="I5" s="2"/>
      <c r="J5" s="1"/>
      <c r="K5" s="1"/>
      <c r="L5" s="1"/>
      <c r="M5" s="2"/>
      <c r="N5" s="2"/>
      <c r="O5" s="2">
        <f>I5+M5-N5</f>
        <v>0</v>
      </c>
      <c r="P5" s="27">
        <f>I5+M5+N5-G5</f>
        <v>0</v>
      </c>
    </row>
    <row r="6" spans="1:16" x14ac:dyDescent="0.25">
      <c r="A6" s="10"/>
      <c r="B6" s="24"/>
      <c r="C6" s="1"/>
      <c r="D6" s="1"/>
      <c r="E6" s="1"/>
      <c r="F6" s="11"/>
      <c r="G6" s="11"/>
      <c r="H6" s="2">
        <f>H5+F6-G6</f>
        <v>8248.99</v>
      </c>
      <c r="I6" s="2"/>
      <c r="J6" s="1"/>
      <c r="K6" s="1"/>
      <c r="L6" s="1"/>
      <c r="M6" s="2"/>
      <c r="N6" s="2"/>
      <c r="O6" s="2">
        <f>I6+M6-N6</f>
        <v>0</v>
      </c>
      <c r="P6" s="27">
        <f t="shared" ref="P6:P69" si="0">I6+M6+N6-G6</f>
        <v>0</v>
      </c>
    </row>
    <row r="7" spans="1:16" x14ac:dyDescent="0.25">
      <c r="A7" s="17"/>
      <c r="B7" s="25"/>
      <c r="C7" s="18"/>
      <c r="D7" s="18"/>
      <c r="E7" s="18"/>
      <c r="F7" s="19"/>
      <c r="G7" s="19"/>
      <c r="H7" s="20">
        <f t="shared" ref="H7:H70" si="1">H6+F7-G7</f>
        <v>8248.99</v>
      </c>
      <c r="I7" s="20"/>
      <c r="J7" s="18"/>
      <c r="K7" s="18"/>
      <c r="L7" s="18"/>
      <c r="M7" s="20"/>
      <c r="N7" s="20"/>
      <c r="O7" s="2">
        <f>I7+M7-N7</f>
        <v>0</v>
      </c>
      <c r="P7" s="27">
        <f t="shared" si="0"/>
        <v>0</v>
      </c>
    </row>
    <row r="8" spans="1:16" x14ac:dyDescent="0.25">
      <c r="A8" s="10"/>
      <c r="B8" s="24"/>
      <c r="C8" s="1"/>
      <c r="D8" s="1"/>
      <c r="E8" s="1"/>
      <c r="F8" s="11"/>
      <c r="G8" s="11"/>
      <c r="H8" s="2">
        <f t="shared" si="1"/>
        <v>8248.99</v>
      </c>
      <c r="I8" s="2"/>
      <c r="J8" s="1"/>
      <c r="K8" s="1"/>
      <c r="L8" s="1"/>
      <c r="M8" s="2"/>
      <c r="N8" s="2"/>
      <c r="O8" s="2">
        <f t="shared" ref="O8:O71" si="2">I8+M8-N8</f>
        <v>0</v>
      </c>
      <c r="P8" s="27">
        <f t="shared" si="0"/>
        <v>0</v>
      </c>
    </row>
    <row r="9" spans="1:16" x14ac:dyDescent="0.25">
      <c r="A9" s="10"/>
      <c r="B9" s="24"/>
      <c r="C9" s="1"/>
      <c r="D9" s="1"/>
      <c r="E9" s="1"/>
      <c r="F9" s="11"/>
      <c r="G9" s="11"/>
      <c r="H9" s="2">
        <f t="shared" si="1"/>
        <v>8248.99</v>
      </c>
      <c r="I9" s="2"/>
      <c r="J9" s="1"/>
      <c r="K9" s="1"/>
      <c r="L9" s="1"/>
      <c r="M9" s="2"/>
      <c r="N9" s="2"/>
      <c r="O9" s="2">
        <f t="shared" si="2"/>
        <v>0</v>
      </c>
      <c r="P9" s="27">
        <f t="shared" si="0"/>
        <v>0</v>
      </c>
    </row>
    <row r="10" spans="1:16" x14ac:dyDescent="0.25">
      <c r="A10" s="10"/>
      <c r="B10" s="24"/>
      <c r="C10" s="1"/>
      <c r="D10" s="1"/>
      <c r="E10" s="1"/>
      <c r="F10" s="11"/>
      <c r="G10" s="11"/>
      <c r="H10" s="2">
        <f t="shared" si="1"/>
        <v>8248.99</v>
      </c>
      <c r="I10" s="2"/>
      <c r="J10" s="1"/>
      <c r="K10" s="1"/>
      <c r="L10" s="1"/>
      <c r="M10" s="2"/>
      <c r="N10" s="2"/>
      <c r="O10" s="2">
        <f t="shared" si="2"/>
        <v>0</v>
      </c>
      <c r="P10" s="27">
        <f t="shared" si="0"/>
        <v>0</v>
      </c>
    </row>
    <row r="11" spans="1:16" x14ac:dyDescent="0.25">
      <c r="A11" s="10"/>
      <c r="B11" s="24"/>
      <c r="C11" s="1"/>
      <c r="D11" s="1"/>
      <c r="E11" s="1"/>
      <c r="F11" s="11"/>
      <c r="G11" s="11"/>
      <c r="H11" s="2">
        <f>H10+F11-G11</f>
        <v>8248.99</v>
      </c>
      <c r="I11" s="2"/>
      <c r="J11" s="1"/>
      <c r="K11" s="1"/>
      <c r="L11" s="1"/>
      <c r="M11" s="2"/>
      <c r="N11" s="2"/>
      <c r="O11" s="2">
        <f t="shared" si="2"/>
        <v>0</v>
      </c>
      <c r="P11" s="27">
        <f t="shared" si="0"/>
        <v>0</v>
      </c>
    </row>
    <row r="12" spans="1:16" x14ac:dyDescent="0.25">
      <c r="A12" s="10"/>
      <c r="B12" s="24"/>
      <c r="C12" s="1"/>
      <c r="D12" s="1"/>
      <c r="E12" s="1"/>
      <c r="F12" s="11"/>
      <c r="G12" s="11"/>
      <c r="H12" s="2">
        <f t="shared" si="1"/>
        <v>8248.99</v>
      </c>
      <c r="I12" s="2"/>
      <c r="J12" s="1"/>
      <c r="K12" s="1"/>
      <c r="L12" s="1"/>
      <c r="M12" s="2"/>
      <c r="N12" s="2"/>
      <c r="O12" s="2">
        <f t="shared" si="2"/>
        <v>0</v>
      </c>
      <c r="P12" s="27">
        <f t="shared" si="0"/>
        <v>0</v>
      </c>
    </row>
    <row r="13" spans="1:16" x14ac:dyDescent="0.25">
      <c r="A13" s="10"/>
      <c r="B13" s="24"/>
      <c r="C13" s="1"/>
      <c r="D13" s="1"/>
      <c r="E13" s="1"/>
      <c r="F13" s="11"/>
      <c r="G13" s="11"/>
      <c r="H13" s="2">
        <f t="shared" si="1"/>
        <v>8248.99</v>
      </c>
      <c r="I13" s="2"/>
      <c r="J13" s="1"/>
      <c r="K13" s="1"/>
      <c r="L13" s="1"/>
      <c r="M13" s="2"/>
      <c r="N13" s="2"/>
      <c r="O13" s="2">
        <f t="shared" si="2"/>
        <v>0</v>
      </c>
      <c r="P13" s="27">
        <f t="shared" si="0"/>
        <v>0</v>
      </c>
    </row>
    <row r="14" spans="1:16" x14ac:dyDescent="0.25">
      <c r="A14" s="10"/>
      <c r="B14" s="24"/>
      <c r="C14" s="1"/>
      <c r="D14" s="1"/>
      <c r="E14" s="1"/>
      <c r="F14" s="11"/>
      <c r="G14" s="11"/>
      <c r="H14" s="2">
        <f t="shared" si="1"/>
        <v>8248.99</v>
      </c>
      <c r="I14" s="2"/>
      <c r="J14" s="1"/>
      <c r="K14" s="1"/>
      <c r="L14" s="1"/>
      <c r="M14" s="2"/>
      <c r="N14" s="2"/>
      <c r="O14" s="2">
        <f t="shared" si="2"/>
        <v>0</v>
      </c>
      <c r="P14" s="27">
        <f t="shared" si="0"/>
        <v>0</v>
      </c>
    </row>
    <row r="15" spans="1:16" x14ac:dyDescent="0.25">
      <c r="A15" s="10"/>
      <c r="B15" s="24"/>
      <c r="C15" s="1"/>
      <c r="D15" s="1"/>
      <c r="E15" s="1"/>
      <c r="F15" s="11"/>
      <c r="G15" s="11"/>
      <c r="H15" s="2">
        <f t="shared" si="1"/>
        <v>8248.99</v>
      </c>
      <c r="I15" s="2"/>
      <c r="J15" s="1"/>
      <c r="K15" s="1"/>
      <c r="L15" s="1"/>
      <c r="M15" s="2"/>
      <c r="N15" s="2"/>
      <c r="O15" s="2">
        <f t="shared" si="2"/>
        <v>0</v>
      </c>
      <c r="P15" s="27">
        <f t="shared" si="0"/>
        <v>0</v>
      </c>
    </row>
    <row r="16" spans="1:16" x14ac:dyDescent="0.25">
      <c r="A16" s="10"/>
      <c r="B16" s="24"/>
      <c r="C16" s="1"/>
      <c r="D16" s="1"/>
      <c r="E16" s="1"/>
      <c r="F16" s="11"/>
      <c r="G16" s="11"/>
      <c r="H16" s="2">
        <f t="shared" si="1"/>
        <v>8248.99</v>
      </c>
      <c r="I16" s="2"/>
      <c r="J16" s="1"/>
      <c r="K16" s="1"/>
      <c r="L16" s="1"/>
      <c r="M16" s="2"/>
      <c r="N16" s="2"/>
      <c r="O16" s="2">
        <f t="shared" si="2"/>
        <v>0</v>
      </c>
      <c r="P16" s="27">
        <f t="shared" si="0"/>
        <v>0</v>
      </c>
    </row>
    <row r="17" spans="1:16" x14ac:dyDescent="0.25">
      <c r="A17" s="10"/>
      <c r="B17" s="24"/>
      <c r="C17" s="1"/>
      <c r="D17" s="1"/>
      <c r="E17" s="1"/>
      <c r="F17" s="11"/>
      <c r="G17" s="11"/>
      <c r="H17" s="2">
        <f t="shared" si="1"/>
        <v>8248.99</v>
      </c>
      <c r="I17" s="2"/>
      <c r="J17" s="1"/>
      <c r="K17" s="1"/>
      <c r="L17" s="1"/>
      <c r="M17" s="2"/>
      <c r="N17" s="2"/>
      <c r="O17" s="2">
        <f t="shared" si="2"/>
        <v>0</v>
      </c>
      <c r="P17" s="27">
        <f t="shared" si="0"/>
        <v>0</v>
      </c>
    </row>
    <row r="18" spans="1:16" x14ac:dyDescent="0.25">
      <c r="A18" s="10"/>
      <c r="B18" s="24"/>
      <c r="C18" s="1"/>
      <c r="D18" s="1"/>
      <c r="E18" s="1"/>
      <c r="F18" s="11"/>
      <c r="G18" s="11"/>
      <c r="H18" s="2">
        <f t="shared" si="1"/>
        <v>8248.99</v>
      </c>
      <c r="I18" s="2"/>
      <c r="J18" s="1"/>
      <c r="K18" s="1"/>
      <c r="L18" s="1"/>
      <c r="M18" s="2"/>
      <c r="N18" s="2"/>
      <c r="O18" s="2">
        <f t="shared" si="2"/>
        <v>0</v>
      </c>
      <c r="P18" s="27">
        <f t="shared" si="0"/>
        <v>0</v>
      </c>
    </row>
    <row r="19" spans="1:16" x14ac:dyDescent="0.25">
      <c r="A19" s="10"/>
      <c r="B19" s="24"/>
      <c r="C19" s="1"/>
      <c r="D19" s="1"/>
      <c r="E19" s="1"/>
      <c r="F19" s="11"/>
      <c r="G19" s="11"/>
      <c r="H19" s="2">
        <f t="shared" si="1"/>
        <v>8248.99</v>
      </c>
      <c r="I19" s="2"/>
      <c r="J19" s="1"/>
      <c r="K19" s="1"/>
      <c r="L19" s="1"/>
      <c r="M19" s="2"/>
      <c r="N19" s="2"/>
      <c r="O19" s="2">
        <f t="shared" si="2"/>
        <v>0</v>
      </c>
      <c r="P19" s="27">
        <f t="shared" si="0"/>
        <v>0</v>
      </c>
    </row>
    <row r="20" spans="1:16" x14ac:dyDescent="0.25">
      <c r="A20" s="10"/>
      <c r="B20" s="24"/>
      <c r="C20" s="1"/>
      <c r="D20" s="1"/>
      <c r="E20" s="1"/>
      <c r="F20" s="11"/>
      <c r="G20" s="11"/>
      <c r="H20" s="2">
        <f t="shared" si="1"/>
        <v>8248.99</v>
      </c>
      <c r="I20" s="2"/>
      <c r="J20" s="1"/>
      <c r="K20" s="1"/>
      <c r="L20" s="1"/>
      <c r="M20" s="2"/>
      <c r="N20" s="2"/>
      <c r="O20" s="2">
        <f t="shared" si="2"/>
        <v>0</v>
      </c>
      <c r="P20" s="27">
        <f t="shared" si="0"/>
        <v>0</v>
      </c>
    </row>
    <row r="21" spans="1:16" x14ac:dyDescent="0.25">
      <c r="A21" s="10"/>
      <c r="B21" s="24"/>
      <c r="C21" s="1"/>
      <c r="D21" s="1"/>
      <c r="E21" s="1"/>
      <c r="F21" s="11"/>
      <c r="G21" s="11"/>
      <c r="H21" s="2">
        <f t="shared" si="1"/>
        <v>8248.99</v>
      </c>
      <c r="I21" s="2"/>
      <c r="J21" s="1"/>
      <c r="K21" s="1"/>
      <c r="L21" s="1"/>
      <c r="M21" s="2"/>
      <c r="N21" s="2"/>
      <c r="O21" s="2">
        <f t="shared" si="2"/>
        <v>0</v>
      </c>
      <c r="P21" s="27">
        <f t="shared" si="0"/>
        <v>0</v>
      </c>
    </row>
    <row r="22" spans="1:16" x14ac:dyDescent="0.25">
      <c r="A22" s="10"/>
      <c r="B22" s="24"/>
      <c r="C22" s="1"/>
      <c r="D22" s="1"/>
      <c r="E22" s="1"/>
      <c r="F22" s="11"/>
      <c r="G22" s="11"/>
      <c r="H22" s="2">
        <f t="shared" si="1"/>
        <v>8248.99</v>
      </c>
      <c r="I22" s="2"/>
      <c r="J22" s="1"/>
      <c r="K22" s="1"/>
      <c r="L22" s="1"/>
      <c r="M22" s="2"/>
      <c r="N22" s="2"/>
      <c r="O22" s="2">
        <f t="shared" si="2"/>
        <v>0</v>
      </c>
      <c r="P22" s="27">
        <f t="shared" si="0"/>
        <v>0</v>
      </c>
    </row>
    <row r="23" spans="1:16" x14ac:dyDescent="0.25">
      <c r="A23" s="10"/>
      <c r="B23" s="24"/>
      <c r="C23" s="1"/>
      <c r="D23" s="1"/>
      <c r="E23" s="1"/>
      <c r="F23" s="11"/>
      <c r="G23" s="11"/>
      <c r="H23" s="2">
        <f t="shared" si="1"/>
        <v>8248.99</v>
      </c>
      <c r="I23" s="2"/>
      <c r="J23" s="1"/>
      <c r="K23" s="1"/>
      <c r="L23" s="1"/>
      <c r="M23" s="2"/>
      <c r="N23" s="2"/>
      <c r="O23" s="2">
        <f t="shared" si="2"/>
        <v>0</v>
      </c>
      <c r="P23" s="27">
        <f t="shared" si="0"/>
        <v>0</v>
      </c>
    </row>
    <row r="24" spans="1:16" x14ac:dyDescent="0.25">
      <c r="A24" s="10"/>
      <c r="B24" s="24"/>
      <c r="C24" s="1"/>
      <c r="D24" s="1"/>
      <c r="E24" s="1"/>
      <c r="F24" s="11"/>
      <c r="G24" s="11"/>
      <c r="H24" s="2">
        <f t="shared" si="1"/>
        <v>8248.99</v>
      </c>
      <c r="I24" s="2"/>
      <c r="J24" s="1"/>
      <c r="K24" s="1"/>
      <c r="L24" s="1"/>
      <c r="M24" s="2"/>
      <c r="N24" s="2"/>
      <c r="O24" s="2">
        <f t="shared" si="2"/>
        <v>0</v>
      </c>
      <c r="P24" s="27">
        <f t="shared" si="0"/>
        <v>0</v>
      </c>
    </row>
    <row r="25" spans="1:16" x14ac:dyDescent="0.25">
      <c r="A25" s="10"/>
      <c r="B25" s="24"/>
      <c r="C25" s="1"/>
      <c r="D25" s="1"/>
      <c r="E25" s="1"/>
      <c r="F25" s="11"/>
      <c r="G25" s="11"/>
      <c r="H25" s="2">
        <f t="shared" si="1"/>
        <v>8248.99</v>
      </c>
      <c r="I25" s="2"/>
      <c r="J25" s="1"/>
      <c r="K25" s="1"/>
      <c r="L25" s="1"/>
      <c r="M25" s="2"/>
      <c r="N25" s="2"/>
      <c r="O25" s="2">
        <f t="shared" si="2"/>
        <v>0</v>
      </c>
      <c r="P25" s="27">
        <f t="shared" si="0"/>
        <v>0</v>
      </c>
    </row>
    <row r="26" spans="1:16" x14ac:dyDescent="0.25">
      <c r="A26" s="10"/>
      <c r="B26" s="24"/>
      <c r="C26" s="1"/>
      <c r="D26" s="1"/>
      <c r="E26" s="1"/>
      <c r="F26" s="11"/>
      <c r="G26" s="11"/>
      <c r="H26" s="2">
        <f t="shared" si="1"/>
        <v>8248.99</v>
      </c>
      <c r="I26" s="2"/>
      <c r="J26" s="1"/>
      <c r="K26" s="1"/>
      <c r="L26" s="1"/>
      <c r="M26" s="2"/>
      <c r="N26" s="2"/>
      <c r="O26" s="2">
        <f t="shared" si="2"/>
        <v>0</v>
      </c>
      <c r="P26" s="27">
        <f t="shared" si="0"/>
        <v>0</v>
      </c>
    </row>
    <row r="27" spans="1:16" x14ac:dyDescent="0.25">
      <c r="A27" s="10"/>
      <c r="B27" s="24"/>
      <c r="C27" s="1"/>
      <c r="D27" s="1"/>
      <c r="E27" s="1"/>
      <c r="F27" s="11"/>
      <c r="G27" s="11"/>
      <c r="H27" s="2">
        <f t="shared" si="1"/>
        <v>8248.99</v>
      </c>
      <c r="I27" s="2"/>
      <c r="J27" s="1"/>
      <c r="K27" s="1"/>
      <c r="L27" s="1"/>
      <c r="M27" s="2"/>
      <c r="N27" s="2"/>
      <c r="O27" s="2">
        <f t="shared" si="2"/>
        <v>0</v>
      </c>
      <c r="P27" s="27">
        <f t="shared" si="0"/>
        <v>0</v>
      </c>
    </row>
    <row r="28" spans="1:16" x14ac:dyDescent="0.25">
      <c r="A28" s="10"/>
      <c r="B28" s="24"/>
      <c r="C28" s="1"/>
      <c r="D28" s="1"/>
      <c r="E28" s="1"/>
      <c r="F28" s="11"/>
      <c r="G28" s="11"/>
      <c r="H28" s="2">
        <f t="shared" si="1"/>
        <v>8248.99</v>
      </c>
      <c r="I28" s="2"/>
      <c r="J28" s="1"/>
      <c r="K28" s="1"/>
      <c r="L28" s="1"/>
      <c r="M28" s="2"/>
      <c r="N28" s="2"/>
      <c r="O28" s="2">
        <f t="shared" si="2"/>
        <v>0</v>
      </c>
      <c r="P28" s="27">
        <f t="shared" si="0"/>
        <v>0</v>
      </c>
    </row>
    <row r="29" spans="1:16" x14ac:dyDescent="0.25">
      <c r="A29" s="10"/>
      <c r="B29" s="24"/>
      <c r="C29" s="1"/>
      <c r="D29" s="1"/>
      <c r="E29" s="1"/>
      <c r="F29" s="11"/>
      <c r="G29" s="11"/>
      <c r="H29" s="2">
        <f t="shared" si="1"/>
        <v>8248.99</v>
      </c>
      <c r="I29" s="2"/>
      <c r="J29" s="1"/>
      <c r="K29" s="1"/>
      <c r="L29" s="1"/>
      <c r="M29" s="2"/>
      <c r="N29" s="2"/>
      <c r="O29" s="2">
        <f t="shared" si="2"/>
        <v>0</v>
      </c>
      <c r="P29" s="27">
        <f t="shared" si="0"/>
        <v>0</v>
      </c>
    </row>
    <row r="30" spans="1:16" x14ac:dyDescent="0.25">
      <c r="A30" s="10"/>
      <c r="B30" s="24"/>
      <c r="C30" s="1"/>
      <c r="D30" s="1"/>
      <c r="E30" s="1"/>
      <c r="F30" s="11"/>
      <c r="G30" s="11"/>
      <c r="H30" s="2">
        <f t="shared" si="1"/>
        <v>8248.99</v>
      </c>
      <c r="I30" s="2"/>
      <c r="J30" s="1"/>
      <c r="K30" s="1"/>
      <c r="L30" s="1"/>
      <c r="M30" s="2"/>
      <c r="N30" s="2"/>
      <c r="O30" s="2">
        <f t="shared" si="2"/>
        <v>0</v>
      </c>
      <c r="P30" s="27">
        <f t="shared" si="0"/>
        <v>0</v>
      </c>
    </row>
    <row r="31" spans="1:16" x14ac:dyDescent="0.25">
      <c r="A31" s="10"/>
      <c r="B31" s="24"/>
      <c r="C31" s="1"/>
      <c r="D31" s="1"/>
      <c r="E31" s="1"/>
      <c r="F31" s="11"/>
      <c r="G31" s="11"/>
      <c r="H31" s="2">
        <f t="shared" si="1"/>
        <v>8248.99</v>
      </c>
      <c r="I31" s="2"/>
      <c r="J31" s="1"/>
      <c r="K31" s="1"/>
      <c r="L31" s="1"/>
      <c r="M31" s="2"/>
      <c r="N31" s="2"/>
      <c r="O31" s="2">
        <f t="shared" si="2"/>
        <v>0</v>
      </c>
      <c r="P31" s="27">
        <f t="shared" si="0"/>
        <v>0</v>
      </c>
    </row>
    <row r="32" spans="1:16" x14ac:dyDescent="0.25">
      <c r="A32" s="10"/>
      <c r="B32" s="24"/>
      <c r="C32" s="1"/>
      <c r="D32" s="1"/>
      <c r="E32" s="1"/>
      <c r="F32" s="11"/>
      <c r="G32" s="11"/>
      <c r="H32" s="2">
        <f t="shared" si="1"/>
        <v>8248.99</v>
      </c>
      <c r="I32" s="2"/>
      <c r="J32" s="1"/>
      <c r="K32" s="1"/>
      <c r="L32" s="1"/>
      <c r="M32" s="2"/>
      <c r="N32" s="2"/>
      <c r="O32" s="2">
        <f t="shared" si="2"/>
        <v>0</v>
      </c>
      <c r="P32" s="27">
        <f t="shared" si="0"/>
        <v>0</v>
      </c>
    </row>
    <row r="33" spans="1:16" x14ac:dyDescent="0.25">
      <c r="A33" s="10"/>
      <c r="B33" s="24"/>
      <c r="C33" s="1"/>
      <c r="D33" s="1"/>
      <c r="E33" s="1"/>
      <c r="F33" s="11"/>
      <c r="G33" s="11"/>
      <c r="H33" s="2">
        <f t="shared" si="1"/>
        <v>8248.99</v>
      </c>
      <c r="I33" s="2"/>
      <c r="J33" s="1"/>
      <c r="K33" s="1"/>
      <c r="L33" s="1"/>
      <c r="M33" s="2"/>
      <c r="N33" s="2"/>
      <c r="O33" s="2">
        <f t="shared" si="2"/>
        <v>0</v>
      </c>
      <c r="P33" s="27">
        <f t="shared" si="0"/>
        <v>0</v>
      </c>
    </row>
    <row r="34" spans="1:16" x14ac:dyDescent="0.25">
      <c r="A34" s="10"/>
      <c r="B34" s="24"/>
      <c r="C34" s="1"/>
      <c r="D34" s="1"/>
      <c r="E34" s="1"/>
      <c r="F34" s="11"/>
      <c r="G34" s="11"/>
      <c r="H34" s="2">
        <f t="shared" si="1"/>
        <v>8248.99</v>
      </c>
      <c r="I34" s="2"/>
      <c r="J34" s="1"/>
      <c r="K34" s="1"/>
      <c r="L34" s="1"/>
      <c r="M34" s="2"/>
      <c r="N34" s="2"/>
      <c r="O34" s="2">
        <f t="shared" si="2"/>
        <v>0</v>
      </c>
      <c r="P34" s="27">
        <f t="shared" si="0"/>
        <v>0</v>
      </c>
    </row>
    <row r="35" spans="1:16" x14ac:dyDescent="0.25">
      <c r="A35" s="10"/>
      <c r="B35" s="24"/>
      <c r="C35" s="1"/>
      <c r="D35" s="1"/>
      <c r="E35" s="1"/>
      <c r="F35" s="11"/>
      <c r="G35" s="11"/>
      <c r="H35" s="2">
        <f t="shared" si="1"/>
        <v>8248.99</v>
      </c>
      <c r="I35" s="2"/>
      <c r="J35" s="1"/>
      <c r="K35" s="1"/>
      <c r="L35" s="1"/>
      <c r="M35" s="2"/>
      <c r="N35" s="2"/>
      <c r="O35" s="2">
        <f t="shared" si="2"/>
        <v>0</v>
      </c>
      <c r="P35" s="27">
        <f t="shared" si="0"/>
        <v>0</v>
      </c>
    </row>
    <row r="36" spans="1:16" x14ac:dyDescent="0.25">
      <c r="A36" s="10"/>
      <c r="B36" s="24"/>
      <c r="C36" s="1"/>
      <c r="D36" s="1"/>
      <c r="E36" s="1"/>
      <c r="F36" s="11"/>
      <c r="G36" s="11"/>
      <c r="H36" s="2">
        <f t="shared" si="1"/>
        <v>8248.99</v>
      </c>
      <c r="I36" s="2"/>
      <c r="J36" s="1"/>
      <c r="K36" s="1"/>
      <c r="L36" s="1"/>
      <c r="M36" s="2"/>
      <c r="N36" s="2"/>
      <c r="O36" s="2">
        <f t="shared" si="2"/>
        <v>0</v>
      </c>
      <c r="P36" s="27">
        <f t="shared" si="0"/>
        <v>0</v>
      </c>
    </row>
    <row r="37" spans="1:16" x14ac:dyDescent="0.25">
      <c r="A37" s="10"/>
      <c r="B37" s="24"/>
      <c r="C37" s="1"/>
      <c r="D37" s="1"/>
      <c r="E37" s="1"/>
      <c r="F37" s="11"/>
      <c r="G37" s="11"/>
      <c r="H37" s="2">
        <f t="shared" si="1"/>
        <v>8248.99</v>
      </c>
      <c r="I37" s="2"/>
      <c r="J37" s="1"/>
      <c r="K37" s="1"/>
      <c r="L37" s="1"/>
      <c r="M37" s="2"/>
      <c r="N37" s="2"/>
      <c r="O37" s="2">
        <f t="shared" si="2"/>
        <v>0</v>
      </c>
      <c r="P37" s="27">
        <f t="shared" si="0"/>
        <v>0</v>
      </c>
    </row>
    <row r="38" spans="1:16" x14ac:dyDescent="0.25">
      <c r="A38" s="17"/>
      <c r="B38" s="25"/>
      <c r="C38" s="18"/>
      <c r="D38" s="18"/>
      <c r="E38" s="18"/>
      <c r="F38" s="19"/>
      <c r="G38" s="19"/>
      <c r="H38" s="20">
        <f t="shared" si="1"/>
        <v>8248.99</v>
      </c>
      <c r="I38" s="20"/>
      <c r="J38" s="18"/>
      <c r="K38" s="18"/>
      <c r="L38" s="18"/>
      <c r="M38" s="20"/>
      <c r="N38" s="20"/>
      <c r="O38" s="2">
        <f t="shared" si="2"/>
        <v>0</v>
      </c>
      <c r="P38" s="27">
        <f t="shared" si="0"/>
        <v>0</v>
      </c>
    </row>
    <row r="39" spans="1:16" x14ac:dyDescent="0.25">
      <c r="A39" s="10"/>
      <c r="B39" s="24"/>
      <c r="C39" s="1"/>
      <c r="D39" s="1"/>
      <c r="E39" s="1"/>
      <c r="F39" s="11"/>
      <c r="G39" s="11"/>
      <c r="H39" s="2">
        <f t="shared" si="1"/>
        <v>8248.99</v>
      </c>
      <c r="I39" s="2"/>
      <c r="J39" s="1"/>
      <c r="K39" s="1"/>
      <c r="L39" s="1"/>
      <c r="M39" s="2"/>
      <c r="N39" s="2"/>
      <c r="O39" s="2">
        <f t="shared" si="2"/>
        <v>0</v>
      </c>
      <c r="P39" s="27">
        <f t="shared" si="0"/>
        <v>0</v>
      </c>
    </row>
    <row r="40" spans="1:16" x14ac:dyDescent="0.25">
      <c r="A40" s="10"/>
      <c r="B40" s="24"/>
      <c r="C40" s="1"/>
      <c r="D40" s="1"/>
      <c r="E40" s="1"/>
      <c r="F40" s="11"/>
      <c r="G40" s="11"/>
      <c r="H40" s="2">
        <f t="shared" si="1"/>
        <v>8248.99</v>
      </c>
      <c r="I40" s="2"/>
      <c r="J40" s="1"/>
      <c r="K40" s="1"/>
      <c r="L40" s="1"/>
      <c r="M40" s="2"/>
      <c r="N40" s="2"/>
      <c r="O40" s="2">
        <f t="shared" si="2"/>
        <v>0</v>
      </c>
      <c r="P40" s="27">
        <f t="shared" si="0"/>
        <v>0</v>
      </c>
    </row>
    <row r="41" spans="1:16" x14ac:dyDescent="0.25">
      <c r="A41" s="10"/>
      <c r="B41" s="24"/>
      <c r="C41" s="1"/>
      <c r="D41" s="1"/>
      <c r="E41" s="1"/>
      <c r="F41" s="11"/>
      <c r="G41" s="11"/>
      <c r="H41" s="2">
        <f t="shared" si="1"/>
        <v>8248.99</v>
      </c>
      <c r="I41" s="2"/>
      <c r="J41" s="1"/>
      <c r="K41" s="1"/>
      <c r="L41" s="1"/>
      <c r="M41" s="2"/>
      <c r="N41" s="2"/>
      <c r="O41" s="2">
        <f t="shared" si="2"/>
        <v>0</v>
      </c>
      <c r="P41" s="27">
        <f t="shared" si="0"/>
        <v>0</v>
      </c>
    </row>
    <row r="42" spans="1:16" x14ac:dyDescent="0.25">
      <c r="A42" s="10"/>
      <c r="B42" s="24"/>
      <c r="C42" s="1"/>
      <c r="D42" s="1"/>
      <c r="E42" s="1"/>
      <c r="F42" s="11"/>
      <c r="G42" s="11"/>
      <c r="H42" s="2">
        <f t="shared" si="1"/>
        <v>8248.99</v>
      </c>
      <c r="I42" s="2"/>
      <c r="J42" s="1"/>
      <c r="K42" s="1"/>
      <c r="L42" s="1"/>
      <c r="M42" s="2"/>
      <c r="N42" s="2"/>
      <c r="O42" s="2">
        <f t="shared" si="2"/>
        <v>0</v>
      </c>
      <c r="P42" s="27">
        <f t="shared" si="0"/>
        <v>0</v>
      </c>
    </row>
    <row r="43" spans="1:16" x14ac:dyDescent="0.25">
      <c r="A43" s="10"/>
      <c r="B43" s="24"/>
      <c r="C43" s="1"/>
      <c r="D43" s="1"/>
      <c r="E43" s="1"/>
      <c r="F43" s="11"/>
      <c r="G43" s="11"/>
      <c r="H43" s="2">
        <f t="shared" si="1"/>
        <v>8248.99</v>
      </c>
      <c r="I43" s="2"/>
      <c r="J43" s="1"/>
      <c r="K43" s="1"/>
      <c r="L43" s="1"/>
      <c r="M43" s="2"/>
      <c r="N43" s="2"/>
      <c r="O43" s="2">
        <f t="shared" si="2"/>
        <v>0</v>
      </c>
      <c r="P43" s="27">
        <f t="shared" si="0"/>
        <v>0</v>
      </c>
    </row>
    <row r="44" spans="1:16" x14ac:dyDescent="0.25">
      <c r="A44" s="10"/>
      <c r="B44" s="24"/>
      <c r="C44" s="1"/>
      <c r="D44" s="1"/>
      <c r="E44" s="1"/>
      <c r="F44" s="11"/>
      <c r="G44" s="11"/>
      <c r="H44" s="2">
        <f t="shared" si="1"/>
        <v>8248.99</v>
      </c>
      <c r="I44" s="2"/>
      <c r="J44" s="1"/>
      <c r="K44" s="1"/>
      <c r="L44" s="1"/>
      <c r="M44" s="2"/>
      <c r="N44" s="2"/>
      <c r="O44" s="2">
        <f t="shared" si="2"/>
        <v>0</v>
      </c>
      <c r="P44" s="27">
        <f t="shared" si="0"/>
        <v>0</v>
      </c>
    </row>
    <row r="45" spans="1:16" x14ac:dyDescent="0.25">
      <c r="A45" s="10"/>
      <c r="B45" s="24"/>
      <c r="C45" s="1"/>
      <c r="D45" s="1"/>
      <c r="E45" s="1"/>
      <c r="F45" s="11"/>
      <c r="G45" s="11"/>
      <c r="H45" s="2">
        <f t="shared" si="1"/>
        <v>8248.99</v>
      </c>
      <c r="I45" s="2"/>
      <c r="J45" s="1"/>
      <c r="K45" s="1"/>
      <c r="L45" s="1"/>
      <c r="M45" s="2"/>
      <c r="N45" s="2"/>
      <c r="O45" s="2">
        <f t="shared" si="2"/>
        <v>0</v>
      </c>
      <c r="P45" s="27">
        <f t="shared" si="0"/>
        <v>0</v>
      </c>
    </row>
    <row r="46" spans="1:16" x14ac:dyDescent="0.25">
      <c r="A46" s="10"/>
      <c r="B46" s="24"/>
      <c r="C46" s="1"/>
      <c r="D46" s="1"/>
      <c r="E46" s="1"/>
      <c r="F46" s="11"/>
      <c r="G46" s="11"/>
      <c r="H46" s="2">
        <f t="shared" si="1"/>
        <v>8248.99</v>
      </c>
      <c r="I46" s="2"/>
      <c r="J46" s="1"/>
      <c r="K46" s="1"/>
      <c r="L46" s="1"/>
      <c r="M46" s="2"/>
      <c r="N46" s="2"/>
      <c r="O46" s="2">
        <f t="shared" si="2"/>
        <v>0</v>
      </c>
      <c r="P46" s="27">
        <f t="shared" si="0"/>
        <v>0</v>
      </c>
    </row>
    <row r="47" spans="1:16" x14ac:dyDescent="0.25">
      <c r="A47" s="10"/>
      <c r="B47" s="24"/>
      <c r="C47" s="1"/>
      <c r="D47" s="1"/>
      <c r="E47" s="1"/>
      <c r="F47" s="11"/>
      <c r="G47" s="11"/>
      <c r="H47" s="2">
        <f t="shared" si="1"/>
        <v>8248.99</v>
      </c>
      <c r="I47" s="2"/>
      <c r="J47" s="1"/>
      <c r="K47" s="1"/>
      <c r="L47" s="1"/>
      <c r="M47" s="2"/>
      <c r="N47" s="2"/>
      <c r="O47" s="2">
        <f t="shared" si="2"/>
        <v>0</v>
      </c>
      <c r="P47" s="27">
        <f t="shared" si="0"/>
        <v>0</v>
      </c>
    </row>
    <row r="48" spans="1:16" x14ac:dyDescent="0.25">
      <c r="A48" s="10"/>
      <c r="B48" s="24"/>
      <c r="C48" s="1"/>
      <c r="D48" s="1"/>
      <c r="E48" s="1"/>
      <c r="F48" s="11"/>
      <c r="G48" s="11"/>
      <c r="H48" s="2">
        <f t="shared" si="1"/>
        <v>8248.99</v>
      </c>
      <c r="I48" s="2"/>
      <c r="J48" s="1"/>
      <c r="K48" s="1"/>
      <c r="L48" s="1"/>
      <c r="M48" s="2"/>
      <c r="N48" s="2"/>
      <c r="O48" s="2">
        <f t="shared" si="2"/>
        <v>0</v>
      </c>
      <c r="P48" s="27">
        <f t="shared" si="0"/>
        <v>0</v>
      </c>
    </row>
    <row r="49" spans="1:16" x14ac:dyDescent="0.25">
      <c r="A49" s="10"/>
      <c r="B49" s="24"/>
      <c r="C49" s="1"/>
      <c r="D49" s="1"/>
      <c r="E49" s="1"/>
      <c r="F49" s="11"/>
      <c r="G49" s="11"/>
      <c r="H49" s="2">
        <f t="shared" si="1"/>
        <v>8248.99</v>
      </c>
      <c r="I49" s="2"/>
      <c r="J49" s="1"/>
      <c r="K49" s="1"/>
      <c r="L49" s="1"/>
      <c r="M49" s="2"/>
      <c r="N49" s="2"/>
      <c r="O49" s="2">
        <f t="shared" si="2"/>
        <v>0</v>
      </c>
      <c r="P49" s="27">
        <f t="shared" si="0"/>
        <v>0</v>
      </c>
    </row>
    <row r="50" spans="1:16" x14ac:dyDescent="0.25">
      <c r="A50" s="10"/>
      <c r="B50" s="24"/>
      <c r="C50" s="1"/>
      <c r="D50" s="1"/>
      <c r="E50" s="1"/>
      <c r="F50" s="11"/>
      <c r="G50" s="11"/>
      <c r="H50" s="2">
        <f t="shared" si="1"/>
        <v>8248.99</v>
      </c>
      <c r="I50" s="2"/>
      <c r="J50" s="1"/>
      <c r="K50" s="1"/>
      <c r="L50" s="1"/>
      <c r="M50" s="2"/>
      <c r="N50" s="2"/>
      <c r="O50" s="2">
        <f t="shared" si="2"/>
        <v>0</v>
      </c>
      <c r="P50" s="27">
        <f t="shared" si="0"/>
        <v>0</v>
      </c>
    </row>
    <row r="51" spans="1:16" x14ac:dyDescent="0.25">
      <c r="A51" s="10"/>
      <c r="B51" s="24"/>
      <c r="C51" s="1"/>
      <c r="D51" s="1"/>
      <c r="E51" s="1"/>
      <c r="F51" s="11"/>
      <c r="G51" s="11"/>
      <c r="H51" s="2">
        <f t="shared" si="1"/>
        <v>8248.99</v>
      </c>
      <c r="I51" s="2"/>
      <c r="J51" s="1"/>
      <c r="K51" s="1"/>
      <c r="L51" s="1"/>
      <c r="M51" s="2"/>
      <c r="N51" s="2"/>
      <c r="O51" s="2">
        <f t="shared" si="2"/>
        <v>0</v>
      </c>
      <c r="P51" s="27">
        <f t="shared" si="0"/>
        <v>0</v>
      </c>
    </row>
    <row r="52" spans="1:16" x14ac:dyDescent="0.25">
      <c r="A52" s="10"/>
      <c r="B52" s="24"/>
      <c r="C52" s="1"/>
      <c r="D52" s="1"/>
      <c r="E52" s="1"/>
      <c r="F52" s="11"/>
      <c r="G52" s="11"/>
      <c r="H52" s="2">
        <f t="shared" si="1"/>
        <v>8248.99</v>
      </c>
      <c r="I52" s="2"/>
      <c r="J52" s="1"/>
      <c r="K52" s="1"/>
      <c r="L52" s="1"/>
      <c r="M52" s="2"/>
      <c r="N52" s="2"/>
      <c r="O52" s="2">
        <f t="shared" si="2"/>
        <v>0</v>
      </c>
      <c r="P52" s="27">
        <f t="shared" si="0"/>
        <v>0</v>
      </c>
    </row>
    <row r="53" spans="1:16" x14ac:dyDescent="0.25">
      <c r="A53" s="10"/>
      <c r="B53" s="24"/>
      <c r="C53" s="1"/>
      <c r="D53" s="1"/>
      <c r="E53" s="1"/>
      <c r="F53" s="11"/>
      <c r="G53" s="11"/>
      <c r="H53" s="2">
        <f t="shared" si="1"/>
        <v>8248.99</v>
      </c>
      <c r="I53" s="2"/>
      <c r="J53" s="1"/>
      <c r="K53" s="1"/>
      <c r="L53" s="1"/>
      <c r="M53" s="2"/>
      <c r="N53" s="2"/>
      <c r="O53" s="2">
        <f t="shared" si="2"/>
        <v>0</v>
      </c>
      <c r="P53" s="27">
        <f t="shared" si="0"/>
        <v>0</v>
      </c>
    </row>
    <row r="54" spans="1:16" x14ac:dyDescent="0.25">
      <c r="A54" s="10"/>
      <c r="B54" s="24"/>
      <c r="C54" s="1"/>
      <c r="D54" s="1"/>
      <c r="E54" s="1"/>
      <c r="F54" s="11"/>
      <c r="G54" s="11"/>
      <c r="H54" s="2">
        <f t="shared" si="1"/>
        <v>8248.99</v>
      </c>
      <c r="I54" s="2"/>
      <c r="J54" s="1"/>
      <c r="K54" s="1"/>
      <c r="L54" s="1"/>
      <c r="M54" s="2"/>
      <c r="N54" s="2"/>
      <c r="O54" s="2">
        <f t="shared" si="2"/>
        <v>0</v>
      </c>
      <c r="P54" s="27">
        <f t="shared" si="0"/>
        <v>0</v>
      </c>
    </row>
    <row r="55" spans="1:16" x14ac:dyDescent="0.25">
      <c r="A55" s="17"/>
      <c r="B55" s="25"/>
      <c r="C55" s="18"/>
      <c r="D55" s="18"/>
      <c r="E55" s="18"/>
      <c r="F55" s="19"/>
      <c r="G55" s="19"/>
      <c r="H55" s="20">
        <f t="shared" si="1"/>
        <v>8248.99</v>
      </c>
      <c r="I55" s="20"/>
      <c r="J55" s="18"/>
      <c r="K55" s="18"/>
      <c r="L55" s="18"/>
      <c r="M55" s="20"/>
      <c r="N55" s="20"/>
      <c r="O55" s="2">
        <f t="shared" si="2"/>
        <v>0</v>
      </c>
      <c r="P55" s="27">
        <f t="shared" si="0"/>
        <v>0</v>
      </c>
    </row>
    <row r="56" spans="1:16" x14ac:dyDescent="0.25">
      <c r="A56" s="10"/>
      <c r="B56" s="24"/>
      <c r="C56" s="1"/>
      <c r="D56" s="1"/>
      <c r="E56" s="1"/>
      <c r="F56" s="11"/>
      <c r="G56" s="11"/>
      <c r="H56" s="2">
        <f t="shared" si="1"/>
        <v>8248.99</v>
      </c>
      <c r="I56" s="2"/>
      <c r="J56" s="1"/>
      <c r="K56" s="1"/>
      <c r="L56" s="1"/>
      <c r="M56" s="2"/>
      <c r="N56" s="2"/>
      <c r="O56" s="2">
        <f t="shared" si="2"/>
        <v>0</v>
      </c>
      <c r="P56" s="27">
        <f t="shared" si="0"/>
        <v>0</v>
      </c>
    </row>
    <row r="57" spans="1:16" x14ac:dyDescent="0.25">
      <c r="A57" s="10"/>
      <c r="B57" s="24"/>
      <c r="C57" s="1"/>
      <c r="D57" s="1"/>
      <c r="E57" s="1"/>
      <c r="F57" s="11"/>
      <c r="G57" s="11"/>
      <c r="H57" s="2">
        <f t="shared" si="1"/>
        <v>8248.99</v>
      </c>
      <c r="I57" s="2"/>
      <c r="J57" s="1"/>
      <c r="K57" s="1"/>
      <c r="L57" s="1"/>
      <c r="M57" s="2"/>
      <c r="N57" s="2"/>
      <c r="O57" s="2">
        <f t="shared" si="2"/>
        <v>0</v>
      </c>
      <c r="P57" s="27">
        <f t="shared" si="0"/>
        <v>0</v>
      </c>
    </row>
    <row r="58" spans="1:16" x14ac:dyDescent="0.25">
      <c r="A58" s="10"/>
      <c r="B58" s="24"/>
      <c r="C58" s="1"/>
      <c r="D58" s="1"/>
      <c r="E58" s="1"/>
      <c r="F58" s="11"/>
      <c r="G58" s="11"/>
      <c r="H58" s="2">
        <f t="shared" si="1"/>
        <v>8248.99</v>
      </c>
      <c r="I58" s="2"/>
      <c r="J58" s="1"/>
      <c r="K58" s="1"/>
      <c r="L58" s="1"/>
      <c r="M58" s="2"/>
      <c r="N58" s="2"/>
      <c r="O58" s="2">
        <f t="shared" si="2"/>
        <v>0</v>
      </c>
      <c r="P58" s="27">
        <f t="shared" si="0"/>
        <v>0</v>
      </c>
    </row>
    <row r="59" spans="1:16" x14ac:dyDescent="0.25">
      <c r="A59" s="10"/>
      <c r="B59" s="24"/>
      <c r="C59" s="1"/>
      <c r="D59" s="1"/>
      <c r="E59" s="1"/>
      <c r="F59" s="11"/>
      <c r="G59" s="11"/>
      <c r="H59" s="2">
        <f t="shared" si="1"/>
        <v>8248.99</v>
      </c>
      <c r="I59" s="2"/>
      <c r="J59" s="1"/>
      <c r="K59" s="1"/>
      <c r="L59" s="1"/>
      <c r="M59" s="2"/>
      <c r="N59" s="2"/>
      <c r="O59" s="2">
        <f t="shared" si="2"/>
        <v>0</v>
      </c>
      <c r="P59" s="27">
        <f t="shared" si="0"/>
        <v>0</v>
      </c>
    </row>
    <row r="60" spans="1:16" x14ac:dyDescent="0.25">
      <c r="A60" s="10"/>
      <c r="B60" s="24"/>
      <c r="C60" s="1"/>
      <c r="D60" s="1"/>
      <c r="E60" s="1"/>
      <c r="F60" s="11"/>
      <c r="G60" s="11"/>
      <c r="H60" s="2">
        <f t="shared" si="1"/>
        <v>8248.99</v>
      </c>
      <c r="I60" s="2"/>
      <c r="J60" s="1"/>
      <c r="K60" s="1"/>
      <c r="L60" s="1"/>
      <c r="M60" s="2"/>
      <c r="N60" s="2"/>
      <c r="O60" s="2">
        <f t="shared" si="2"/>
        <v>0</v>
      </c>
      <c r="P60" s="27">
        <f t="shared" si="0"/>
        <v>0</v>
      </c>
    </row>
    <row r="61" spans="1:16" x14ac:dyDescent="0.25">
      <c r="A61" s="10"/>
      <c r="B61" s="24"/>
      <c r="C61" s="1"/>
      <c r="D61" s="1"/>
      <c r="E61" s="1"/>
      <c r="F61" s="11"/>
      <c r="G61" s="11"/>
      <c r="H61" s="2">
        <f t="shared" si="1"/>
        <v>8248.99</v>
      </c>
      <c r="I61" s="2"/>
      <c r="J61" s="1"/>
      <c r="K61" s="1"/>
      <c r="L61" s="1"/>
      <c r="M61" s="2"/>
      <c r="N61" s="2"/>
      <c r="O61" s="2">
        <f t="shared" si="2"/>
        <v>0</v>
      </c>
      <c r="P61" s="27">
        <f t="shared" si="0"/>
        <v>0</v>
      </c>
    </row>
    <row r="62" spans="1:16" x14ac:dyDescent="0.25">
      <c r="A62" s="17"/>
      <c r="B62" s="25"/>
      <c r="C62" s="18"/>
      <c r="D62" s="18"/>
      <c r="E62" s="18"/>
      <c r="F62" s="19"/>
      <c r="G62" s="19"/>
      <c r="H62" s="20">
        <f t="shared" si="1"/>
        <v>8248.99</v>
      </c>
      <c r="I62" s="20"/>
      <c r="J62" s="18"/>
      <c r="K62" s="18"/>
      <c r="L62" s="18"/>
      <c r="M62" s="20"/>
      <c r="N62" s="20"/>
      <c r="O62" s="2">
        <f t="shared" si="2"/>
        <v>0</v>
      </c>
      <c r="P62" s="27">
        <f t="shared" si="0"/>
        <v>0</v>
      </c>
    </row>
    <row r="63" spans="1:16" x14ac:dyDescent="0.25">
      <c r="A63" s="10"/>
      <c r="B63" s="24"/>
      <c r="C63" s="1"/>
      <c r="D63" s="1"/>
      <c r="E63" s="1"/>
      <c r="F63" s="11"/>
      <c r="G63" s="11"/>
      <c r="H63" s="2">
        <f t="shared" si="1"/>
        <v>8248.99</v>
      </c>
      <c r="I63" s="2"/>
      <c r="J63" s="1"/>
      <c r="K63" s="1"/>
      <c r="L63" s="1"/>
      <c r="M63" s="2"/>
      <c r="N63" s="2"/>
      <c r="O63" s="2">
        <f t="shared" si="2"/>
        <v>0</v>
      </c>
      <c r="P63" s="27">
        <f t="shared" si="0"/>
        <v>0</v>
      </c>
    </row>
    <row r="64" spans="1:16" x14ac:dyDescent="0.25">
      <c r="A64" s="10"/>
      <c r="B64" s="24"/>
      <c r="C64" s="1"/>
      <c r="D64" s="1"/>
      <c r="E64" s="1"/>
      <c r="F64" s="11"/>
      <c r="G64" s="11"/>
      <c r="H64" s="2">
        <f t="shared" si="1"/>
        <v>8248.99</v>
      </c>
      <c r="I64" s="2"/>
      <c r="J64" s="1"/>
      <c r="K64" s="1"/>
      <c r="L64" s="1"/>
      <c r="M64" s="2"/>
      <c r="N64" s="2"/>
      <c r="O64" s="2">
        <f t="shared" si="2"/>
        <v>0</v>
      </c>
      <c r="P64" s="27">
        <f t="shared" si="0"/>
        <v>0</v>
      </c>
    </row>
    <row r="65" spans="1:16" x14ac:dyDescent="0.25">
      <c r="A65" s="10"/>
      <c r="B65" s="24"/>
      <c r="C65" s="1"/>
      <c r="D65" s="1"/>
      <c r="E65" s="1"/>
      <c r="F65" s="11"/>
      <c r="G65" s="11"/>
      <c r="H65" s="2">
        <f t="shared" si="1"/>
        <v>8248.99</v>
      </c>
      <c r="I65" s="2"/>
      <c r="J65" s="1"/>
      <c r="K65" s="1"/>
      <c r="L65" s="1"/>
      <c r="M65" s="2"/>
      <c r="N65" s="2"/>
      <c r="O65" s="2">
        <f t="shared" si="2"/>
        <v>0</v>
      </c>
      <c r="P65" s="27">
        <f t="shared" si="0"/>
        <v>0</v>
      </c>
    </row>
    <row r="66" spans="1:16" x14ac:dyDescent="0.25">
      <c r="A66" s="10"/>
      <c r="B66" s="24"/>
      <c r="C66" s="1"/>
      <c r="D66" s="1"/>
      <c r="E66" s="1"/>
      <c r="F66" s="11"/>
      <c r="G66" s="11"/>
      <c r="H66" s="2">
        <f t="shared" si="1"/>
        <v>8248.99</v>
      </c>
      <c r="I66" s="2"/>
      <c r="J66" s="1"/>
      <c r="K66" s="1"/>
      <c r="L66" s="1"/>
      <c r="M66" s="2"/>
      <c r="N66" s="2"/>
      <c r="O66" s="2">
        <f t="shared" si="2"/>
        <v>0</v>
      </c>
      <c r="P66" s="27">
        <f t="shared" si="0"/>
        <v>0</v>
      </c>
    </row>
    <row r="67" spans="1:16" x14ac:dyDescent="0.25">
      <c r="A67" s="10"/>
      <c r="B67" s="24"/>
      <c r="C67" s="1"/>
      <c r="D67" s="1"/>
      <c r="E67" s="1"/>
      <c r="F67" s="11"/>
      <c r="G67" s="11"/>
      <c r="H67" s="2">
        <f t="shared" si="1"/>
        <v>8248.99</v>
      </c>
      <c r="I67" s="2"/>
      <c r="J67" s="1"/>
      <c r="K67" s="1"/>
      <c r="L67" s="1"/>
      <c r="M67" s="2"/>
      <c r="N67" s="2"/>
      <c r="O67" s="2">
        <f t="shared" si="2"/>
        <v>0</v>
      </c>
      <c r="P67" s="27">
        <f t="shared" si="0"/>
        <v>0</v>
      </c>
    </row>
    <row r="68" spans="1:16" x14ac:dyDescent="0.25">
      <c r="A68" s="39"/>
      <c r="B68" s="40"/>
      <c r="C68" s="41"/>
      <c r="D68" s="41"/>
      <c r="E68" s="41"/>
      <c r="F68" s="42"/>
      <c r="G68" s="42"/>
      <c r="H68" s="43">
        <f t="shared" si="1"/>
        <v>8248.99</v>
      </c>
      <c r="I68" s="43"/>
      <c r="J68" s="41"/>
      <c r="K68" s="41"/>
      <c r="L68" s="41"/>
      <c r="M68" s="43"/>
      <c r="N68" s="43"/>
      <c r="O68" s="43">
        <f t="shared" si="2"/>
        <v>0</v>
      </c>
      <c r="P68" s="27">
        <f t="shared" si="0"/>
        <v>0</v>
      </c>
    </row>
    <row r="69" spans="1:16" x14ac:dyDescent="0.25">
      <c r="A69" s="39"/>
      <c r="B69" s="40"/>
      <c r="C69" s="41"/>
      <c r="D69" s="41"/>
      <c r="E69" s="41"/>
      <c r="F69" s="42"/>
      <c r="G69" s="42"/>
      <c r="H69" s="43">
        <f t="shared" si="1"/>
        <v>8248.99</v>
      </c>
      <c r="I69" s="43"/>
      <c r="J69" s="41"/>
      <c r="K69" s="41"/>
      <c r="L69" s="41"/>
      <c r="M69" s="43"/>
      <c r="N69" s="43"/>
      <c r="O69" s="43">
        <f t="shared" si="2"/>
        <v>0</v>
      </c>
      <c r="P69" s="27">
        <f t="shared" si="0"/>
        <v>0</v>
      </c>
    </row>
    <row r="70" spans="1:16" x14ac:dyDescent="0.25">
      <c r="A70" s="10"/>
      <c r="B70" s="24"/>
      <c r="C70" s="1"/>
      <c r="D70" s="1"/>
      <c r="E70" s="1"/>
      <c r="F70" s="11"/>
      <c r="G70" s="11"/>
      <c r="H70" s="2">
        <f t="shared" si="1"/>
        <v>8248.99</v>
      </c>
      <c r="I70" s="2"/>
      <c r="J70" s="1"/>
      <c r="K70" s="1"/>
      <c r="L70" s="1"/>
      <c r="M70" s="2"/>
      <c r="N70" s="2"/>
      <c r="O70" s="2">
        <f t="shared" si="2"/>
        <v>0</v>
      </c>
      <c r="P70" s="27">
        <f t="shared" ref="P70:P80" si="3">I70+M70+N70-G70</f>
        <v>0</v>
      </c>
    </row>
    <row r="71" spans="1:16" x14ac:dyDescent="0.25">
      <c r="A71" s="10"/>
      <c r="B71" s="24"/>
      <c r="C71" s="1"/>
      <c r="D71" s="1"/>
      <c r="E71" s="1"/>
      <c r="F71" s="11"/>
      <c r="G71" s="11"/>
      <c r="H71" s="2">
        <f t="shared" ref="H71:H80" si="4">H70+F71-G71</f>
        <v>8248.99</v>
      </c>
      <c r="I71" s="2"/>
      <c r="J71" s="1"/>
      <c r="K71" s="1"/>
      <c r="L71" s="1"/>
      <c r="M71" s="2"/>
      <c r="N71" s="2"/>
      <c r="O71" s="2">
        <f t="shared" si="2"/>
        <v>0</v>
      </c>
      <c r="P71" s="27">
        <f t="shared" si="3"/>
        <v>0</v>
      </c>
    </row>
    <row r="72" spans="1:16" x14ac:dyDescent="0.25">
      <c r="A72" s="10"/>
      <c r="B72" s="24"/>
      <c r="C72" s="1"/>
      <c r="D72" s="1"/>
      <c r="E72" s="1"/>
      <c r="F72" s="11"/>
      <c r="G72" s="11"/>
      <c r="H72" s="2">
        <f t="shared" si="4"/>
        <v>8248.99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27">
        <f t="shared" si="3"/>
        <v>0</v>
      </c>
    </row>
    <row r="73" spans="1:16" x14ac:dyDescent="0.25">
      <c r="A73" s="10"/>
      <c r="B73" s="24"/>
      <c r="C73" s="1"/>
      <c r="D73" s="1"/>
      <c r="E73" s="1"/>
      <c r="F73" s="11"/>
      <c r="G73" s="11"/>
      <c r="H73" s="2">
        <f t="shared" si="4"/>
        <v>8248.99</v>
      </c>
      <c r="I73" s="2"/>
      <c r="J73" s="1"/>
      <c r="K73" s="1"/>
      <c r="L73" s="1"/>
      <c r="M73" s="2"/>
      <c r="N73" s="2"/>
      <c r="O73" s="2">
        <f t="shared" si="5"/>
        <v>0</v>
      </c>
      <c r="P73" s="27">
        <f t="shared" si="3"/>
        <v>0</v>
      </c>
    </row>
    <row r="74" spans="1:16" x14ac:dyDescent="0.25">
      <c r="A74" s="10"/>
      <c r="B74" s="24"/>
      <c r="C74" s="1"/>
      <c r="D74" s="1"/>
      <c r="E74" s="1"/>
      <c r="F74" s="11"/>
      <c r="G74" s="11"/>
      <c r="H74" s="2">
        <f t="shared" si="4"/>
        <v>8248.99</v>
      </c>
      <c r="I74" s="2"/>
      <c r="J74" s="1"/>
      <c r="K74" s="1"/>
      <c r="L74" s="1"/>
      <c r="M74" s="2"/>
      <c r="N74" s="2"/>
      <c r="O74" s="2">
        <f t="shared" si="5"/>
        <v>0</v>
      </c>
      <c r="P74" s="27">
        <f t="shared" si="3"/>
        <v>0</v>
      </c>
    </row>
    <row r="75" spans="1:16" x14ac:dyDescent="0.25">
      <c r="A75" s="10"/>
      <c r="B75" s="24"/>
      <c r="C75" s="1"/>
      <c r="D75" s="1"/>
      <c r="E75" s="1"/>
      <c r="F75" s="11"/>
      <c r="G75" s="11"/>
      <c r="H75" s="2">
        <f t="shared" si="4"/>
        <v>8248.99</v>
      </c>
      <c r="I75" s="2"/>
      <c r="J75" s="1"/>
      <c r="K75" s="1"/>
      <c r="L75" s="1"/>
      <c r="M75" s="2"/>
      <c r="N75" s="2"/>
      <c r="O75" s="2">
        <f t="shared" si="5"/>
        <v>0</v>
      </c>
      <c r="P75" s="27">
        <f t="shared" si="3"/>
        <v>0</v>
      </c>
    </row>
    <row r="76" spans="1:16" x14ac:dyDescent="0.25">
      <c r="A76" s="10"/>
      <c r="B76" s="24"/>
      <c r="C76" s="1"/>
      <c r="D76" s="1"/>
      <c r="E76" s="1"/>
      <c r="F76" s="11"/>
      <c r="G76" s="11"/>
      <c r="H76" s="2">
        <f t="shared" si="4"/>
        <v>8248.99</v>
      </c>
      <c r="I76" s="2"/>
      <c r="J76" s="1"/>
      <c r="K76" s="1"/>
      <c r="L76" s="1"/>
      <c r="M76" s="2"/>
      <c r="N76" s="2"/>
      <c r="O76" s="2">
        <f t="shared" si="5"/>
        <v>0</v>
      </c>
      <c r="P76" s="27">
        <f t="shared" si="3"/>
        <v>0</v>
      </c>
    </row>
    <row r="77" spans="1:16" x14ac:dyDescent="0.25">
      <c r="A77" s="10"/>
      <c r="B77" s="24"/>
      <c r="C77" s="1"/>
      <c r="D77" s="1"/>
      <c r="E77" s="1"/>
      <c r="F77" s="11"/>
      <c r="G77" s="11"/>
      <c r="H77" s="2">
        <f t="shared" si="4"/>
        <v>8248.99</v>
      </c>
      <c r="I77" s="2"/>
      <c r="J77" s="1"/>
      <c r="K77" s="1"/>
      <c r="L77" s="1"/>
      <c r="M77" s="2"/>
      <c r="N77" s="2"/>
      <c r="O77" s="2">
        <f t="shared" si="5"/>
        <v>0</v>
      </c>
      <c r="P77" s="27">
        <f t="shared" si="3"/>
        <v>0</v>
      </c>
    </row>
    <row r="78" spans="1:16" x14ac:dyDescent="0.25">
      <c r="A78" s="10"/>
      <c r="B78" s="24"/>
      <c r="C78" s="1"/>
      <c r="D78" s="1"/>
      <c r="E78" s="1"/>
      <c r="F78" s="11"/>
      <c r="G78" s="11"/>
      <c r="H78" s="2">
        <f t="shared" si="4"/>
        <v>8248.99</v>
      </c>
      <c r="I78" s="2"/>
      <c r="J78" s="1"/>
      <c r="K78" s="1"/>
      <c r="L78" s="1"/>
      <c r="M78" s="2"/>
      <c r="N78" s="2"/>
      <c r="O78" s="2">
        <f t="shared" si="5"/>
        <v>0</v>
      </c>
      <c r="P78" s="27">
        <f t="shared" si="3"/>
        <v>0</v>
      </c>
    </row>
    <row r="79" spans="1:16" x14ac:dyDescent="0.25">
      <c r="A79" s="10"/>
      <c r="B79" s="24"/>
      <c r="C79" s="1"/>
      <c r="D79" s="1"/>
      <c r="E79" s="1"/>
      <c r="F79" s="11"/>
      <c r="G79" s="11"/>
      <c r="H79" s="2">
        <f t="shared" si="4"/>
        <v>8248.99</v>
      </c>
      <c r="I79" s="2"/>
      <c r="J79" s="1"/>
      <c r="K79" s="1"/>
      <c r="L79" s="1"/>
      <c r="M79" s="2"/>
      <c r="N79" s="2"/>
      <c r="O79" s="2">
        <f t="shared" si="5"/>
        <v>0</v>
      </c>
      <c r="P79" s="27">
        <f t="shared" si="3"/>
        <v>0</v>
      </c>
    </row>
    <row r="80" spans="1:16" x14ac:dyDescent="0.25">
      <c r="A80" s="10"/>
      <c r="B80" s="24"/>
      <c r="C80" s="1"/>
      <c r="D80" s="1"/>
      <c r="E80" s="1"/>
      <c r="F80" s="11"/>
      <c r="G80" s="11"/>
      <c r="H80" s="2">
        <f t="shared" si="4"/>
        <v>8248.99</v>
      </c>
      <c r="I80" s="2"/>
      <c r="J80" s="1"/>
      <c r="K80" s="1"/>
      <c r="L80" s="1"/>
      <c r="M80" s="2"/>
      <c r="N80" s="2"/>
      <c r="O80" s="2">
        <f t="shared" si="5"/>
        <v>0</v>
      </c>
      <c r="P80" s="27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10" workbookViewId="0">
      <selection activeCell="N21" sqref="N21"/>
    </sheetView>
  </sheetViews>
  <sheetFormatPr baseColWidth="10" defaultRowHeight="15" x14ac:dyDescent="0.25"/>
  <cols>
    <col min="3" max="3" width="18.42578125" customWidth="1"/>
    <col min="4" max="4" width="20.28515625" customWidth="1"/>
    <col min="13" max="13" width="4.140625" style="82" customWidth="1"/>
  </cols>
  <sheetData>
    <row r="1" spans="1:15" x14ac:dyDescent="0.25">
      <c r="A1" s="31">
        <v>4242099286</v>
      </c>
    </row>
    <row r="2" spans="1:15" x14ac:dyDescent="0.25">
      <c r="A2" s="4" t="s">
        <v>3</v>
      </c>
      <c r="B2" s="22">
        <v>23221.73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83"/>
      <c r="N2" s="13"/>
    </row>
    <row r="3" spans="1:15" x14ac:dyDescent="0.25">
      <c r="A3" s="4" t="s">
        <v>7</v>
      </c>
      <c r="B3" s="23">
        <f>G3</f>
        <v>1221.7299999999814</v>
      </c>
      <c r="C3" s="5"/>
      <c r="D3" s="5"/>
      <c r="E3" s="3">
        <f>SUM(E5:E80)</f>
        <v>400000</v>
      </c>
      <c r="F3" s="3">
        <f>SUM(F5:F80)</f>
        <v>422000</v>
      </c>
      <c r="G3" s="3">
        <f>B2+E3-F3</f>
        <v>1221.7299999999814</v>
      </c>
      <c r="H3" s="16">
        <f>SUM(L5:L80)</f>
        <v>-6000</v>
      </c>
      <c r="I3" s="27">
        <f>SUM(H5:H80)</f>
        <v>100000</v>
      </c>
      <c r="J3" s="27">
        <f>SUM(I5:I80)</f>
        <v>316000</v>
      </c>
      <c r="K3" s="27">
        <f>SUM(J5:J80)</f>
        <v>0</v>
      </c>
      <c r="L3" s="13"/>
      <c r="M3" s="88" t="s">
        <v>53</v>
      </c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50" t="s">
        <v>4</v>
      </c>
      <c r="M4" s="84"/>
    </row>
    <row r="5" spans="1:15" x14ac:dyDescent="0.25">
      <c r="A5" s="39">
        <v>43616</v>
      </c>
      <c r="B5" s="40"/>
      <c r="C5" s="41" t="s">
        <v>54</v>
      </c>
      <c r="D5" s="41"/>
      <c r="E5" s="42">
        <v>200000</v>
      </c>
      <c r="F5" s="42"/>
      <c r="G5" s="43">
        <f>B2+E5-F5</f>
        <v>223221.73</v>
      </c>
      <c r="H5" s="110"/>
      <c r="I5" s="110"/>
      <c r="J5" s="114"/>
      <c r="K5" s="42">
        <f>H5+I5-J5</f>
        <v>0</v>
      </c>
      <c r="L5" s="43">
        <f>H5+I5+J5-F5</f>
        <v>0</v>
      </c>
      <c r="M5" s="85"/>
    </row>
    <row r="6" spans="1:15" x14ac:dyDescent="0.25">
      <c r="A6" s="39">
        <v>43618</v>
      </c>
      <c r="B6" s="40" t="s">
        <v>51</v>
      </c>
      <c r="C6" s="41" t="s">
        <v>32</v>
      </c>
      <c r="D6" s="41" t="s">
        <v>48</v>
      </c>
      <c r="E6" s="42"/>
      <c r="F6" s="42">
        <v>9000</v>
      </c>
      <c r="G6" s="43">
        <f>G5+E6-F6</f>
        <v>214221.73</v>
      </c>
      <c r="H6" s="110">
        <v>4000</v>
      </c>
      <c r="I6" s="110">
        <v>5000</v>
      </c>
      <c r="J6" s="114"/>
      <c r="K6" s="42">
        <f t="shared" ref="K6:K69" si="0">H6+I6-J6</f>
        <v>9000</v>
      </c>
      <c r="L6" s="43">
        <f t="shared" ref="L6:L69" si="1">H6+I6+J6-F6</f>
        <v>0</v>
      </c>
      <c r="M6" s="85" t="s">
        <v>29</v>
      </c>
    </row>
    <row r="7" spans="1:15" x14ac:dyDescent="0.25">
      <c r="A7" s="39">
        <v>43619</v>
      </c>
      <c r="B7" s="40" t="s">
        <v>31</v>
      </c>
      <c r="C7" s="41" t="s">
        <v>32</v>
      </c>
      <c r="D7" s="41" t="s">
        <v>57</v>
      </c>
      <c r="E7" s="42"/>
      <c r="F7" s="42">
        <v>45000</v>
      </c>
      <c r="G7" s="43">
        <f>G6+E7-F7</f>
        <v>169221.73</v>
      </c>
      <c r="H7" s="110">
        <v>5000</v>
      </c>
      <c r="I7" s="110">
        <v>40000</v>
      </c>
      <c r="J7" s="114"/>
      <c r="K7" s="42">
        <f t="shared" si="0"/>
        <v>45000</v>
      </c>
      <c r="L7" s="43">
        <f t="shared" si="1"/>
        <v>0</v>
      </c>
      <c r="M7" s="85"/>
    </row>
    <row r="8" spans="1:15" x14ac:dyDescent="0.25">
      <c r="A8" s="39">
        <v>43619</v>
      </c>
      <c r="B8" s="40" t="s">
        <v>51</v>
      </c>
      <c r="C8" s="41" t="s">
        <v>32</v>
      </c>
      <c r="D8" s="41" t="s">
        <v>58</v>
      </c>
      <c r="E8" s="42"/>
      <c r="F8" s="42">
        <v>30000</v>
      </c>
      <c r="G8" s="43">
        <f t="shared" ref="G8:G71" si="2">G7+E8-F8</f>
        <v>139221.73000000001</v>
      </c>
      <c r="H8" s="110">
        <v>11000</v>
      </c>
      <c r="I8" s="110">
        <v>19000</v>
      </c>
      <c r="J8" s="114"/>
      <c r="K8" s="42">
        <f t="shared" si="0"/>
        <v>30000</v>
      </c>
      <c r="L8" s="43">
        <f t="shared" si="1"/>
        <v>0</v>
      </c>
      <c r="M8" s="85"/>
    </row>
    <row r="9" spans="1:15" x14ac:dyDescent="0.25">
      <c r="A9" s="39">
        <v>43621</v>
      </c>
      <c r="B9" s="40" t="s">
        <v>31</v>
      </c>
      <c r="C9" s="41" t="s">
        <v>32</v>
      </c>
      <c r="D9" s="41" t="s">
        <v>33</v>
      </c>
      <c r="E9" s="42"/>
      <c r="F9" s="42">
        <v>5000</v>
      </c>
      <c r="G9" s="43">
        <f t="shared" si="2"/>
        <v>134221.73000000001</v>
      </c>
      <c r="H9" s="110"/>
      <c r="I9" s="110">
        <v>5000</v>
      </c>
      <c r="J9" s="114"/>
      <c r="K9" s="42">
        <f t="shared" si="0"/>
        <v>5000</v>
      </c>
      <c r="L9" s="43">
        <f t="shared" si="1"/>
        <v>0</v>
      </c>
      <c r="M9" s="85"/>
    </row>
    <row r="10" spans="1:15" x14ac:dyDescent="0.25">
      <c r="A10" s="39">
        <v>43621</v>
      </c>
      <c r="B10" s="40"/>
      <c r="C10" s="41" t="s">
        <v>54</v>
      </c>
      <c r="D10" s="41"/>
      <c r="E10" s="42">
        <v>200000</v>
      </c>
      <c r="F10" s="42"/>
      <c r="G10" s="43">
        <f t="shared" si="2"/>
        <v>334221.73</v>
      </c>
      <c r="H10" s="110"/>
      <c r="I10" s="110"/>
      <c r="J10" s="114"/>
      <c r="K10" s="42">
        <f t="shared" si="0"/>
        <v>0</v>
      </c>
      <c r="L10" s="43">
        <f t="shared" si="1"/>
        <v>0</v>
      </c>
      <c r="M10" s="85" t="s">
        <v>29</v>
      </c>
    </row>
    <row r="11" spans="1:15" x14ac:dyDescent="0.25">
      <c r="A11" s="39">
        <v>43621</v>
      </c>
      <c r="B11" s="40" t="s">
        <v>51</v>
      </c>
      <c r="C11" s="41" t="s">
        <v>32</v>
      </c>
      <c r="D11" s="41" t="s">
        <v>37</v>
      </c>
      <c r="E11" s="42"/>
      <c r="F11" s="42">
        <v>4000</v>
      </c>
      <c r="G11" s="43">
        <f t="shared" si="2"/>
        <v>330221.73</v>
      </c>
      <c r="H11" s="110">
        <v>2000</v>
      </c>
      <c r="I11" s="110">
        <v>2000</v>
      </c>
      <c r="J11" s="114"/>
      <c r="K11" s="42">
        <f t="shared" si="0"/>
        <v>4000</v>
      </c>
      <c r="L11" s="43">
        <f t="shared" si="1"/>
        <v>0</v>
      </c>
      <c r="M11" s="85"/>
    </row>
    <row r="12" spans="1:15" x14ac:dyDescent="0.25">
      <c r="A12" s="10">
        <v>43623</v>
      </c>
      <c r="B12" s="24" t="s">
        <v>31</v>
      </c>
      <c r="C12" s="1" t="s">
        <v>32</v>
      </c>
      <c r="D12" s="1" t="s">
        <v>70</v>
      </c>
      <c r="E12" s="42">
        <v>0</v>
      </c>
      <c r="F12" s="42">
        <v>9000</v>
      </c>
      <c r="G12" s="43">
        <f t="shared" si="2"/>
        <v>321221.73</v>
      </c>
      <c r="H12" s="110"/>
      <c r="I12" s="65">
        <v>11000</v>
      </c>
      <c r="J12" s="95"/>
      <c r="K12" s="42">
        <f t="shared" si="0"/>
        <v>11000</v>
      </c>
      <c r="L12" s="43">
        <f t="shared" si="1"/>
        <v>2000</v>
      </c>
      <c r="M12" s="85"/>
    </row>
    <row r="13" spans="1:15" x14ac:dyDescent="0.25">
      <c r="A13" s="10">
        <v>43641</v>
      </c>
      <c r="B13" s="24" t="s">
        <v>31</v>
      </c>
      <c r="C13" s="1" t="s">
        <v>32</v>
      </c>
      <c r="D13" s="1"/>
      <c r="E13" s="42"/>
      <c r="F13" s="42">
        <v>2000</v>
      </c>
      <c r="G13" s="43">
        <f t="shared" si="2"/>
        <v>319221.73</v>
      </c>
      <c r="H13" s="110">
        <v>2000</v>
      </c>
      <c r="I13" s="65"/>
      <c r="J13" s="95"/>
      <c r="K13" s="42">
        <f t="shared" si="0"/>
        <v>2000</v>
      </c>
      <c r="L13" s="43">
        <f t="shared" si="1"/>
        <v>0</v>
      </c>
      <c r="M13" s="85"/>
    </row>
    <row r="14" spans="1:15" x14ac:dyDescent="0.25">
      <c r="A14" s="10">
        <v>43643</v>
      </c>
      <c r="B14" s="24" t="s">
        <v>51</v>
      </c>
      <c r="C14" s="1" t="s">
        <v>32</v>
      </c>
      <c r="D14" s="1" t="s">
        <v>37</v>
      </c>
      <c r="E14" s="11"/>
      <c r="F14" s="11">
        <v>28000</v>
      </c>
      <c r="G14" s="43">
        <f t="shared" si="2"/>
        <v>291221.73</v>
      </c>
      <c r="H14" s="111">
        <v>2000</v>
      </c>
      <c r="I14" s="46">
        <v>26000</v>
      </c>
      <c r="J14" s="95"/>
      <c r="K14" s="11">
        <f t="shared" si="0"/>
        <v>28000</v>
      </c>
      <c r="L14" s="2">
        <f t="shared" si="1"/>
        <v>0</v>
      </c>
      <c r="M14" s="84"/>
    </row>
    <row r="15" spans="1:15" x14ac:dyDescent="0.25">
      <c r="A15" s="10">
        <v>43644</v>
      </c>
      <c r="B15" s="24" t="s">
        <v>31</v>
      </c>
      <c r="C15" s="1" t="s">
        <v>32</v>
      </c>
      <c r="D15" s="1" t="s">
        <v>80</v>
      </c>
      <c r="E15" s="11"/>
      <c r="F15" s="11">
        <v>78000</v>
      </c>
      <c r="G15" s="43">
        <f t="shared" si="2"/>
        <v>213221.72999999998</v>
      </c>
      <c r="H15" s="111">
        <v>18000</v>
      </c>
      <c r="I15" s="46">
        <v>60000</v>
      </c>
      <c r="J15" s="95"/>
      <c r="K15" s="11">
        <f t="shared" si="0"/>
        <v>78000</v>
      </c>
      <c r="L15" s="2">
        <f t="shared" si="1"/>
        <v>0</v>
      </c>
      <c r="M15" s="84"/>
    </row>
    <row r="16" spans="1:15" x14ac:dyDescent="0.25">
      <c r="A16" s="10">
        <v>43647</v>
      </c>
      <c r="B16" s="24" t="s">
        <v>31</v>
      </c>
      <c r="C16" s="1" t="s">
        <v>32</v>
      </c>
      <c r="D16" s="1" t="s">
        <v>57</v>
      </c>
      <c r="E16" s="11"/>
      <c r="F16" s="11">
        <v>62000</v>
      </c>
      <c r="G16" s="43">
        <f t="shared" si="2"/>
        <v>151221.72999999998</v>
      </c>
      <c r="H16" s="111">
        <v>22000</v>
      </c>
      <c r="I16" s="46">
        <v>40000</v>
      </c>
      <c r="J16" s="95"/>
      <c r="K16" s="11">
        <f t="shared" si="0"/>
        <v>62000</v>
      </c>
      <c r="L16" s="2">
        <f t="shared" si="1"/>
        <v>0</v>
      </c>
      <c r="M16" s="84">
        <v>2</v>
      </c>
    </row>
    <row r="17" spans="1:14" x14ac:dyDescent="0.25">
      <c r="A17" s="10">
        <v>43648</v>
      </c>
      <c r="B17" s="24" t="s">
        <v>51</v>
      </c>
      <c r="C17" s="1" t="s">
        <v>32</v>
      </c>
      <c r="D17" s="1"/>
      <c r="E17" s="11"/>
      <c r="F17" s="11">
        <v>116000</v>
      </c>
      <c r="G17" s="43">
        <f t="shared" si="2"/>
        <v>35221.729999999981</v>
      </c>
      <c r="H17" s="111">
        <v>22000</v>
      </c>
      <c r="I17" s="46">
        <v>94000</v>
      </c>
      <c r="J17" s="95"/>
      <c r="K17" s="11">
        <f t="shared" si="0"/>
        <v>116000</v>
      </c>
      <c r="L17" s="2">
        <f t="shared" si="1"/>
        <v>0</v>
      </c>
      <c r="M17" s="84"/>
    </row>
    <row r="18" spans="1:14" x14ac:dyDescent="0.25">
      <c r="A18" s="10">
        <v>43286</v>
      </c>
      <c r="B18" s="24" t="s">
        <v>51</v>
      </c>
      <c r="C18" s="1" t="s">
        <v>32</v>
      </c>
      <c r="D18" s="1"/>
      <c r="E18" s="11"/>
      <c r="F18" s="11">
        <v>2000</v>
      </c>
      <c r="G18" s="43">
        <f t="shared" si="2"/>
        <v>33221.729999999981</v>
      </c>
      <c r="H18" s="111">
        <v>2000</v>
      </c>
      <c r="I18" s="46"/>
      <c r="J18" s="95"/>
      <c r="K18" s="11">
        <f t="shared" si="0"/>
        <v>2000</v>
      </c>
      <c r="L18" s="2">
        <f t="shared" si="1"/>
        <v>0</v>
      </c>
      <c r="M18" s="84"/>
    </row>
    <row r="19" spans="1:14" x14ac:dyDescent="0.25">
      <c r="A19" s="10">
        <v>43671</v>
      </c>
      <c r="B19" s="24" t="s">
        <v>31</v>
      </c>
      <c r="C19" s="1" t="s">
        <v>32</v>
      </c>
      <c r="D19" s="1"/>
      <c r="E19" s="11"/>
      <c r="F19" s="11">
        <v>12000</v>
      </c>
      <c r="G19" s="43">
        <f t="shared" si="2"/>
        <v>21221.729999999981</v>
      </c>
      <c r="H19" s="111">
        <v>8000</v>
      </c>
      <c r="I19" s="46">
        <v>4000</v>
      </c>
      <c r="J19" s="95"/>
      <c r="K19" s="11">
        <f t="shared" si="0"/>
        <v>12000</v>
      </c>
      <c r="L19" s="2">
        <f t="shared" si="1"/>
        <v>0</v>
      </c>
      <c r="M19" s="84"/>
    </row>
    <row r="20" spans="1:14" x14ac:dyDescent="0.25">
      <c r="A20" s="10">
        <v>43692</v>
      </c>
      <c r="B20" s="24"/>
      <c r="C20" s="1" t="s">
        <v>32</v>
      </c>
      <c r="D20" s="1"/>
      <c r="E20" s="11"/>
      <c r="F20" s="11">
        <v>8000</v>
      </c>
      <c r="G20" s="43">
        <f t="shared" si="2"/>
        <v>13221.729999999981</v>
      </c>
      <c r="H20" s="111">
        <v>0</v>
      </c>
      <c r="I20" s="46">
        <v>0</v>
      </c>
      <c r="J20" s="95"/>
      <c r="K20" s="11">
        <f t="shared" si="0"/>
        <v>0</v>
      </c>
      <c r="L20" s="2">
        <f t="shared" si="1"/>
        <v>-8000</v>
      </c>
      <c r="M20" s="84"/>
      <c r="N20" t="s">
        <v>193</v>
      </c>
    </row>
    <row r="21" spans="1:14" x14ac:dyDescent="0.25">
      <c r="A21" s="10">
        <v>43699</v>
      </c>
      <c r="B21" s="24" t="s">
        <v>31</v>
      </c>
      <c r="C21" s="1" t="s">
        <v>32</v>
      </c>
      <c r="D21" s="1"/>
      <c r="E21" s="11"/>
      <c r="F21" s="11">
        <v>12000</v>
      </c>
      <c r="G21" s="43">
        <f t="shared" si="2"/>
        <v>1221.7299999999814</v>
      </c>
      <c r="H21" s="111">
        <v>2000</v>
      </c>
      <c r="I21" s="46">
        <v>10000</v>
      </c>
      <c r="J21" s="95"/>
      <c r="K21" s="11">
        <f t="shared" si="0"/>
        <v>12000</v>
      </c>
      <c r="L21" s="2">
        <f t="shared" si="1"/>
        <v>0</v>
      </c>
      <c r="M21" s="84"/>
    </row>
    <row r="22" spans="1:14" x14ac:dyDescent="0.25">
      <c r="A22" s="10"/>
      <c r="B22" s="24"/>
      <c r="C22" s="1"/>
      <c r="D22" s="1"/>
      <c r="E22" s="11"/>
      <c r="F22" s="11"/>
      <c r="G22" s="43">
        <f t="shared" si="2"/>
        <v>1221.7299999999814</v>
      </c>
      <c r="H22" s="111"/>
      <c r="I22" s="46"/>
      <c r="J22" s="95"/>
      <c r="K22" s="11">
        <f t="shared" si="0"/>
        <v>0</v>
      </c>
      <c r="L22" s="2">
        <f t="shared" si="1"/>
        <v>0</v>
      </c>
      <c r="M22" s="84"/>
    </row>
    <row r="23" spans="1:14" x14ac:dyDescent="0.25">
      <c r="A23" s="10"/>
      <c r="B23" s="24"/>
      <c r="C23" s="1"/>
      <c r="D23" s="1"/>
      <c r="E23" s="11"/>
      <c r="F23" s="11"/>
      <c r="G23" s="43">
        <f t="shared" si="2"/>
        <v>1221.7299999999814</v>
      </c>
      <c r="H23" s="111"/>
      <c r="I23" s="46"/>
      <c r="J23" s="95"/>
      <c r="K23" s="11">
        <f t="shared" si="0"/>
        <v>0</v>
      </c>
      <c r="L23" s="2">
        <f t="shared" si="1"/>
        <v>0</v>
      </c>
      <c r="M23" s="84"/>
    </row>
    <row r="24" spans="1:14" x14ac:dyDescent="0.25">
      <c r="A24" s="10"/>
      <c r="B24" s="24"/>
      <c r="C24" s="1"/>
      <c r="D24" s="1"/>
      <c r="E24" s="11"/>
      <c r="F24" s="11"/>
      <c r="G24" s="43">
        <f t="shared" si="2"/>
        <v>1221.7299999999814</v>
      </c>
      <c r="H24" s="111"/>
      <c r="I24" s="46"/>
      <c r="J24" s="95"/>
      <c r="K24" s="11">
        <f t="shared" si="0"/>
        <v>0</v>
      </c>
      <c r="L24" s="2">
        <f t="shared" si="1"/>
        <v>0</v>
      </c>
      <c r="M24" s="84"/>
    </row>
    <row r="25" spans="1:14" x14ac:dyDescent="0.25">
      <c r="A25" s="10"/>
      <c r="B25" s="24"/>
      <c r="C25" s="1"/>
      <c r="D25" s="1"/>
      <c r="E25" s="11"/>
      <c r="F25" s="11"/>
      <c r="G25" s="43">
        <f t="shared" si="2"/>
        <v>1221.7299999999814</v>
      </c>
      <c r="H25" s="111"/>
      <c r="I25" s="46"/>
      <c r="J25" s="95"/>
      <c r="K25" s="11">
        <f t="shared" si="0"/>
        <v>0</v>
      </c>
      <c r="L25" s="2">
        <f t="shared" si="1"/>
        <v>0</v>
      </c>
      <c r="M25" s="84"/>
    </row>
    <row r="26" spans="1:14" x14ac:dyDescent="0.25">
      <c r="A26" s="10"/>
      <c r="B26" s="24"/>
      <c r="C26" s="1"/>
      <c r="D26" s="1"/>
      <c r="E26" s="11"/>
      <c r="F26" s="11"/>
      <c r="G26" s="43">
        <f t="shared" si="2"/>
        <v>1221.7299999999814</v>
      </c>
      <c r="H26" s="111"/>
      <c r="I26" s="46"/>
      <c r="J26" s="95"/>
      <c r="K26" s="11">
        <f t="shared" si="0"/>
        <v>0</v>
      </c>
      <c r="L26" s="2">
        <f t="shared" si="1"/>
        <v>0</v>
      </c>
      <c r="M26" s="84"/>
    </row>
    <row r="27" spans="1:14" x14ac:dyDescent="0.25">
      <c r="A27" s="10"/>
      <c r="B27" s="24"/>
      <c r="C27" s="1"/>
      <c r="D27" s="1"/>
      <c r="E27" s="11"/>
      <c r="F27" s="11"/>
      <c r="G27" s="43">
        <f t="shared" si="2"/>
        <v>1221.7299999999814</v>
      </c>
      <c r="H27" s="111"/>
      <c r="I27" s="46"/>
      <c r="J27" s="95"/>
      <c r="K27" s="11">
        <f t="shared" si="0"/>
        <v>0</v>
      </c>
      <c r="L27" s="2">
        <f t="shared" si="1"/>
        <v>0</v>
      </c>
      <c r="M27" s="84"/>
    </row>
    <row r="28" spans="1:14" x14ac:dyDescent="0.25">
      <c r="A28" s="10"/>
      <c r="B28" s="24"/>
      <c r="C28" s="1"/>
      <c r="D28" s="1"/>
      <c r="E28" s="11"/>
      <c r="F28" s="11"/>
      <c r="G28" s="43">
        <f t="shared" si="2"/>
        <v>1221.7299999999814</v>
      </c>
      <c r="H28" s="111"/>
      <c r="I28" s="46"/>
      <c r="J28" s="95"/>
      <c r="K28" s="11">
        <f t="shared" si="0"/>
        <v>0</v>
      </c>
      <c r="L28" s="2">
        <f t="shared" si="1"/>
        <v>0</v>
      </c>
      <c r="M28" s="84"/>
    </row>
    <row r="29" spans="1:14" x14ac:dyDescent="0.25">
      <c r="A29" s="10"/>
      <c r="B29" s="24"/>
      <c r="C29" s="1"/>
      <c r="D29" s="1"/>
      <c r="E29" s="11"/>
      <c r="F29" s="11"/>
      <c r="G29" s="43">
        <f t="shared" si="2"/>
        <v>1221.7299999999814</v>
      </c>
      <c r="H29" s="111"/>
      <c r="I29" s="46"/>
      <c r="J29" s="95"/>
      <c r="K29" s="11">
        <f t="shared" si="0"/>
        <v>0</v>
      </c>
      <c r="L29" s="2">
        <f t="shared" si="1"/>
        <v>0</v>
      </c>
      <c r="M29" s="84"/>
    </row>
    <row r="30" spans="1:14" x14ac:dyDescent="0.25">
      <c r="A30" s="10"/>
      <c r="B30" s="24"/>
      <c r="C30" s="1"/>
      <c r="D30" s="1"/>
      <c r="E30" s="1"/>
      <c r="F30" s="11"/>
      <c r="G30" s="43">
        <f t="shared" si="2"/>
        <v>1221.7299999999814</v>
      </c>
      <c r="H30" s="111"/>
      <c r="I30" s="46"/>
      <c r="J30" s="95"/>
      <c r="K30" s="11">
        <f t="shared" si="0"/>
        <v>0</v>
      </c>
      <c r="L30" s="2">
        <f t="shared" si="1"/>
        <v>0</v>
      </c>
      <c r="M30" s="84"/>
    </row>
    <row r="31" spans="1:14" x14ac:dyDescent="0.25">
      <c r="A31" s="10"/>
      <c r="B31" s="24"/>
      <c r="C31" s="1"/>
      <c r="D31" s="1"/>
      <c r="E31" s="11"/>
      <c r="F31" s="11"/>
      <c r="G31" s="43">
        <f t="shared" si="2"/>
        <v>1221.7299999999814</v>
      </c>
      <c r="H31" s="111"/>
      <c r="I31" s="46"/>
      <c r="J31" s="95"/>
      <c r="K31" s="11">
        <f t="shared" si="0"/>
        <v>0</v>
      </c>
      <c r="L31" s="2">
        <f t="shared" si="1"/>
        <v>0</v>
      </c>
      <c r="M31" s="84"/>
    </row>
    <row r="32" spans="1:14" x14ac:dyDescent="0.25">
      <c r="A32" s="10"/>
      <c r="B32" s="24"/>
      <c r="C32" s="1"/>
      <c r="D32" s="1"/>
      <c r="E32" s="11"/>
      <c r="F32" s="11"/>
      <c r="G32" s="43">
        <f t="shared" si="2"/>
        <v>1221.7299999999814</v>
      </c>
      <c r="H32" s="111"/>
      <c r="I32" s="46"/>
      <c r="J32" s="95"/>
      <c r="K32" s="11">
        <f t="shared" si="0"/>
        <v>0</v>
      </c>
      <c r="L32" s="2">
        <f t="shared" si="1"/>
        <v>0</v>
      </c>
      <c r="M32" s="84"/>
    </row>
    <row r="33" spans="1:13" x14ac:dyDescent="0.25">
      <c r="A33" s="10"/>
      <c r="B33" s="24"/>
      <c r="C33" s="1"/>
      <c r="D33" s="1"/>
      <c r="E33" s="11"/>
      <c r="F33" s="11"/>
      <c r="G33" s="43">
        <f t="shared" si="2"/>
        <v>1221.7299999999814</v>
      </c>
      <c r="H33" s="111"/>
      <c r="I33" s="46"/>
      <c r="J33" s="95"/>
      <c r="K33" s="11">
        <f t="shared" si="0"/>
        <v>0</v>
      </c>
      <c r="L33" s="2">
        <f t="shared" si="1"/>
        <v>0</v>
      </c>
      <c r="M33" s="84"/>
    </row>
    <row r="34" spans="1:13" x14ac:dyDescent="0.25">
      <c r="A34" s="10"/>
      <c r="B34" s="24"/>
      <c r="C34" s="1"/>
      <c r="D34" s="1"/>
      <c r="E34" s="11"/>
      <c r="F34" s="11"/>
      <c r="G34" s="43">
        <f t="shared" si="2"/>
        <v>1221.7299999999814</v>
      </c>
      <c r="H34" s="111"/>
      <c r="I34" s="46"/>
      <c r="J34" s="95"/>
      <c r="K34" s="11">
        <f t="shared" si="0"/>
        <v>0</v>
      </c>
      <c r="L34" s="2">
        <f t="shared" si="1"/>
        <v>0</v>
      </c>
      <c r="M34" s="84"/>
    </row>
    <row r="35" spans="1:13" x14ac:dyDescent="0.25">
      <c r="A35" s="10"/>
      <c r="B35" s="24"/>
      <c r="C35" s="1"/>
      <c r="D35" s="1"/>
      <c r="E35" s="11"/>
      <c r="F35" s="11"/>
      <c r="G35" s="43">
        <f t="shared" si="2"/>
        <v>1221.7299999999814</v>
      </c>
      <c r="H35" s="111"/>
      <c r="I35" s="46"/>
      <c r="J35" s="95"/>
      <c r="K35" s="11">
        <f t="shared" si="0"/>
        <v>0</v>
      </c>
      <c r="L35" s="2">
        <f t="shared" si="1"/>
        <v>0</v>
      </c>
      <c r="M35" s="84"/>
    </row>
    <row r="36" spans="1:13" x14ac:dyDescent="0.25">
      <c r="A36" s="10"/>
      <c r="B36" s="24"/>
      <c r="C36" s="1"/>
      <c r="D36" s="1"/>
      <c r="E36" s="11"/>
      <c r="F36" s="11"/>
      <c r="G36" s="43">
        <f t="shared" si="2"/>
        <v>1221.7299999999814</v>
      </c>
      <c r="H36" s="111"/>
      <c r="I36" s="46"/>
      <c r="J36" s="95"/>
      <c r="K36" s="11">
        <f t="shared" si="0"/>
        <v>0</v>
      </c>
      <c r="L36" s="2">
        <f t="shared" si="1"/>
        <v>0</v>
      </c>
      <c r="M36" s="84"/>
    </row>
    <row r="37" spans="1:13" x14ac:dyDescent="0.25">
      <c r="A37" s="10"/>
      <c r="B37" s="24"/>
      <c r="C37" s="1"/>
      <c r="D37" s="1"/>
      <c r="E37" s="11"/>
      <c r="F37" s="11"/>
      <c r="G37" s="43">
        <f t="shared" si="2"/>
        <v>1221.7299999999814</v>
      </c>
      <c r="H37" s="111"/>
      <c r="I37" s="46"/>
      <c r="J37" s="95"/>
      <c r="K37" s="11">
        <f t="shared" si="0"/>
        <v>0</v>
      </c>
      <c r="L37" s="2">
        <f t="shared" si="1"/>
        <v>0</v>
      </c>
      <c r="M37" s="84"/>
    </row>
    <row r="38" spans="1:13" x14ac:dyDescent="0.25">
      <c r="A38" s="17"/>
      <c r="B38" s="25"/>
      <c r="C38" s="18"/>
      <c r="D38" s="18"/>
      <c r="E38" s="19"/>
      <c r="F38" s="19"/>
      <c r="G38" s="43">
        <f t="shared" si="2"/>
        <v>1221.7299999999814</v>
      </c>
      <c r="H38" s="112"/>
      <c r="I38" s="113"/>
      <c r="J38" s="95"/>
      <c r="K38" s="11">
        <f t="shared" si="0"/>
        <v>0</v>
      </c>
      <c r="L38" s="2">
        <f t="shared" si="1"/>
        <v>0</v>
      </c>
      <c r="M38" s="84"/>
    </row>
    <row r="39" spans="1:13" x14ac:dyDescent="0.25">
      <c r="A39" s="10"/>
      <c r="B39" s="24"/>
      <c r="C39" s="1"/>
      <c r="D39" s="1"/>
      <c r="E39" s="11"/>
      <c r="F39" s="11"/>
      <c r="G39" s="43">
        <f t="shared" si="2"/>
        <v>1221.7299999999814</v>
      </c>
      <c r="H39" s="111"/>
      <c r="I39" s="46"/>
      <c r="J39" s="95"/>
      <c r="K39" s="11">
        <f t="shared" si="0"/>
        <v>0</v>
      </c>
      <c r="L39" s="2">
        <f t="shared" si="1"/>
        <v>0</v>
      </c>
      <c r="M39" s="86" t="s">
        <v>29</v>
      </c>
    </row>
    <row r="40" spans="1:13" x14ac:dyDescent="0.25">
      <c r="A40" s="10"/>
      <c r="B40" s="24"/>
      <c r="C40" s="1"/>
      <c r="D40" s="1"/>
      <c r="E40" s="11"/>
      <c r="F40" s="11"/>
      <c r="G40" s="43">
        <f t="shared" si="2"/>
        <v>1221.7299999999814</v>
      </c>
      <c r="H40" s="111"/>
      <c r="I40" s="46"/>
      <c r="J40" s="95"/>
      <c r="K40" s="11">
        <f t="shared" si="0"/>
        <v>0</v>
      </c>
      <c r="L40" s="2">
        <f t="shared" si="1"/>
        <v>0</v>
      </c>
      <c r="M40" s="84"/>
    </row>
    <row r="41" spans="1:13" x14ac:dyDescent="0.25">
      <c r="A41" s="10"/>
      <c r="B41" s="24"/>
      <c r="C41" s="1"/>
      <c r="D41" s="1"/>
      <c r="E41" s="11"/>
      <c r="F41" s="11"/>
      <c r="G41" s="43">
        <f t="shared" si="2"/>
        <v>1221.7299999999814</v>
      </c>
      <c r="H41" s="111"/>
      <c r="I41" s="46"/>
      <c r="J41" s="95"/>
      <c r="K41" s="11">
        <f t="shared" si="0"/>
        <v>0</v>
      </c>
      <c r="L41" s="2">
        <f t="shared" si="1"/>
        <v>0</v>
      </c>
      <c r="M41" s="84"/>
    </row>
    <row r="42" spans="1:13" x14ac:dyDescent="0.25">
      <c r="A42" s="10"/>
      <c r="B42" s="24"/>
      <c r="C42" s="1"/>
      <c r="D42" s="1"/>
      <c r="E42" s="11"/>
      <c r="F42" s="11"/>
      <c r="G42" s="43">
        <f t="shared" si="2"/>
        <v>1221.7299999999814</v>
      </c>
      <c r="H42" s="111"/>
      <c r="I42" s="46"/>
      <c r="J42" s="95"/>
      <c r="K42" s="11">
        <f t="shared" si="0"/>
        <v>0</v>
      </c>
      <c r="L42" s="2">
        <f t="shared" si="1"/>
        <v>0</v>
      </c>
      <c r="M42" s="84"/>
    </row>
    <row r="43" spans="1:13" x14ac:dyDescent="0.25">
      <c r="A43" s="10"/>
      <c r="B43" s="24"/>
      <c r="C43" s="1"/>
      <c r="D43" s="1"/>
      <c r="E43" s="11"/>
      <c r="F43" s="11"/>
      <c r="G43" s="43">
        <f t="shared" si="2"/>
        <v>1221.7299999999814</v>
      </c>
      <c r="H43" s="111"/>
      <c r="I43" s="46"/>
      <c r="J43" s="95"/>
      <c r="K43" s="11">
        <f t="shared" si="0"/>
        <v>0</v>
      </c>
      <c r="L43" s="2">
        <f t="shared" si="1"/>
        <v>0</v>
      </c>
      <c r="M43" s="84"/>
    </row>
    <row r="44" spans="1:13" x14ac:dyDescent="0.25">
      <c r="A44" s="10"/>
      <c r="B44" s="24"/>
      <c r="C44" s="1"/>
      <c r="D44" s="1"/>
      <c r="E44" s="11"/>
      <c r="F44" s="11"/>
      <c r="G44" s="43">
        <f t="shared" si="2"/>
        <v>1221.7299999999814</v>
      </c>
      <c r="H44" s="111"/>
      <c r="I44" s="46"/>
      <c r="J44" s="95"/>
      <c r="K44" s="11">
        <f t="shared" si="0"/>
        <v>0</v>
      </c>
      <c r="L44" s="2">
        <f t="shared" si="1"/>
        <v>0</v>
      </c>
      <c r="M44" s="84"/>
    </row>
    <row r="45" spans="1:13" x14ac:dyDescent="0.25">
      <c r="A45" s="10"/>
      <c r="B45" s="24"/>
      <c r="C45" s="1"/>
      <c r="D45" s="1"/>
      <c r="E45" s="11"/>
      <c r="F45" s="11"/>
      <c r="G45" s="43">
        <f t="shared" si="2"/>
        <v>1221.7299999999814</v>
      </c>
      <c r="H45" s="111"/>
      <c r="I45" s="46"/>
      <c r="J45" s="95"/>
      <c r="K45" s="11">
        <f t="shared" si="0"/>
        <v>0</v>
      </c>
      <c r="L45" s="2">
        <f t="shared" si="1"/>
        <v>0</v>
      </c>
      <c r="M45" s="84"/>
    </row>
    <row r="46" spans="1:13" x14ac:dyDescent="0.25">
      <c r="A46" s="10"/>
      <c r="B46" s="24"/>
      <c r="C46" s="1"/>
      <c r="D46" s="1"/>
      <c r="E46" s="11"/>
      <c r="F46" s="11"/>
      <c r="G46" s="43">
        <f t="shared" si="2"/>
        <v>1221.7299999999814</v>
      </c>
      <c r="H46" s="111"/>
      <c r="I46" s="46"/>
      <c r="J46" s="95"/>
      <c r="K46" s="11">
        <f t="shared" si="0"/>
        <v>0</v>
      </c>
      <c r="L46" s="2">
        <f t="shared" si="1"/>
        <v>0</v>
      </c>
      <c r="M46" s="84"/>
    </row>
    <row r="47" spans="1:13" x14ac:dyDescent="0.25">
      <c r="A47" s="10"/>
      <c r="B47" s="24"/>
      <c r="C47" s="1"/>
      <c r="D47" s="1"/>
      <c r="E47" s="11"/>
      <c r="F47" s="11"/>
      <c r="G47" s="43">
        <f t="shared" si="2"/>
        <v>1221.7299999999814</v>
      </c>
      <c r="H47" s="111"/>
      <c r="I47" s="46"/>
      <c r="J47" s="95"/>
      <c r="K47" s="11">
        <f t="shared" si="0"/>
        <v>0</v>
      </c>
      <c r="L47" s="2">
        <f t="shared" si="1"/>
        <v>0</v>
      </c>
      <c r="M47" s="86" t="s">
        <v>29</v>
      </c>
    </row>
    <row r="48" spans="1:13" x14ac:dyDescent="0.25">
      <c r="A48" s="10"/>
      <c r="B48" s="24"/>
      <c r="C48" s="1"/>
      <c r="D48" s="1"/>
      <c r="E48" s="11"/>
      <c r="F48" s="11"/>
      <c r="G48" s="43">
        <f t="shared" si="2"/>
        <v>1221.7299999999814</v>
      </c>
      <c r="H48" s="111"/>
      <c r="I48" s="46"/>
      <c r="J48" s="95"/>
      <c r="K48" s="11">
        <f t="shared" si="0"/>
        <v>0</v>
      </c>
      <c r="L48" s="2">
        <f t="shared" si="1"/>
        <v>0</v>
      </c>
      <c r="M48" s="86" t="s">
        <v>29</v>
      </c>
    </row>
    <row r="49" spans="1:13" x14ac:dyDescent="0.25">
      <c r="A49" s="10"/>
      <c r="B49" s="24"/>
      <c r="C49" s="1"/>
      <c r="D49" s="1"/>
      <c r="E49" s="11"/>
      <c r="F49" s="11"/>
      <c r="G49" s="43">
        <f t="shared" si="2"/>
        <v>1221.7299999999814</v>
      </c>
      <c r="H49" s="111"/>
      <c r="I49" s="46"/>
      <c r="J49" s="95"/>
      <c r="K49" s="11">
        <f t="shared" si="0"/>
        <v>0</v>
      </c>
      <c r="L49" s="2">
        <f t="shared" si="1"/>
        <v>0</v>
      </c>
      <c r="M49" s="84"/>
    </row>
    <row r="50" spans="1:13" x14ac:dyDescent="0.25">
      <c r="A50" s="10"/>
      <c r="B50" s="24"/>
      <c r="C50" s="1"/>
      <c r="D50" s="1"/>
      <c r="E50" s="11"/>
      <c r="F50" s="11"/>
      <c r="G50" s="43">
        <f t="shared" si="2"/>
        <v>1221.7299999999814</v>
      </c>
      <c r="H50" s="111"/>
      <c r="I50" s="46"/>
      <c r="J50" s="95"/>
      <c r="K50" s="11">
        <f t="shared" si="0"/>
        <v>0</v>
      </c>
      <c r="L50" s="2">
        <f t="shared" si="1"/>
        <v>0</v>
      </c>
      <c r="M50" s="84"/>
    </row>
    <row r="51" spans="1:13" x14ac:dyDescent="0.25">
      <c r="A51" s="10"/>
      <c r="B51" s="24"/>
      <c r="C51" s="1"/>
      <c r="D51" s="1"/>
      <c r="E51" s="11"/>
      <c r="F51" s="11"/>
      <c r="G51" s="43">
        <f t="shared" si="2"/>
        <v>1221.7299999999814</v>
      </c>
      <c r="H51" s="111"/>
      <c r="I51" s="46"/>
      <c r="J51" s="95"/>
      <c r="K51" s="11">
        <f t="shared" si="0"/>
        <v>0</v>
      </c>
      <c r="L51" s="2">
        <f t="shared" si="1"/>
        <v>0</v>
      </c>
      <c r="M51" s="84"/>
    </row>
    <row r="52" spans="1:13" x14ac:dyDescent="0.25">
      <c r="A52" s="10"/>
      <c r="B52" s="24"/>
      <c r="C52" s="1"/>
      <c r="D52" s="1"/>
      <c r="E52" s="11"/>
      <c r="F52" s="11"/>
      <c r="G52" s="43">
        <f t="shared" si="2"/>
        <v>1221.7299999999814</v>
      </c>
      <c r="H52" s="111"/>
      <c r="I52" s="46"/>
      <c r="J52" s="95"/>
      <c r="K52" s="11">
        <f t="shared" si="0"/>
        <v>0</v>
      </c>
      <c r="L52" s="2">
        <f t="shared" si="1"/>
        <v>0</v>
      </c>
      <c r="M52" s="84"/>
    </row>
    <row r="53" spans="1:13" x14ac:dyDescent="0.25">
      <c r="A53" s="10"/>
      <c r="B53" s="24"/>
      <c r="C53" s="1"/>
      <c r="D53" s="1"/>
      <c r="E53" s="11"/>
      <c r="F53" s="11"/>
      <c r="G53" s="43">
        <f t="shared" si="2"/>
        <v>1221.7299999999814</v>
      </c>
      <c r="H53" s="111"/>
      <c r="I53" s="46"/>
      <c r="J53" s="95"/>
      <c r="K53" s="11">
        <f t="shared" si="0"/>
        <v>0</v>
      </c>
      <c r="L53" s="2">
        <f t="shared" si="1"/>
        <v>0</v>
      </c>
      <c r="M53" s="84"/>
    </row>
    <row r="54" spans="1:13" x14ac:dyDescent="0.25">
      <c r="A54" s="10"/>
      <c r="B54" s="24"/>
      <c r="C54" s="1"/>
      <c r="D54" s="1"/>
      <c r="E54" s="11"/>
      <c r="F54" s="11"/>
      <c r="G54" s="43">
        <f t="shared" si="2"/>
        <v>1221.7299999999814</v>
      </c>
      <c r="H54" s="111"/>
      <c r="I54" s="46"/>
      <c r="J54" s="95"/>
      <c r="K54" s="11">
        <f t="shared" si="0"/>
        <v>0</v>
      </c>
      <c r="L54" s="2">
        <f t="shared" si="1"/>
        <v>0</v>
      </c>
      <c r="M54" s="84"/>
    </row>
    <row r="55" spans="1:13" x14ac:dyDescent="0.25">
      <c r="A55" s="17"/>
      <c r="B55" s="25"/>
      <c r="C55" s="18"/>
      <c r="D55" s="18"/>
      <c r="E55" s="19"/>
      <c r="F55" s="19"/>
      <c r="G55" s="43">
        <f t="shared" si="2"/>
        <v>1221.7299999999814</v>
      </c>
      <c r="H55" s="112"/>
      <c r="I55" s="113"/>
      <c r="J55" s="95"/>
      <c r="K55" s="11">
        <f t="shared" si="0"/>
        <v>0</v>
      </c>
      <c r="L55" s="2">
        <f t="shared" si="1"/>
        <v>0</v>
      </c>
      <c r="M55" s="84"/>
    </row>
    <row r="56" spans="1:13" x14ac:dyDescent="0.25">
      <c r="A56" s="10"/>
      <c r="B56" s="24"/>
      <c r="C56" s="1"/>
      <c r="D56" s="1"/>
      <c r="E56" s="11"/>
      <c r="F56" s="11"/>
      <c r="G56" s="43">
        <f t="shared" si="2"/>
        <v>1221.7299999999814</v>
      </c>
      <c r="H56" s="111"/>
      <c r="I56" s="46"/>
      <c r="J56" s="95"/>
      <c r="K56" s="11">
        <f t="shared" si="0"/>
        <v>0</v>
      </c>
      <c r="L56" s="2">
        <f t="shared" si="1"/>
        <v>0</v>
      </c>
      <c r="M56" s="84"/>
    </row>
    <row r="57" spans="1:13" x14ac:dyDescent="0.25">
      <c r="A57" s="10"/>
      <c r="B57" s="24"/>
      <c r="C57" s="1"/>
      <c r="D57" s="1"/>
      <c r="E57" s="11"/>
      <c r="F57" s="11"/>
      <c r="G57" s="43">
        <f t="shared" si="2"/>
        <v>1221.7299999999814</v>
      </c>
      <c r="H57" s="111"/>
      <c r="I57" s="46"/>
      <c r="J57" s="95"/>
      <c r="K57" s="11">
        <f t="shared" si="0"/>
        <v>0</v>
      </c>
      <c r="L57" s="2">
        <f t="shared" si="1"/>
        <v>0</v>
      </c>
      <c r="M57" s="84"/>
    </row>
    <row r="58" spans="1:13" x14ac:dyDescent="0.25">
      <c r="A58" s="10"/>
      <c r="B58" s="24"/>
      <c r="C58" s="1"/>
      <c r="D58" s="1"/>
      <c r="E58" s="11"/>
      <c r="F58" s="11"/>
      <c r="G58" s="43">
        <f t="shared" si="2"/>
        <v>1221.7299999999814</v>
      </c>
      <c r="H58" s="111"/>
      <c r="I58" s="46"/>
      <c r="J58" s="95"/>
      <c r="K58" s="11">
        <f t="shared" si="0"/>
        <v>0</v>
      </c>
      <c r="L58" s="2">
        <f t="shared" si="1"/>
        <v>0</v>
      </c>
      <c r="M58" s="84"/>
    </row>
    <row r="59" spans="1:13" x14ac:dyDescent="0.25">
      <c r="A59" s="10"/>
      <c r="B59" s="24"/>
      <c r="C59" s="1"/>
      <c r="D59" s="1"/>
      <c r="E59" s="11"/>
      <c r="F59" s="11"/>
      <c r="G59" s="43">
        <f t="shared" si="2"/>
        <v>1221.7299999999814</v>
      </c>
      <c r="H59" s="111"/>
      <c r="I59" s="46"/>
      <c r="J59" s="95"/>
      <c r="K59" s="11">
        <f t="shared" si="0"/>
        <v>0</v>
      </c>
      <c r="L59" s="2">
        <f t="shared" si="1"/>
        <v>0</v>
      </c>
      <c r="M59" s="84"/>
    </row>
    <row r="60" spans="1:13" x14ac:dyDescent="0.25">
      <c r="A60" s="10"/>
      <c r="B60" s="24"/>
      <c r="C60" s="1"/>
      <c r="D60" s="1"/>
      <c r="E60" s="11"/>
      <c r="F60" s="11"/>
      <c r="G60" s="43">
        <f t="shared" si="2"/>
        <v>1221.7299999999814</v>
      </c>
      <c r="H60" s="111"/>
      <c r="I60" s="46"/>
      <c r="J60" s="95"/>
      <c r="K60" s="11">
        <f t="shared" si="0"/>
        <v>0</v>
      </c>
      <c r="L60" s="2">
        <f t="shared" si="1"/>
        <v>0</v>
      </c>
      <c r="M60" s="84"/>
    </row>
    <row r="61" spans="1:13" x14ac:dyDescent="0.25">
      <c r="A61" s="10"/>
      <c r="B61" s="24"/>
      <c r="C61" s="1"/>
      <c r="D61" s="1"/>
      <c r="E61" s="11"/>
      <c r="F61" s="11"/>
      <c r="G61" s="43">
        <f t="shared" si="2"/>
        <v>1221.7299999999814</v>
      </c>
      <c r="H61" s="111"/>
      <c r="I61" s="46"/>
      <c r="J61" s="95"/>
      <c r="K61" s="11">
        <f t="shared" si="0"/>
        <v>0</v>
      </c>
      <c r="L61" s="2">
        <f t="shared" si="1"/>
        <v>0</v>
      </c>
      <c r="M61" s="84"/>
    </row>
    <row r="62" spans="1:13" x14ac:dyDescent="0.25">
      <c r="A62" s="17"/>
      <c r="B62" s="25"/>
      <c r="C62" s="18"/>
      <c r="D62" s="18"/>
      <c r="E62" s="19"/>
      <c r="F62" s="19"/>
      <c r="G62" s="43">
        <f t="shared" si="2"/>
        <v>1221.7299999999814</v>
      </c>
      <c r="H62" s="112"/>
      <c r="I62" s="113"/>
      <c r="J62" s="95"/>
      <c r="K62" s="11">
        <f t="shared" si="0"/>
        <v>0</v>
      </c>
      <c r="L62" s="2">
        <f t="shared" si="1"/>
        <v>0</v>
      </c>
      <c r="M62" s="84"/>
    </row>
    <row r="63" spans="1:13" x14ac:dyDescent="0.25">
      <c r="A63" s="10"/>
      <c r="B63" s="24"/>
      <c r="C63" s="1"/>
      <c r="D63" s="1"/>
      <c r="E63" s="11"/>
      <c r="F63" s="11"/>
      <c r="G63" s="43">
        <f t="shared" si="2"/>
        <v>1221.7299999999814</v>
      </c>
      <c r="H63" s="111"/>
      <c r="I63" s="46"/>
      <c r="J63" s="95"/>
      <c r="K63" s="11">
        <f t="shared" si="0"/>
        <v>0</v>
      </c>
      <c r="L63" s="2">
        <f t="shared" si="1"/>
        <v>0</v>
      </c>
      <c r="M63" s="84"/>
    </row>
    <row r="64" spans="1:13" x14ac:dyDescent="0.25">
      <c r="A64" s="10"/>
      <c r="B64" s="24"/>
      <c r="C64" s="1"/>
      <c r="D64" s="1"/>
      <c r="E64" s="11"/>
      <c r="F64" s="11"/>
      <c r="G64" s="43">
        <f t="shared" si="2"/>
        <v>1221.7299999999814</v>
      </c>
      <c r="H64" s="111"/>
      <c r="I64" s="46"/>
      <c r="J64" s="95"/>
      <c r="K64" s="11">
        <f t="shared" si="0"/>
        <v>0</v>
      </c>
      <c r="L64" s="2">
        <f t="shared" si="1"/>
        <v>0</v>
      </c>
      <c r="M64" s="84"/>
    </row>
    <row r="65" spans="1:13" x14ac:dyDescent="0.25">
      <c r="A65" s="10"/>
      <c r="B65" s="24"/>
      <c r="C65" s="1"/>
      <c r="D65" s="1"/>
      <c r="E65" s="11"/>
      <c r="F65" s="11"/>
      <c r="G65" s="43">
        <f t="shared" si="2"/>
        <v>1221.7299999999814</v>
      </c>
      <c r="H65" s="111"/>
      <c r="I65" s="46"/>
      <c r="J65" s="95"/>
      <c r="K65" s="11">
        <f t="shared" si="0"/>
        <v>0</v>
      </c>
      <c r="L65" s="2">
        <f t="shared" si="1"/>
        <v>0</v>
      </c>
      <c r="M65" s="84"/>
    </row>
    <row r="66" spans="1:13" x14ac:dyDescent="0.25">
      <c r="A66" s="10"/>
      <c r="B66" s="24"/>
      <c r="C66" s="1"/>
      <c r="D66" s="1"/>
      <c r="E66" s="11"/>
      <c r="F66" s="11"/>
      <c r="G66" s="43">
        <f t="shared" si="2"/>
        <v>1221.7299999999814</v>
      </c>
      <c r="H66" s="111"/>
      <c r="I66" s="46"/>
      <c r="J66" s="95"/>
      <c r="K66" s="11">
        <f t="shared" si="0"/>
        <v>0</v>
      </c>
      <c r="L66" s="2">
        <f t="shared" si="1"/>
        <v>0</v>
      </c>
      <c r="M66" s="84"/>
    </row>
    <row r="67" spans="1:13" x14ac:dyDescent="0.25">
      <c r="A67" s="10"/>
      <c r="B67" s="24"/>
      <c r="C67" s="1"/>
      <c r="D67" s="1"/>
      <c r="E67" s="11"/>
      <c r="F67" s="11"/>
      <c r="G67" s="43">
        <f t="shared" si="2"/>
        <v>1221.7299999999814</v>
      </c>
      <c r="H67" s="111"/>
      <c r="I67" s="46"/>
      <c r="J67" s="95"/>
      <c r="K67" s="11">
        <f>H67+I67-J67</f>
        <v>0</v>
      </c>
      <c r="L67" s="2">
        <f t="shared" si="1"/>
        <v>0</v>
      </c>
      <c r="M67" s="84"/>
    </row>
    <row r="68" spans="1:13" x14ac:dyDescent="0.25">
      <c r="A68" s="39"/>
      <c r="B68" s="40"/>
      <c r="C68" s="41"/>
      <c r="D68" s="41"/>
      <c r="E68" s="42"/>
      <c r="F68" s="42"/>
      <c r="G68" s="43">
        <f t="shared" si="2"/>
        <v>1221.7299999999814</v>
      </c>
      <c r="H68" s="110"/>
      <c r="I68" s="65"/>
      <c r="J68" s="95"/>
      <c r="K68" s="11">
        <f t="shared" si="0"/>
        <v>0</v>
      </c>
      <c r="L68" s="2">
        <f t="shared" si="1"/>
        <v>0</v>
      </c>
      <c r="M68" s="84"/>
    </row>
    <row r="69" spans="1:13" x14ac:dyDescent="0.25">
      <c r="A69" s="39"/>
      <c r="B69" s="40"/>
      <c r="C69" s="41"/>
      <c r="D69" s="41"/>
      <c r="E69" s="42"/>
      <c r="F69" s="42"/>
      <c r="G69" s="43">
        <f t="shared" si="2"/>
        <v>1221.7299999999814</v>
      </c>
      <c r="H69" s="110"/>
      <c r="I69" s="65"/>
      <c r="J69" s="95"/>
      <c r="K69" s="11">
        <f t="shared" si="0"/>
        <v>0</v>
      </c>
      <c r="L69" s="2">
        <f t="shared" si="1"/>
        <v>0</v>
      </c>
      <c r="M69" s="84" t="s">
        <v>29</v>
      </c>
    </row>
    <row r="70" spans="1:13" x14ac:dyDescent="0.25">
      <c r="A70" s="39"/>
      <c r="B70" s="40"/>
      <c r="C70" s="41"/>
      <c r="D70" s="41"/>
      <c r="E70" s="42"/>
      <c r="F70" s="42"/>
      <c r="G70" s="43">
        <f t="shared" si="2"/>
        <v>1221.7299999999814</v>
      </c>
      <c r="H70" s="110"/>
      <c r="I70" s="65"/>
      <c r="J70" s="95"/>
      <c r="K70" s="11">
        <f t="shared" ref="K70:K80" si="3">H70+I70-J70</f>
        <v>0</v>
      </c>
      <c r="L70" s="2">
        <f t="shared" ref="L70:L80" si="4">H70+I70+J70-F70</f>
        <v>0</v>
      </c>
      <c r="M70" s="84"/>
    </row>
    <row r="71" spans="1:13" x14ac:dyDescent="0.25">
      <c r="A71" s="10"/>
      <c r="B71" s="24"/>
      <c r="C71" s="1"/>
      <c r="D71" s="1"/>
      <c r="E71" s="11"/>
      <c r="F71" s="11"/>
      <c r="G71" s="43">
        <f t="shared" si="2"/>
        <v>1221.7299999999814</v>
      </c>
      <c r="H71" s="111"/>
      <c r="I71" s="46"/>
      <c r="J71" s="95"/>
      <c r="K71" s="11">
        <f t="shared" si="3"/>
        <v>0</v>
      </c>
      <c r="L71" s="2">
        <f t="shared" si="4"/>
        <v>0</v>
      </c>
      <c r="M71" s="84"/>
    </row>
    <row r="72" spans="1:13" x14ac:dyDescent="0.25">
      <c r="A72" s="10"/>
      <c r="B72" s="24"/>
      <c r="C72" s="1"/>
      <c r="D72" s="1"/>
      <c r="E72" s="11"/>
      <c r="F72" s="11"/>
      <c r="G72" s="43">
        <f t="shared" ref="G72:G80" si="5">G71+E72-F72</f>
        <v>1221.7299999999814</v>
      </c>
      <c r="H72" s="111"/>
      <c r="I72" s="46"/>
      <c r="J72" s="95"/>
      <c r="K72" s="11">
        <f t="shared" si="3"/>
        <v>0</v>
      </c>
      <c r="L72" s="2">
        <f t="shared" si="4"/>
        <v>0</v>
      </c>
      <c r="M72" s="84"/>
    </row>
    <row r="73" spans="1:13" x14ac:dyDescent="0.25">
      <c r="A73" s="10"/>
      <c r="B73" s="24"/>
      <c r="C73" s="1"/>
      <c r="D73" s="1"/>
      <c r="E73" s="11"/>
      <c r="F73" s="11"/>
      <c r="G73" s="43">
        <f t="shared" si="5"/>
        <v>1221.7299999999814</v>
      </c>
      <c r="H73" s="111"/>
      <c r="I73" s="46"/>
      <c r="J73" s="95"/>
      <c r="K73" s="11">
        <f t="shared" si="3"/>
        <v>0</v>
      </c>
      <c r="L73" s="2">
        <f t="shared" si="4"/>
        <v>0</v>
      </c>
      <c r="M73" s="84"/>
    </row>
    <row r="74" spans="1:13" x14ac:dyDescent="0.25">
      <c r="A74" s="10"/>
      <c r="B74" s="24"/>
      <c r="C74" s="1"/>
      <c r="D74" s="1"/>
      <c r="E74" s="11"/>
      <c r="F74" s="11"/>
      <c r="G74" s="43">
        <f t="shared" si="5"/>
        <v>1221.7299999999814</v>
      </c>
      <c r="H74" s="111"/>
      <c r="I74" s="46"/>
      <c r="J74" s="95"/>
      <c r="K74" s="11">
        <f t="shared" si="3"/>
        <v>0</v>
      </c>
      <c r="L74" s="2">
        <f t="shared" si="4"/>
        <v>0</v>
      </c>
      <c r="M74" s="84"/>
    </row>
    <row r="75" spans="1:13" x14ac:dyDescent="0.25">
      <c r="A75" s="10"/>
      <c r="B75" s="24"/>
      <c r="C75" s="1"/>
      <c r="D75" s="1"/>
      <c r="E75" s="11"/>
      <c r="F75" s="11"/>
      <c r="G75" s="43">
        <f t="shared" si="5"/>
        <v>1221.7299999999814</v>
      </c>
      <c r="H75" s="111"/>
      <c r="I75" s="46"/>
      <c r="J75" s="95"/>
      <c r="K75" s="11">
        <f t="shared" si="3"/>
        <v>0</v>
      </c>
      <c r="L75" s="2">
        <f t="shared" si="4"/>
        <v>0</v>
      </c>
      <c r="M75" s="84"/>
    </row>
    <row r="76" spans="1:13" x14ac:dyDescent="0.25">
      <c r="A76" s="10"/>
      <c r="B76" s="24"/>
      <c r="C76" s="1"/>
      <c r="D76" s="1"/>
      <c r="E76" s="11"/>
      <c r="F76" s="11"/>
      <c r="G76" s="43">
        <f t="shared" si="5"/>
        <v>1221.7299999999814</v>
      </c>
      <c r="H76" s="111"/>
      <c r="I76" s="46"/>
      <c r="J76" s="95"/>
      <c r="K76" s="11">
        <f t="shared" si="3"/>
        <v>0</v>
      </c>
      <c r="L76" s="2">
        <f t="shared" si="4"/>
        <v>0</v>
      </c>
      <c r="M76" s="84"/>
    </row>
    <row r="77" spans="1:13" x14ac:dyDescent="0.25">
      <c r="A77" s="10"/>
      <c r="B77" s="24"/>
      <c r="C77" s="1"/>
      <c r="D77" s="1"/>
      <c r="E77" s="11"/>
      <c r="F77" s="11"/>
      <c r="G77" s="43">
        <f t="shared" si="5"/>
        <v>1221.7299999999814</v>
      </c>
      <c r="H77" s="111"/>
      <c r="I77" s="46"/>
      <c r="J77" s="95"/>
      <c r="K77" s="11">
        <f t="shared" si="3"/>
        <v>0</v>
      </c>
      <c r="L77" s="2">
        <f t="shared" si="4"/>
        <v>0</v>
      </c>
      <c r="M77" s="84"/>
    </row>
    <row r="78" spans="1:13" x14ac:dyDescent="0.25">
      <c r="A78" s="10"/>
      <c r="B78" s="24"/>
      <c r="C78" s="1"/>
      <c r="D78" s="1"/>
      <c r="E78" s="11"/>
      <c r="F78" s="11"/>
      <c r="G78" s="43">
        <f t="shared" si="5"/>
        <v>1221.7299999999814</v>
      </c>
      <c r="H78" s="111"/>
      <c r="I78" s="46"/>
      <c r="J78" s="95"/>
      <c r="K78" s="11">
        <f t="shared" si="3"/>
        <v>0</v>
      </c>
      <c r="L78" s="2">
        <f t="shared" si="4"/>
        <v>0</v>
      </c>
      <c r="M78" s="84"/>
    </row>
    <row r="79" spans="1:13" x14ac:dyDescent="0.25">
      <c r="A79" s="10"/>
      <c r="B79" s="24"/>
      <c r="C79" s="1"/>
      <c r="D79" s="1"/>
      <c r="E79" s="11"/>
      <c r="F79" s="11"/>
      <c r="G79" s="43">
        <f t="shared" si="5"/>
        <v>1221.7299999999814</v>
      </c>
      <c r="H79" s="111"/>
      <c r="I79" s="46"/>
      <c r="J79" s="95"/>
      <c r="K79" s="11">
        <f t="shared" si="3"/>
        <v>0</v>
      </c>
      <c r="L79" s="2">
        <f t="shared" si="4"/>
        <v>0</v>
      </c>
      <c r="M79" s="84"/>
    </row>
    <row r="80" spans="1:13" x14ac:dyDescent="0.25">
      <c r="A80" s="10"/>
      <c r="B80" s="24"/>
      <c r="C80" s="1"/>
      <c r="D80" s="1"/>
      <c r="E80" s="11"/>
      <c r="F80" s="11"/>
      <c r="G80" s="43">
        <f t="shared" si="5"/>
        <v>1221.7299999999814</v>
      </c>
      <c r="H80" s="111"/>
      <c r="I80" s="46"/>
      <c r="J80" s="95"/>
      <c r="K80" s="11">
        <f t="shared" si="3"/>
        <v>0</v>
      </c>
      <c r="L80" s="2">
        <f t="shared" si="4"/>
        <v>0</v>
      </c>
      <c r="M80" s="87"/>
    </row>
    <row r="81" spans="7:14" x14ac:dyDescent="0.25">
      <c r="G81" s="64"/>
      <c r="M81" s="94"/>
      <c r="N81" s="70"/>
    </row>
    <row r="82" spans="7:14" x14ac:dyDescent="0.25">
      <c r="G82" s="64"/>
      <c r="M82" s="94"/>
      <c r="N82" s="70"/>
    </row>
    <row r="83" spans="7:14" x14ac:dyDescent="0.25">
      <c r="M83" s="94"/>
      <c r="N83" s="70"/>
    </row>
    <row r="84" spans="7:14" x14ac:dyDescent="0.25">
      <c r="M84" s="94"/>
      <c r="N84" s="70"/>
    </row>
    <row r="85" spans="7:14" x14ac:dyDescent="0.25">
      <c r="M85" s="94"/>
      <c r="N85" s="70"/>
    </row>
    <row r="86" spans="7:14" x14ac:dyDescent="0.25">
      <c r="M86" s="94"/>
      <c r="N86" s="70"/>
    </row>
    <row r="87" spans="7:14" x14ac:dyDescent="0.25">
      <c r="M87" s="94"/>
      <c r="N87" s="70"/>
    </row>
    <row r="88" spans="7:14" x14ac:dyDescent="0.25">
      <c r="M88" s="94"/>
      <c r="N88" s="70"/>
    </row>
    <row r="89" spans="7:14" x14ac:dyDescent="0.25">
      <c r="M89" s="94"/>
      <c r="N89" s="70"/>
    </row>
    <row r="90" spans="7:14" x14ac:dyDescent="0.25">
      <c r="M90" s="94"/>
      <c r="N90" s="70"/>
    </row>
    <row r="91" spans="7:14" x14ac:dyDescent="0.25">
      <c r="M91" s="94"/>
      <c r="N91" s="70"/>
    </row>
    <row r="92" spans="7:14" x14ac:dyDescent="0.25">
      <c r="M92" s="94"/>
      <c r="N92" s="70"/>
    </row>
    <row r="93" spans="7:14" x14ac:dyDescent="0.25">
      <c r="M93" s="94"/>
      <c r="N93" s="70"/>
    </row>
    <row r="94" spans="7:14" x14ac:dyDescent="0.25">
      <c r="M94" s="94"/>
      <c r="N94" s="70"/>
    </row>
    <row r="95" spans="7:14" x14ac:dyDescent="0.25">
      <c r="M95" s="94"/>
      <c r="N95" s="70"/>
    </row>
    <row r="96" spans="7:14" x14ac:dyDescent="0.25">
      <c r="M96" s="94"/>
      <c r="N96" s="70"/>
    </row>
    <row r="97" spans="13:14" x14ac:dyDescent="0.25">
      <c r="M97" s="94"/>
      <c r="N97" s="70"/>
    </row>
    <row r="98" spans="13:14" x14ac:dyDescent="0.25">
      <c r="M98" s="94"/>
      <c r="N98" s="70"/>
    </row>
    <row r="99" spans="13:14" x14ac:dyDescent="0.25">
      <c r="M99" s="94"/>
      <c r="N99" s="70"/>
    </row>
    <row r="100" spans="13:14" x14ac:dyDescent="0.25">
      <c r="M100" s="94"/>
      <c r="N100" s="70"/>
    </row>
    <row r="101" spans="13:14" x14ac:dyDescent="0.25">
      <c r="M101" s="94"/>
      <c r="N101" s="70"/>
    </row>
    <row r="102" spans="13:14" x14ac:dyDescent="0.25">
      <c r="M102" s="94"/>
      <c r="N102" s="70"/>
    </row>
    <row r="103" spans="13:14" x14ac:dyDescent="0.25">
      <c r="M103" s="94"/>
      <c r="N103" s="70"/>
    </row>
    <row r="104" spans="13:14" x14ac:dyDescent="0.25">
      <c r="M104" s="94"/>
      <c r="N104" s="70"/>
    </row>
    <row r="105" spans="13:14" x14ac:dyDescent="0.25">
      <c r="M105" s="94"/>
      <c r="N105" s="70"/>
    </row>
    <row r="106" spans="13:14" x14ac:dyDescent="0.25">
      <c r="M106" s="94"/>
      <c r="N106" s="70"/>
    </row>
    <row r="107" spans="13:14" x14ac:dyDescent="0.25">
      <c r="M107" s="94"/>
      <c r="N107" s="70"/>
    </row>
    <row r="108" spans="13:14" x14ac:dyDescent="0.25">
      <c r="M108" s="94"/>
      <c r="N108" s="70"/>
    </row>
    <row r="109" spans="13:14" x14ac:dyDescent="0.25">
      <c r="M109" s="94"/>
      <c r="N109" s="70"/>
    </row>
    <row r="110" spans="13:14" x14ac:dyDescent="0.25">
      <c r="M110" s="94"/>
      <c r="N110" s="70"/>
    </row>
    <row r="111" spans="13:14" x14ac:dyDescent="0.25">
      <c r="M111" s="94"/>
      <c r="N111" s="70"/>
    </row>
    <row r="112" spans="13:14" x14ac:dyDescent="0.25">
      <c r="M112" s="94"/>
      <c r="N112" s="70"/>
    </row>
    <row r="113" spans="13:14" x14ac:dyDescent="0.25">
      <c r="M113" s="94"/>
      <c r="N113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opLeftCell="A58" workbookViewId="0">
      <selection activeCell="I5" sqref="I5:N61"/>
    </sheetView>
  </sheetViews>
  <sheetFormatPr baseColWidth="10" defaultRowHeight="15" x14ac:dyDescent="0.25"/>
  <cols>
    <col min="3" max="3" width="16.28515625" customWidth="1"/>
    <col min="5" max="5" width="22.5703125" customWidth="1"/>
  </cols>
  <sheetData>
    <row r="1" spans="1:16" x14ac:dyDescent="0.25">
      <c r="A1" s="31">
        <v>4143182190</v>
      </c>
    </row>
    <row r="2" spans="1:16" x14ac:dyDescent="0.25">
      <c r="A2" s="4" t="s">
        <v>3</v>
      </c>
      <c r="B2" s="22">
        <v>9839.31</v>
      </c>
      <c r="F2" s="28" t="s">
        <v>9</v>
      </c>
      <c r="G2" s="29" t="s">
        <v>10</v>
      </c>
      <c r="H2" s="30" t="s">
        <v>13</v>
      </c>
      <c r="I2" s="30" t="s">
        <v>4</v>
      </c>
      <c r="J2" s="29" t="s">
        <v>8</v>
      </c>
      <c r="K2" s="29" t="s">
        <v>19</v>
      </c>
      <c r="L2" s="33" t="s">
        <v>12</v>
      </c>
      <c r="M2" s="26"/>
      <c r="N2" s="26"/>
      <c r="O2" s="13"/>
    </row>
    <row r="3" spans="1:16" x14ac:dyDescent="0.25">
      <c r="A3" s="4" t="s">
        <v>7</v>
      </c>
      <c r="B3" s="23">
        <v>1.31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9839.31</v>
      </c>
      <c r="I3" s="16">
        <f>SUM(P5:P80)</f>
        <v>0</v>
      </c>
      <c r="J3" s="27">
        <f>SUM(I5:I80)</f>
        <v>0</v>
      </c>
      <c r="K3" s="27">
        <f>SUM(M5:M80)</f>
        <v>0</v>
      </c>
      <c r="L3" s="27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 t="s">
        <v>24</v>
      </c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4"/>
      <c r="C5" s="1"/>
      <c r="D5" s="1"/>
      <c r="E5" s="1"/>
      <c r="F5" s="11"/>
      <c r="G5" s="11"/>
      <c r="H5" s="2">
        <f>B2+F5-G5</f>
        <v>9839.31</v>
      </c>
      <c r="I5" s="2"/>
      <c r="J5" s="1"/>
      <c r="K5" s="1"/>
      <c r="L5" s="1"/>
      <c r="M5" s="2"/>
      <c r="N5" s="2"/>
      <c r="O5" s="2">
        <f>I5+M5-N5</f>
        <v>0</v>
      </c>
      <c r="P5" s="27">
        <f>I5+M5+N5-G5</f>
        <v>0</v>
      </c>
    </row>
    <row r="6" spans="1:16" x14ac:dyDescent="0.25">
      <c r="A6" s="10"/>
      <c r="B6" s="24"/>
      <c r="C6" s="1"/>
      <c r="D6" s="1"/>
      <c r="E6" s="1"/>
      <c r="F6" s="11"/>
      <c r="G6" s="11"/>
      <c r="H6" s="2">
        <f>H5+F6-G6</f>
        <v>9839.31</v>
      </c>
      <c r="I6" s="2"/>
      <c r="J6" s="1"/>
      <c r="K6" s="1"/>
      <c r="L6" s="1"/>
      <c r="M6" s="2"/>
      <c r="N6" s="2"/>
      <c r="O6" s="2">
        <f>I6+M6-N6</f>
        <v>0</v>
      </c>
      <c r="P6" s="27">
        <f t="shared" ref="P6:P69" si="0">I6+M6+N6-G6</f>
        <v>0</v>
      </c>
    </row>
    <row r="7" spans="1:16" x14ac:dyDescent="0.25">
      <c r="A7" s="10"/>
      <c r="B7" s="24"/>
      <c r="C7" s="1"/>
      <c r="D7" s="1"/>
      <c r="E7" s="1"/>
      <c r="F7" s="19"/>
      <c r="G7" s="19"/>
      <c r="H7" s="20">
        <f t="shared" ref="H7:H70" si="1">H6+F7-G7</f>
        <v>9839.31</v>
      </c>
      <c r="I7" s="20"/>
      <c r="J7" s="18"/>
      <c r="K7" s="18"/>
      <c r="L7" s="18"/>
      <c r="M7" s="20"/>
      <c r="N7" s="20"/>
      <c r="O7" s="2">
        <f>I7+M7-N7</f>
        <v>0</v>
      </c>
      <c r="P7" s="27">
        <f>I7+M7+N7-G7</f>
        <v>0</v>
      </c>
    </row>
    <row r="8" spans="1:16" x14ac:dyDescent="0.25">
      <c r="A8" s="10"/>
      <c r="B8" s="24"/>
      <c r="C8" s="1"/>
      <c r="D8" s="1"/>
      <c r="E8" s="1"/>
      <c r="F8" s="11"/>
      <c r="G8" s="11"/>
      <c r="H8" s="2">
        <f t="shared" si="1"/>
        <v>9839.31</v>
      </c>
      <c r="I8" s="2"/>
      <c r="J8" s="1"/>
      <c r="K8" s="1"/>
      <c r="L8" s="1"/>
      <c r="M8" s="2"/>
      <c r="N8" s="2"/>
      <c r="O8" s="2">
        <f>I8+M8-N8</f>
        <v>0</v>
      </c>
      <c r="P8" s="27">
        <f>I8+M8+N8-G8</f>
        <v>0</v>
      </c>
    </row>
    <row r="9" spans="1:16" x14ac:dyDescent="0.25">
      <c r="A9" s="10"/>
      <c r="B9" s="24"/>
      <c r="C9" s="1"/>
      <c r="D9" s="1"/>
      <c r="E9" s="1"/>
      <c r="F9" s="11"/>
      <c r="G9" s="11"/>
      <c r="H9" s="2">
        <f t="shared" si="1"/>
        <v>9839.31</v>
      </c>
      <c r="I9" s="2"/>
      <c r="J9" s="1"/>
      <c r="K9" s="1"/>
      <c r="L9" s="1"/>
      <c r="M9" s="2"/>
      <c r="N9" s="2"/>
      <c r="O9" s="2">
        <f t="shared" ref="O9:O72" si="2">I9+M9-N9</f>
        <v>0</v>
      </c>
      <c r="P9" s="27">
        <f t="shared" si="0"/>
        <v>0</v>
      </c>
    </row>
    <row r="10" spans="1:16" x14ac:dyDescent="0.25">
      <c r="A10" s="10"/>
      <c r="B10" s="24"/>
      <c r="C10" s="1"/>
      <c r="D10" s="1"/>
      <c r="E10" s="1"/>
      <c r="F10" s="11"/>
      <c r="G10" s="11"/>
      <c r="H10" s="2">
        <f t="shared" si="1"/>
        <v>9839.31</v>
      </c>
      <c r="I10" s="2"/>
      <c r="J10" s="1"/>
      <c r="K10" s="1"/>
      <c r="L10" s="1"/>
      <c r="M10" s="2"/>
      <c r="N10" s="2"/>
      <c r="O10" s="2">
        <f t="shared" si="2"/>
        <v>0</v>
      </c>
      <c r="P10" s="27">
        <f t="shared" si="0"/>
        <v>0</v>
      </c>
    </row>
    <row r="11" spans="1:16" x14ac:dyDescent="0.25">
      <c r="A11" s="10"/>
      <c r="B11" s="24"/>
      <c r="C11" s="1"/>
      <c r="D11" s="1"/>
      <c r="E11" s="1"/>
      <c r="F11" s="11"/>
      <c r="G11" s="11"/>
      <c r="H11" s="2">
        <f>H10+F11-G11</f>
        <v>9839.31</v>
      </c>
      <c r="I11" s="2"/>
      <c r="J11" s="1"/>
      <c r="K11" s="1"/>
      <c r="L11" s="1"/>
      <c r="M11" s="2"/>
      <c r="N11" s="2"/>
      <c r="O11" s="2">
        <f t="shared" si="2"/>
        <v>0</v>
      </c>
      <c r="P11" s="27">
        <f t="shared" si="0"/>
        <v>0</v>
      </c>
    </row>
    <row r="12" spans="1:16" x14ac:dyDescent="0.25">
      <c r="A12" s="10"/>
      <c r="B12" s="24"/>
      <c r="C12" s="1"/>
      <c r="D12" s="1"/>
      <c r="E12" s="1"/>
      <c r="F12" s="11"/>
      <c r="G12" s="11"/>
      <c r="H12" s="2">
        <f t="shared" si="1"/>
        <v>9839.31</v>
      </c>
      <c r="I12" s="2"/>
      <c r="J12" s="1"/>
      <c r="K12" s="1"/>
      <c r="L12" s="1"/>
      <c r="M12" s="2"/>
      <c r="N12" s="2"/>
      <c r="O12" s="2">
        <f t="shared" si="2"/>
        <v>0</v>
      </c>
      <c r="P12" s="27">
        <f t="shared" si="0"/>
        <v>0</v>
      </c>
    </row>
    <row r="13" spans="1:16" x14ac:dyDescent="0.25">
      <c r="A13" s="10"/>
      <c r="B13" s="24"/>
      <c r="C13" s="1"/>
      <c r="D13" s="1"/>
      <c r="E13" s="1"/>
      <c r="F13" s="11"/>
      <c r="G13" s="11"/>
      <c r="H13" s="2">
        <f t="shared" si="1"/>
        <v>9839.31</v>
      </c>
      <c r="I13" s="2"/>
      <c r="J13" s="1"/>
      <c r="K13" s="1"/>
      <c r="L13" s="1"/>
      <c r="M13" s="2"/>
      <c r="N13" s="2"/>
      <c r="O13" s="2">
        <f t="shared" si="2"/>
        <v>0</v>
      </c>
      <c r="P13" s="27">
        <f t="shared" si="0"/>
        <v>0</v>
      </c>
    </row>
    <row r="14" spans="1:16" x14ac:dyDescent="0.25">
      <c r="A14" s="10"/>
      <c r="B14" s="24"/>
      <c r="C14" s="1"/>
      <c r="D14" s="1"/>
      <c r="E14" s="1"/>
      <c r="F14" s="11"/>
      <c r="G14" s="11"/>
      <c r="H14" s="2">
        <f t="shared" si="1"/>
        <v>9839.31</v>
      </c>
      <c r="I14" s="2"/>
      <c r="J14" s="1"/>
      <c r="K14" s="1"/>
      <c r="L14" s="1"/>
      <c r="M14" s="2"/>
      <c r="N14" s="2"/>
      <c r="O14" s="2">
        <f t="shared" si="2"/>
        <v>0</v>
      </c>
      <c r="P14" s="27">
        <f t="shared" si="0"/>
        <v>0</v>
      </c>
    </row>
    <row r="15" spans="1:16" x14ac:dyDescent="0.25">
      <c r="A15" s="10"/>
      <c r="B15" s="24"/>
      <c r="C15" s="1"/>
      <c r="D15" s="1"/>
      <c r="E15" s="1"/>
      <c r="F15" s="11"/>
      <c r="G15" s="11"/>
      <c r="H15" s="2">
        <f t="shared" si="1"/>
        <v>9839.31</v>
      </c>
      <c r="I15" s="2"/>
      <c r="J15" s="1"/>
      <c r="K15" s="1"/>
      <c r="L15" s="1"/>
      <c r="M15" s="2"/>
      <c r="N15" s="2"/>
      <c r="O15" s="2">
        <f t="shared" si="2"/>
        <v>0</v>
      </c>
      <c r="P15" s="27">
        <f t="shared" si="0"/>
        <v>0</v>
      </c>
    </row>
    <row r="16" spans="1:16" x14ac:dyDescent="0.25">
      <c r="A16" s="10"/>
      <c r="B16" s="24"/>
      <c r="C16" s="1"/>
      <c r="D16" s="1"/>
      <c r="E16" s="1"/>
      <c r="F16" s="11"/>
      <c r="G16" s="11"/>
      <c r="H16" s="2">
        <f t="shared" si="1"/>
        <v>9839.31</v>
      </c>
      <c r="I16" s="2"/>
      <c r="J16" s="1"/>
      <c r="K16" s="1"/>
      <c r="L16" s="1"/>
      <c r="M16" s="2"/>
      <c r="N16" s="2"/>
      <c r="O16" s="2">
        <f t="shared" si="2"/>
        <v>0</v>
      </c>
      <c r="P16" s="27">
        <f t="shared" si="0"/>
        <v>0</v>
      </c>
    </row>
    <row r="17" spans="1:17" x14ac:dyDescent="0.25">
      <c r="A17" s="10"/>
      <c r="B17" s="24"/>
      <c r="C17" s="1"/>
      <c r="D17" s="1"/>
      <c r="E17" s="1"/>
      <c r="F17" s="11"/>
      <c r="G17" s="11"/>
      <c r="H17" s="2">
        <f t="shared" si="1"/>
        <v>9839.31</v>
      </c>
      <c r="I17" s="2"/>
      <c r="J17" s="1"/>
      <c r="K17" s="1"/>
      <c r="L17" s="1"/>
      <c r="M17" s="2"/>
      <c r="N17" s="2"/>
      <c r="O17" s="2">
        <f t="shared" si="2"/>
        <v>0</v>
      </c>
      <c r="P17" s="27">
        <f t="shared" si="0"/>
        <v>0</v>
      </c>
    </row>
    <row r="18" spans="1:17" x14ac:dyDescent="0.25">
      <c r="A18" s="10"/>
      <c r="B18" s="24"/>
      <c r="C18" s="1"/>
      <c r="D18" s="1"/>
      <c r="E18" s="1"/>
      <c r="F18" s="11"/>
      <c r="G18" s="11"/>
      <c r="H18" s="2">
        <f t="shared" si="1"/>
        <v>9839.31</v>
      </c>
      <c r="I18" s="2"/>
      <c r="J18" s="1"/>
      <c r="K18" s="1"/>
      <c r="L18" s="1"/>
      <c r="M18" s="2"/>
      <c r="N18" s="2"/>
      <c r="O18" s="2">
        <f t="shared" si="2"/>
        <v>0</v>
      </c>
      <c r="P18" s="27">
        <f t="shared" si="0"/>
        <v>0</v>
      </c>
    </row>
    <row r="19" spans="1:17" x14ac:dyDescent="0.25">
      <c r="A19" s="10"/>
      <c r="B19" s="24"/>
      <c r="C19" s="1"/>
      <c r="D19" s="1"/>
      <c r="E19" s="1"/>
      <c r="F19" s="11"/>
      <c r="G19" s="11"/>
      <c r="H19" s="2">
        <f t="shared" si="1"/>
        <v>9839.31</v>
      </c>
      <c r="I19" s="2"/>
      <c r="J19" s="1"/>
      <c r="K19" s="1"/>
      <c r="L19" s="1"/>
      <c r="M19" s="2"/>
      <c r="N19" s="2"/>
      <c r="O19" s="2">
        <f t="shared" si="2"/>
        <v>0</v>
      </c>
      <c r="P19" s="27">
        <f t="shared" si="0"/>
        <v>0</v>
      </c>
    </row>
    <row r="20" spans="1:17" x14ac:dyDescent="0.25">
      <c r="A20" s="10"/>
      <c r="B20" s="24"/>
      <c r="C20" s="1"/>
      <c r="D20" s="1"/>
      <c r="E20" s="1"/>
      <c r="F20" s="11"/>
      <c r="G20" s="11"/>
      <c r="H20" s="2">
        <f t="shared" si="1"/>
        <v>9839.31</v>
      </c>
      <c r="I20" s="2"/>
      <c r="J20" s="1"/>
      <c r="K20" s="1"/>
      <c r="L20" s="1"/>
      <c r="M20" s="2"/>
      <c r="N20" s="2"/>
      <c r="O20" s="2">
        <f t="shared" si="2"/>
        <v>0</v>
      </c>
      <c r="P20" s="27">
        <f t="shared" si="0"/>
        <v>0</v>
      </c>
    </row>
    <row r="21" spans="1:17" x14ac:dyDescent="0.25">
      <c r="A21" s="10"/>
      <c r="B21" s="24"/>
      <c r="C21" s="1"/>
      <c r="D21" s="1"/>
      <c r="E21" s="1"/>
      <c r="F21" s="11"/>
      <c r="G21" s="11"/>
      <c r="H21" s="2">
        <f t="shared" si="1"/>
        <v>9839.31</v>
      </c>
      <c r="I21" s="2"/>
      <c r="J21" s="1"/>
      <c r="K21" s="1"/>
      <c r="L21" s="1"/>
      <c r="M21" s="2"/>
      <c r="N21" s="2"/>
      <c r="O21" s="2">
        <f t="shared" si="2"/>
        <v>0</v>
      </c>
      <c r="P21" s="27">
        <f t="shared" si="0"/>
        <v>0</v>
      </c>
    </row>
    <row r="22" spans="1:17" x14ac:dyDescent="0.25">
      <c r="A22" s="10"/>
      <c r="B22" s="24"/>
      <c r="C22" s="1"/>
      <c r="D22" s="1"/>
      <c r="E22" s="1"/>
      <c r="F22" s="11"/>
      <c r="G22" s="11"/>
      <c r="H22" s="2">
        <f t="shared" si="1"/>
        <v>9839.31</v>
      </c>
      <c r="I22" s="2"/>
      <c r="J22" s="1"/>
      <c r="K22" s="1"/>
      <c r="L22" s="1"/>
      <c r="M22" s="2"/>
      <c r="N22" s="2"/>
      <c r="O22" s="2">
        <f t="shared" si="2"/>
        <v>0</v>
      </c>
      <c r="P22" s="27">
        <f t="shared" si="0"/>
        <v>0</v>
      </c>
    </row>
    <row r="23" spans="1:17" x14ac:dyDescent="0.25">
      <c r="A23" s="10"/>
      <c r="B23" s="24"/>
      <c r="C23" s="1"/>
      <c r="D23" s="1"/>
      <c r="E23" s="1"/>
      <c r="F23" s="11"/>
      <c r="G23" s="11"/>
      <c r="H23" s="2">
        <f t="shared" si="1"/>
        <v>9839.31</v>
      </c>
      <c r="I23" s="2"/>
      <c r="J23" s="1"/>
      <c r="K23" s="1"/>
      <c r="L23" s="1"/>
      <c r="M23" s="2"/>
      <c r="N23" s="2"/>
      <c r="O23" s="2">
        <f t="shared" si="2"/>
        <v>0</v>
      </c>
      <c r="P23" s="27">
        <f t="shared" si="0"/>
        <v>0</v>
      </c>
    </row>
    <row r="24" spans="1:17" x14ac:dyDescent="0.25">
      <c r="A24" s="10"/>
      <c r="B24" s="24"/>
      <c r="C24" s="1"/>
      <c r="D24" s="1"/>
      <c r="E24" s="1"/>
      <c r="F24" s="11"/>
      <c r="G24" s="11"/>
      <c r="H24" s="2">
        <f t="shared" si="1"/>
        <v>9839.31</v>
      </c>
      <c r="I24" s="2"/>
      <c r="J24" s="1"/>
      <c r="K24" s="1"/>
      <c r="L24" s="1"/>
      <c r="M24" s="2"/>
      <c r="N24" s="2"/>
      <c r="O24" s="2">
        <f t="shared" si="2"/>
        <v>0</v>
      </c>
      <c r="P24" s="27">
        <f t="shared" si="0"/>
        <v>0</v>
      </c>
    </row>
    <row r="25" spans="1:17" x14ac:dyDescent="0.25">
      <c r="A25" s="10"/>
      <c r="B25" s="24"/>
      <c r="C25" s="1"/>
      <c r="D25" s="1"/>
      <c r="E25" s="1"/>
      <c r="F25" s="11"/>
      <c r="G25" s="11"/>
      <c r="H25" s="2">
        <f t="shared" si="1"/>
        <v>9839.31</v>
      </c>
      <c r="I25" s="2"/>
      <c r="J25" s="1"/>
      <c r="K25" s="1"/>
      <c r="L25" s="1"/>
      <c r="M25" s="2"/>
      <c r="N25" s="2"/>
      <c r="O25" s="2">
        <f t="shared" si="2"/>
        <v>0</v>
      </c>
      <c r="P25" s="27">
        <f t="shared" si="0"/>
        <v>0</v>
      </c>
    </row>
    <row r="26" spans="1:17" x14ac:dyDescent="0.25">
      <c r="A26" s="10"/>
      <c r="B26" s="24"/>
      <c r="C26" s="1"/>
      <c r="D26" s="1"/>
      <c r="E26" s="1"/>
      <c r="F26" s="11"/>
      <c r="G26" s="11"/>
      <c r="H26" s="2">
        <f t="shared" si="1"/>
        <v>9839.31</v>
      </c>
      <c r="I26" s="2"/>
      <c r="J26" s="1"/>
      <c r="K26" s="1"/>
      <c r="L26" s="1"/>
      <c r="M26" s="2"/>
      <c r="N26" s="2"/>
      <c r="O26" s="2">
        <f t="shared" si="2"/>
        <v>0</v>
      </c>
      <c r="P26" s="27">
        <f t="shared" si="0"/>
        <v>0</v>
      </c>
    </row>
    <row r="27" spans="1:17" x14ac:dyDescent="0.25">
      <c r="A27" s="10"/>
      <c r="B27" s="24"/>
      <c r="C27" s="1"/>
      <c r="D27" s="1"/>
      <c r="E27" s="1"/>
      <c r="F27" s="11"/>
      <c r="G27" s="11"/>
      <c r="H27" s="2">
        <f t="shared" si="1"/>
        <v>9839.31</v>
      </c>
      <c r="I27" s="2"/>
      <c r="J27" s="1"/>
      <c r="K27" s="1"/>
      <c r="L27" s="1"/>
      <c r="M27" s="2"/>
      <c r="N27" s="2"/>
      <c r="O27" s="2">
        <f t="shared" si="2"/>
        <v>0</v>
      </c>
      <c r="P27" s="27">
        <f t="shared" si="0"/>
        <v>0</v>
      </c>
    </row>
    <row r="28" spans="1:17" x14ac:dyDescent="0.25">
      <c r="A28" s="10"/>
      <c r="B28" s="24"/>
      <c r="C28" s="1"/>
      <c r="D28" s="1"/>
      <c r="E28" s="1"/>
      <c r="F28" s="11"/>
      <c r="G28" s="11"/>
      <c r="H28" s="2">
        <f t="shared" si="1"/>
        <v>9839.31</v>
      </c>
      <c r="I28" s="2"/>
      <c r="J28" s="1"/>
      <c r="K28" s="1"/>
      <c r="L28" s="1"/>
      <c r="M28" s="2"/>
      <c r="N28" s="2"/>
      <c r="O28" s="2">
        <f t="shared" si="2"/>
        <v>0</v>
      </c>
      <c r="P28" s="27">
        <f t="shared" si="0"/>
        <v>0</v>
      </c>
    </row>
    <row r="29" spans="1:17" x14ac:dyDescent="0.25">
      <c r="A29" s="10"/>
      <c r="B29" s="24"/>
      <c r="C29" s="1"/>
      <c r="D29" s="1"/>
      <c r="E29" s="1"/>
      <c r="F29" s="11"/>
      <c r="G29" s="11"/>
      <c r="H29" s="2">
        <f t="shared" si="1"/>
        <v>9839.31</v>
      </c>
      <c r="I29" s="2"/>
      <c r="J29" s="1"/>
      <c r="K29" s="1"/>
      <c r="L29" s="1"/>
      <c r="M29" s="2"/>
      <c r="N29" s="2"/>
      <c r="O29" s="2">
        <f t="shared" si="2"/>
        <v>0</v>
      </c>
      <c r="P29" s="27">
        <f t="shared" si="0"/>
        <v>0</v>
      </c>
      <c r="Q29" t="s">
        <v>29</v>
      </c>
    </row>
    <row r="30" spans="1:17" x14ac:dyDescent="0.25">
      <c r="A30" s="10"/>
      <c r="B30" s="24"/>
      <c r="C30" s="1"/>
      <c r="D30" s="1"/>
      <c r="E30" s="1"/>
      <c r="F30" s="11"/>
      <c r="G30" s="11"/>
      <c r="H30" s="2">
        <f t="shared" si="1"/>
        <v>9839.31</v>
      </c>
      <c r="I30" s="2"/>
      <c r="J30" s="1"/>
      <c r="K30" s="1"/>
      <c r="L30" s="1"/>
      <c r="M30" s="2"/>
      <c r="N30" s="2"/>
      <c r="O30" s="2">
        <f t="shared" si="2"/>
        <v>0</v>
      </c>
      <c r="P30" s="27">
        <f t="shared" si="0"/>
        <v>0</v>
      </c>
    </row>
    <row r="31" spans="1:17" x14ac:dyDescent="0.25">
      <c r="A31" s="10"/>
      <c r="B31" s="24"/>
      <c r="C31" s="1"/>
      <c r="D31" s="1"/>
      <c r="E31" s="1"/>
      <c r="F31" s="11"/>
      <c r="G31" s="11"/>
      <c r="H31" s="2">
        <f t="shared" si="1"/>
        <v>9839.31</v>
      </c>
      <c r="I31" s="2"/>
      <c r="J31" s="1"/>
      <c r="K31" s="1"/>
      <c r="L31" s="1"/>
      <c r="M31" s="2"/>
      <c r="N31" s="2"/>
      <c r="O31" s="2">
        <f t="shared" si="2"/>
        <v>0</v>
      </c>
      <c r="P31" s="27">
        <f t="shared" si="0"/>
        <v>0</v>
      </c>
    </row>
    <row r="32" spans="1:17" x14ac:dyDescent="0.25">
      <c r="A32" s="10"/>
      <c r="B32" s="24"/>
      <c r="C32" s="1"/>
      <c r="D32" s="1"/>
      <c r="E32" s="1"/>
      <c r="F32" s="11"/>
      <c r="G32" s="11"/>
      <c r="H32" s="2">
        <f t="shared" si="1"/>
        <v>9839.31</v>
      </c>
      <c r="I32" s="2"/>
      <c r="J32" s="1"/>
      <c r="K32" s="1"/>
      <c r="L32" s="1"/>
      <c r="M32" s="2"/>
      <c r="N32" s="2"/>
      <c r="O32" s="2">
        <f t="shared" si="2"/>
        <v>0</v>
      </c>
      <c r="P32" s="27">
        <f t="shared" si="0"/>
        <v>0</v>
      </c>
    </row>
    <row r="33" spans="1:17" x14ac:dyDescent="0.25">
      <c r="A33" s="10"/>
      <c r="B33" s="24"/>
      <c r="C33" s="1"/>
      <c r="D33" s="1"/>
      <c r="E33" s="1"/>
      <c r="F33" s="11"/>
      <c r="G33" s="11"/>
      <c r="H33" s="2">
        <f t="shared" si="1"/>
        <v>9839.31</v>
      </c>
      <c r="I33" s="2"/>
      <c r="J33" s="1"/>
      <c r="K33" s="1"/>
      <c r="L33" s="1"/>
      <c r="M33" s="2"/>
      <c r="N33" s="2"/>
      <c r="O33" s="2">
        <f t="shared" si="2"/>
        <v>0</v>
      </c>
      <c r="P33" s="27">
        <f t="shared" si="0"/>
        <v>0</v>
      </c>
      <c r="Q33" s="9" t="s">
        <v>29</v>
      </c>
    </row>
    <row r="34" spans="1:17" x14ac:dyDescent="0.25">
      <c r="A34" s="10"/>
      <c r="B34" s="24"/>
      <c r="C34" s="1"/>
      <c r="D34" s="1"/>
      <c r="E34" s="1"/>
      <c r="F34" s="11"/>
      <c r="G34" s="11"/>
      <c r="H34" s="2">
        <f t="shared" si="1"/>
        <v>9839.31</v>
      </c>
      <c r="I34" s="2"/>
      <c r="J34" s="1"/>
      <c r="K34" s="1"/>
      <c r="L34" s="1"/>
      <c r="M34" s="2"/>
      <c r="N34" s="2"/>
      <c r="O34" s="2">
        <f t="shared" si="2"/>
        <v>0</v>
      </c>
      <c r="P34" s="27">
        <f t="shared" si="0"/>
        <v>0</v>
      </c>
    </row>
    <row r="35" spans="1:17" x14ac:dyDescent="0.25">
      <c r="A35" s="10"/>
      <c r="B35" s="24"/>
      <c r="C35" s="1"/>
      <c r="D35" s="1"/>
      <c r="E35" s="1"/>
      <c r="F35" s="11"/>
      <c r="G35" s="11"/>
      <c r="H35" s="2">
        <f t="shared" si="1"/>
        <v>9839.31</v>
      </c>
      <c r="I35" s="2"/>
      <c r="J35" s="1"/>
      <c r="K35" s="1"/>
      <c r="L35" s="1"/>
      <c r="M35" s="2"/>
      <c r="N35" s="2"/>
      <c r="O35" s="2">
        <f t="shared" si="2"/>
        <v>0</v>
      </c>
      <c r="P35" s="27">
        <f t="shared" si="0"/>
        <v>0</v>
      </c>
    </row>
    <row r="36" spans="1:17" x14ac:dyDescent="0.25">
      <c r="A36" s="10"/>
      <c r="B36" s="24"/>
      <c r="C36" s="1"/>
      <c r="D36" s="1"/>
      <c r="E36" s="1"/>
      <c r="F36" s="11"/>
      <c r="G36" s="11"/>
      <c r="H36" s="2">
        <f t="shared" si="1"/>
        <v>9839.31</v>
      </c>
      <c r="I36" s="2"/>
      <c r="J36" s="1"/>
      <c r="K36" s="1"/>
      <c r="L36" s="1"/>
      <c r="M36" s="2"/>
      <c r="N36" s="2"/>
      <c r="O36" s="2">
        <f t="shared" si="2"/>
        <v>0</v>
      </c>
      <c r="P36" s="27">
        <f t="shared" si="0"/>
        <v>0</v>
      </c>
    </row>
    <row r="37" spans="1:17" x14ac:dyDescent="0.25">
      <c r="A37" s="10"/>
      <c r="B37" s="24"/>
      <c r="C37" s="1"/>
      <c r="D37" s="1"/>
      <c r="E37" s="1"/>
      <c r="F37" s="11"/>
      <c r="G37" s="11"/>
      <c r="H37" s="2">
        <f t="shared" si="1"/>
        <v>9839.31</v>
      </c>
      <c r="I37" s="2"/>
      <c r="J37" s="1"/>
      <c r="K37" s="1"/>
      <c r="L37" s="1"/>
      <c r="M37" s="2"/>
      <c r="N37" s="2"/>
      <c r="O37" s="2">
        <f t="shared" si="2"/>
        <v>0</v>
      </c>
      <c r="P37" s="27">
        <f t="shared" si="0"/>
        <v>0</v>
      </c>
    </row>
    <row r="38" spans="1:17" x14ac:dyDescent="0.25">
      <c r="A38" s="17"/>
      <c r="B38" s="25"/>
      <c r="C38" s="18"/>
      <c r="D38" s="18"/>
      <c r="E38" s="18"/>
      <c r="F38" s="19"/>
      <c r="G38" s="19"/>
      <c r="H38" s="20">
        <f t="shared" si="1"/>
        <v>9839.31</v>
      </c>
      <c r="I38" s="20"/>
      <c r="J38" s="18"/>
      <c r="K38" s="18"/>
      <c r="L38" s="18"/>
      <c r="M38" s="20"/>
      <c r="N38" s="20"/>
      <c r="O38" s="2">
        <f t="shared" si="2"/>
        <v>0</v>
      </c>
      <c r="P38" s="27">
        <f t="shared" si="0"/>
        <v>0</v>
      </c>
    </row>
    <row r="39" spans="1:17" x14ac:dyDescent="0.25">
      <c r="A39" s="10"/>
      <c r="B39" s="24"/>
      <c r="C39" s="1"/>
      <c r="D39" s="1"/>
      <c r="E39" s="1"/>
      <c r="F39" s="11"/>
      <c r="G39" s="11"/>
      <c r="H39" s="2">
        <f t="shared" si="1"/>
        <v>9839.31</v>
      </c>
      <c r="I39" s="2"/>
      <c r="J39" s="1"/>
      <c r="K39" s="1"/>
      <c r="L39" s="1"/>
      <c r="M39" s="2"/>
      <c r="N39" s="2"/>
      <c r="O39" s="2">
        <f t="shared" si="2"/>
        <v>0</v>
      </c>
      <c r="P39" s="27">
        <f t="shared" si="0"/>
        <v>0</v>
      </c>
    </row>
    <row r="40" spans="1:17" x14ac:dyDescent="0.25">
      <c r="A40" s="10"/>
      <c r="B40" s="24"/>
      <c r="C40" s="1"/>
      <c r="D40" s="1"/>
      <c r="E40" s="1"/>
      <c r="F40" s="11"/>
      <c r="G40" s="11"/>
      <c r="H40" s="2">
        <f t="shared" si="1"/>
        <v>9839.31</v>
      </c>
      <c r="I40" s="2"/>
      <c r="J40" s="1"/>
      <c r="K40" s="1"/>
      <c r="L40" s="1"/>
      <c r="M40" s="2"/>
      <c r="N40" s="2"/>
      <c r="O40" s="2">
        <f t="shared" si="2"/>
        <v>0</v>
      </c>
      <c r="P40" s="27">
        <f t="shared" si="0"/>
        <v>0</v>
      </c>
    </row>
    <row r="41" spans="1:17" x14ac:dyDescent="0.25">
      <c r="A41" s="10"/>
      <c r="B41" s="24"/>
      <c r="C41" s="1"/>
      <c r="D41" s="1"/>
      <c r="E41" s="1"/>
      <c r="F41" s="11"/>
      <c r="G41" s="11"/>
      <c r="H41" s="2">
        <f t="shared" si="1"/>
        <v>9839.31</v>
      </c>
      <c r="I41" s="2"/>
      <c r="J41" s="1"/>
      <c r="K41" s="1"/>
      <c r="L41" s="1"/>
      <c r="M41" s="2"/>
      <c r="N41" s="2"/>
      <c r="O41" s="2">
        <f t="shared" si="2"/>
        <v>0</v>
      </c>
      <c r="P41" s="27">
        <f t="shared" si="0"/>
        <v>0</v>
      </c>
    </row>
    <row r="42" spans="1:17" x14ac:dyDescent="0.25">
      <c r="A42" s="10"/>
      <c r="B42" s="24"/>
      <c r="C42" s="1"/>
      <c r="D42" s="1"/>
      <c r="E42" s="1"/>
      <c r="F42" s="11"/>
      <c r="G42" s="11"/>
      <c r="H42" s="2">
        <f t="shared" si="1"/>
        <v>9839.31</v>
      </c>
      <c r="I42" s="2"/>
      <c r="J42" s="1"/>
      <c r="K42" s="1"/>
      <c r="L42" s="1"/>
      <c r="M42" s="2"/>
      <c r="N42" s="2"/>
      <c r="O42" s="2">
        <f t="shared" si="2"/>
        <v>0</v>
      </c>
      <c r="P42" s="27">
        <f t="shared" si="0"/>
        <v>0</v>
      </c>
    </row>
    <row r="43" spans="1:17" x14ac:dyDescent="0.25">
      <c r="A43" s="10"/>
      <c r="B43" s="24"/>
      <c r="C43" s="1"/>
      <c r="D43" s="1"/>
      <c r="E43" s="1"/>
      <c r="F43" s="11"/>
      <c r="G43" s="11"/>
      <c r="H43" s="2">
        <f t="shared" si="1"/>
        <v>9839.31</v>
      </c>
      <c r="I43" s="2"/>
      <c r="J43" s="1"/>
      <c r="K43" s="1"/>
      <c r="L43" s="1"/>
      <c r="M43" s="2"/>
      <c r="N43" s="2"/>
      <c r="O43" s="2">
        <f t="shared" si="2"/>
        <v>0</v>
      </c>
      <c r="P43" s="27">
        <f t="shared" si="0"/>
        <v>0</v>
      </c>
    </row>
    <row r="44" spans="1:17" x14ac:dyDescent="0.25">
      <c r="A44" s="10"/>
      <c r="B44" s="24"/>
      <c r="C44" s="1"/>
      <c r="D44" s="1"/>
      <c r="E44" s="1"/>
      <c r="F44" s="11"/>
      <c r="G44" s="11"/>
      <c r="H44" s="2">
        <f t="shared" si="1"/>
        <v>9839.31</v>
      </c>
      <c r="I44" s="2"/>
      <c r="J44" s="1"/>
      <c r="K44" s="1"/>
      <c r="L44" s="1"/>
      <c r="M44" s="2"/>
      <c r="N44" s="2"/>
      <c r="O44" s="2">
        <f t="shared" si="2"/>
        <v>0</v>
      </c>
      <c r="P44" s="27">
        <f t="shared" si="0"/>
        <v>0</v>
      </c>
    </row>
    <row r="45" spans="1:17" x14ac:dyDescent="0.25">
      <c r="A45" s="10"/>
      <c r="B45" s="24"/>
      <c r="C45" s="10"/>
      <c r="D45" s="1"/>
      <c r="E45" s="1"/>
      <c r="F45" s="11"/>
      <c r="G45" s="11"/>
      <c r="H45" s="2">
        <f t="shared" si="1"/>
        <v>9839.31</v>
      </c>
      <c r="I45" s="2"/>
      <c r="J45" s="1"/>
      <c r="K45" s="1"/>
      <c r="L45" s="1"/>
      <c r="M45" s="2"/>
      <c r="N45" s="2"/>
      <c r="O45" s="2">
        <f t="shared" si="2"/>
        <v>0</v>
      </c>
      <c r="P45" s="27">
        <f t="shared" si="0"/>
        <v>0</v>
      </c>
    </row>
    <row r="46" spans="1:17" x14ac:dyDescent="0.25">
      <c r="A46" s="10"/>
      <c r="B46" s="24"/>
      <c r="C46" s="1"/>
      <c r="D46" s="1"/>
      <c r="E46" s="1"/>
      <c r="F46" s="11"/>
      <c r="G46" s="11"/>
      <c r="H46" s="2">
        <f t="shared" si="1"/>
        <v>9839.31</v>
      </c>
      <c r="I46" s="2"/>
      <c r="J46" s="1"/>
      <c r="K46" s="1"/>
      <c r="L46" s="1"/>
      <c r="M46" s="2"/>
      <c r="N46" s="2"/>
      <c r="O46" s="2">
        <f t="shared" si="2"/>
        <v>0</v>
      </c>
      <c r="P46" s="27">
        <f t="shared" si="0"/>
        <v>0</v>
      </c>
    </row>
    <row r="47" spans="1:17" x14ac:dyDescent="0.25">
      <c r="A47" s="10"/>
      <c r="B47" s="24"/>
      <c r="C47" s="1"/>
      <c r="D47" s="1"/>
      <c r="E47" s="1"/>
      <c r="F47" s="11"/>
      <c r="G47" s="11"/>
      <c r="H47" s="2">
        <f t="shared" si="1"/>
        <v>9839.31</v>
      </c>
      <c r="I47" s="2"/>
      <c r="J47" s="1"/>
      <c r="K47" s="1"/>
      <c r="L47" s="1"/>
      <c r="M47" s="2"/>
      <c r="N47" s="2"/>
      <c r="O47" s="2">
        <f t="shared" si="2"/>
        <v>0</v>
      </c>
      <c r="P47" s="27">
        <f t="shared" si="0"/>
        <v>0</v>
      </c>
    </row>
    <row r="48" spans="1:17" x14ac:dyDescent="0.25">
      <c r="A48" s="10"/>
      <c r="B48" s="24"/>
      <c r="C48" s="1"/>
      <c r="D48" s="1"/>
      <c r="E48" s="1"/>
      <c r="F48" s="11"/>
      <c r="G48" s="11"/>
      <c r="H48" s="2">
        <f t="shared" si="1"/>
        <v>9839.31</v>
      </c>
      <c r="I48" s="2"/>
      <c r="J48" s="1"/>
      <c r="K48" s="1"/>
      <c r="L48" s="1"/>
      <c r="M48" s="2"/>
      <c r="N48" s="2"/>
      <c r="O48" s="2">
        <f t="shared" si="2"/>
        <v>0</v>
      </c>
      <c r="P48" s="27">
        <f t="shared" si="0"/>
        <v>0</v>
      </c>
    </row>
    <row r="49" spans="1:16" x14ac:dyDescent="0.25">
      <c r="A49" s="10"/>
      <c r="B49" s="24"/>
      <c r="C49" s="1"/>
      <c r="D49" s="1"/>
      <c r="E49" s="1"/>
      <c r="F49" s="11"/>
      <c r="G49" s="11"/>
      <c r="H49" s="2">
        <f t="shared" si="1"/>
        <v>9839.31</v>
      </c>
      <c r="I49" s="2"/>
      <c r="J49" s="1"/>
      <c r="K49" s="1"/>
      <c r="L49" s="1"/>
      <c r="M49" s="2"/>
      <c r="N49" s="2"/>
      <c r="O49" s="2">
        <f t="shared" si="2"/>
        <v>0</v>
      </c>
      <c r="P49" s="27">
        <f t="shared" si="0"/>
        <v>0</v>
      </c>
    </row>
    <row r="50" spans="1:16" x14ac:dyDescent="0.25">
      <c r="A50" s="10"/>
      <c r="B50" s="24"/>
      <c r="C50" s="1"/>
      <c r="D50" s="1"/>
      <c r="E50" s="1"/>
      <c r="F50" s="11"/>
      <c r="G50" s="11"/>
      <c r="H50" s="2">
        <f t="shared" si="1"/>
        <v>9839.31</v>
      </c>
      <c r="I50" s="2"/>
      <c r="J50" s="1"/>
      <c r="K50" s="1"/>
      <c r="L50" s="1"/>
      <c r="M50" s="2"/>
      <c r="N50" s="2"/>
      <c r="O50" s="2">
        <f t="shared" si="2"/>
        <v>0</v>
      </c>
      <c r="P50" s="27">
        <f t="shared" si="0"/>
        <v>0</v>
      </c>
    </row>
    <row r="51" spans="1:16" x14ac:dyDescent="0.25">
      <c r="A51" s="10"/>
      <c r="B51" s="24"/>
      <c r="C51" s="1"/>
      <c r="D51" s="1"/>
      <c r="E51" s="1"/>
      <c r="F51" s="11"/>
      <c r="G51" s="11"/>
      <c r="H51" s="2">
        <f t="shared" si="1"/>
        <v>9839.31</v>
      </c>
      <c r="I51" s="2"/>
      <c r="J51" s="1"/>
      <c r="K51" s="1"/>
      <c r="L51" s="1"/>
      <c r="M51" s="2"/>
      <c r="N51" s="2"/>
      <c r="O51" s="2">
        <f t="shared" si="2"/>
        <v>0</v>
      </c>
      <c r="P51" s="27">
        <f t="shared" si="0"/>
        <v>0</v>
      </c>
    </row>
    <row r="52" spans="1:16" x14ac:dyDescent="0.25">
      <c r="A52" s="10"/>
      <c r="B52" s="24"/>
      <c r="C52" s="1"/>
      <c r="D52" s="1"/>
      <c r="E52" s="1"/>
      <c r="F52" s="11"/>
      <c r="G52" s="11"/>
      <c r="H52" s="2">
        <f t="shared" si="1"/>
        <v>9839.31</v>
      </c>
      <c r="I52" s="2"/>
      <c r="J52" s="1"/>
      <c r="K52" s="1"/>
      <c r="L52" s="1"/>
      <c r="M52" s="2"/>
      <c r="N52" s="2"/>
      <c r="O52" s="2">
        <f t="shared" si="2"/>
        <v>0</v>
      </c>
      <c r="P52" s="27">
        <f t="shared" si="0"/>
        <v>0</v>
      </c>
    </row>
    <row r="53" spans="1:16" x14ac:dyDescent="0.25">
      <c r="A53" s="10"/>
      <c r="B53" s="24"/>
      <c r="C53" s="1"/>
      <c r="D53" s="1"/>
      <c r="E53" s="1"/>
      <c r="F53" s="11"/>
      <c r="G53" s="11"/>
      <c r="H53" s="2">
        <f t="shared" si="1"/>
        <v>9839.31</v>
      </c>
      <c r="I53" s="2"/>
      <c r="J53" s="1"/>
      <c r="K53" s="1"/>
      <c r="L53" s="1"/>
      <c r="M53" s="2"/>
      <c r="N53" s="2"/>
      <c r="O53" s="2">
        <f t="shared" si="2"/>
        <v>0</v>
      </c>
      <c r="P53" s="27">
        <f t="shared" si="0"/>
        <v>0</v>
      </c>
    </row>
    <row r="54" spans="1:16" x14ac:dyDescent="0.25">
      <c r="A54" s="10"/>
      <c r="B54" s="24"/>
      <c r="C54" s="1"/>
      <c r="D54" s="1"/>
      <c r="E54" s="1"/>
      <c r="F54" s="11"/>
      <c r="G54" s="11"/>
      <c r="H54" s="2">
        <f t="shared" si="1"/>
        <v>9839.31</v>
      </c>
      <c r="I54" s="2"/>
      <c r="J54" s="1"/>
      <c r="K54" s="1"/>
      <c r="L54" s="1"/>
      <c r="M54" s="2"/>
      <c r="N54" s="2"/>
      <c r="O54" s="2">
        <f t="shared" si="2"/>
        <v>0</v>
      </c>
      <c r="P54" s="27">
        <f t="shared" si="0"/>
        <v>0</v>
      </c>
    </row>
    <row r="55" spans="1:16" x14ac:dyDescent="0.25">
      <c r="A55" s="17"/>
      <c r="B55" s="25"/>
      <c r="C55" s="18"/>
      <c r="D55" s="18"/>
      <c r="E55" s="18"/>
      <c r="F55" s="19"/>
      <c r="G55" s="19"/>
      <c r="H55" s="20">
        <f t="shared" si="1"/>
        <v>9839.31</v>
      </c>
      <c r="I55" s="20"/>
      <c r="J55" s="18"/>
      <c r="K55" s="18"/>
      <c r="L55" s="18"/>
      <c r="M55" s="20"/>
      <c r="N55" s="20"/>
      <c r="O55" s="2">
        <f t="shared" si="2"/>
        <v>0</v>
      </c>
      <c r="P55" s="27">
        <f t="shared" si="0"/>
        <v>0</v>
      </c>
    </row>
    <row r="56" spans="1:16" x14ac:dyDescent="0.25">
      <c r="A56" s="10"/>
      <c r="B56" s="24"/>
      <c r="C56" s="1"/>
      <c r="D56" s="1"/>
      <c r="E56" s="1"/>
      <c r="F56" s="11"/>
      <c r="G56" s="11"/>
      <c r="H56" s="2">
        <f t="shared" si="1"/>
        <v>9839.31</v>
      </c>
      <c r="I56" s="2"/>
      <c r="J56" s="1"/>
      <c r="K56" s="1"/>
      <c r="L56" s="1"/>
      <c r="M56" s="2"/>
      <c r="N56" s="2"/>
      <c r="O56" s="2">
        <f t="shared" si="2"/>
        <v>0</v>
      </c>
      <c r="P56" s="27">
        <f t="shared" si="0"/>
        <v>0</v>
      </c>
    </row>
    <row r="57" spans="1:16" x14ac:dyDescent="0.25">
      <c r="A57" s="10"/>
      <c r="B57" s="24"/>
      <c r="C57" s="1"/>
      <c r="D57" s="1"/>
      <c r="E57" s="1"/>
      <c r="F57" s="11"/>
      <c r="G57" s="11"/>
      <c r="H57" s="2">
        <f t="shared" si="1"/>
        <v>9839.31</v>
      </c>
      <c r="I57" s="2"/>
      <c r="J57" s="1"/>
      <c r="K57" s="1"/>
      <c r="L57" s="1"/>
      <c r="M57" s="2"/>
      <c r="N57" s="2"/>
      <c r="O57" s="2">
        <f t="shared" si="2"/>
        <v>0</v>
      </c>
      <c r="P57" s="27">
        <f t="shared" si="0"/>
        <v>0</v>
      </c>
    </row>
    <row r="58" spans="1:16" x14ac:dyDescent="0.25">
      <c r="A58" s="10"/>
      <c r="B58" s="24"/>
      <c r="C58" s="1"/>
      <c r="D58" s="1"/>
      <c r="E58" s="1"/>
      <c r="F58" s="11"/>
      <c r="G58" s="11"/>
      <c r="H58" s="2">
        <f t="shared" si="1"/>
        <v>9839.31</v>
      </c>
      <c r="I58" s="2"/>
      <c r="J58" s="1"/>
      <c r="K58" s="1"/>
      <c r="L58" s="1"/>
      <c r="M58" s="2"/>
      <c r="N58" s="2"/>
      <c r="O58" s="2">
        <f t="shared" si="2"/>
        <v>0</v>
      </c>
      <c r="P58" s="27">
        <f t="shared" si="0"/>
        <v>0</v>
      </c>
    </row>
    <row r="59" spans="1:16" x14ac:dyDescent="0.25">
      <c r="A59" s="10"/>
      <c r="B59" s="24"/>
      <c r="C59" s="1"/>
      <c r="D59" s="1"/>
      <c r="E59" s="1"/>
      <c r="F59" s="11"/>
      <c r="G59" s="11"/>
      <c r="H59" s="2">
        <f t="shared" si="1"/>
        <v>9839.31</v>
      </c>
      <c r="I59" s="2"/>
      <c r="J59" s="1"/>
      <c r="K59" s="1"/>
      <c r="L59" s="1"/>
      <c r="M59" s="2"/>
      <c r="N59" s="2"/>
      <c r="O59" s="2">
        <f t="shared" si="2"/>
        <v>0</v>
      </c>
      <c r="P59" s="27">
        <f t="shared" si="0"/>
        <v>0</v>
      </c>
    </row>
    <row r="60" spans="1:16" x14ac:dyDescent="0.25">
      <c r="A60" s="10"/>
      <c r="B60" s="24"/>
      <c r="C60" s="1"/>
      <c r="D60" s="1"/>
      <c r="E60" s="1"/>
      <c r="F60" s="11"/>
      <c r="G60" s="11"/>
      <c r="H60" s="2">
        <f t="shared" si="1"/>
        <v>9839.31</v>
      </c>
      <c r="I60" s="2"/>
      <c r="J60" s="1"/>
      <c r="K60" s="1"/>
      <c r="L60" s="1"/>
      <c r="M60" s="2"/>
      <c r="N60" s="2"/>
      <c r="O60" s="2">
        <f t="shared" si="2"/>
        <v>0</v>
      </c>
      <c r="P60" s="27">
        <f t="shared" si="0"/>
        <v>0</v>
      </c>
    </row>
    <row r="61" spans="1:16" x14ac:dyDescent="0.25">
      <c r="A61" s="10"/>
      <c r="B61" s="24"/>
      <c r="C61" s="1"/>
      <c r="D61" s="1"/>
      <c r="E61" s="1"/>
      <c r="F61" s="11"/>
      <c r="G61" s="11"/>
      <c r="H61" s="2">
        <f t="shared" si="1"/>
        <v>9839.31</v>
      </c>
      <c r="I61" s="2"/>
      <c r="J61" s="1"/>
      <c r="K61" s="1"/>
      <c r="L61" s="1"/>
      <c r="M61" s="2"/>
      <c r="N61" s="2"/>
      <c r="O61" s="2">
        <f t="shared" si="2"/>
        <v>0</v>
      </c>
      <c r="P61" s="27">
        <f t="shared" si="0"/>
        <v>0</v>
      </c>
    </row>
    <row r="62" spans="1:16" x14ac:dyDescent="0.25">
      <c r="A62" s="17"/>
      <c r="B62" s="25"/>
      <c r="C62" s="18"/>
      <c r="D62" s="18"/>
      <c r="E62" s="18"/>
      <c r="F62" s="19"/>
      <c r="G62" s="19"/>
      <c r="H62" s="20">
        <f t="shared" si="1"/>
        <v>9839.31</v>
      </c>
      <c r="I62" s="20"/>
      <c r="J62" s="18"/>
      <c r="K62" s="18"/>
      <c r="L62" s="18"/>
      <c r="M62" s="20"/>
      <c r="N62" s="20"/>
      <c r="O62" s="2">
        <f t="shared" si="2"/>
        <v>0</v>
      </c>
      <c r="P62" s="27">
        <f t="shared" si="0"/>
        <v>0</v>
      </c>
    </row>
    <row r="63" spans="1:16" x14ac:dyDescent="0.25">
      <c r="A63" s="10"/>
      <c r="B63" s="24"/>
      <c r="C63" s="1"/>
      <c r="D63" s="1"/>
      <c r="E63" s="1"/>
      <c r="F63" s="11"/>
      <c r="G63" s="11"/>
      <c r="H63" s="2">
        <f t="shared" si="1"/>
        <v>9839.31</v>
      </c>
      <c r="I63" s="2"/>
      <c r="J63" s="1"/>
      <c r="K63" s="1"/>
      <c r="L63" s="1"/>
      <c r="M63" s="2"/>
      <c r="N63" s="2"/>
      <c r="O63" s="2">
        <f t="shared" si="2"/>
        <v>0</v>
      </c>
      <c r="P63" s="27">
        <f t="shared" si="0"/>
        <v>0</v>
      </c>
    </row>
    <row r="64" spans="1:16" x14ac:dyDescent="0.25">
      <c r="A64" s="10"/>
      <c r="B64" s="24"/>
      <c r="C64" s="1"/>
      <c r="D64" s="1"/>
      <c r="E64" s="1"/>
      <c r="F64" s="11"/>
      <c r="G64" s="11"/>
      <c r="H64" s="2">
        <f t="shared" si="1"/>
        <v>9839.31</v>
      </c>
      <c r="I64" s="2"/>
      <c r="J64" s="1"/>
      <c r="K64" s="1"/>
      <c r="L64" s="1"/>
      <c r="M64" s="2"/>
      <c r="N64" s="2"/>
      <c r="O64" s="2">
        <f t="shared" si="2"/>
        <v>0</v>
      </c>
      <c r="P64" s="27">
        <f t="shared" si="0"/>
        <v>0</v>
      </c>
    </row>
    <row r="65" spans="1:16" x14ac:dyDescent="0.25">
      <c r="A65" s="10"/>
      <c r="B65" s="24"/>
      <c r="C65" s="1"/>
      <c r="D65" s="1"/>
      <c r="E65" s="1"/>
      <c r="F65" s="11"/>
      <c r="G65" s="11"/>
      <c r="H65" s="2">
        <f t="shared" si="1"/>
        <v>9839.31</v>
      </c>
      <c r="I65" s="2"/>
      <c r="J65" s="1"/>
      <c r="K65" s="1"/>
      <c r="L65" s="1"/>
      <c r="M65" s="2"/>
      <c r="N65" s="2"/>
      <c r="O65" s="2">
        <f t="shared" si="2"/>
        <v>0</v>
      </c>
      <c r="P65" s="27">
        <f t="shared" si="0"/>
        <v>0</v>
      </c>
    </row>
    <row r="66" spans="1:16" x14ac:dyDescent="0.25">
      <c r="A66" s="10"/>
      <c r="B66" s="24"/>
      <c r="C66" s="1"/>
      <c r="D66" s="1"/>
      <c r="E66" s="1"/>
      <c r="F66" s="11"/>
      <c r="G66" s="11"/>
      <c r="H66" s="2">
        <f t="shared" si="1"/>
        <v>9839.31</v>
      </c>
      <c r="I66" s="2"/>
      <c r="J66" s="1"/>
      <c r="K66" s="1"/>
      <c r="L66" s="1"/>
      <c r="M66" s="2"/>
      <c r="N66" s="2"/>
      <c r="O66" s="2">
        <f t="shared" si="2"/>
        <v>0</v>
      </c>
      <c r="P66" s="27">
        <f t="shared" si="0"/>
        <v>0</v>
      </c>
    </row>
    <row r="67" spans="1:16" x14ac:dyDescent="0.25">
      <c r="A67" s="10"/>
      <c r="B67" s="24"/>
      <c r="C67" s="1"/>
      <c r="D67" s="1"/>
      <c r="E67" s="1"/>
      <c r="F67" s="11"/>
      <c r="G67" s="11"/>
      <c r="H67" s="2">
        <f t="shared" si="1"/>
        <v>9839.31</v>
      </c>
      <c r="I67" s="2"/>
      <c r="J67" s="1"/>
      <c r="K67" s="1"/>
      <c r="L67" s="1"/>
      <c r="M67" s="2"/>
      <c r="N67" s="2"/>
      <c r="O67" s="2">
        <f t="shared" si="2"/>
        <v>0</v>
      </c>
      <c r="P67" s="27">
        <f t="shared" si="0"/>
        <v>0</v>
      </c>
    </row>
    <row r="68" spans="1:16" x14ac:dyDescent="0.25">
      <c r="A68" s="39"/>
      <c r="B68" s="40"/>
      <c r="C68" s="41"/>
      <c r="D68" s="41"/>
      <c r="E68" s="41"/>
      <c r="F68" s="42"/>
      <c r="G68" s="42"/>
      <c r="H68" s="43">
        <f t="shared" si="1"/>
        <v>9839.31</v>
      </c>
      <c r="I68" s="43"/>
      <c r="J68" s="41"/>
      <c r="K68" s="41"/>
      <c r="L68" s="41"/>
      <c r="M68" s="43"/>
      <c r="N68" s="43"/>
      <c r="O68" s="43">
        <f t="shared" si="2"/>
        <v>0</v>
      </c>
      <c r="P68" s="27">
        <f t="shared" si="0"/>
        <v>0</v>
      </c>
    </row>
    <row r="69" spans="1:16" x14ac:dyDescent="0.25">
      <c r="A69" s="39"/>
      <c r="B69" s="40"/>
      <c r="C69" s="41"/>
      <c r="D69" s="41"/>
      <c r="E69" s="41"/>
      <c r="F69" s="42"/>
      <c r="G69" s="42"/>
      <c r="H69" s="43">
        <f t="shared" si="1"/>
        <v>9839.31</v>
      </c>
      <c r="I69" s="43"/>
      <c r="J69" s="41"/>
      <c r="K69" s="41"/>
      <c r="L69" s="41"/>
      <c r="M69" s="43"/>
      <c r="N69" s="43"/>
      <c r="O69" s="43">
        <f t="shared" si="2"/>
        <v>0</v>
      </c>
      <c r="P69" s="27">
        <f t="shared" si="0"/>
        <v>0</v>
      </c>
    </row>
    <row r="70" spans="1:16" x14ac:dyDescent="0.25">
      <c r="A70" s="10"/>
      <c r="B70" s="24"/>
      <c r="C70" s="1"/>
      <c r="D70" s="1"/>
      <c r="E70" s="1"/>
      <c r="F70" s="11"/>
      <c r="G70" s="11"/>
      <c r="H70" s="2">
        <f t="shared" si="1"/>
        <v>9839.31</v>
      </c>
      <c r="I70" s="2"/>
      <c r="J70" s="1"/>
      <c r="K70" s="1"/>
      <c r="L70" s="1"/>
      <c r="M70" s="2"/>
      <c r="N70" s="2"/>
      <c r="O70" s="2">
        <f t="shared" si="2"/>
        <v>0</v>
      </c>
      <c r="P70" s="27">
        <f t="shared" ref="P70:P80" si="3">I70+M70+N70-G70</f>
        <v>0</v>
      </c>
    </row>
    <row r="71" spans="1:16" x14ac:dyDescent="0.25">
      <c r="A71" s="10"/>
      <c r="B71" s="24"/>
      <c r="C71" s="1"/>
      <c r="D71" s="1"/>
      <c r="E71" s="1"/>
      <c r="F71" s="11"/>
      <c r="G71" s="11"/>
      <c r="H71" s="2">
        <f t="shared" ref="H71:H80" si="4">H70+F71-G71</f>
        <v>9839.31</v>
      </c>
      <c r="I71" s="2"/>
      <c r="J71" s="1"/>
      <c r="K71" s="1"/>
      <c r="L71" s="1"/>
      <c r="M71" s="2"/>
      <c r="N71" s="2"/>
      <c r="O71" s="2">
        <f t="shared" si="2"/>
        <v>0</v>
      </c>
      <c r="P71" s="27">
        <f t="shared" si="3"/>
        <v>0</v>
      </c>
    </row>
    <row r="72" spans="1:16" x14ac:dyDescent="0.25">
      <c r="A72" s="10"/>
      <c r="B72" s="24"/>
      <c r="C72" s="1"/>
      <c r="D72" s="1"/>
      <c r="E72" s="1"/>
      <c r="F72" s="11"/>
      <c r="G72" s="11"/>
      <c r="H72" s="2">
        <f t="shared" si="4"/>
        <v>9839.31</v>
      </c>
      <c r="I72" s="2"/>
      <c r="J72" s="1"/>
      <c r="K72" s="1"/>
      <c r="L72" s="1"/>
      <c r="M72" s="2"/>
      <c r="N72" s="2"/>
      <c r="O72" s="2">
        <f t="shared" si="2"/>
        <v>0</v>
      </c>
      <c r="P72" s="27">
        <f t="shared" si="3"/>
        <v>0</v>
      </c>
    </row>
    <row r="73" spans="1:16" x14ac:dyDescent="0.25">
      <c r="A73" s="10"/>
      <c r="B73" s="24"/>
      <c r="C73" s="1"/>
      <c r="D73" s="1"/>
      <c r="E73" s="1"/>
      <c r="F73" s="11"/>
      <c r="G73" s="11"/>
      <c r="H73" s="2">
        <f t="shared" si="4"/>
        <v>9839.31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27">
        <f t="shared" si="3"/>
        <v>0</v>
      </c>
    </row>
    <row r="74" spans="1:16" x14ac:dyDescent="0.25">
      <c r="A74" s="10"/>
      <c r="B74" s="24"/>
      <c r="C74" s="1"/>
      <c r="D74" s="1"/>
      <c r="E74" s="1"/>
      <c r="F74" s="11"/>
      <c r="G74" s="11"/>
      <c r="H74" s="2">
        <f t="shared" si="4"/>
        <v>9839.31</v>
      </c>
      <c r="I74" s="2"/>
      <c r="J74" s="1"/>
      <c r="K74" s="1"/>
      <c r="L74" s="1"/>
      <c r="M74" s="2"/>
      <c r="N74" s="2"/>
      <c r="O74" s="2">
        <f t="shared" si="5"/>
        <v>0</v>
      </c>
      <c r="P74" s="27">
        <f t="shared" si="3"/>
        <v>0</v>
      </c>
    </row>
    <row r="75" spans="1:16" x14ac:dyDescent="0.25">
      <c r="A75" s="10"/>
      <c r="B75" s="24"/>
      <c r="C75" s="1"/>
      <c r="D75" s="1"/>
      <c r="E75" s="1"/>
      <c r="F75" s="11"/>
      <c r="G75" s="11"/>
      <c r="H75" s="2">
        <f t="shared" si="4"/>
        <v>9839.31</v>
      </c>
      <c r="I75" s="2"/>
      <c r="J75" s="1"/>
      <c r="K75" s="1"/>
      <c r="L75" s="1"/>
      <c r="M75" s="2"/>
      <c r="N75" s="2"/>
      <c r="O75" s="2">
        <f t="shared" si="5"/>
        <v>0</v>
      </c>
      <c r="P75" s="27">
        <f t="shared" si="3"/>
        <v>0</v>
      </c>
    </row>
    <row r="76" spans="1:16" x14ac:dyDescent="0.25">
      <c r="A76" s="10"/>
      <c r="B76" s="24"/>
      <c r="C76" s="1"/>
      <c r="D76" s="1"/>
      <c r="E76" s="1"/>
      <c r="F76" s="11"/>
      <c r="G76" s="11"/>
      <c r="H76" s="2">
        <f t="shared" si="4"/>
        <v>9839.31</v>
      </c>
      <c r="I76" s="2"/>
      <c r="J76" s="1"/>
      <c r="K76" s="1"/>
      <c r="L76" s="1"/>
      <c r="M76" s="2"/>
      <c r="N76" s="2"/>
      <c r="O76" s="2">
        <f t="shared" si="5"/>
        <v>0</v>
      </c>
      <c r="P76" s="27">
        <f t="shared" si="3"/>
        <v>0</v>
      </c>
    </row>
    <row r="77" spans="1:16" x14ac:dyDescent="0.25">
      <c r="A77" s="10"/>
      <c r="B77" s="24"/>
      <c r="C77" s="1"/>
      <c r="D77" s="1"/>
      <c r="E77" s="1"/>
      <c r="F77" s="11"/>
      <c r="G77" s="11"/>
      <c r="H77" s="2">
        <f t="shared" si="4"/>
        <v>9839.31</v>
      </c>
      <c r="I77" s="2"/>
      <c r="J77" s="1"/>
      <c r="K77" s="1"/>
      <c r="L77" s="1"/>
      <c r="M77" s="2"/>
      <c r="N77" s="2"/>
      <c r="O77" s="2">
        <f t="shared" si="5"/>
        <v>0</v>
      </c>
      <c r="P77" s="27">
        <f t="shared" si="3"/>
        <v>0</v>
      </c>
    </row>
    <row r="78" spans="1:16" x14ac:dyDescent="0.25">
      <c r="A78" s="10"/>
      <c r="B78" s="24"/>
      <c r="C78" s="1"/>
      <c r="D78" s="1"/>
      <c r="E78" s="1"/>
      <c r="F78" s="11"/>
      <c r="G78" s="11"/>
      <c r="H78" s="2">
        <f t="shared" si="4"/>
        <v>9839.31</v>
      </c>
      <c r="I78" s="2"/>
      <c r="J78" s="1"/>
      <c r="K78" s="1"/>
      <c r="L78" s="1"/>
      <c r="M78" s="2"/>
      <c r="N78" s="2"/>
      <c r="O78" s="2">
        <f t="shared" si="5"/>
        <v>0</v>
      </c>
      <c r="P78" s="27">
        <f t="shared" si="3"/>
        <v>0</v>
      </c>
    </row>
    <row r="79" spans="1:16" x14ac:dyDescent="0.25">
      <c r="A79" s="10"/>
      <c r="B79" s="24"/>
      <c r="C79" s="1"/>
      <c r="D79" s="1"/>
      <c r="E79" s="1"/>
      <c r="F79" s="11"/>
      <c r="G79" s="11"/>
      <c r="H79" s="2">
        <f t="shared" si="4"/>
        <v>9839.31</v>
      </c>
      <c r="I79" s="2"/>
      <c r="J79" s="1"/>
      <c r="K79" s="1"/>
      <c r="L79" s="1"/>
      <c r="M79" s="2"/>
      <c r="N79" s="2"/>
      <c r="O79" s="2">
        <f t="shared" si="5"/>
        <v>0</v>
      </c>
      <c r="P79" s="27">
        <f t="shared" si="3"/>
        <v>0</v>
      </c>
    </row>
    <row r="80" spans="1:16" x14ac:dyDescent="0.25">
      <c r="A80" s="10"/>
      <c r="B80" s="24"/>
      <c r="C80" s="1"/>
      <c r="D80" s="1"/>
      <c r="E80" s="1"/>
      <c r="F80" s="11"/>
      <c r="G80" s="11"/>
      <c r="H80" s="2">
        <f t="shared" si="4"/>
        <v>9839.31</v>
      </c>
      <c r="I80" s="2"/>
      <c r="J80" s="1"/>
      <c r="K80" s="1"/>
      <c r="L80" s="1"/>
      <c r="M80" s="2"/>
      <c r="N80" s="2"/>
      <c r="O80" s="2">
        <f t="shared" si="5"/>
        <v>0</v>
      </c>
      <c r="P80" s="27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A4" workbookViewId="0">
      <selection activeCell="F19" sqref="F19"/>
    </sheetView>
  </sheetViews>
  <sheetFormatPr baseColWidth="10" defaultRowHeight="15" x14ac:dyDescent="0.25"/>
  <cols>
    <col min="3" max="3" width="15.5703125" customWidth="1"/>
    <col min="4" max="4" width="22.140625" customWidth="1"/>
    <col min="6" max="6" width="11.7109375" bestFit="1" customWidth="1"/>
    <col min="13" max="13" width="4.140625" style="82" customWidth="1"/>
  </cols>
  <sheetData>
    <row r="1" spans="1:15" x14ac:dyDescent="0.25">
      <c r="A1" s="31">
        <v>4241083350</v>
      </c>
    </row>
    <row r="2" spans="1:15" x14ac:dyDescent="0.25">
      <c r="A2" s="4" t="s">
        <v>3</v>
      </c>
      <c r="B2" s="22">
        <v>179.01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83"/>
      <c r="N2" s="13"/>
    </row>
    <row r="3" spans="1:15" x14ac:dyDescent="0.25">
      <c r="A3" s="4" t="s">
        <v>7</v>
      </c>
      <c r="B3" s="22">
        <v>12939.01</v>
      </c>
      <c r="C3" s="5"/>
      <c r="D3" s="5"/>
      <c r="E3" s="3">
        <f>SUM(E5:E2229)</f>
        <v>730179</v>
      </c>
      <c r="F3" s="3">
        <f>SUM(F5:F80)</f>
        <v>394000</v>
      </c>
      <c r="G3" s="3">
        <f>B2+E3-F3</f>
        <v>336358.01</v>
      </c>
      <c r="H3" s="16">
        <f>SUM(L5:L80)</f>
        <v>6400</v>
      </c>
      <c r="I3" s="27">
        <f>SUM(H5:H80)</f>
        <v>107800</v>
      </c>
      <c r="J3" s="27">
        <f>SUM(I5:I80)</f>
        <v>292600</v>
      </c>
      <c r="K3" s="27">
        <f>SUM(J5:J80)</f>
        <v>0</v>
      </c>
      <c r="L3" s="13"/>
      <c r="M3" s="88" t="s">
        <v>53</v>
      </c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50" t="s">
        <v>4</v>
      </c>
      <c r="M4" s="84"/>
    </row>
    <row r="5" spans="1:15" x14ac:dyDescent="0.25">
      <c r="A5" s="39">
        <v>43616</v>
      </c>
      <c r="B5" s="40"/>
      <c r="C5" s="41" t="s">
        <v>54</v>
      </c>
      <c r="D5" s="41"/>
      <c r="E5" s="42">
        <v>200000</v>
      </c>
      <c r="F5" s="42"/>
      <c r="G5" s="43">
        <f>B2+E5-F5</f>
        <v>200179.01</v>
      </c>
      <c r="H5" s="110"/>
      <c r="I5" s="110"/>
      <c r="J5" s="95"/>
      <c r="K5" s="42">
        <f>H5+I5-J5</f>
        <v>0</v>
      </c>
      <c r="L5" s="43">
        <f>H5+I5+J5-F5</f>
        <v>0</v>
      </c>
      <c r="M5" s="85"/>
    </row>
    <row r="6" spans="1:15" x14ac:dyDescent="0.25">
      <c r="A6" s="39">
        <v>43618</v>
      </c>
      <c r="B6" s="40" t="s">
        <v>51</v>
      </c>
      <c r="C6" s="41" t="s">
        <v>32</v>
      </c>
      <c r="D6" s="41" t="s">
        <v>55</v>
      </c>
      <c r="E6" s="42"/>
      <c r="F6" s="42">
        <v>3000</v>
      </c>
      <c r="G6" s="43">
        <f>G5+E6-F6</f>
        <v>197179.01</v>
      </c>
      <c r="H6" s="110"/>
      <c r="I6" s="110">
        <v>3000</v>
      </c>
      <c r="J6" s="95"/>
      <c r="K6" s="42">
        <f t="shared" ref="K6:K69" si="0">H6+I6-J6</f>
        <v>3000</v>
      </c>
      <c r="L6" s="43">
        <f t="shared" ref="L6:L69" si="1">H6+I6+J6-F6</f>
        <v>0</v>
      </c>
      <c r="M6" s="85" t="s">
        <v>29</v>
      </c>
    </row>
    <row r="7" spans="1:15" x14ac:dyDescent="0.25">
      <c r="A7" s="39">
        <v>43619</v>
      </c>
      <c r="B7" s="40" t="s">
        <v>51</v>
      </c>
      <c r="C7" s="41" t="s">
        <v>32</v>
      </c>
      <c r="D7" s="41" t="s">
        <v>59</v>
      </c>
      <c r="E7" s="42"/>
      <c r="F7" s="42">
        <v>39000</v>
      </c>
      <c r="G7" s="43">
        <f t="shared" ref="G7:G70" si="2">G6+E7-F7</f>
        <v>158179.01</v>
      </c>
      <c r="H7" s="110">
        <v>14000</v>
      </c>
      <c r="I7" s="110">
        <v>25000</v>
      </c>
      <c r="J7" s="95"/>
      <c r="K7" s="42">
        <f t="shared" si="0"/>
        <v>39000</v>
      </c>
      <c r="L7" s="43">
        <f t="shared" si="1"/>
        <v>0</v>
      </c>
      <c r="M7" s="85"/>
    </row>
    <row r="8" spans="1:15" x14ac:dyDescent="0.25">
      <c r="A8" s="10">
        <v>43621</v>
      </c>
      <c r="B8" s="24" t="s">
        <v>34</v>
      </c>
      <c r="C8" s="1" t="s">
        <v>32</v>
      </c>
      <c r="D8" s="1" t="s">
        <v>66</v>
      </c>
      <c r="E8" s="11"/>
      <c r="F8" s="11">
        <v>10000</v>
      </c>
      <c r="G8" s="2">
        <f t="shared" si="2"/>
        <v>148179.01</v>
      </c>
      <c r="H8" s="111">
        <v>6000</v>
      </c>
      <c r="I8" s="46">
        <v>4000</v>
      </c>
      <c r="J8" s="95"/>
      <c r="K8" s="11">
        <f t="shared" si="0"/>
        <v>10000</v>
      </c>
      <c r="L8" s="2">
        <f t="shared" si="1"/>
        <v>0</v>
      </c>
      <c r="M8" s="85"/>
      <c r="N8" s="127">
        <v>17221.73</v>
      </c>
    </row>
    <row r="9" spans="1:15" x14ac:dyDescent="0.25">
      <c r="A9" s="10">
        <v>43621</v>
      </c>
      <c r="B9" s="24"/>
      <c r="C9" s="1" t="s">
        <v>54</v>
      </c>
      <c r="D9" s="1"/>
      <c r="E9" s="11">
        <v>200000</v>
      </c>
      <c r="F9" s="11"/>
      <c r="G9" s="2">
        <f t="shared" si="2"/>
        <v>348179.01</v>
      </c>
      <c r="H9" s="111"/>
      <c r="I9" s="46"/>
      <c r="J9" s="95"/>
      <c r="K9" s="11">
        <f t="shared" si="0"/>
        <v>0</v>
      </c>
      <c r="L9" s="2">
        <f t="shared" si="1"/>
        <v>0</v>
      </c>
      <c r="M9" s="85"/>
    </row>
    <row r="10" spans="1:15" x14ac:dyDescent="0.25">
      <c r="A10" s="10">
        <v>43621</v>
      </c>
      <c r="B10" s="24" t="s">
        <v>51</v>
      </c>
      <c r="C10" s="1" t="s">
        <v>32</v>
      </c>
      <c r="D10" s="1" t="s">
        <v>67</v>
      </c>
      <c r="E10" s="11"/>
      <c r="F10" s="11">
        <v>12000</v>
      </c>
      <c r="G10" s="2">
        <f t="shared" si="2"/>
        <v>336179.01</v>
      </c>
      <c r="H10" s="111"/>
      <c r="I10" s="46">
        <v>16000</v>
      </c>
      <c r="J10" s="95"/>
      <c r="K10" s="11">
        <f t="shared" si="0"/>
        <v>16000</v>
      </c>
      <c r="L10" s="2">
        <f t="shared" si="1"/>
        <v>4000</v>
      </c>
      <c r="M10" s="85" t="s">
        <v>29</v>
      </c>
    </row>
    <row r="11" spans="1:15" x14ac:dyDescent="0.25">
      <c r="A11" s="10">
        <v>43623</v>
      </c>
      <c r="B11" s="24"/>
      <c r="C11" s="1" t="s">
        <v>54</v>
      </c>
      <c r="D11" s="1"/>
      <c r="E11" s="11">
        <v>330179</v>
      </c>
      <c r="F11" s="11"/>
      <c r="G11" s="2">
        <v>330179</v>
      </c>
      <c r="H11" s="111"/>
      <c r="I11" s="46"/>
      <c r="J11" s="95"/>
      <c r="K11" s="11">
        <f t="shared" si="0"/>
        <v>0</v>
      </c>
      <c r="L11" s="2">
        <f t="shared" si="1"/>
        <v>0</v>
      </c>
      <c r="M11" s="85"/>
    </row>
    <row r="12" spans="1:15" x14ac:dyDescent="0.25">
      <c r="A12" s="10">
        <v>43643</v>
      </c>
      <c r="B12" s="24" t="s">
        <v>34</v>
      </c>
      <c r="C12" s="1" t="s">
        <v>32</v>
      </c>
      <c r="D12" s="1"/>
      <c r="E12" s="11"/>
      <c r="F12" s="11">
        <v>112000</v>
      </c>
      <c r="G12" s="2">
        <f t="shared" si="2"/>
        <v>218179</v>
      </c>
      <c r="H12" s="111">
        <v>37500</v>
      </c>
      <c r="I12" s="46">
        <v>76500</v>
      </c>
      <c r="J12" s="95"/>
      <c r="K12" s="11">
        <f t="shared" si="0"/>
        <v>114000</v>
      </c>
      <c r="L12" s="2">
        <f t="shared" si="1"/>
        <v>2000</v>
      </c>
      <c r="M12" s="85">
        <v>2</v>
      </c>
    </row>
    <row r="13" spans="1:15" x14ac:dyDescent="0.25">
      <c r="A13" s="10">
        <v>43643</v>
      </c>
      <c r="B13" s="24" t="s">
        <v>34</v>
      </c>
      <c r="C13" s="1" t="s">
        <v>32</v>
      </c>
      <c r="D13" s="1"/>
      <c r="E13" s="1"/>
      <c r="F13" s="11">
        <v>18000</v>
      </c>
      <c r="G13" s="2">
        <f t="shared" si="2"/>
        <v>200179</v>
      </c>
      <c r="H13" s="111"/>
      <c r="I13" s="46">
        <v>18000</v>
      </c>
      <c r="J13" s="95"/>
      <c r="K13" s="11">
        <f t="shared" si="0"/>
        <v>18000</v>
      </c>
      <c r="L13" s="2">
        <f t="shared" si="1"/>
        <v>0</v>
      </c>
      <c r="M13" s="85"/>
    </row>
    <row r="14" spans="1:15" x14ac:dyDescent="0.25">
      <c r="A14" s="10">
        <v>42549</v>
      </c>
      <c r="B14" s="24" t="s">
        <v>51</v>
      </c>
      <c r="C14" s="1" t="s">
        <v>32</v>
      </c>
      <c r="D14" s="1" t="s">
        <v>87</v>
      </c>
      <c r="E14" s="11"/>
      <c r="F14" s="11">
        <v>40000</v>
      </c>
      <c r="G14" s="2">
        <f t="shared" si="2"/>
        <v>160179</v>
      </c>
      <c r="H14" s="111">
        <v>1900</v>
      </c>
      <c r="I14" s="46">
        <v>38100</v>
      </c>
      <c r="J14" s="95"/>
      <c r="K14" s="11">
        <f t="shared" si="0"/>
        <v>40000</v>
      </c>
      <c r="L14" s="2">
        <f t="shared" si="1"/>
        <v>0</v>
      </c>
      <c r="M14" s="84"/>
    </row>
    <row r="15" spans="1:15" x14ac:dyDescent="0.25">
      <c r="A15" s="10">
        <v>43644</v>
      </c>
      <c r="B15" s="24" t="s">
        <v>34</v>
      </c>
      <c r="C15" s="1" t="s">
        <v>32</v>
      </c>
      <c r="D15" s="1" t="s">
        <v>95</v>
      </c>
      <c r="E15" s="11"/>
      <c r="F15" s="11">
        <v>2000</v>
      </c>
      <c r="G15" s="2">
        <f t="shared" si="2"/>
        <v>158179</v>
      </c>
      <c r="H15" s="111">
        <v>2000</v>
      </c>
      <c r="I15" s="46"/>
      <c r="J15" s="95"/>
      <c r="K15" s="11">
        <f t="shared" si="0"/>
        <v>2000</v>
      </c>
      <c r="L15" s="2">
        <f t="shared" si="1"/>
        <v>0</v>
      </c>
      <c r="M15" s="84"/>
    </row>
    <row r="16" spans="1:15" x14ac:dyDescent="0.25">
      <c r="A16" s="10">
        <v>43646</v>
      </c>
      <c r="B16" s="24" t="s">
        <v>34</v>
      </c>
      <c r="C16" s="1" t="s">
        <v>32</v>
      </c>
      <c r="D16" s="1" t="s">
        <v>81</v>
      </c>
      <c r="E16" s="11"/>
      <c r="F16" s="11">
        <v>122000</v>
      </c>
      <c r="G16" s="2">
        <f t="shared" si="2"/>
        <v>36179</v>
      </c>
      <c r="H16" s="111">
        <v>34400</v>
      </c>
      <c r="I16" s="46">
        <v>88000</v>
      </c>
      <c r="J16" s="95"/>
      <c r="K16" s="11">
        <f t="shared" si="0"/>
        <v>122400</v>
      </c>
      <c r="L16" s="2">
        <f t="shared" si="1"/>
        <v>400</v>
      </c>
      <c r="M16" s="84"/>
    </row>
    <row r="17" spans="1:13" x14ac:dyDescent="0.25">
      <c r="A17" s="10">
        <v>43617</v>
      </c>
      <c r="B17" s="24" t="s">
        <v>34</v>
      </c>
      <c r="C17" s="1" t="s">
        <v>32</v>
      </c>
      <c r="D17" s="1" t="s">
        <v>97</v>
      </c>
      <c r="E17" s="11"/>
      <c r="F17" s="11">
        <v>30000</v>
      </c>
      <c r="G17" s="2">
        <f t="shared" si="2"/>
        <v>6179</v>
      </c>
      <c r="H17" s="111">
        <v>6000</v>
      </c>
      <c r="I17" s="46">
        <v>24000</v>
      </c>
      <c r="J17" s="95"/>
      <c r="K17" s="11">
        <f t="shared" si="0"/>
        <v>30000</v>
      </c>
      <c r="L17" s="2">
        <f t="shared" si="1"/>
        <v>0</v>
      </c>
      <c r="M17" s="84"/>
    </row>
    <row r="18" spans="1:13" x14ac:dyDescent="0.25">
      <c r="A18" s="10">
        <v>7</v>
      </c>
      <c r="B18" s="24">
        <v>8</v>
      </c>
      <c r="C18" s="1" t="s">
        <v>32</v>
      </c>
      <c r="D18" s="1"/>
      <c r="E18" s="11"/>
      <c r="F18" s="11">
        <v>6000</v>
      </c>
      <c r="G18" s="2">
        <f t="shared" si="2"/>
        <v>179</v>
      </c>
      <c r="H18" s="111">
        <v>6000</v>
      </c>
      <c r="I18" s="46"/>
      <c r="J18" s="95"/>
      <c r="K18" s="11">
        <f t="shared" si="0"/>
        <v>6000</v>
      </c>
      <c r="L18" s="2">
        <f t="shared" si="1"/>
        <v>0</v>
      </c>
      <c r="M18" s="84"/>
    </row>
    <row r="19" spans="1:13" x14ac:dyDescent="0.25">
      <c r="A19" s="10">
        <v>43763</v>
      </c>
      <c r="B19" s="24"/>
      <c r="C19" s="1" t="s">
        <v>32</v>
      </c>
      <c r="D19" s="1"/>
      <c r="E19" s="11"/>
      <c r="F19" s="11"/>
      <c r="G19" s="2">
        <f t="shared" si="2"/>
        <v>179</v>
      </c>
      <c r="H19" s="111"/>
      <c r="I19" s="46"/>
      <c r="J19" s="95"/>
      <c r="K19" s="11">
        <f t="shared" si="0"/>
        <v>0</v>
      </c>
      <c r="L19" s="2">
        <f t="shared" si="1"/>
        <v>0</v>
      </c>
      <c r="M19" s="84"/>
    </row>
    <row r="20" spans="1:13" x14ac:dyDescent="0.25">
      <c r="A20" s="10"/>
      <c r="B20" s="24"/>
      <c r="C20" s="1"/>
      <c r="D20" s="1"/>
      <c r="E20" s="11"/>
      <c r="F20" s="11"/>
      <c r="G20" s="2">
        <f t="shared" si="2"/>
        <v>179</v>
      </c>
      <c r="H20" s="111"/>
      <c r="I20" s="46"/>
      <c r="J20" s="95"/>
      <c r="K20" s="11">
        <f t="shared" si="0"/>
        <v>0</v>
      </c>
      <c r="L20" s="2">
        <f t="shared" si="1"/>
        <v>0</v>
      </c>
      <c r="M20" s="84"/>
    </row>
    <row r="21" spans="1:13" x14ac:dyDescent="0.25">
      <c r="A21" s="10"/>
      <c r="B21" s="24"/>
      <c r="C21" s="1"/>
      <c r="D21" s="1"/>
      <c r="E21" s="11"/>
      <c r="F21" s="11"/>
      <c r="G21" s="2">
        <f t="shared" si="2"/>
        <v>179</v>
      </c>
      <c r="H21" s="111"/>
      <c r="I21" s="46"/>
      <c r="J21" s="95"/>
      <c r="K21" s="11">
        <f t="shared" si="0"/>
        <v>0</v>
      </c>
      <c r="L21" s="2">
        <f t="shared" si="1"/>
        <v>0</v>
      </c>
      <c r="M21" s="84"/>
    </row>
    <row r="22" spans="1:13" x14ac:dyDescent="0.25">
      <c r="A22" s="10"/>
      <c r="B22" s="24"/>
      <c r="C22" s="1"/>
      <c r="D22" s="1"/>
      <c r="E22" s="11"/>
      <c r="F22" s="11"/>
      <c r="G22" s="2">
        <f t="shared" si="2"/>
        <v>179</v>
      </c>
      <c r="H22" s="111"/>
      <c r="I22" s="46"/>
      <c r="J22" s="95"/>
      <c r="K22" s="11">
        <f t="shared" si="0"/>
        <v>0</v>
      </c>
      <c r="L22" s="2">
        <f t="shared" si="1"/>
        <v>0</v>
      </c>
      <c r="M22" s="84"/>
    </row>
    <row r="23" spans="1:13" x14ac:dyDescent="0.25">
      <c r="A23" s="10"/>
      <c r="B23" s="24"/>
      <c r="C23" s="1"/>
      <c r="D23" s="1"/>
      <c r="E23" s="1"/>
      <c r="F23" s="11"/>
      <c r="G23" s="2">
        <f>G22+E23-F23</f>
        <v>179</v>
      </c>
      <c r="H23" s="111"/>
      <c r="I23" s="46"/>
      <c r="J23" s="95"/>
      <c r="K23" s="11">
        <f t="shared" si="0"/>
        <v>0</v>
      </c>
      <c r="L23" s="2">
        <f t="shared" si="1"/>
        <v>0</v>
      </c>
      <c r="M23" s="84"/>
    </row>
    <row r="24" spans="1:13" x14ac:dyDescent="0.25">
      <c r="A24" s="10"/>
      <c r="B24" s="24"/>
      <c r="C24" s="1"/>
      <c r="D24" s="1"/>
      <c r="E24" s="11"/>
      <c r="F24" s="11"/>
      <c r="G24" s="2">
        <f t="shared" si="2"/>
        <v>179</v>
      </c>
      <c r="H24" s="111"/>
      <c r="I24" s="46"/>
      <c r="J24" s="95"/>
      <c r="K24" s="11">
        <f t="shared" si="0"/>
        <v>0</v>
      </c>
      <c r="L24" s="2">
        <f t="shared" si="1"/>
        <v>0</v>
      </c>
      <c r="M24" s="84"/>
    </row>
    <row r="25" spans="1:13" x14ac:dyDescent="0.25">
      <c r="A25" s="10"/>
      <c r="B25" s="24"/>
      <c r="C25" s="1"/>
      <c r="D25" s="1"/>
      <c r="E25" s="11"/>
      <c r="F25" s="11"/>
      <c r="G25" s="2">
        <f t="shared" si="2"/>
        <v>179</v>
      </c>
      <c r="H25" s="111"/>
      <c r="I25" s="46"/>
      <c r="J25" s="95"/>
      <c r="K25" s="11">
        <f t="shared" si="0"/>
        <v>0</v>
      </c>
      <c r="L25" s="2">
        <f t="shared" si="1"/>
        <v>0</v>
      </c>
      <c r="M25" s="84"/>
    </row>
    <row r="26" spans="1:13" x14ac:dyDescent="0.25">
      <c r="A26" s="10"/>
      <c r="B26" s="24"/>
      <c r="C26" s="1"/>
      <c r="D26" s="1"/>
      <c r="E26" s="11"/>
      <c r="F26" s="11"/>
      <c r="G26" s="2">
        <f t="shared" si="2"/>
        <v>179</v>
      </c>
      <c r="H26" s="111"/>
      <c r="I26" s="46"/>
      <c r="J26" s="95"/>
      <c r="K26" s="11">
        <f t="shared" si="0"/>
        <v>0</v>
      </c>
      <c r="L26" s="2">
        <f t="shared" si="1"/>
        <v>0</v>
      </c>
      <c r="M26" s="84"/>
    </row>
    <row r="27" spans="1:13" x14ac:dyDescent="0.25">
      <c r="A27" s="10"/>
      <c r="B27" s="24"/>
      <c r="C27" s="1"/>
      <c r="D27" s="1"/>
      <c r="E27" s="11"/>
      <c r="F27" s="11"/>
      <c r="G27" s="2">
        <f t="shared" si="2"/>
        <v>179</v>
      </c>
      <c r="H27" s="111"/>
      <c r="I27" s="46"/>
      <c r="J27" s="95"/>
      <c r="K27" s="11">
        <f t="shared" si="0"/>
        <v>0</v>
      </c>
      <c r="L27" s="2">
        <f t="shared" si="1"/>
        <v>0</v>
      </c>
      <c r="M27" s="84"/>
    </row>
    <row r="28" spans="1:13" x14ac:dyDescent="0.25">
      <c r="A28" s="10"/>
      <c r="B28" s="24"/>
      <c r="C28" s="1"/>
      <c r="D28" s="1"/>
      <c r="E28" s="11"/>
      <c r="F28" s="11"/>
      <c r="G28" s="2">
        <f t="shared" si="2"/>
        <v>179</v>
      </c>
      <c r="H28" s="111"/>
      <c r="I28" s="46"/>
      <c r="J28" s="95"/>
      <c r="K28" s="11">
        <f t="shared" si="0"/>
        <v>0</v>
      </c>
      <c r="L28" s="2">
        <f t="shared" si="1"/>
        <v>0</v>
      </c>
      <c r="M28" s="84"/>
    </row>
    <row r="29" spans="1:13" x14ac:dyDescent="0.25">
      <c r="A29" s="10"/>
      <c r="B29" s="24"/>
      <c r="C29" s="1"/>
      <c r="D29" s="1"/>
      <c r="E29" s="11"/>
      <c r="F29" s="11"/>
      <c r="G29" s="2">
        <f t="shared" si="2"/>
        <v>179</v>
      </c>
      <c r="H29" s="111"/>
      <c r="I29" s="46"/>
      <c r="J29" s="95"/>
      <c r="K29" s="11">
        <f t="shared" si="0"/>
        <v>0</v>
      </c>
      <c r="L29" s="2">
        <f t="shared" si="1"/>
        <v>0</v>
      </c>
      <c r="M29" s="84"/>
    </row>
    <row r="30" spans="1:13" x14ac:dyDescent="0.25">
      <c r="A30" s="10"/>
      <c r="B30" s="24"/>
      <c r="C30" s="1"/>
      <c r="D30" s="1"/>
      <c r="E30" s="11"/>
      <c r="F30" s="11"/>
      <c r="G30" s="2">
        <f t="shared" si="2"/>
        <v>179</v>
      </c>
      <c r="H30" s="111"/>
      <c r="I30" s="46"/>
      <c r="J30" s="95"/>
      <c r="K30" s="11">
        <f t="shared" si="0"/>
        <v>0</v>
      </c>
      <c r="L30" s="2">
        <f t="shared" si="1"/>
        <v>0</v>
      </c>
      <c r="M30" s="84"/>
    </row>
    <row r="31" spans="1:13" x14ac:dyDescent="0.25">
      <c r="A31" s="10"/>
      <c r="B31" s="24"/>
      <c r="C31" s="1"/>
      <c r="D31" s="1"/>
      <c r="E31" s="11"/>
      <c r="F31" s="11"/>
      <c r="G31" s="2">
        <f t="shared" si="2"/>
        <v>179</v>
      </c>
      <c r="H31" s="111"/>
      <c r="I31" s="46"/>
      <c r="J31" s="95"/>
      <c r="K31" s="11">
        <f t="shared" si="0"/>
        <v>0</v>
      </c>
      <c r="L31" s="2">
        <f t="shared" si="1"/>
        <v>0</v>
      </c>
      <c r="M31" s="84"/>
    </row>
    <row r="32" spans="1:13" x14ac:dyDescent="0.25">
      <c r="A32" s="10"/>
      <c r="B32" s="24"/>
      <c r="C32" s="1"/>
      <c r="D32" s="1"/>
      <c r="E32" s="11"/>
      <c r="F32" s="11"/>
      <c r="G32" s="2">
        <f t="shared" si="2"/>
        <v>179</v>
      </c>
      <c r="H32" s="111"/>
      <c r="I32" s="46"/>
      <c r="J32" s="95"/>
      <c r="K32" s="11">
        <f t="shared" si="0"/>
        <v>0</v>
      </c>
      <c r="L32" s="2">
        <f t="shared" si="1"/>
        <v>0</v>
      </c>
      <c r="M32" s="84"/>
    </row>
    <row r="33" spans="1:13" x14ac:dyDescent="0.25">
      <c r="A33" s="10"/>
      <c r="B33" s="24"/>
      <c r="C33" s="1"/>
      <c r="D33" s="1"/>
      <c r="E33" s="11"/>
      <c r="F33" s="11"/>
      <c r="G33" s="2">
        <f t="shared" si="2"/>
        <v>179</v>
      </c>
      <c r="H33" s="111"/>
      <c r="I33" s="46"/>
      <c r="J33" s="95"/>
      <c r="K33" s="11">
        <f t="shared" si="0"/>
        <v>0</v>
      </c>
      <c r="L33" s="2">
        <f t="shared" si="1"/>
        <v>0</v>
      </c>
      <c r="M33" s="84"/>
    </row>
    <row r="34" spans="1:13" x14ac:dyDescent="0.25">
      <c r="A34" s="10"/>
      <c r="B34" s="24"/>
      <c r="C34" s="1"/>
      <c r="D34" s="1"/>
      <c r="E34" s="11"/>
      <c r="F34" s="11"/>
      <c r="G34" s="2">
        <f t="shared" si="2"/>
        <v>179</v>
      </c>
      <c r="H34" s="111"/>
      <c r="I34" s="46"/>
      <c r="J34" s="95"/>
      <c r="K34" s="11">
        <f t="shared" si="0"/>
        <v>0</v>
      </c>
      <c r="L34" s="2">
        <f t="shared" si="1"/>
        <v>0</v>
      </c>
      <c r="M34" s="84"/>
    </row>
    <row r="35" spans="1:13" x14ac:dyDescent="0.25">
      <c r="A35" s="10"/>
      <c r="B35" s="24"/>
      <c r="C35" s="1"/>
      <c r="D35" s="1"/>
      <c r="E35" s="11"/>
      <c r="F35" s="11"/>
      <c r="G35" s="2">
        <f t="shared" si="2"/>
        <v>179</v>
      </c>
      <c r="H35" s="111"/>
      <c r="I35" s="46"/>
      <c r="J35" s="95"/>
      <c r="K35" s="11">
        <f t="shared" si="0"/>
        <v>0</v>
      </c>
      <c r="L35" s="2">
        <f t="shared" si="1"/>
        <v>0</v>
      </c>
      <c r="M35" s="84"/>
    </row>
    <row r="36" spans="1:13" x14ac:dyDescent="0.25">
      <c r="A36" s="10"/>
      <c r="B36" s="24"/>
      <c r="C36" s="1"/>
      <c r="D36" s="1"/>
      <c r="E36" s="11"/>
      <c r="F36" s="11"/>
      <c r="G36" s="2">
        <f t="shared" si="2"/>
        <v>179</v>
      </c>
      <c r="H36" s="111"/>
      <c r="I36" s="46"/>
      <c r="J36" s="95"/>
      <c r="K36" s="11">
        <f t="shared" si="0"/>
        <v>0</v>
      </c>
      <c r="L36" s="2">
        <f t="shared" si="1"/>
        <v>0</v>
      </c>
      <c r="M36" s="84"/>
    </row>
    <row r="37" spans="1:13" x14ac:dyDescent="0.25">
      <c r="A37" s="10"/>
      <c r="B37" s="24"/>
      <c r="C37" s="1"/>
      <c r="D37" s="1"/>
      <c r="E37" s="11"/>
      <c r="F37" s="11"/>
      <c r="G37" s="2">
        <f t="shared" si="2"/>
        <v>179</v>
      </c>
      <c r="H37" s="111"/>
      <c r="I37" s="46"/>
      <c r="J37" s="95"/>
      <c r="K37" s="11">
        <f t="shared" si="0"/>
        <v>0</v>
      </c>
      <c r="L37" s="2">
        <f t="shared" si="1"/>
        <v>0</v>
      </c>
      <c r="M37" s="84"/>
    </row>
    <row r="38" spans="1:13" x14ac:dyDescent="0.25">
      <c r="A38" s="17"/>
      <c r="B38" s="25"/>
      <c r="C38" s="18"/>
      <c r="D38" s="18"/>
      <c r="E38" s="19"/>
      <c r="F38" s="19"/>
      <c r="G38" s="2">
        <f t="shared" si="2"/>
        <v>179</v>
      </c>
      <c r="H38" s="112"/>
      <c r="I38" s="113"/>
      <c r="J38" s="95"/>
      <c r="K38" s="11">
        <f t="shared" si="0"/>
        <v>0</v>
      </c>
      <c r="L38" s="2">
        <f t="shared" si="1"/>
        <v>0</v>
      </c>
      <c r="M38" s="84"/>
    </row>
    <row r="39" spans="1:13" x14ac:dyDescent="0.25">
      <c r="A39" s="10"/>
      <c r="B39" s="24"/>
      <c r="C39" s="1"/>
      <c r="D39" s="1"/>
      <c r="E39" s="11"/>
      <c r="F39" s="11"/>
      <c r="G39" s="2">
        <f t="shared" si="2"/>
        <v>179</v>
      </c>
      <c r="H39" s="111"/>
      <c r="I39" s="46"/>
      <c r="J39" s="95"/>
      <c r="K39" s="11">
        <f t="shared" si="0"/>
        <v>0</v>
      </c>
      <c r="L39" s="2">
        <f t="shared" si="1"/>
        <v>0</v>
      </c>
      <c r="M39" s="86" t="s">
        <v>29</v>
      </c>
    </row>
    <row r="40" spans="1:13" x14ac:dyDescent="0.25">
      <c r="A40" s="10"/>
      <c r="B40" s="24"/>
      <c r="C40" s="1"/>
      <c r="D40" s="1"/>
      <c r="E40" s="11"/>
      <c r="F40" s="11"/>
      <c r="G40" s="2">
        <f t="shared" si="2"/>
        <v>179</v>
      </c>
      <c r="H40" s="111"/>
      <c r="I40" s="46"/>
      <c r="J40" s="95"/>
      <c r="K40" s="11">
        <f t="shared" si="0"/>
        <v>0</v>
      </c>
      <c r="L40" s="2">
        <f t="shared" si="1"/>
        <v>0</v>
      </c>
      <c r="M40" s="84"/>
    </row>
    <row r="41" spans="1:13" x14ac:dyDescent="0.25">
      <c r="A41" s="10"/>
      <c r="B41" s="24"/>
      <c r="C41" s="1"/>
      <c r="D41" s="1"/>
      <c r="E41" s="11"/>
      <c r="F41" s="11"/>
      <c r="G41" s="2">
        <f t="shared" si="2"/>
        <v>179</v>
      </c>
      <c r="H41" s="111"/>
      <c r="I41" s="46"/>
      <c r="J41" s="95"/>
      <c r="K41" s="11">
        <f t="shared" si="0"/>
        <v>0</v>
      </c>
      <c r="L41" s="2">
        <f t="shared" si="1"/>
        <v>0</v>
      </c>
      <c r="M41" s="84"/>
    </row>
    <row r="42" spans="1:13" x14ac:dyDescent="0.25">
      <c r="A42" s="10"/>
      <c r="B42" s="24"/>
      <c r="C42" s="1"/>
      <c r="D42" s="1"/>
      <c r="E42" s="11"/>
      <c r="F42" s="11"/>
      <c r="G42" s="2">
        <f t="shared" si="2"/>
        <v>179</v>
      </c>
      <c r="H42" s="111"/>
      <c r="I42" s="46"/>
      <c r="J42" s="95"/>
      <c r="K42" s="11">
        <f t="shared" si="0"/>
        <v>0</v>
      </c>
      <c r="L42" s="2">
        <f t="shared" si="1"/>
        <v>0</v>
      </c>
      <c r="M42" s="84"/>
    </row>
    <row r="43" spans="1:13" x14ac:dyDescent="0.25">
      <c r="A43" s="10"/>
      <c r="B43" s="24"/>
      <c r="C43" s="1"/>
      <c r="D43" s="1"/>
      <c r="E43" s="11"/>
      <c r="F43" s="11"/>
      <c r="G43" s="2">
        <f t="shared" si="2"/>
        <v>179</v>
      </c>
      <c r="H43" s="111"/>
      <c r="I43" s="46"/>
      <c r="J43" s="95"/>
      <c r="K43" s="11">
        <f t="shared" si="0"/>
        <v>0</v>
      </c>
      <c r="L43" s="2">
        <f t="shared" si="1"/>
        <v>0</v>
      </c>
      <c r="M43" s="84"/>
    </row>
    <row r="44" spans="1:13" x14ac:dyDescent="0.25">
      <c r="A44" s="10"/>
      <c r="B44" s="24"/>
      <c r="C44" s="1"/>
      <c r="D44" s="1"/>
      <c r="E44" s="1"/>
      <c r="F44" s="11"/>
      <c r="G44" s="2">
        <f t="shared" si="2"/>
        <v>179</v>
      </c>
      <c r="H44" s="111"/>
      <c r="I44" s="46"/>
      <c r="J44" s="95"/>
      <c r="K44" s="11">
        <f t="shared" si="0"/>
        <v>0</v>
      </c>
      <c r="L44" s="2">
        <f t="shared" si="1"/>
        <v>0</v>
      </c>
      <c r="M44" s="84"/>
    </row>
    <row r="45" spans="1:13" x14ac:dyDescent="0.25">
      <c r="A45" s="10"/>
      <c r="B45" s="24"/>
      <c r="C45" s="1"/>
      <c r="D45" s="1"/>
      <c r="E45" s="11"/>
      <c r="F45" s="11"/>
      <c r="G45" s="2">
        <f t="shared" si="2"/>
        <v>179</v>
      </c>
      <c r="H45" s="111"/>
      <c r="I45" s="46"/>
      <c r="J45" s="95"/>
      <c r="K45" s="11">
        <f t="shared" si="0"/>
        <v>0</v>
      </c>
      <c r="L45" s="2">
        <f t="shared" si="1"/>
        <v>0</v>
      </c>
      <c r="M45" s="84"/>
    </row>
    <row r="46" spans="1:13" x14ac:dyDescent="0.25">
      <c r="A46" s="10"/>
      <c r="B46" s="24"/>
      <c r="C46" s="1"/>
      <c r="D46" s="1"/>
      <c r="E46" s="11"/>
      <c r="F46" s="11"/>
      <c r="G46" s="2">
        <f t="shared" si="2"/>
        <v>179</v>
      </c>
      <c r="H46" s="111"/>
      <c r="I46" s="46"/>
      <c r="J46" s="95"/>
      <c r="K46" s="11">
        <f t="shared" si="0"/>
        <v>0</v>
      </c>
      <c r="L46" s="2">
        <f t="shared" si="1"/>
        <v>0</v>
      </c>
      <c r="M46" s="84"/>
    </row>
    <row r="47" spans="1:13" x14ac:dyDescent="0.25">
      <c r="A47" s="10"/>
      <c r="B47" s="24"/>
      <c r="C47" s="1"/>
      <c r="D47" s="1"/>
      <c r="E47" s="11"/>
      <c r="F47" s="11"/>
      <c r="G47" s="2">
        <f t="shared" si="2"/>
        <v>179</v>
      </c>
      <c r="H47" s="111"/>
      <c r="I47" s="46"/>
      <c r="J47" s="95"/>
      <c r="K47" s="11">
        <f t="shared" si="0"/>
        <v>0</v>
      </c>
      <c r="L47" s="2">
        <f t="shared" si="1"/>
        <v>0</v>
      </c>
      <c r="M47" s="86" t="s">
        <v>29</v>
      </c>
    </row>
    <row r="48" spans="1:13" x14ac:dyDescent="0.25">
      <c r="A48" s="10"/>
      <c r="B48" s="24"/>
      <c r="C48" s="1"/>
      <c r="D48" s="1"/>
      <c r="E48" s="11"/>
      <c r="F48" s="11"/>
      <c r="G48" s="2">
        <f t="shared" si="2"/>
        <v>179</v>
      </c>
      <c r="H48" s="111"/>
      <c r="I48" s="46"/>
      <c r="J48" s="95"/>
      <c r="K48" s="11">
        <f t="shared" si="0"/>
        <v>0</v>
      </c>
      <c r="L48" s="2">
        <f t="shared" si="1"/>
        <v>0</v>
      </c>
      <c r="M48" s="86" t="s">
        <v>29</v>
      </c>
    </row>
    <row r="49" spans="1:13" x14ac:dyDescent="0.25">
      <c r="A49" s="10"/>
      <c r="B49" s="24"/>
      <c r="C49" s="1"/>
      <c r="D49" s="1"/>
      <c r="E49" s="11"/>
      <c r="F49" s="11"/>
      <c r="G49" s="2">
        <f t="shared" si="2"/>
        <v>179</v>
      </c>
      <c r="H49" s="111"/>
      <c r="I49" s="46"/>
      <c r="J49" s="95"/>
      <c r="K49" s="11">
        <f t="shared" si="0"/>
        <v>0</v>
      </c>
      <c r="L49" s="2">
        <f t="shared" si="1"/>
        <v>0</v>
      </c>
      <c r="M49" s="84"/>
    </row>
    <row r="50" spans="1:13" x14ac:dyDescent="0.25">
      <c r="A50" s="10"/>
      <c r="B50" s="24"/>
      <c r="C50" s="1"/>
      <c r="D50" s="1"/>
      <c r="E50" s="11"/>
      <c r="F50" s="11"/>
      <c r="G50" s="2">
        <f t="shared" si="2"/>
        <v>179</v>
      </c>
      <c r="H50" s="111"/>
      <c r="I50" s="46"/>
      <c r="J50" s="95"/>
      <c r="K50" s="11">
        <f t="shared" si="0"/>
        <v>0</v>
      </c>
      <c r="L50" s="2">
        <f t="shared" si="1"/>
        <v>0</v>
      </c>
      <c r="M50" s="84"/>
    </row>
    <row r="51" spans="1:13" x14ac:dyDescent="0.25">
      <c r="A51" s="10"/>
      <c r="B51" s="24"/>
      <c r="C51" s="1"/>
      <c r="D51" s="1"/>
      <c r="E51" s="11"/>
      <c r="F51" s="11"/>
      <c r="G51" s="2">
        <f t="shared" si="2"/>
        <v>179</v>
      </c>
      <c r="H51" s="111"/>
      <c r="I51" s="46"/>
      <c r="J51" s="95"/>
      <c r="K51" s="11">
        <f t="shared" si="0"/>
        <v>0</v>
      </c>
      <c r="L51" s="2">
        <f t="shared" si="1"/>
        <v>0</v>
      </c>
      <c r="M51" s="84"/>
    </row>
    <row r="52" spans="1:13" x14ac:dyDescent="0.25">
      <c r="A52" s="10"/>
      <c r="B52" s="24"/>
      <c r="C52" s="1"/>
      <c r="D52" s="1"/>
      <c r="E52" s="11"/>
      <c r="F52" s="11"/>
      <c r="G52" s="2">
        <f t="shared" si="2"/>
        <v>179</v>
      </c>
      <c r="H52" s="111"/>
      <c r="I52" s="46"/>
      <c r="J52" s="95"/>
      <c r="K52" s="11">
        <f t="shared" si="0"/>
        <v>0</v>
      </c>
      <c r="L52" s="2">
        <f t="shared" si="1"/>
        <v>0</v>
      </c>
      <c r="M52" s="84"/>
    </row>
    <row r="53" spans="1:13" x14ac:dyDescent="0.25">
      <c r="A53" s="10"/>
      <c r="B53" s="24"/>
      <c r="C53" s="1"/>
      <c r="D53" s="1"/>
      <c r="E53" s="11"/>
      <c r="F53" s="11"/>
      <c r="G53" s="2">
        <f t="shared" si="2"/>
        <v>179</v>
      </c>
      <c r="H53" s="111"/>
      <c r="I53" s="46"/>
      <c r="J53" s="95"/>
      <c r="K53" s="11">
        <f t="shared" si="0"/>
        <v>0</v>
      </c>
      <c r="L53" s="2">
        <f t="shared" si="1"/>
        <v>0</v>
      </c>
      <c r="M53" s="84"/>
    </row>
    <row r="54" spans="1:13" x14ac:dyDescent="0.25">
      <c r="A54" s="10"/>
      <c r="B54" s="24"/>
      <c r="C54" s="1"/>
      <c r="D54" s="1"/>
      <c r="E54" s="11"/>
      <c r="F54" s="11"/>
      <c r="G54" s="2">
        <f t="shared" si="2"/>
        <v>179</v>
      </c>
      <c r="H54" s="111"/>
      <c r="I54" s="46"/>
      <c r="J54" s="95"/>
      <c r="K54" s="11">
        <f t="shared" si="0"/>
        <v>0</v>
      </c>
      <c r="L54" s="2">
        <f t="shared" si="1"/>
        <v>0</v>
      </c>
      <c r="M54" s="84"/>
    </row>
    <row r="55" spans="1:13" x14ac:dyDescent="0.25">
      <c r="A55" s="17"/>
      <c r="B55" s="25"/>
      <c r="C55" s="18"/>
      <c r="D55" s="18"/>
      <c r="E55" s="19"/>
      <c r="F55" s="19"/>
      <c r="G55" s="2">
        <f t="shared" si="2"/>
        <v>179</v>
      </c>
      <c r="H55" s="112"/>
      <c r="I55" s="113"/>
      <c r="J55" s="95"/>
      <c r="K55" s="11">
        <f t="shared" si="0"/>
        <v>0</v>
      </c>
      <c r="L55" s="2">
        <f t="shared" si="1"/>
        <v>0</v>
      </c>
      <c r="M55" s="84"/>
    </row>
    <row r="56" spans="1:13" x14ac:dyDescent="0.25">
      <c r="A56" s="10"/>
      <c r="B56" s="24"/>
      <c r="C56" s="1"/>
      <c r="D56" s="1"/>
      <c r="E56" s="11"/>
      <c r="F56" s="11"/>
      <c r="G56" s="2">
        <f t="shared" si="2"/>
        <v>179</v>
      </c>
      <c r="H56" s="111"/>
      <c r="I56" s="46"/>
      <c r="J56" s="95"/>
      <c r="K56" s="11">
        <f t="shared" si="0"/>
        <v>0</v>
      </c>
      <c r="L56" s="2">
        <f t="shared" si="1"/>
        <v>0</v>
      </c>
      <c r="M56" s="84"/>
    </row>
    <row r="57" spans="1:13" x14ac:dyDescent="0.25">
      <c r="A57" s="10"/>
      <c r="B57" s="24"/>
      <c r="C57" s="1"/>
      <c r="D57" s="1"/>
      <c r="E57" s="11"/>
      <c r="F57" s="11"/>
      <c r="G57" s="2">
        <f t="shared" si="2"/>
        <v>179</v>
      </c>
      <c r="H57" s="111"/>
      <c r="I57" s="46"/>
      <c r="J57" s="95"/>
      <c r="K57" s="11">
        <f t="shared" si="0"/>
        <v>0</v>
      </c>
      <c r="L57" s="2">
        <f t="shared" si="1"/>
        <v>0</v>
      </c>
      <c r="M57" s="84"/>
    </row>
    <row r="58" spans="1:13" x14ac:dyDescent="0.25">
      <c r="A58" s="10"/>
      <c r="B58" s="24"/>
      <c r="C58" s="1"/>
      <c r="D58" s="1"/>
      <c r="E58" s="11"/>
      <c r="F58" s="11"/>
      <c r="G58" s="2">
        <f t="shared" si="2"/>
        <v>179</v>
      </c>
      <c r="H58" s="111"/>
      <c r="I58" s="46"/>
      <c r="J58" s="95"/>
      <c r="K58" s="11">
        <f t="shared" si="0"/>
        <v>0</v>
      </c>
      <c r="L58" s="2">
        <f t="shared" si="1"/>
        <v>0</v>
      </c>
      <c r="M58" s="84"/>
    </row>
    <row r="59" spans="1:13" x14ac:dyDescent="0.25">
      <c r="A59" s="10"/>
      <c r="B59" s="24"/>
      <c r="C59" s="1"/>
      <c r="D59" s="1"/>
      <c r="E59" s="11"/>
      <c r="F59" s="11"/>
      <c r="G59" s="2">
        <f t="shared" si="2"/>
        <v>179</v>
      </c>
      <c r="H59" s="111"/>
      <c r="I59" s="46"/>
      <c r="J59" s="95"/>
      <c r="K59" s="11">
        <f t="shared" si="0"/>
        <v>0</v>
      </c>
      <c r="L59" s="2">
        <f t="shared" si="1"/>
        <v>0</v>
      </c>
      <c r="M59" s="84"/>
    </row>
    <row r="60" spans="1:13" x14ac:dyDescent="0.25">
      <c r="A60" s="10"/>
      <c r="B60" s="24"/>
      <c r="C60" s="1"/>
      <c r="D60" s="1"/>
      <c r="E60" s="11"/>
      <c r="F60" s="11"/>
      <c r="G60" s="2">
        <f t="shared" si="2"/>
        <v>179</v>
      </c>
      <c r="H60" s="111"/>
      <c r="I60" s="46"/>
      <c r="J60" s="95"/>
      <c r="K60" s="11">
        <f t="shared" si="0"/>
        <v>0</v>
      </c>
      <c r="L60" s="2">
        <f t="shared" si="1"/>
        <v>0</v>
      </c>
      <c r="M60" s="84"/>
    </row>
    <row r="61" spans="1:13" x14ac:dyDescent="0.25">
      <c r="A61" s="10"/>
      <c r="B61" s="24"/>
      <c r="C61" s="1"/>
      <c r="D61" s="1"/>
      <c r="E61" s="11"/>
      <c r="F61" s="11"/>
      <c r="G61" s="2">
        <f t="shared" si="2"/>
        <v>179</v>
      </c>
      <c r="H61" s="111"/>
      <c r="I61" s="46"/>
      <c r="J61" s="95"/>
      <c r="K61" s="11">
        <f t="shared" si="0"/>
        <v>0</v>
      </c>
      <c r="L61" s="2">
        <f t="shared" si="1"/>
        <v>0</v>
      </c>
      <c r="M61" s="84"/>
    </row>
    <row r="62" spans="1:13" x14ac:dyDescent="0.25">
      <c r="A62" s="17"/>
      <c r="B62" s="25"/>
      <c r="C62" s="18"/>
      <c r="D62" s="18"/>
      <c r="E62" s="19"/>
      <c r="F62" s="19"/>
      <c r="G62" s="2">
        <f t="shared" si="2"/>
        <v>179</v>
      </c>
      <c r="H62" s="112"/>
      <c r="I62" s="113"/>
      <c r="J62" s="95"/>
      <c r="K62" s="11">
        <f t="shared" si="0"/>
        <v>0</v>
      </c>
      <c r="L62" s="2">
        <f t="shared" si="1"/>
        <v>0</v>
      </c>
      <c r="M62" s="84"/>
    </row>
    <row r="63" spans="1:13" x14ac:dyDescent="0.25">
      <c r="A63" s="10"/>
      <c r="B63" s="24"/>
      <c r="C63" s="1"/>
      <c r="D63" s="1"/>
      <c r="E63" s="11"/>
      <c r="F63" s="11"/>
      <c r="G63" s="2">
        <f t="shared" si="2"/>
        <v>179</v>
      </c>
      <c r="H63" s="111"/>
      <c r="I63" s="46"/>
      <c r="J63" s="95"/>
      <c r="K63" s="11">
        <f t="shared" si="0"/>
        <v>0</v>
      </c>
      <c r="L63" s="2">
        <f t="shared" si="1"/>
        <v>0</v>
      </c>
      <c r="M63" s="84"/>
    </row>
    <row r="64" spans="1:13" x14ac:dyDescent="0.25">
      <c r="A64" s="10"/>
      <c r="B64" s="24"/>
      <c r="C64" s="1"/>
      <c r="D64" s="1"/>
      <c r="E64" s="11"/>
      <c r="F64" s="11"/>
      <c r="G64" s="2">
        <f t="shared" si="2"/>
        <v>179</v>
      </c>
      <c r="H64" s="111"/>
      <c r="I64" s="46"/>
      <c r="J64" s="95"/>
      <c r="K64" s="11">
        <f t="shared" si="0"/>
        <v>0</v>
      </c>
      <c r="L64" s="2">
        <f t="shared" si="1"/>
        <v>0</v>
      </c>
      <c r="M64" s="84"/>
    </row>
    <row r="65" spans="1:13" x14ac:dyDescent="0.25">
      <c r="A65" s="10"/>
      <c r="B65" s="24"/>
      <c r="C65" s="1"/>
      <c r="D65" s="1"/>
      <c r="E65" s="11"/>
      <c r="F65" s="11"/>
      <c r="G65" s="2">
        <f t="shared" si="2"/>
        <v>179</v>
      </c>
      <c r="H65" s="111"/>
      <c r="I65" s="46"/>
      <c r="J65" s="95"/>
      <c r="K65" s="11">
        <f t="shared" si="0"/>
        <v>0</v>
      </c>
      <c r="L65" s="2">
        <f t="shared" si="1"/>
        <v>0</v>
      </c>
      <c r="M65" s="84"/>
    </row>
    <row r="66" spans="1:13" x14ac:dyDescent="0.25">
      <c r="A66" s="10"/>
      <c r="B66" s="24"/>
      <c r="C66" s="1"/>
      <c r="D66" s="1"/>
      <c r="E66" s="11"/>
      <c r="F66" s="11"/>
      <c r="G66" s="2">
        <f t="shared" si="2"/>
        <v>179</v>
      </c>
      <c r="H66" s="111"/>
      <c r="I66" s="46"/>
      <c r="J66" s="95"/>
      <c r="K66" s="11">
        <f t="shared" si="0"/>
        <v>0</v>
      </c>
      <c r="L66" s="2">
        <f t="shared" si="1"/>
        <v>0</v>
      </c>
      <c r="M66" s="84"/>
    </row>
    <row r="67" spans="1:13" x14ac:dyDescent="0.25">
      <c r="A67" s="10"/>
      <c r="B67" s="24"/>
      <c r="C67" s="1"/>
      <c r="D67" s="1"/>
      <c r="E67" s="11"/>
      <c r="F67" s="11"/>
      <c r="G67" s="2">
        <f t="shared" si="2"/>
        <v>179</v>
      </c>
      <c r="H67" s="111"/>
      <c r="I67" s="46"/>
      <c r="J67" s="95"/>
      <c r="K67" s="11">
        <f t="shared" si="0"/>
        <v>0</v>
      </c>
      <c r="L67" s="2">
        <f t="shared" si="1"/>
        <v>0</v>
      </c>
      <c r="M67" s="84"/>
    </row>
    <row r="68" spans="1:13" x14ac:dyDescent="0.25">
      <c r="A68" s="39"/>
      <c r="B68" s="40"/>
      <c r="C68" s="41"/>
      <c r="D68" s="41"/>
      <c r="E68" s="42"/>
      <c r="F68" s="42"/>
      <c r="G68" s="2">
        <f t="shared" si="2"/>
        <v>179</v>
      </c>
      <c r="H68" s="110"/>
      <c r="I68" s="65"/>
      <c r="J68" s="95"/>
      <c r="K68" s="11">
        <f t="shared" si="0"/>
        <v>0</v>
      </c>
      <c r="L68" s="2">
        <f t="shared" si="1"/>
        <v>0</v>
      </c>
      <c r="M68" s="84"/>
    </row>
    <row r="69" spans="1:13" x14ac:dyDescent="0.25">
      <c r="A69" s="39"/>
      <c r="B69" s="40"/>
      <c r="C69" s="41"/>
      <c r="D69" s="41"/>
      <c r="E69" s="42"/>
      <c r="F69" s="42"/>
      <c r="G69" s="2">
        <f t="shared" si="2"/>
        <v>179</v>
      </c>
      <c r="H69" s="110"/>
      <c r="I69" s="65"/>
      <c r="J69" s="95"/>
      <c r="K69" s="11">
        <f t="shared" si="0"/>
        <v>0</v>
      </c>
      <c r="L69" s="2">
        <f t="shared" si="1"/>
        <v>0</v>
      </c>
      <c r="M69" s="84" t="s">
        <v>29</v>
      </c>
    </row>
    <row r="70" spans="1:13" x14ac:dyDescent="0.25">
      <c r="A70" s="39"/>
      <c r="B70" s="40"/>
      <c r="C70" s="41"/>
      <c r="D70" s="41"/>
      <c r="E70" s="42"/>
      <c r="F70" s="42"/>
      <c r="G70" s="2">
        <f t="shared" si="2"/>
        <v>179</v>
      </c>
      <c r="H70" s="110"/>
      <c r="I70" s="65"/>
      <c r="J70" s="95"/>
      <c r="K70" s="11">
        <f t="shared" ref="K70:K80" si="3">H70+I70-J70</f>
        <v>0</v>
      </c>
      <c r="L70" s="2">
        <f t="shared" ref="L70:L80" si="4">H70+I70+J70-F70</f>
        <v>0</v>
      </c>
      <c r="M70" s="84"/>
    </row>
    <row r="71" spans="1:13" x14ac:dyDescent="0.25">
      <c r="A71" s="10"/>
      <c r="B71" s="40"/>
      <c r="C71" s="41"/>
      <c r="D71" s="41"/>
      <c r="E71" s="11"/>
      <c r="F71" s="11"/>
      <c r="G71" s="2">
        <f t="shared" ref="G71:G80" si="5">G70+E71-F71</f>
        <v>179</v>
      </c>
      <c r="H71" s="111"/>
      <c r="I71" s="46"/>
      <c r="J71" s="95"/>
      <c r="K71" s="11">
        <f t="shared" si="3"/>
        <v>0</v>
      </c>
      <c r="L71" s="2">
        <f t="shared" si="4"/>
        <v>0</v>
      </c>
      <c r="M71" s="84"/>
    </row>
    <row r="72" spans="1:13" x14ac:dyDescent="0.25">
      <c r="A72" s="10"/>
      <c r="B72" s="24"/>
      <c r="C72" s="1"/>
      <c r="D72" s="1"/>
      <c r="F72" s="11"/>
      <c r="G72" s="2">
        <f t="shared" si="5"/>
        <v>179</v>
      </c>
      <c r="H72" s="111"/>
      <c r="I72" s="46"/>
      <c r="J72" s="95"/>
      <c r="K72" s="11">
        <f t="shared" si="3"/>
        <v>0</v>
      </c>
      <c r="L72" s="2">
        <f t="shared" si="4"/>
        <v>0</v>
      </c>
      <c r="M72" s="84"/>
    </row>
    <row r="73" spans="1:13" x14ac:dyDescent="0.25">
      <c r="A73" s="10"/>
      <c r="B73" s="24"/>
      <c r="C73" s="1"/>
      <c r="D73" s="1"/>
      <c r="E73" s="11"/>
      <c r="F73" s="11"/>
      <c r="G73" s="2">
        <f t="shared" si="5"/>
        <v>179</v>
      </c>
      <c r="H73" s="111"/>
      <c r="I73" s="46"/>
      <c r="J73" s="95"/>
      <c r="K73" s="11">
        <f t="shared" si="3"/>
        <v>0</v>
      </c>
      <c r="L73" s="2">
        <f t="shared" si="4"/>
        <v>0</v>
      </c>
      <c r="M73" s="84"/>
    </row>
    <row r="74" spans="1:13" x14ac:dyDescent="0.25">
      <c r="A74" s="10"/>
      <c r="B74" s="24"/>
      <c r="C74" s="1"/>
      <c r="D74" s="1"/>
      <c r="E74" s="11"/>
      <c r="F74" s="11"/>
      <c r="G74" s="2">
        <f t="shared" si="5"/>
        <v>179</v>
      </c>
      <c r="H74" s="111"/>
      <c r="I74" s="46"/>
      <c r="J74" s="95"/>
      <c r="K74" s="11">
        <f t="shared" si="3"/>
        <v>0</v>
      </c>
      <c r="L74" s="2">
        <f t="shared" si="4"/>
        <v>0</v>
      </c>
      <c r="M74" s="84"/>
    </row>
    <row r="75" spans="1:13" x14ac:dyDescent="0.25">
      <c r="A75" s="10"/>
      <c r="B75" s="24"/>
      <c r="C75" s="1"/>
      <c r="D75" s="1"/>
      <c r="E75" s="11"/>
      <c r="F75" s="11"/>
      <c r="G75" s="2">
        <f t="shared" si="5"/>
        <v>179</v>
      </c>
      <c r="H75" s="111"/>
      <c r="I75" s="46"/>
      <c r="J75" s="95"/>
      <c r="K75" s="11">
        <f t="shared" si="3"/>
        <v>0</v>
      </c>
      <c r="L75" s="2">
        <f t="shared" si="4"/>
        <v>0</v>
      </c>
      <c r="M75" s="84"/>
    </row>
    <row r="76" spans="1:13" x14ac:dyDescent="0.25">
      <c r="A76" s="10"/>
      <c r="B76" s="24"/>
      <c r="C76" s="1"/>
      <c r="D76" s="1"/>
      <c r="E76" s="11"/>
      <c r="F76" s="11"/>
      <c r="G76" s="2">
        <f t="shared" si="5"/>
        <v>179</v>
      </c>
      <c r="H76" s="111"/>
      <c r="I76" s="46"/>
      <c r="J76" s="95"/>
      <c r="K76" s="11">
        <f t="shared" si="3"/>
        <v>0</v>
      </c>
      <c r="L76" s="2">
        <f t="shared" si="4"/>
        <v>0</v>
      </c>
      <c r="M76" s="84"/>
    </row>
    <row r="77" spans="1:13" x14ac:dyDescent="0.25">
      <c r="A77" s="10"/>
      <c r="B77" s="24"/>
      <c r="C77" s="1"/>
      <c r="D77" s="1"/>
      <c r="E77" s="11"/>
      <c r="F77" s="11"/>
      <c r="G77" s="2">
        <f t="shared" si="5"/>
        <v>179</v>
      </c>
      <c r="H77" s="111"/>
      <c r="I77" s="46"/>
      <c r="J77" s="95"/>
      <c r="K77" s="11">
        <f t="shared" si="3"/>
        <v>0</v>
      </c>
      <c r="L77" s="2">
        <f t="shared" si="4"/>
        <v>0</v>
      </c>
      <c r="M77" s="84"/>
    </row>
    <row r="78" spans="1:13" x14ac:dyDescent="0.25">
      <c r="A78" s="10"/>
      <c r="B78" s="24"/>
      <c r="C78" s="1"/>
      <c r="D78" s="1"/>
      <c r="E78" s="11"/>
      <c r="F78" s="11"/>
      <c r="G78" s="2">
        <f t="shared" si="5"/>
        <v>179</v>
      </c>
      <c r="H78" s="111"/>
      <c r="I78" s="46"/>
      <c r="J78" s="95"/>
      <c r="K78" s="11">
        <f t="shared" si="3"/>
        <v>0</v>
      </c>
      <c r="L78" s="2">
        <f t="shared" si="4"/>
        <v>0</v>
      </c>
      <c r="M78" s="84"/>
    </row>
    <row r="79" spans="1:13" x14ac:dyDescent="0.25">
      <c r="A79" s="10"/>
      <c r="B79" s="24"/>
      <c r="C79" s="1"/>
      <c r="D79" s="1"/>
      <c r="E79" s="11"/>
      <c r="F79" s="11"/>
      <c r="G79" s="2">
        <f t="shared" si="5"/>
        <v>179</v>
      </c>
      <c r="H79" s="111"/>
      <c r="I79" s="46"/>
      <c r="J79" s="95"/>
      <c r="K79" s="11">
        <f t="shared" si="3"/>
        <v>0</v>
      </c>
      <c r="L79" s="2">
        <f t="shared" si="4"/>
        <v>0</v>
      </c>
      <c r="M79" s="84"/>
    </row>
    <row r="80" spans="1:13" x14ac:dyDescent="0.25">
      <c r="A80" s="10"/>
      <c r="B80" s="24"/>
      <c r="C80" s="1"/>
      <c r="D80" s="1"/>
      <c r="E80" s="11"/>
      <c r="F80" s="11"/>
      <c r="G80" s="2">
        <f t="shared" si="5"/>
        <v>179</v>
      </c>
      <c r="H80" s="111"/>
      <c r="I80" s="46"/>
      <c r="J80" s="95"/>
      <c r="K80" s="11">
        <f t="shared" si="3"/>
        <v>0</v>
      </c>
      <c r="L80" s="2">
        <f t="shared" si="4"/>
        <v>0</v>
      </c>
      <c r="M80" s="87"/>
    </row>
    <row r="81" spans="13:14" x14ac:dyDescent="0.25">
      <c r="M81" s="94"/>
      <c r="N81" s="70"/>
    </row>
    <row r="82" spans="13:14" x14ac:dyDescent="0.25">
      <c r="M82" s="94"/>
      <c r="N82" s="70"/>
    </row>
    <row r="83" spans="13:14" x14ac:dyDescent="0.25">
      <c r="M83" s="94"/>
      <c r="N83" s="70"/>
    </row>
    <row r="84" spans="13:14" x14ac:dyDescent="0.25">
      <c r="M84" s="94"/>
      <c r="N84" s="70"/>
    </row>
    <row r="85" spans="13:14" x14ac:dyDescent="0.25">
      <c r="M85" s="94"/>
      <c r="N85" s="70"/>
    </row>
    <row r="86" spans="13:14" x14ac:dyDescent="0.25">
      <c r="M86" s="94"/>
      <c r="N86" s="70"/>
    </row>
    <row r="87" spans="13:14" x14ac:dyDescent="0.25">
      <c r="M87" s="94"/>
      <c r="N87" s="70"/>
    </row>
    <row r="88" spans="13:14" x14ac:dyDescent="0.25">
      <c r="M88" s="94"/>
      <c r="N88" s="70"/>
    </row>
    <row r="89" spans="13:14" x14ac:dyDescent="0.25">
      <c r="M89" s="94"/>
      <c r="N89" s="70"/>
    </row>
    <row r="90" spans="13:14" x14ac:dyDescent="0.25">
      <c r="M90" s="94"/>
      <c r="N90" s="70"/>
    </row>
    <row r="91" spans="13:14" x14ac:dyDescent="0.25">
      <c r="M91" s="94"/>
      <c r="N91" s="70"/>
    </row>
    <row r="92" spans="13:14" x14ac:dyDescent="0.25">
      <c r="M92" s="94"/>
      <c r="N92" s="70"/>
    </row>
    <row r="93" spans="13:14" x14ac:dyDescent="0.25">
      <c r="M93" s="94"/>
      <c r="N93" s="70"/>
    </row>
    <row r="94" spans="13:14" x14ac:dyDescent="0.25">
      <c r="M94" s="94"/>
      <c r="N94" s="70"/>
    </row>
    <row r="95" spans="13:14" x14ac:dyDescent="0.25">
      <c r="M95" s="94"/>
      <c r="N95" s="70"/>
    </row>
    <row r="96" spans="13:14" x14ac:dyDescent="0.25">
      <c r="M96" s="94"/>
      <c r="N96" s="70"/>
    </row>
    <row r="97" spans="13:14" x14ac:dyDescent="0.25">
      <c r="M97" s="94"/>
      <c r="N97" s="70"/>
    </row>
    <row r="98" spans="13:14" x14ac:dyDescent="0.25">
      <c r="M98" s="94"/>
      <c r="N98" s="70"/>
    </row>
    <row r="99" spans="13:14" x14ac:dyDescent="0.25">
      <c r="M99" s="94"/>
      <c r="N99" s="70"/>
    </row>
    <row r="100" spans="13:14" x14ac:dyDescent="0.25">
      <c r="M100" s="94"/>
      <c r="N100" s="70"/>
    </row>
    <row r="101" spans="13:14" x14ac:dyDescent="0.25">
      <c r="M101" s="94"/>
      <c r="N101" s="70"/>
    </row>
    <row r="102" spans="13:14" x14ac:dyDescent="0.25">
      <c r="M102" s="94"/>
      <c r="N102" s="70"/>
    </row>
    <row r="103" spans="13:14" x14ac:dyDescent="0.25">
      <c r="M103" s="94"/>
      <c r="N103" s="70"/>
    </row>
    <row r="104" spans="13:14" x14ac:dyDescent="0.25">
      <c r="M104" s="94"/>
      <c r="N104" s="70"/>
    </row>
    <row r="105" spans="13:14" x14ac:dyDescent="0.25">
      <c r="M105" s="94"/>
      <c r="N105" s="70"/>
    </row>
    <row r="106" spans="13:14" x14ac:dyDescent="0.25">
      <c r="M106" s="94"/>
      <c r="N106" s="70"/>
    </row>
    <row r="107" spans="13:14" x14ac:dyDescent="0.25">
      <c r="M107" s="94"/>
      <c r="N107" s="70"/>
    </row>
    <row r="108" spans="13:14" x14ac:dyDescent="0.25">
      <c r="M108" s="94"/>
      <c r="N108" s="70"/>
    </row>
    <row r="109" spans="13:14" x14ac:dyDescent="0.25">
      <c r="M109" s="94"/>
      <c r="N109" s="70"/>
    </row>
    <row r="110" spans="13:14" x14ac:dyDescent="0.25">
      <c r="M110" s="94"/>
      <c r="N110" s="70"/>
    </row>
    <row r="111" spans="13:14" x14ac:dyDescent="0.25">
      <c r="M111" s="94"/>
      <c r="N111" s="70"/>
    </row>
    <row r="112" spans="13:14" x14ac:dyDescent="0.25">
      <c r="M112" s="94"/>
      <c r="N112" s="70"/>
    </row>
    <row r="113" spans="13:14" x14ac:dyDescent="0.25">
      <c r="M113" s="94"/>
      <c r="N113" s="70"/>
    </row>
    <row r="114" spans="13:14" x14ac:dyDescent="0.25">
      <c r="M114" s="94"/>
      <c r="N114" s="70"/>
    </row>
    <row r="115" spans="13:14" x14ac:dyDescent="0.25">
      <c r="M115" s="94"/>
      <c r="N115" s="70"/>
    </row>
    <row r="116" spans="13:14" x14ac:dyDescent="0.25">
      <c r="M116" s="94"/>
      <c r="N116" s="70"/>
    </row>
    <row r="117" spans="13:14" x14ac:dyDescent="0.25">
      <c r="M117" s="94"/>
      <c r="N117" s="70"/>
    </row>
  </sheetData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E10" sqref="E10"/>
    </sheetView>
  </sheetViews>
  <sheetFormatPr baseColWidth="10" defaultRowHeight="15" x14ac:dyDescent="0.25"/>
  <sheetData>
    <row r="1" spans="1:15" x14ac:dyDescent="0.25">
      <c r="A1" s="31">
        <v>4242061519</v>
      </c>
    </row>
    <row r="2" spans="1:15" x14ac:dyDescent="0.25">
      <c r="A2" s="4" t="s">
        <v>3</v>
      </c>
      <c r="B2" s="22">
        <v>0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26"/>
      <c r="N2" s="13"/>
    </row>
    <row r="3" spans="1:15" x14ac:dyDescent="0.25">
      <c r="A3" s="4" t="s">
        <v>7</v>
      </c>
      <c r="B3" s="23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6">
        <f>SUM(O5:O80)</f>
        <v>0</v>
      </c>
      <c r="I3" s="27">
        <f>SUM(H5:H80)</f>
        <v>0</v>
      </c>
      <c r="J3" s="27">
        <f>SUM(L5:L80)</f>
        <v>0</v>
      </c>
      <c r="K3" s="27">
        <f>SUM(M5:M80)</f>
        <v>0</v>
      </c>
      <c r="L3" s="13"/>
      <c r="M3" s="13"/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5" x14ac:dyDescent="0.25">
      <c r="A5" s="10"/>
      <c r="B5" s="24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</row>
    <row r="6" spans="1:15" x14ac:dyDescent="0.25">
      <c r="A6" s="10"/>
      <c r="B6" s="24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27">
        <f t="shared" ref="O6:O24" si="0">H6+L6+M6-F6</f>
        <v>0</v>
      </c>
    </row>
    <row r="7" spans="1:15" x14ac:dyDescent="0.25">
      <c r="A7" s="17"/>
      <c r="B7" s="25"/>
      <c r="C7" s="18"/>
      <c r="D7" s="18"/>
      <c r="E7" s="19"/>
      <c r="F7" s="19"/>
      <c r="G7" s="20">
        <f t="shared" ref="G7:G70" si="1">G6+E7-F7</f>
        <v>0</v>
      </c>
      <c r="H7" s="20"/>
      <c r="I7" s="18"/>
      <c r="J7" s="18"/>
      <c r="K7" s="18"/>
      <c r="L7" s="20"/>
      <c r="M7" s="20"/>
      <c r="N7" s="2">
        <f>H7+L7-M7</f>
        <v>0</v>
      </c>
      <c r="O7" s="27">
        <f>H7+L7+M7-F7</f>
        <v>0</v>
      </c>
    </row>
    <row r="8" spans="1:15" x14ac:dyDescent="0.25">
      <c r="A8" s="10"/>
      <c r="B8" s="24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27">
        <f>H8+L8+M8-F8</f>
        <v>0</v>
      </c>
    </row>
    <row r="9" spans="1:15" x14ac:dyDescent="0.25">
      <c r="A9" s="10"/>
      <c r="B9" s="24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27">
        <f t="shared" si="0"/>
        <v>0</v>
      </c>
    </row>
    <row r="10" spans="1:15" x14ac:dyDescent="0.25">
      <c r="A10" s="10"/>
      <c r="B10" s="24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27">
        <f t="shared" si="0"/>
        <v>0</v>
      </c>
    </row>
    <row r="11" spans="1:15" x14ac:dyDescent="0.25">
      <c r="A11" s="10"/>
      <c r="B11" s="24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27">
        <f t="shared" si="0"/>
        <v>0</v>
      </c>
    </row>
    <row r="12" spans="1:15" x14ac:dyDescent="0.25">
      <c r="A12" s="10"/>
      <c r="B12" s="24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27">
        <f t="shared" si="0"/>
        <v>0</v>
      </c>
    </row>
    <row r="13" spans="1:15" x14ac:dyDescent="0.25">
      <c r="A13" s="10"/>
      <c r="B13" s="24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27">
        <f t="shared" si="0"/>
        <v>0</v>
      </c>
    </row>
    <row r="14" spans="1:15" x14ac:dyDescent="0.25">
      <c r="A14" s="10"/>
      <c r="B14" s="24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27">
        <f t="shared" si="0"/>
        <v>0</v>
      </c>
    </row>
    <row r="15" spans="1:15" x14ac:dyDescent="0.25">
      <c r="A15" s="10"/>
      <c r="B15" s="24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27">
        <f t="shared" si="0"/>
        <v>0</v>
      </c>
    </row>
    <row r="16" spans="1:15" x14ac:dyDescent="0.25">
      <c r="A16" s="10"/>
      <c r="B16" s="24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27">
        <f t="shared" si="0"/>
        <v>0</v>
      </c>
    </row>
    <row r="17" spans="1:15" x14ac:dyDescent="0.25">
      <c r="A17" s="10"/>
      <c r="B17" s="24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27">
        <f t="shared" si="0"/>
        <v>0</v>
      </c>
    </row>
    <row r="18" spans="1:15" x14ac:dyDescent="0.25">
      <c r="A18" s="10"/>
      <c r="B18" s="24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27">
        <f t="shared" si="0"/>
        <v>0</v>
      </c>
    </row>
    <row r="19" spans="1:15" x14ac:dyDescent="0.25">
      <c r="A19" s="10"/>
      <c r="B19" s="24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27">
        <f t="shared" si="0"/>
        <v>0</v>
      </c>
    </row>
    <row r="20" spans="1:15" x14ac:dyDescent="0.25">
      <c r="A20" s="10"/>
      <c r="B20" s="24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27">
        <f t="shared" si="0"/>
        <v>0</v>
      </c>
    </row>
    <row r="21" spans="1:15" x14ac:dyDescent="0.25">
      <c r="A21" s="10"/>
      <c r="B21" s="24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27">
        <f t="shared" si="0"/>
        <v>0</v>
      </c>
    </row>
    <row r="22" spans="1:15" x14ac:dyDescent="0.25">
      <c r="A22" s="10"/>
      <c r="B22" s="24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27">
        <f t="shared" si="0"/>
        <v>0</v>
      </c>
    </row>
    <row r="23" spans="1:15" x14ac:dyDescent="0.25">
      <c r="A23" s="10"/>
      <c r="B23" s="24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27">
        <f t="shared" si="0"/>
        <v>0</v>
      </c>
    </row>
    <row r="24" spans="1:15" x14ac:dyDescent="0.25">
      <c r="A24" s="10"/>
      <c r="B24" s="24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27">
        <f t="shared" si="0"/>
        <v>0</v>
      </c>
    </row>
    <row r="25" spans="1:15" x14ac:dyDescent="0.25">
      <c r="A25" s="10"/>
      <c r="B25" s="24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27">
        <f t="shared" ref="O25:O80" si="3">L22-M22-F23</f>
        <v>0</v>
      </c>
    </row>
    <row r="26" spans="1:15" x14ac:dyDescent="0.25">
      <c r="A26" s="10"/>
      <c r="B26" s="24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27">
        <f t="shared" si="3"/>
        <v>0</v>
      </c>
    </row>
    <row r="27" spans="1:15" x14ac:dyDescent="0.25">
      <c r="A27" s="10"/>
      <c r="B27" s="24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27">
        <f t="shared" si="3"/>
        <v>0</v>
      </c>
    </row>
    <row r="28" spans="1:15" x14ac:dyDescent="0.25">
      <c r="A28" s="10"/>
      <c r="B28" s="24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27">
        <f t="shared" si="3"/>
        <v>0</v>
      </c>
    </row>
    <row r="29" spans="1:15" x14ac:dyDescent="0.25">
      <c r="A29" s="10"/>
      <c r="B29" s="24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27">
        <f t="shared" si="3"/>
        <v>0</v>
      </c>
    </row>
    <row r="30" spans="1:15" x14ac:dyDescent="0.25">
      <c r="A30" s="10"/>
      <c r="B30" s="24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27">
        <f t="shared" si="3"/>
        <v>0</v>
      </c>
    </row>
    <row r="31" spans="1:15" x14ac:dyDescent="0.25">
      <c r="A31" s="10"/>
      <c r="B31" s="24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27">
        <f t="shared" si="3"/>
        <v>0</v>
      </c>
    </row>
    <row r="32" spans="1:15" x14ac:dyDescent="0.25">
      <c r="A32" s="10"/>
      <c r="B32" s="24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27">
        <f t="shared" si="3"/>
        <v>0</v>
      </c>
    </row>
    <row r="33" spans="1:15" x14ac:dyDescent="0.25">
      <c r="A33" s="10"/>
      <c r="B33" s="24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27">
        <f t="shared" si="3"/>
        <v>0</v>
      </c>
    </row>
    <row r="34" spans="1:15" x14ac:dyDescent="0.25">
      <c r="A34" s="10"/>
      <c r="B34" s="24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27">
        <f t="shared" si="3"/>
        <v>0</v>
      </c>
    </row>
    <row r="35" spans="1:15" x14ac:dyDescent="0.25">
      <c r="A35" s="10"/>
      <c r="B35" s="24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27">
        <f t="shared" si="3"/>
        <v>0</v>
      </c>
    </row>
    <row r="36" spans="1:15" x14ac:dyDescent="0.25">
      <c r="A36" s="10"/>
      <c r="B36" s="24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27">
        <f t="shared" si="3"/>
        <v>0</v>
      </c>
    </row>
    <row r="37" spans="1:15" x14ac:dyDescent="0.25">
      <c r="A37" s="10"/>
      <c r="B37" s="24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27">
        <f t="shared" si="3"/>
        <v>0</v>
      </c>
    </row>
    <row r="38" spans="1:15" x14ac:dyDescent="0.25">
      <c r="A38" s="17"/>
      <c r="B38" s="25"/>
      <c r="C38" s="18"/>
      <c r="D38" s="18"/>
      <c r="E38" s="19"/>
      <c r="F38" s="19"/>
      <c r="G38" s="20">
        <f t="shared" si="1"/>
        <v>0</v>
      </c>
      <c r="H38" s="20"/>
      <c r="I38" s="18"/>
      <c r="J38" s="18"/>
      <c r="K38" s="18"/>
      <c r="L38" s="20"/>
      <c r="M38" s="20"/>
      <c r="N38" s="2">
        <f t="shared" si="2"/>
        <v>0</v>
      </c>
      <c r="O38" s="27">
        <f t="shared" si="3"/>
        <v>0</v>
      </c>
    </row>
    <row r="39" spans="1:15" x14ac:dyDescent="0.25">
      <c r="A39" s="10"/>
      <c r="B39" s="24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27">
        <f t="shared" si="3"/>
        <v>0</v>
      </c>
    </row>
    <row r="40" spans="1:15" x14ac:dyDescent="0.25">
      <c r="A40" s="10"/>
      <c r="B40" s="24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27">
        <f t="shared" si="3"/>
        <v>0</v>
      </c>
    </row>
    <row r="41" spans="1:15" x14ac:dyDescent="0.25">
      <c r="A41" s="10"/>
      <c r="B41" s="24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27">
        <f t="shared" si="3"/>
        <v>0</v>
      </c>
    </row>
    <row r="42" spans="1:15" x14ac:dyDescent="0.25">
      <c r="A42" s="10"/>
      <c r="B42" s="24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27">
        <f t="shared" si="3"/>
        <v>0</v>
      </c>
    </row>
    <row r="43" spans="1:15" x14ac:dyDescent="0.25">
      <c r="A43" s="10"/>
      <c r="B43" s="24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27">
        <f t="shared" si="3"/>
        <v>0</v>
      </c>
    </row>
    <row r="44" spans="1:15" x14ac:dyDescent="0.25">
      <c r="A44" s="10"/>
      <c r="B44" s="24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27">
        <f t="shared" si="3"/>
        <v>0</v>
      </c>
    </row>
    <row r="45" spans="1:15" x14ac:dyDescent="0.25">
      <c r="A45" s="10"/>
      <c r="B45" s="24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27">
        <f t="shared" si="3"/>
        <v>0</v>
      </c>
    </row>
    <row r="46" spans="1:15" x14ac:dyDescent="0.25">
      <c r="A46" s="10"/>
      <c r="B46" s="24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27">
        <f t="shared" si="3"/>
        <v>0</v>
      </c>
    </row>
    <row r="47" spans="1:15" x14ac:dyDescent="0.25">
      <c r="A47" s="10"/>
      <c r="B47" s="24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27">
        <f t="shared" si="3"/>
        <v>0</v>
      </c>
    </row>
    <row r="48" spans="1:15" x14ac:dyDescent="0.25">
      <c r="A48" s="10"/>
      <c r="B48" s="24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27">
        <f t="shared" si="3"/>
        <v>0</v>
      </c>
    </row>
    <row r="49" spans="1:15" x14ac:dyDescent="0.25">
      <c r="A49" s="10"/>
      <c r="B49" s="24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27">
        <f t="shared" si="3"/>
        <v>0</v>
      </c>
    </row>
    <row r="50" spans="1:15" x14ac:dyDescent="0.25">
      <c r="A50" s="10"/>
      <c r="B50" s="24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27">
        <f t="shared" si="3"/>
        <v>0</v>
      </c>
    </row>
    <row r="51" spans="1:15" x14ac:dyDescent="0.25">
      <c r="A51" s="10"/>
      <c r="B51" s="24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27">
        <f t="shared" si="3"/>
        <v>0</v>
      </c>
    </row>
    <row r="52" spans="1:15" x14ac:dyDescent="0.25">
      <c r="A52" s="10"/>
      <c r="B52" s="24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27">
        <f t="shared" si="3"/>
        <v>0</v>
      </c>
    </row>
    <row r="53" spans="1:15" x14ac:dyDescent="0.25">
      <c r="A53" s="10"/>
      <c r="B53" s="24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27">
        <f t="shared" si="3"/>
        <v>0</v>
      </c>
    </row>
    <row r="54" spans="1:15" x14ac:dyDescent="0.25">
      <c r="A54" s="10"/>
      <c r="B54" s="24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27">
        <f t="shared" si="3"/>
        <v>0</v>
      </c>
    </row>
    <row r="55" spans="1:15" x14ac:dyDescent="0.25">
      <c r="A55" s="17"/>
      <c r="B55" s="25"/>
      <c r="C55" s="18"/>
      <c r="D55" s="18"/>
      <c r="E55" s="19"/>
      <c r="F55" s="19"/>
      <c r="G55" s="20">
        <f t="shared" si="1"/>
        <v>0</v>
      </c>
      <c r="H55" s="20"/>
      <c r="I55" s="18"/>
      <c r="J55" s="18"/>
      <c r="K55" s="18"/>
      <c r="L55" s="20"/>
      <c r="M55" s="20"/>
      <c r="N55" s="2">
        <f t="shared" si="2"/>
        <v>0</v>
      </c>
      <c r="O55" s="27">
        <f t="shared" si="3"/>
        <v>0</v>
      </c>
    </row>
    <row r="56" spans="1:15" x14ac:dyDescent="0.25">
      <c r="A56" s="10"/>
      <c r="B56" s="24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27">
        <f t="shared" si="3"/>
        <v>0</v>
      </c>
    </row>
    <row r="57" spans="1:15" x14ac:dyDescent="0.25">
      <c r="A57" s="10"/>
      <c r="B57" s="24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27">
        <f t="shared" si="3"/>
        <v>0</v>
      </c>
    </row>
    <row r="58" spans="1:15" x14ac:dyDescent="0.25">
      <c r="A58" s="10"/>
      <c r="B58" s="24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27">
        <f t="shared" si="3"/>
        <v>0</v>
      </c>
    </row>
    <row r="59" spans="1:15" x14ac:dyDescent="0.25">
      <c r="A59" s="10"/>
      <c r="B59" s="24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27">
        <f t="shared" si="3"/>
        <v>0</v>
      </c>
    </row>
    <row r="60" spans="1:15" x14ac:dyDescent="0.25">
      <c r="A60" s="10"/>
      <c r="B60" s="24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27">
        <f t="shared" si="3"/>
        <v>0</v>
      </c>
    </row>
    <row r="61" spans="1:15" x14ac:dyDescent="0.25">
      <c r="A61" s="10"/>
      <c r="B61" s="24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27">
        <f t="shared" si="3"/>
        <v>0</v>
      </c>
    </row>
    <row r="62" spans="1:15" x14ac:dyDescent="0.25">
      <c r="A62" s="17"/>
      <c r="B62" s="25"/>
      <c r="C62" s="18"/>
      <c r="D62" s="18"/>
      <c r="E62" s="19"/>
      <c r="F62" s="19"/>
      <c r="G62" s="20">
        <f t="shared" si="1"/>
        <v>0</v>
      </c>
      <c r="H62" s="20"/>
      <c r="I62" s="18"/>
      <c r="J62" s="18"/>
      <c r="K62" s="18"/>
      <c r="L62" s="20"/>
      <c r="M62" s="20"/>
      <c r="N62" s="2">
        <f t="shared" si="2"/>
        <v>0</v>
      </c>
      <c r="O62" s="27">
        <f t="shared" si="3"/>
        <v>0</v>
      </c>
    </row>
    <row r="63" spans="1:15" x14ac:dyDescent="0.25">
      <c r="A63" s="10"/>
      <c r="B63" s="24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27">
        <f t="shared" si="3"/>
        <v>0</v>
      </c>
    </row>
    <row r="64" spans="1:15" x14ac:dyDescent="0.25">
      <c r="A64" s="10"/>
      <c r="B64" s="24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27">
        <f t="shared" si="3"/>
        <v>0</v>
      </c>
    </row>
    <row r="65" spans="1:15" x14ac:dyDescent="0.25">
      <c r="A65" s="10"/>
      <c r="B65" s="24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27">
        <f t="shared" si="3"/>
        <v>0</v>
      </c>
    </row>
    <row r="66" spans="1:15" x14ac:dyDescent="0.25">
      <c r="A66" s="10"/>
      <c r="B66" s="24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27">
        <f t="shared" si="3"/>
        <v>0</v>
      </c>
    </row>
    <row r="67" spans="1:15" x14ac:dyDescent="0.25">
      <c r="A67" s="10"/>
      <c r="B67" s="24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27">
        <f t="shared" si="3"/>
        <v>0</v>
      </c>
    </row>
    <row r="68" spans="1:15" x14ac:dyDescent="0.25">
      <c r="A68" s="39"/>
      <c r="B68" s="40"/>
      <c r="C68" s="41"/>
      <c r="D68" s="41"/>
      <c r="E68" s="42"/>
      <c r="F68" s="42"/>
      <c r="G68" s="43">
        <f t="shared" si="1"/>
        <v>0</v>
      </c>
      <c r="H68" s="43"/>
      <c r="I68" s="41"/>
      <c r="J68" s="41"/>
      <c r="K68" s="41"/>
      <c r="L68" s="43"/>
      <c r="M68" s="43"/>
      <c r="N68" s="43">
        <f t="shared" si="2"/>
        <v>0</v>
      </c>
      <c r="O68" s="44">
        <f t="shared" si="3"/>
        <v>0</v>
      </c>
    </row>
    <row r="69" spans="1:15" x14ac:dyDescent="0.25">
      <c r="A69" s="39"/>
      <c r="B69" s="40"/>
      <c r="C69" s="41"/>
      <c r="D69" s="41"/>
      <c r="E69" s="42"/>
      <c r="F69" s="42"/>
      <c r="G69" s="43">
        <f t="shared" si="1"/>
        <v>0</v>
      </c>
      <c r="H69" s="43"/>
      <c r="I69" s="41"/>
      <c r="J69" s="41"/>
      <c r="K69" s="41"/>
      <c r="L69" s="43"/>
      <c r="M69" s="43"/>
      <c r="N69" s="43">
        <f t="shared" si="2"/>
        <v>0</v>
      </c>
      <c r="O69" s="44">
        <f t="shared" si="3"/>
        <v>0</v>
      </c>
    </row>
    <row r="70" spans="1:15" x14ac:dyDescent="0.25">
      <c r="A70" s="10"/>
      <c r="B70" s="24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27">
        <f t="shared" si="3"/>
        <v>0</v>
      </c>
    </row>
    <row r="71" spans="1:15" x14ac:dyDescent="0.25">
      <c r="A71" s="10"/>
      <c r="B71" s="24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27">
        <f t="shared" si="3"/>
        <v>0</v>
      </c>
    </row>
    <row r="72" spans="1:15" x14ac:dyDescent="0.25">
      <c r="A72" s="10"/>
      <c r="B72" s="24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27">
        <f t="shared" si="3"/>
        <v>0</v>
      </c>
    </row>
    <row r="73" spans="1:15" x14ac:dyDescent="0.25">
      <c r="A73" s="10"/>
      <c r="B73" s="24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27">
        <f t="shared" si="3"/>
        <v>0</v>
      </c>
    </row>
    <row r="74" spans="1:15" x14ac:dyDescent="0.25">
      <c r="A74" s="10"/>
      <c r="B74" s="24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27">
        <f t="shared" si="3"/>
        <v>0</v>
      </c>
    </row>
    <row r="75" spans="1:15" x14ac:dyDescent="0.25">
      <c r="A75" s="10"/>
      <c r="B75" s="24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27">
        <f t="shared" si="3"/>
        <v>0</v>
      </c>
    </row>
    <row r="76" spans="1:15" x14ac:dyDescent="0.25">
      <c r="A76" s="10"/>
      <c r="B76" s="24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27">
        <f t="shared" si="3"/>
        <v>0</v>
      </c>
    </row>
    <row r="77" spans="1:15" x14ac:dyDescent="0.25">
      <c r="A77" s="10"/>
      <c r="B77" s="24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27">
        <f t="shared" si="3"/>
        <v>0</v>
      </c>
    </row>
    <row r="78" spans="1:15" x14ac:dyDescent="0.25">
      <c r="A78" s="10"/>
      <c r="B78" s="24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27">
        <f t="shared" si="3"/>
        <v>0</v>
      </c>
    </row>
    <row r="79" spans="1:15" x14ac:dyDescent="0.25">
      <c r="A79" s="10"/>
      <c r="B79" s="24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27">
        <f t="shared" si="3"/>
        <v>0</v>
      </c>
    </row>
    <row r="80" spans="1:15" x14ac:dyDescent="0.25">
      <c r="A80" s="10"/>
      <c r="B80" s="24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27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opLeftCell="A4" workbookViewId="0">
      <selection activeCell="H22" sqref="H22"/>
    </sheetView>
  </sheetViews>
  <sheetFormatPr baseColWidth="10" defaultRowHeight="15" x14ac:dyDescent="0.25"/>
  <cols>
    <col min="3" max="3" width="14.5703125" customWidth="1"/>
    <col min="4" max="4" width="25.28515625" customWidth="1"/>
    <col min="13" max="13" width="4.140625" style="82" customWidth="1"/>
  </cols>
  <sheetData>
    <row r="1" spans="1:19" x14ac:dyDescent="0.25">
      <c r="A1" s="31">
        <v>4241815693</v>
      </c>
    </row>
    <row r="2" spans="1:19" x14ac:dyDescent="0.25">
      <c r="A2" s="4" t="s">
        <v>3</v>
      </c>
      <c r="B2" s="22">
        <v>7250.4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83"/>
      <c r="N2" s="13"/>
    </row>
    <row r="3" spans="1:19" x14ac:dyDescent="0.25">
      <c r="A3" s="4" t="s">
        <v>7</v>
      </c>
      <c r="B3" s="23">
        <v>8320.4</v>
      </c>
      <c r="C3" s="5"/>
      <c r="D3" s="5"/>
      <c r="E3" s="3">
        <f>SUM(E5:E80)</f>
        <v>400000</v>
      </c>
      <c r="F3" s="3">
        <f>SUM(F5:F80)</f>
        <v>228000</v>
      </c>
      <c r="G3" s="3">
        <f>B2+E3-F3</f>
        <v>179250.40000000002</v>
      </c>
      <c r="H3" s="16">
        <f>SUM(L5:L80)</f>
        <v>2000</v>
      </c>
      <c r="I3" s="27">
        <f>SUM(H5:H80)</f>
        <v>89000</v>
      </c>
      <c r="J3" s="27">
        <f>SUM(I5:I80)</f>
        <v>141000</v>
      </c>
      <c r="K3" s="27">
        <f>SUM(J4:J80)</f>
        <v>0</v>
      </c>
      <c r="L3" s="13"/>
      <c r="M3" s="88" t="s">
        <v>53</v>
      </c>
    </row>
    <row r="4" spans="1:19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8" t="s">
        <v>4</v>
      </c>
      <c r="M4" s="84"/>
    </row>
    <row r="5" spans="1:19" x14ac:dyDescent="0.25">
      <c r="A5" s="39">
        <v>43616</v>
      </c>
      <c r="B5" s="40"/>
      <c r="C5" s="41" t="s">
        <v>54</v>
      </c>
      <c r="D5" s="41"/>
      <c r="E5" s="42">
        <v>200000</v>
      </c>
      <c r="F5" s="42"/>
      <c r="G5" s="43">
        <f>B2+E5-F5</f>
        <v>207250.4</v>
      </c>
      <c r="H5" s="110"/>
      <c r="I5" s="110"/>
      <c r="J5" s="114"/>
      <c r="K5" s="42">
        <f>H5+I5-J5</f>
        <v>0</v>
      </c>
      <c r="L5" s="43">
        <f>H5+I5+J5-F5</f>
        <v>0</v>
      </c>
      <c r="M5" s="85"/>
      <c r="N5" s="73"/>
      <c r="O5" s="73"/>
      <c r="P5" s="73"/>
      <c r="Q5" s="73"/>
      <c r="R5" s="73"/>
      <c r="S5" s="73"/>
    </row>
    <row r="6" spans="1:19" x14ac:dyDescent="0.25">
      <c r="A6" s="39">
        <v>43618</v>
      </c>
      <c r="B6" s="40" t="s">
        <v>51</v>
      </c>
      <c r="C6" s="41" t="s">
        <v>32</v>
      </c>
      <c r="D6" s="41" t="s">
        <v>52</v>
      </c>
      <c r="E6" s="42"/>
      <c r="F6" s="42">
        <v>20000</v>
      </c>
      <c r="G6" s="43">
        <f>G5+E6-F6</f>
        <v>187250.4</v>
      </c>
      <c r="H6" s="110"/>
      <c r="I6" s="110">
        <v>20000</v>
      </c>
      <c r="J6" s="114"/>
      <c r="K6" s="42">
        <f t="shared" ref="K6:K69" si="0">H6+I6-J6</f>
        <v>20000</v>
      </c>
      <c r="L6" s="43">
        <f t="shared" ref="L6:L69" si="1">H6+I6+J6-F6</f>
        <v>0</v>
      </c>
      <c r="M6" s="85" t="s">
        <v>29</v>
      </c>
      <c r="N6" s="73"/>
      <c r="O6" s="73"/>
      <c r="P6" s="73"/>
      <c r="Q6" s="73"/>
      <c r="R6" s="73"/>
      <c r="S6" s="73"/>
    </row>
    <row r="7" spans="1:19" x14ac:dyDescent="0.25">
      <c r="A7" s="39">
        <v>43619</v>
      </c>
      <c r="B7" s="40" t="s">
        <v>34</v>
      </c>
      <c r="C7" s="41" t="s">
        <v>32</v>
      </c>
      <c r="D7" s="41" t="s">
        <v>56</v>
      </c>
      <c r="E7" s="42"/>
      <c r="F7" s="42">
        <v>37000</v>
      </c>
      <c r="G7" s="43">
        <f t="shared" ref="G7:G70" si="2">G6+E7-F7</f>
        <v>150250.4</v>
      </c>
      <c r="H7" s="110">
        <v>14000</v>
      </c>
      <c r="I7" s="110">
        <v>23000</v>
      </c>
      <c r="J7" s="114"/>
      <c r="K7" s="42">
        <f t="shared" si="0"/>
        <v>37000</v>
      </c>
      <c r="L7" s="43">
        <f t="shared" si="1"/>
        <v>0</v>
      </c>
      <c r="M7" s="92">
        <v>1</v>
      </c>
      <c r="N7" s="73"/>
      <c r="O7" s="73"/>
      <c r="P7" s="73"/>
      <c r="Q7" s="73"/>
      <c r="R7" s="73"/>
      <c r="S7" s="73"/>
    </row>
    <row r="8" spans="1:19" x14ac:dyDescent="0.25">
      <c r="A8" s="39">
        <v>43619</v>
      </c>
      <c r="B8" s="40" t="s">
        <v>51</v>
      </c>
      <c r="C8" s="41" t="s">
        <v>32</v>
      </c>
      <c r="D8" s="41" t="s">
        <v>43</v>
      </c>
      <c r="E8" s="42"/>
      <c r="F8" s="42">
        <v>27000</v>
      </c>
      <c r="G8" s="43">
        <f t="shared" si="2"/>
        <v>123250.4</v>
      </c>
      <c r="H8" s="110">
        <v>2000</v>
      </c>
      <c r="I8" s="110">
        <v>27000</v>
      </c>
      <c r="J8" s="114"/>
      <c r="K8" s="42">
        <f t="shared" si="0"/>
        <v>29000</v>
      </c>
      <c r="L8" s="43">
        <f t="shared" si="1"/>
        <v>2000</v>
      </c>
      <c r="M8" s="85"/>
      <c r="N8" s="73"/>
      <c r="O8" s="73"/>
      <c r="P8" s="73"/>
      <c r="Q8" s="73"/>
      <c r="R8" s="73"/>
      <c r="S8" s="73"/>
    </row>
    <row r="9" spans="1:19" x14ac:dyDescent="0.25">
      <c r="A9" s="39">
        <v>43620</v>
      </c>
      <c r="B9" s="40" t="s">
        <v>34</v>
      </c>
      <c r="C9" s="41" t="s">
        <v>32</v>
      </c>
      <c r="D9" s="41" t="s">
        <v>61</v>
      </c>
      <c r="E9" s="42"/>
      <c r="F9" s="42">
        <v>14000</v>
      </c>
      <c r="G9" s="43">
        <f t="shared" si="2"/>
        <v>109250.4</v>
      </c>
      <c r="H9" s="110">
        <v>2000</v>
      </c>
      <c r="I9" s="110">
        <v>12000</v>
      </c>
      <c r="J9" s="114"/>
      <c r="K9" s="42">
        <f t="shared" si="0"/>
        <v>14000</v>
      </c>
      <c r="L9" s="43">
        <f t="shared" si="1"/>
        <v>0</v>
      </c>
      <c r="M9" s="85"/>
      <c r="N9" s="73"/>
      <c r="O9" s="73"/>
      <c r="P9" s="73"/>
      <c r="Q9" s="73"/>
      <c r="R9" s="73"/>
      <c r="S9" s="73"/>
    </row>
    <row r="10" spans="1:19" x14ac:dyDescent="0.25">
      <c r="A10" s="39">
        <v>43621</v>
      </c>
      <c r="B10" s="40" t="s">
        <v>34</v>
      </c>
      <c r="C10" s="41" t="s">
        <v>32</v>
      </c>
      <c r="D10" s="41" t="s">
        <v>35</v>
      </c>
      <c r="E10" s="42"/>
      <c r="F10" s="42">
        <v>11000</v>
      </c>
      <c r="G10" s="43">
        <f t="shared" si="2"/>
        <v>98250.4</v>
      </c>
      <c r="H10" s="110"/>
      <c r="I10" s="110">
        <v>11000</v>
      </c>
      <c r="J10" s="114"/>
      <c r="K10" s="42">
        <f t="shared" si="0"/>
        <v>11000</v>
      </c>
      <c r="L10" s="43">
        <f t="shared" si="1"/>
        <v>0</v>
      </c>
      <c r="M10" s="85" t="s">
        <v>29</v>
      </c>
      <c r="N10" s="73"/>
      <c r="O10" s="73"/>
      <c r="P10" s="73"/>
      <c r="Q10" s="73"/>
      <c r="R10" s="73"/>
      <c r="S10" s="73"/>
    </row>
    <row r="11" spans="1:19" x14ac:dyDescent="0.25">
      <c r="A11" s="39">
        <v>43621</v>
      </c>
      <c r="B11" s="40"/>
      <c r="C11" s="41" t="s">
        <v>54</v>
      </c>
      <c r="D11" s="41"/>
      <c r="E11" s="42">
        <v>200000</v>
      </c>
      <c r="F11" s="42"/>
      <c r="G11" s="43">
        <f>G10+E11-F11</f>
        <v>298250.40000000002</v>
      </c>
      <c r="H11" s="110"/>
      <c r="I11" s="65"/>
      <c r="J11" s="95"/>
      <c r="K11" s="42">
        <f t="shared" si="0"/>
        <v>0</v>
      </c>
      <c r="L11" s="43">
        <f t="shared" si="1"/>
        <v>0</v>
      </c>
      <c r="M11" s="85"/>
      <c r="N11" s="73"/>
      <c r="O11" s="73"/>
      <c r="P11" s="73"/>
      <c r="Q11" s="73"/>
      <c r="R11" s="73"/>
      <c r="S11" s="73"/>
    </row>
    <row r="12" spans="1:19" x14ac:dyDescent="0.25">
      <c r="A12" s="39">
        <v>43621</v>
      </c>
      <c r="B12" s="40" t="s">
        <v>51</v>
      </c>
      <c r="C12" s="41" t="s">
        <v>32</v>
      </c>
      <c r="D12" s="41" t="s">
        <v>69</v>
      </c>
      <c r="E12" s="42"/>
      <c r="F12" s="42">
        <v>2000</v>
      </c>
      <c r="G12" s="43">
        <f t="shared" si="2"/>
        <v>296250.40000000002</v>
      </c>
      <c r="H12" s="110"/>
      <c r="I12" s="65">
        <v>2000</v>
      </c>
      <c r="J12" s="95"/>
      <c r="K12" s="42">
        <f t="shared" si="0"/>
        <v>2000</v>
      </c>
      <c r="L12" s="43">
        <f t="shared" si="1"/>
        <v>0</v>
      </c>
      <c r="M12" s="85"/>
      <c r="N12" s="73"/>
      <c r="O12" s="73"/>
      <c r="P12" s="73"/>
      <c r="Q12" s="73"/>
      <c r="R12" s="73"/>
      <c r="S12" s="73"/>
    </row>
    <row r="13" spans="1:19" x14ac:dyDescent="0.25">
      <c r="A13" s="39">
        <v>43622</v>
      </c>
      <c r="B13" s="40" t="s">
        <v>36</v>
      </c>
      <c r="C13" s="41" t="s">
        <v>32</v>
      </c>
      <c r="D13" s="41" t="s">
        <v>69</v>
      </c>
      <c r="E13" s="42"/>
      <c r="F13" s="42">
        <v>21000</v>
      </c>
      <c r="G13" s="43">
        <f t="shared" si="2"/>
        <v>275250.40000000002</v>
      </c>
      <c r="H13" s="110">
        <v>5000</v>
      </c>
      <c r="I13" s="65">
        <v>16000</v>
      </c>
      <c r="J13" s="95"/>
      <c r="K13" s="42">
        <f t="shared" si="0"/>
        <v>21000</v>
      </c>
      <c r="L13" s="43">
        <f t="shared" si="1"/>
        <v>0</v>
      </c>
      <c r="M13" s="85"/>
      <c r="N13" s="73"/>
      <c r="O13" s="73"/>
      <c r="P13" s="73"/>
      <c r="Q13" s="73"/>
      <c r="R13" s="73"/>
      <c r="S13" s="73"/>
    </row>
    <row r="14" spans="1:19" x14ac:dyDescent="0.25">
      <c r="A14" s="39">
        <v>43729</v>
      </c>
      <c r="B14" s="40"/>
      <c r="C14" s="41" t="s">
        <v>32</v>
      </c>
      <c r="D14" s="41"/>
      <c r="E14" s="42"/>
      <c r="F14" s="42">
        <v>10000</v>
      </c>
      <c r="G14" s="43">
        <f t="shared" si="2"/>
        <v>265250.40000000002</v>
      </c>
      <c r="H14" s="110">
        <v>10000</v>
      </c>
      <c r="I14" s="65"/>
      <c r="J14" s="95"/>
      <c r="K14" s="42">
        <f t="shared" si="0"/>
        <v>10000</v>
      </c>
      <c r="L14" s="43">
        <f t="shared" si="1"/>
        <v>0</v>
      </c>
      <c r="M14" s="84"/>
      <c r="N14" s="73"/>
      <c r="O14" s="73"/>
      <c r="P14" s="73"/>
      <c r="Q14" s="73"/>
      <c r="R14" s="73"/>
      <c r="S14" s="73"/>
    </row>
    <row r="15" spans="1:19" x14ac:dyDescent="0.25">
      <c r="A15" s="10">
        <v>43730</v>
      </c>
      <c r="B15" s="24"/>
      <c r="C15" s="1" t="s">
        <v>32</v>
      </c>
      <c r="D15" s="1"/>
      <c r="E15" s="11"/>
      <c r="F15" s="11">
        <v>8000</v>
      </c>
      <c r="G15" s="2">
        <f t="shared" si="2"/>
        <v>257250.40000000002</v>
      </c>
      <c r="H15" s="111">
        <v>8000</v>
      </c>
      <c r="I15" s="46"/>
      <c r="J15" s="95"/>
      <c r="K15" s="11">
        <f t="shared" si="0"/>
        <v>8000</v>
      </c>
      <c r="L15" s="2">
        <f t="shared" si="1"/>
        <v>0</v>
      </c>
      <c r="M15" s="84"/>
    </row>
    <row r="16" spans="1:19" x14ac:dyDescent="0.25">
      <c r="A16" s="10">
        <v>43744</v>
      </c>
      <c r="B16" s="24"/>
      <c r="C16" s="1" t="s">
        <v>32</v>
      </c>
      <c r="D16" s="1"/>
      <c r="E16" s="11"/>
      <c r="F16" s="11">
        <v>8000</v>
      </c>
      <c r="G16" s="2">
        <f t="shared" si="2"/>
        <v>249250.40000000002</v>
      </c>
      <c r="H16" s="111">
        <v>8000</v>
      </c>
      <c r="I16" s="46"/>
      <c r="J16" s="95"/>
      <c r="K16" s="11">
        <f t="shared" si="0"/>
        <v>8000</v>
      </c>
      <c r="L16" s="2">
        <f t="shared" si="1"/>
        <v>0</v>
      </c>
      <c r="M16" s="84"/>
    </row>
    <row r="17" spans="1:13" x14ac:dyDescent="0.25">
      <c r="A17" s="10">
        <v>43746</v>
      </c>
      <c r="B17" s="24"/>
      <c r="C17" s="1" t="s">
        <v>32</v>
      </c>
      <c r="D17" s="1"/>
      <c r="E17" s="11"/>
      <c r="F17" s="11">
        <v>10000</v>
      </c>
      <c r="G17" s="2">
        <f t="shared" si="2"/>
        <v>239250.40000000002</v>
      </c>
      <c r="H17" s="111"/>
      <c r="I17" s="46">
        <v>10000</v>
      </c>
      <c r="J17" s="95"/>
      <c r="K17" s="11">
        <f t="shared" si="0"/>
        <v>10000</v>
      </c>
      <c r="L17" s="2">
        <f t="shared" si="1"/>
        <v>0</v>
      </c>
      <c r="M17" s="84"/>
    </row>
    <row r="18" spans="1:13" x14ac:dyDescent="0.25">
      <c r="A18" s="10">
        <v>43747</v>
      </c>
      <c r="B18" s="24"/>
      <c r="C18" s="1" t="s">
        <v>32</v>
      </c>
      <c r="D18" s="1"/>
      <c r="E18" s="11"/>
      <c r="F18" s="11">
        <v>20000</v>
      </c>
      <c r="G18" s="2">
        <f t="shared" si="2"/>
        <v>219250.40000000002</v>
      </c>
      <c r="H18" s="111"/>
      <c r="I18" s="46">
        <v>20000</v>
      </c>
      <c r="J18" s="95"/>
      <c r="K18" s="11">
        <f t="shared" si="0"/>
        <v>20000</v>
      </c>
      <c r="L18" s="2">
        <f t="shared" si="1"/>
        <v>0</v>
      </c>
      <c r="M18" s="84"/>
    </row>
    <row r="19" spans="1:13" x14ac:dyDescent="0.25">
      <c r="A19" s="10">
        <v>43748</v>
      </c>
      <c r="B19" s="24"/>
      <c r="C19" s="1" t="s">
        <v>32</v>
      </c>
      <c r="D19" s="1"/>
      <c r="E19" s="11"/>
      <c r="F19" s="11">
        <v>10000</v>
      </c>
      <c r="G19" s="2">
        <f t="shared" si="2"/>
        <v>209250.40000000002</v>
      </c>
      <c r="H19" s="111">
        <v>10000</v>
      </c>
      <c r="I19" s="46"/>
      <c r="J19" s="95"/>
      <c r="K19" s="11">
        <f t="shared" si="0"/>
        <v>10000</v>
      </c>
      <c r="L19" s="2">
        <f t="shared" si="1"/>
        <v>0</v>
      </c>
      <c r="M19" s="84"/>
    </row>
    <row r="20" spans="1:13" x14ac:dyDescent="0.25">
      <c r="A20" s="10">
        <v>43755</v>
      </c>
      <c r="B20" s="24"/>
      <c r="C20" s="1" t="s">
        <v>32</v>
      </c>
      <c r="D20" s="1"/>
      <c r="E20" s="11"/>
      <c r="F20" s="11">
        <v>10000</v>
      </c>
      <c r="G20" s="2">
        <f t="shared" si="2"/>
        <v>199250.40000000002</v>
      </c>
      <c r="H20" s="111">
        <v>10000</v>
      </c>
      <c r="I20" s="46"/>
      <c r="J20" s="95"/>
      <c r="K20" s="11">
        <f t="shared" si="0"/>
        <v>10000</v>
      </c>
      <c r="L20" s="2">
        <f t="shared" si="1"/>
        <v>0</v>
      </c>
      <c r="M20" s="84"/>
    </row>
    <row r="21" spans="1:13" x14ac:dyDescent="0.25">
      <c r="A21" s="10">
        <v>43763</v>
      </c>
      <c r="B21" s="24"/>
      <c r="C21" s="1" t="s">
        <v>32</v>
      </c>
      <c r="D21" s="1"/>
      <c r="E21" s="11"/>
      <c r="F21" s="11">
        <v>20000</v>
      </c>
      <c r="G21" s="2">
        <f t="shared" si="2"/>
        <v>179250.40000000002</v>
      </c>
      <c r="H21" s="111">
        <v>20000</v>
      </c>
      <c r="I21" s="46"/>
      <c r="J21" s="95"/>
      <c r="K21" s="11">
        <f t="shared" si="0"/>
        <v>20000</v>
      </c>
      <c r="L21" s="2">
        <f t="shared" si="1"/>
        <v>0</v>
      </c>
      <c r="M21" s="84"/>
    </row>
    <row r="22" spans="1:13" x14ac:dyDescent="0.25">
      <c r="A22" s="10"/>
      <c r="B22" s="24"/>
      <c r="C22" s="1"/>
      <c r="D22" s="1"/>
      <c r="E22" s="11"/>
      <c r="F22" s="11"/>
      <c r="G22" s="2">
        <f t="shared" si="2"/>
        <v>179250.40000000002</v>
      </c>
      <c r="H22" s="111"/>
      <c r="I22" s="46"/>
      <c r="J22" s="95"/>
      <c r="K22" s="11">
        <f t="shared" si="0"/>
        <v>0</v>
      </c>
      <c r="L22" s="2">
        <f t="shared" si="1"/>
        <v>0</v>
      </c>
      <c r="M22" s="84"/>
    </row>
    <row r="23" spans="1:13" x14ac:dyDescent="0.25">
      <c r="A23" s="10"/>
      <c r="B23" s="24"/>
      <c r="C23" s="1"/>
      <c r="D23" s="1"/>
      <c r="E23" s="11"/>
      <c r="F23" s="11"/>
      <c r="G23" s="2">
        <f t="shared" si="2"/>
        <v>179250.40000000002</v>
      </c>
      <c r="H23" s="111"/>
      <c r="I23" s="46"/>
      <c r="J23" s="95"/>
      <c r="K23" s="11">
        <f t="shared" si="0"/>
        <v>0</v>
      </c>
      <c r="L23" s="2">
        <f t="shared" si="1"/>
        <v>0</v>
      </c>
      <c r="M23" s="84"/>
    </row>
    <row r="24" spans="1:13" x14ac:dyDescent="0.25">
      <c r="A24" s="10"/>
      <c r="B24" s="24"/>
      <c r="C24" s="1"/>
      <c r="D24" s="1"/>
      <c r="E24" s="11"/>
      <c r="F24" s="11"/>
      <c r="G24" s="2">
        <f t="shared" si="2"/>
        <v>179250.40000000002</v>
      </c>
      <c r="H24" s="111"/>
      <c r="I24" s="46"/>
      <c r="J24" s="95"/>
      <c r="K24" s="11">
        <f t="shared" si="0"/>
        <v>0</v>
      </c>
      <c r="L24" s="2">
        <f t="shared" si="1"/>
        <v>0</v>
      </c>
      <c r="M24" s="84"/>
    </row>
    <row r="25" spans="1:13" x14ac:dyDescent="0.25">
      <c r="A25" s="10"/>
      <c r="B25" s="24"/>
      <c r="C25" s="1"/>
      <c r="D25" s="1"/>
      <c r="E25" s="11"/>
      <c r="F25" s="11"/>
      <c r="G25" s="2">
        <f t="shared" si="2"/>
        <v>179250.40000000002</v>
      </c>
      <c r="H25" s="111"/>
      <c r="I25" s="46"/>
      <c r="J25" s="95"/>
      <c r="K25" s="11">
        <f t="shared" si="0"/>
        <v>0</v>
      </c>
      <c r="L25" s="2">
        <f t="shared" si="1"/>
        <v>0</v>
      </c>
      <c r="M25" s="84"/>
    </row>
    <row r="26" spans="1:13" x14ac:dyDescent="0.25">
      <c r="A26" s="10"/>
      <c r="B26" s="24"/>
      <c r="C26" s="1"/>
      <c r="D26" s="1"/>
      <c r="E26" s="11"/>
      <c r="F26" s="11"/>
      <c r="G26" s="2">
        <f t="shared" si="2"/>
        <v>179250.40000000002</v>
      </c>
      <c r="H26" s="111"/>
      <c r="I26" s="46"/>
      <c r="J26" s="95"/>
      <c r="K26" s="11">
        <f t="shared" si="0"/>
        <v>0</v>
      </c>
      <c r="L26" s="2">
        <f t="shared" si="1"/>
        <v>0</v>
      </c>
      <c r="M26" s="84"/>
    </row>
    <row r="27" spans="1:13" x14ac:dyDescent="0.25">
      <c r="A27" s="10"/>
      <c r="B27" s="24"/>
      <c r="C27" s="1"/>
      <c r="D27" s="1"/>
      <c r="E27" s="11"/>
      <c r="F27" s="11"/>
      <c r="G27" s="2">
        <f t="shared" si="2"/>
        <v>179250.40000000002</v>
      </c>
      <c r="H27" s="111"/>
      <c r="I27" s="46"/>
      <c r="J27" s="95"/>
      <c r="K27" s="11">
        <f t="shared" si="0"/>
        <v>0</v>
      </c>
      <c r="L27" s="2">
        <f t="shared" si="1"/>
        <v>0</v>
      </c>
      <c r="M27" s="84"/>
    </row>
    <row r="28" spans="1:13" x14ac:dyDescent="0.25">
      <c r="A28" s="10"/>
      <c r="B28" s="24"/>
      <c r="C28" s="1"/>
      <c r="D28" s="1"/>
      <c r="E28" s="11"/>
      <c r="F28" s="11"/>
      <c r="G28" s="2">
        <f t="shared" si="2"/>
        <v>179250.40000000002</v>
      </c>
      <c r="H28" s="111"/>
      <c r="I28" s="46"/>
      <c r="J28" s="95"/>
      <c r="K28" s="11">
        <f t="shared" si="0"/>
        <v>0</v>
      </c>
      <c r="L28" s="2">
        <f t="shared" si="1"/>
        <v>0</v>
      </c>
      <c r="M28" s="84"/>
    </row>
    <row r="29" spans="1:13" x14ac:dyDescent="0.25">
      <c r="A29" s="10"/>
      <c r="B29" s="24"/>
      <c r="C29" s="1"/>
      <c r="D29" s="1"/>
      <c r="E29" s="11"/>
      <c r="F29" s="11"/>
      <c r="G29" s="2">
        <f t="shared" si="2"/>
        <v>179250.40000000002</v>
      </c>
      <c r="H29" s="111"/>
      <c r="I29" s="46"/>
      <c r="J29" s="95"/>
      <c r="K29" s="11">
        <f t="shared" si="0"/>
        <v>0</v>
      </c>
      <c r="L29" s="2">
        <f t="shared" si="1"/>
        <v>0</v>
      </c>
      <c r="M29" s="84"/>
    </row>
    <row r="30" spans="1:13" x14ac:dyDescent="0.25">
      <c r="A30" s="10"/>
      <c r="B30" s="24"/>
      <c r="C30" s="1"/>
      <c r="D30" s="1"/>
      <c r="E30" s="11"/>
      <c r="F30" s="11"/>
      <c r="G30" s="2">
        <f t="shared" si="2"/>
        <v>179250.40000000002</v>
      </c>
      <c r="H30" s="111"/>
      <c r="I30" s="46"/>
      <c r="J30" s="95"/>
      <c r="K30" s="11">
        <f t="shared" si="0"/>
        <v>0</v>
      </c>
      <c r="L30" s="2">
        <f t="shared" si="1"/>
        <v>0</v>
      </c>
      <c r="M30" s="84"/>
    </row>
    <row r="31" spans="1:13" x14ac:dyDescent="0.25">
      <c r="A31" s="10"/>
      <c r="B31" s="24"/>
      <c r="C31" s="1"/>
      <c r="D31" s="1"/>
      <c r="E31" s="11"/>
      <c r="F31" s="11"/>
      <c r="G31" s="2">
        <f t="shared" si="2"/>
        <v>179250.40000000002</v>
      </c>
      <c r="H31" s="111"/>
      <c r="I31" s="46"/>
      <c r="J31" s="95"/>
      <c r="K31" s="11">
        <f t="shared" si="0"/>
        <v>0</v>
      </c>
      <c r="L31" s="2">
        <f t="shared" si="1"/>
        <v>0</v>
      </c>
      <c r="M31" s="84"/>
    </row>
    <row r="32" spans="1:13" x14ac:dyDescent="0.25">
      <c r="A32" s="10"/>
      <c r="B32" s="24"/>
      <c r="C32" s="1"/>
      <c r="D32" s="1"/>
      <c r="E32" s="11"/>
      <c r="F32" s="11"/>
      <c r="G32" s="2">
        <f>G31+E32-F32</f>
        <v>179250.40000000002</v>
      </c>
      <c r="H32" s="111"/>
      <c r="I32" s="46"/>
      <c r="J32" s="95"/>
      <c r="K32" s="11">
        <f t="shared" si="0"/>
        <v>0</v>
      </c>
      <c r="L32" s="2">
        <f t="shared" si="1"/>
        <v>0</v>
      </c>
      <c r="M32" s="84"/>
    </row>
    <row r="33" spans="1:13" x14ac:dyDescent="0.25">
      <c r="A33" s="10"/>
      <c r="B33" s="24"/>
      <c r="C33" s="1"/>
      <c r="D33" s="1"/>
      <c r="E33" s="11"/>
      <c r="F33" s="11"/>
      <c r="G33" s="2">
        <f>G32+E33-F33</f>
        <v>179250.40000000002</v>
      </c>
      <c r="H33" s="111"/>
      <c r="I33" s="46"/>
      <c r="J33" s="95"/>
      <c r="K33" s="11">
        <f t="shared" si="0"/>
        <v>0</v>
      </c>
      <c r="L33" s="2">
        <f t="shared" si="1"/>
        <v>0</v>
      </c>
      <c r="M33" s="84"/>
    </row>
    <row r="34" spans="1:13" x14ac:dyDescent="0.25">
      <c r="A34" s="10"/>
      <c r="B34" s="24"/>
      <c r="C34" s="1"/>
      <c r="D34" s="1"/>
      <c r="E34" s="11"/>
      <c r="F34" s="11"/>
      <c r="G34" s="2">
        <f t="shared" si="2"/>
        <v>179250.40000000002</v>
      </c>
      <c r="H34" s="111"/>
      <c r="I34" s="46"/>
      <c r="J34" s="95"/>
      <c r="K34" s="11">
        <f t="shared" si="0"/>
        <v>0</v>
      </c>
      <c r="L34" s="2">
        <f t="shared" si="1"/>
        <v>0</v>
      </c>
      <c r="M34" s="84"/>
    </row>
    <row r="35" spans="1:13" x14ac:dyDescent="0.25">
      <c r="A35" s="10"/>
      <c r="B35" s="24"/>
      <c r="C35" s="1"/>
      <c r="D35" s="1"/>
      <c r="E35" s="11"/>
      <c r="F35" s="11"/>
      <c r="G35" s="2">
        <f t="shared" si="2"/>
        <v>179250.40000000002</v>
      </c>
      <c r="H35" s="111"/>
      <c r="I35" s="46"/>
      <c r="J35" s="95"/>
      <c r="K35" s="11">
        <f t="shared" si="0"/>
        <v>0</v>
      </c>
      <c r="L35" s="2">
        <f t="shared" si="1"/>
        <v>0</v>
      </c>
      <c r="M35" s="84"/>
    </row>
    <row r="36" spans="1:13" x14ac:dyDescent="0.25">
      <c r="A36" s="10"/>
      <c r="B36" s="24"/>
      <c r="C36" s="1"/>
      <c r="D36" s="1"/>
      <c r="E36" s="11"/>
      <c r="F36" s="11"/>
      <c r="G36" s="2">
        <f t="shared" si="2"/>
        <v>179250.40000000002</v>
      </c>
      <c r="H36" s="111"/>
      <c r="I36" s="46"/>
      <c r="J36" s="95"/>
      <c r="K36" s="11">
        <f t="shared" si="0"/>
        <v>0</v>
      </c>
      <c r="L36" s="2">
        <f t="shared" si="1"/>
        <v>0</v>
      </c>
      <c r="M36" s="84"/>
    </row>
    <row r="37" spans="1:13" x14ac:dyDescent="0.25">
      <c r="A37" s="10"/>
      <c r="B37" s="24"/>
      <c r="C37" s="1"/>
      <c r="D37" s="1"/>
      <c r="E37" s="11"/>
      <c r="F37" s="11"/>
      <c r="G37" s="2">
        <f t="shared" si="2"/>
        <v>179250.40000000002</v>
      </c>
      <c r="H37" s="111"/>
      <c r="I37" s="46"/>
      <c r="J37" s="95"/>
      <c r="K37" s="11">
        <f t="shared" si="0"/>
        <v>0</v>
      </c>
      <c r="L37" s="2">
        <f t="shared" si="1"/>
        <v>0</v>
      </c>
      <c r="M37" s="84"/>
    </row>
    <row r="38" spans="1:13" x14ac:dyDescent="0.25">
      <c r="A38" s="17"/>
      <c r="B38" s="25"/>
      <c r="C38" s="18"/>
      <c r="D38" s="18"/>
      <c r="E38" s="19"/>
      <c r="F38" s="19"/>
      <c r="G38" s="20">
        <f t="shared" si="2"/>
        <v>179250.40000000002</v>
      </c>
      <c r="H38" s="112"/>
      <c r="I38" s="113"/>
      <c r="J38" s="95"/>
      <c r="K38" s="11">
        <f t="shared" si="0"/>
        <v>0</v>
      </c>
      <c r="L38" s="2">
        <f t="shared" si="1"/>
        <v>0</v>
      </c>
      <c r="M38" s="84"/>
    </row>
    <row r="39" spans="1:13" x14ac:dyDescent="0.25">
      <c r="A39" s="10"/>
      <c r="B39" s="24"/>
      <c r="C39" s="1"/>
      <c r="D39" s="1"/>
      <c r="E39" s="11"/>
      <c r="F39" s="11"/>
      <c r="G39" s="2">
        <f t="shared" si="2"/>
        <v>179250.40000000002</v>
      </c>
      <c r="H39" s="111"/>
      <c r="I39" s="46"/>
      <c r="J39" s="95"/>
      <c r="K39" s="11">
        <f t="shared" si="0"/>
        <v>0</v>
      </c>
      <c r="L39" s="2">
        <f t="shared" si="1"/>
        <v>0</v>
      </c>
      <c r="M39" s="86" t="s">
        <v>29</v>
      </c>
    </row>
    <row r="40" spans="1:13" x14ac:dyDescent="0.25">
      <c r="A40" s="10"/>
      <c r="B40" s="24"/>
      <c r="C40" s="1"/>
      <c r="D40" s="1"/>
      <c r="E40" s="11"/>
      <c r="F40" s="11"/>
      <c r="G40" s="2">
        <f t="shared" si="2"/>
        <v>179250.40000000002</v>
      </c>
      <c r="H40" s="111"/>
      <c r="I40" s="46"/>
      <c r="J40" s="95"/>
      <c r="K40" s="11">
        <f t="shared" si="0"/>
        <v>0</v>
      </c>
      <c r="L40" s="2">
        <f t="shared" si="1"/>
        <v>0</v>
      </c>
      <c r="M40" s="84"/>
    </row>
    <row r="41" spans="1:13" x14ac:dyDescent="0.25">
      <c r="A41" s="10"/>
      <c r="B41" s="24"/>
      <c r="C41" s="1"/>
      <c r="D41" s="1"/>
      <c r="E41" s="11"/>
      <c r="F41" s="11"/>
      <c r="G41" s="2">
        <f t="shared" si="2"/>
        <v>179250.40000000002</v>
      </c>
      <c r="H41" s="111"/>
      <c r="I41" s="46"/>
      <c r="J41" s="95"/>
      <c r="K41" s="11">
        <f t="shared" si="0"/>
        <v>0</v>
      </c>
      <c r="L41" s="2">
        <f t="shared" si="1"/>
        <v>0</v>
      </c>
      <c r="M41" s="84"/>
    </row>
    <row r="42" spans="1:13" x14ac:dyDescent="0.25">
      <c r="A42" s="10"/>
      <c r="B42" s="24"/>
      <c r="C42" s="1"/>
      <c r="D42" s="1"/>
      <c r="E42" s="11"/>
      <c r="F42" s="11"/>
      <c r="G42" s="2">
        <f t="shared" si="2"/>
        <v>179250.40000000002</v>
      </c>
      <c r="H42" s="111"/>
      <c r="I42" s="46"/>
      <c r="J42" s="95"/>
      <c r="K42" s="11">
        <f t="shared" si="0"/>
        <v>0</v>
      </c>
      <c r="L42" s="2">
        <f t="shared" si="1"/>
        <v>0</v>
      </c>
      <c r="M42" s="84"/>
    </row>
    <row r="43" spans="1:13" x14ac:dyDescent="0.25">
      <c r="A43" s="10"/>
      <c r="B43" s="24"/>
      <c r="C43" s="1"/>
      <c r="D43" s="1"/>
      <c r="E43" s="11"/>
      <c r="F43" s="11"/>
      <c r="G43" s="2">
        <f t="shared" si="2"/>
        <v>179250.40000000002</v>
      </c>
      <c r="H43" s="111"/>
      <c r="I43" s="46"/>
      <c r="J43" s="95"/>
      <c r="K43" s="11">
        <f t="shared" si="0"/>
        <v>0</v>
      </c>
      <c r="L43" s="2">
        <f t="shared" si="1"/>
        <v>0</v>
      </c>
      <c r="M43" s="84"/>
    </row>
    <row r="44" spans="1:13" x14ac:dyDescent="0.25">
      <c r="A44" s="10"/>
      <c r="B44" s="24"/>
      <c r="C44" s="1"/>
      <c r="D44" s="1"/>
      <c r="E44" s="11"/>
      <c r="F44" s="11"/>
      <c r="G44" s="2">
        <f t="shared" si="2"/>
        <v>179250.40000000002</v>
      </c>
      <c r="H44" s="111"/>
      <c r="I44" s="46"/>
      <c r="J44" s="95"/>
      <c r="K44" s="11">
        <f t="shared" si="0"/>
        <v>0</v>
      </c>
      <c r="L44" s="2">
        <f t="shared" si="1"/>
        <v>0</v>
      </c>
      <c r="M44" s="84"/>
    </row>
    <row r="45" spans="1:13" x14ac:dyDescent="0.25">
      <c r="A45" s="10"/>
      <c r="B45" s="24"/>
      <c r="C45" s="1"/>
      <c r="D45" s="1"/>
      <c r="E45" s="11"/>
      <c r="F45" s="11"/>
      <c r="G45" s="2">
        <f t="shared" si="2"/>
        <v>179250.40000000002</v>
      </c>
      <c r="H45" s="111"/>
      <c r="I45" s="46"/>
      <c r="J45" s="95"/>
      <c r="K45" s="11">
        <f t="shared" si="0"/>
        <v>0</v>
      </c>
      <c r="L45" s="2">
        <f t="shared" si="1"/>
        <v>0</v>
      </c>
      <c r="M45" s="84"/>
    </row>
    <row r="46" spans="1:13" x14ac:dyDescent="0.25">
      <c r="A46" s="10"/>
      <c r="B46" s="24"/>
      <c r="C46" s="1"/>
      <c r="D46" s="1"/>
      <c r="E46" s="11"/>
      <c r="F46" s="11"/>
      <c r="G46" s="2">
        <f t="shared" si="2"/>
        <v>179250.40000000002</v>
      </c>
      <c r="H46" s="111"/>
      <c r="I46" s="46"/>
      <c r="J46" s="95"/>
      <c r="K46" s="11">
        <f t="shared" si="0"/>
        <v>0</v>
      </c>
      <c r="L46" s="2">
        <f t="shared" si="1"/>
        <v>0</v>
      </c>
      <c r="M46" s="84"/>
    </row>
    <row r="47" spans="1:13" x14ac:dyDescent="0.25">
      <c r="A47" s="10"/>
      <c r="B47" s="24"/>
      <c r="C47" s="1"/>
      <c r="D47" s="1"/>
      <c r="E47" s="11"/>
      <c r="F47" s="11"/>
      <c r="G47" s="2">
        <f t="shared" si="2"/>
        <v>179250.40000000002</v>
      </c>
      <c r="H47" s="111"/>
      <c r="I47" s="46"/>
      <c r="J47" s="95"/>
      <c r="K47" s="11">
        <f t="shared" si="0"/>
        <v>0</v>
      </c>
      <c r="L47" s="2">
        <f t="shared" si="1"/>
        <v>0</v>
      </c>
      <c r="M47" s="86" t="s">
        <v>29</v>
      </c>
    </row>
    <row r="48" spans="1:13" x14ac:dyDescent="0.25">
      <c r="A48" s="10"/>
      <c r="B48" s="24"/>
      <c r="C48" s="1"/>
      <c r="D48" s="1"/>
      <c r="E48" s="11"/>
      <c r="F48" s="11"/>
      <c r="G48" s="2">
        <f t="shared" si="2"/>
        <v>179250.40000000002</v>
      </c>
      <c r="H48" s="111"/>
      <c r="I48" s="46"/>
      <c r="J48" s="95"/>
      <c r="K48" s="11">
        <f t="shared" si="0"/>
        <v>0</v>
      </c>
      <c r="L48" s="2">
        <f t="shared" si="1"/>
        <v>0</v>
      </c>
      <c r="M48" s="86" t="s">
        <v>29</v>
      </c>
    </row>
    <row r="49" spans="1:13" x14ac:dyDescent="0.25">
      <c r="A49" s="10"/>
      <c r="B49" s="24"/>
      <c r="C49" s="1"/>
      <c r="D49" s="1"/>
      <c r="E49" s="11"/>
      <c r="F49" s="11"/>
      <c r="G49" s="2">
        <f t="shared" si="2"/>
        <v>179250.40000000002</v>
      </c>
      <c r="H49" s="111"/>
      <c r="I49" s="46"/>
      <c r="J49" s="95"/>
      <c r="K49" s="11">
        <f t="shared" si="0"/>
        <v>0</v>
      </c>
      <c r="L49" s="2">
        <f t="shared" si="1"/>
        <v>0</v>
      </c>
      <c r="M49" s="84"/>
    </row>
    <row r="50" spans="1:13" x14ac:dyDescent="0.25">
      <c r="A50" s="10"/>
      <c r="B50" s="24"/>
      <c r="C50" s="1"/>
      <c r="D50" s="1"/>
      <c r="E50" s="11"/>
      <c r="F50" s="11"/>
      <c r="G50" s="2">
        <f t="shared" si="2"/>
        <v>179250.40000000002</v>
      </c>
      <c r="H50" s="111"/>
      <c r="I50" s="46"/>
      <c r="J50" s="95"/>
      <c r="K50" s="11">
        <f t="shared" si="0"/>
        <v>0</v>
      </c>
      <c r="L50" s="2">
        <f t="shared" si="1"/>
        <v>0</v>
      </c>
      <c r="M50" s="84"/>
    </row>
    <row r="51" spans="1:13" x14ac:dyDescent="0.25">
      <c r="A51" s="10"/>
      <c r="B51" s="24"/>
      <c r="C51" s="1"/>
      <c r="D51" s="1"/>
      <c r="E51" s="11"/>
      <c r="F51" s="11"/>
      <c r="G51" s="2">
        <f t="shared" si="2"/>
        <v>179250.40000000002</v>
      </c>
      <c r="H51" s="111"/>
      <c r="I51" s="46"/>
      <c r="J51" s="95"/>
      <c r="K51" s="11">
        <f t="shared" si="0"/>
        <v>0</v>
      </c>
      <c r="L51" s="2">
        <f t="shared" si="1"/>
        <v>0</v>
      </c>
      <c r="M51" s="84"/>
    </row>
    <row r="52" spans="1:13" x14ac:dyDescent="0.25">
      <c r="A52" s="10"/>
      <c r="B52" s="24"/>
      <c r="C52" s="1"/>
      <c r="D52" s="1"/>
      <c r="E52" s="11"/>
      <c r="F52" s="11"/>
      <c r="G52" s="2">
        <f t="shared" si="2"/>
        <v>179250.40000000002</v>
      </c>
      <c r="H52" s="111"/>
      <c r="I52" s="46"/>
      <c r="J52" s="95"/>
      <c r="K52" s="11">
        <f t="shared" si="0"/>
        <v>0</v>
      </c>
      <c r="L52" s="2">
        <f t="shared" si="1"/>
        <v>0</v>
      </c>
      <c r="M52" s="84"/>
    </row>
    <row r="53" spans="1:13" x14ac:dyDescent="0.25">
      <c r="A53" s="10"/>
      <c r="B53" s="24"/>
      <c r="C53" s="1"/>
      <c r="D53" s="1"/>
      <c r="E53" s="11"/>
      <c r="F53" s="11"/>
      <c r="G53" s="2">
        <f t="shared" si="2"/>
        <v>179250.40000000002</v>
      </c>
      <c r="H53" s="111"/>
      <c r="I53" s="46"/>
      <c r="J53" s="95"/>
      <c r="K53" s="11">
        <f t="shared" si="0"/>
        <v>0</v>
      </c>
      <c r="L53" s="2">
        <f t="shared" si="1"/>
        <v>0</v>
      </c>
      <c r="M53" s="84"/>
    </row>
    <row r="54" spans="1:13" x14ac:dyDescent="0.25">
      <c r="A54" s="10"/>
      <c r="B54" s="24"/>
      <c r="C54" s="1"/>
      <c r="D54" s="1"/>
      <c r="E54" s="11"/>
      <c r="F54" s="11"/>
      <c r="G54" s="2">
        <f t="shared" si="2"/>
        <v>179250.40000000002</v>
      </c>
      <c r="H54" s="111"/>
      <c r="I54" s="46"/>
      <c r="J54" s="95"/>
      <c r="K54" s="11">
        <f t="shared" si="0"/>
        <v>0</v>
      </c>
      <c r="L54" s="2">
        <f t="shared" si="1"/>
        <v>0</v>
      </c>
      <c r="M54" s="84"/>
    </row>
    <row r="55" spans="1:13" x14ac:dyDescent="0.25">
      <c r="A55" s="17"/>
      <c r="B55" s="25"/>
      <c r="C55" s="18"/>
      <c r="D55" s="18"/>
      <c r="E55" s="19"/>
      <c r="F55" s="19"/>
      <c r="G55" s="20">
        <f t="shared" si="2"/>
        <v>179250.40000000002</v>
      </c>
      <c r="H55" s="112"/>
      <c r="I55" s="113"/>
      <c r="J55" s="95"/>
      <c r="K55" s="11">
        <f t="shared" si="0"/>
        <v>0</v>
      </c>
      <c r="L55" s="2">
        <f t="shared" si="1"/>
        <v>0</v>
      </c>
      <c r="M55" s="84"/>
    </row>
    <row r="56" spans="1:13" x14ac:dyDescent="0.25">
      <c r="A56" s="10"/>
      <c r="B56" s="24"/>
      <c r="C56" s="1"/>
      <c r="D56" s="1"/>
      <c r="E56" s="11"/>
      <c r="F56" s="11"/>
      <c r="G56" s="2">
        <f t="shared" si="2"/>
        <v>179250.40000000002</v>
      </c>
      <c r="H56" s="111"/>
      <c r="I56" s="46"/>
      <c r="J56" s="95"/>
      <c r="K56" s="11">
        <f t="shared" si="0"/>
        <v>0</v>
      </c>
      <c r="L56" s="2">
        <f t="shared" si="1"/>
        <v>0</v>
      </c>
      <c r="M56" s="84"/>
    </row>
    <row r="57" spans="1:13" x14ac:dyDescent="0.25">
      <c r="A57" s="10"/>
      <c r="B57" s="24"/>
      <c r="C57" s="1"/>
      <c r="D57" s="1"/>
      <c r="E57" s="11"/>
      <c r="F57" s="11"/>
      <c r="G57" s="2">
        <f t="shared" si="2"/>
        <v>179250.40000000002</v>
      </c>
      <c r="H57" s="111"/>
      <c r="I57" s="46"/>
      <c r="J57" s="95"/>
      <c r="K57" s="11">
        <f t="shared" si="0"/>
        <v>0</v>
      </c>
      <c r="L57" s="2">
        <f t="shared" si="1"/>
        <v>0</v>
      </c>
      <c r="M57" s="84"/>
    </row>
    <row r="58" spans="1:13" x14ac:dyDescent="0.25">
      <c r="A58" s="10"/>
      <c r="B58" s="24"/>
      <c r="C58" s="1"/>
      <c r="D58" s="1"/>
      <c r="E58" s="11"/>
      <c r="F58" s="11"/>
      <c r="G58" s="2">
        <f t="shared" si="2"/>
        <v>179250.40000000002</v>
      </c>
      <c r="H58" s="111"/>
      <c r="I58" s="46"/>
      <c r="J58" s="95"/>
      <c r="K58" s="11">
        <f t="shared" si="0"/>
        <v>0</v>
      </c>
      <c r="L58" s="2">
        <f t="shared" si="1"/>
        <v>0</v>
      </c>
      <c r="M58" s="84"/>
    </row>
    <row r="59" spans="1:13" x14ac:dyDescent="0.25">
      <c r="A59" s="10"/>
      <c r="B59" s="24"/>
      <c r="C59" s="1"/>
      <c r="D59" s="1"/>
      <c r="E59" s="11"/>
      <c r="F59" s="11"/>
      <c r="G59" s="2">
        <f t="shared" si="2"/>
        <v>179250.40000000002</v>
      </c>
      <c r="H59" s="111"/>
      <c r="I59" s="46"/>
      <c r="J59" s="95"/>
      <c r="K59" s="11">
        <f t="shared" si="0"/>
        <v>0</v>
      </c>
      <c r="L59" s="2">
        <f t="shared" si="1"/>
        <v>0</v>
      </c>
      <c r="M59" s="84"/>
    </row>
    <row r="60" spans="1:13" x14ac:dyDescent="0.25">
      <c r="A60" s="10"/>
      <c r="B60" s="24"/>
      <c r="C60" s="1"/>
      <c r="D60" s="1"/>
      <c r="E60" s="11"/>
      <c r="F60" s="11"/>
      <c r="G60" s="2">
        <f t="shared" si="2"/>
        <v>179250.40000000002</v>
      </c>
      <c r="H60" s="111"/>
      <c r="I60" s="46"/>
      <c r="J60" s="95"/>
      <c r="K60" s="11">
        <f t="shared" si="0"/>
        <v>0</v>
      </c>
      <c r="L60" s="2">
        <f t="shared" si="1"/>
        <v>0</v>
      </c>
      <c r="M60" s="84"/>
    </row>
    <row r="61" spans="1:13" x14ac:dyDescent="0.25">
      <c r="A61" s="10"/>
      <c r="B61" s="24"/>
      <c r="C61" s="1"/>
      <c r="D61" s="1"/>
      <c r="E61" s="11"/>
      <c r="F61" s="11"/>
      <c r="G61" s="2">
        <f t="shared" si="2"/>
        <v>179250.40000000002</v>
      </c>
      <c r="H61" s="111"/>
      <c r="I61" s="46"/>
      <c r="J61" s="95"/>
      <c r="K61" s="11">
        <f t="shared" si="0"/>
        <v>0</v>
      </c>
      <c r="L61" s="2">
        <f t="shared" si="1"/>
        <v>0</v>
      </c>
      <c r="M61" s="84"/>
    </row>
    <row r="62" spans="1:13" x14ac:dyDescent="0.25">
      <c r="A62" s="17"/>
      <c r="B62" s="25"/>
      <c r="C62" s="18"/>
      <c r="D62" s="18"/>
      <c r="E62" s="19"/>
      <c r="F62" s="19"/>
      <c r="G62" s="20">
        <f t="shared" si="2"/>
        <v>179250.40000000002</v>
      </c>
      <c r="H62" s="112"/>
      <c r="I62" s="113"/>
      <c r="J62" s="95"/>
      <c r="K62" s="11">
        <f t="shared" si="0"/>
        <v>0</v>
      </c>
      <c r="L62" s="2">
        <f t="shared" si="1"/>
        <v>0</v>
      </c>
      <c r="M62" s="84"/>
    </row>
    <row r="63" spans="1:13" x14ac:dyDescent="0.25">
      <c r="A63" s="10"/>
      <c r="B63" s="24"/>
      <c r="C63" s="1"/>
      <c r="D63" s="1"/>
      <c r="E63" s="11"/>
      <c r="F63" s="11"/>
      <c r="G63" s="2">
        <f t="shared" si="2"/>
        <v>179250.40000000002</v>
      </c>
      <c r="H63" s="111"/>
      <c r="I63" s="46"/>
      <c r="J63" s="95"/>
      <c r="K63" s="11">
        <f t="shared" si="0"/>
        <v>0</v>
      </c>
      <c r="L63" s="2">
        <f t="shared" si="1"/>
        <v>0</v>
      </c>
      <c r="M63" s="84"/>
    </row>
    <row r="64" spans="1:13" x14ac:dyDescent="0.25">
      <c r="A64" s="10"/>
      <c r="B64" s="24"/>
      <c r="C64" s="1"/>
      <c r="D64" s="1"/>
      <c r="E64" s="11"/>
      <c r="F64" s="11"/>
      <c r="G64" s="2">
        <f t="shared" si="2"/>
        <v>179250.40000000002</v>
      </c>
      <c r="H64" s="111"/>
      <c r="I64" s="46"/>
      <c r="J64" s="95"/>
      <c r="K64" s="11">
        <f t="shared" si="0"/>
        <v>0</v>
      </c>
      <c r="L64" s="2">
        <f t="shared" si="1"/>
        <v>0</v>
      </c>
      <c r="M64" s="84"/>
    </row>
    <row r="65" spans="1:13" x14ac:dyDescent="0.25">
      <c r="A65" s="10"/>
      <c r="B65" s="24"/>
      <c r="C65" s="1"/>
      <c r="D65" s="1"/>
      <c r="E65" s="11"/>
      <c r="F65" s="11"/>
      <c r="G65" s="2">
        <f t="shared" si="2"/>
        <v>179250.40000000002</v>
      </c>
      <c r="H65" s="111"/>
      <c r="I65" s="46"/>
      <c r="J65" s="95"/>
      <c r="K65" s="11">
        <f t="shared" si="0"/>
        <v>0</v>
      </c>
      <c r="L65" s="2">
        <f t="shared" si="1"/>
        <v>0</v>
      </c>
      <c r="M65" s="84"/>
    </row>
    <row r="66" spans="1:13" x14ac:dyDescent="0.25">
      <c r="A66" s="10"/>
      <c r="B66" s="24"/>
      <c r="C66" s="1"/>
      <c r="D66" s="1"/>
      <c r="E66" s="11"/>
      <c r="F66" s="11"/>
      <c r="G66" s="2">
        <f t="shared" si="2"/>
        <v>179250.40000000002</v>
      </c>
      <c r="H66" s="111"/>
      <c r="I66" s="46"/>
      <c r="J66" s="95"/>
      <c r="K66" s="11">
        <f t="shared" si="0"/>
        <v>0</v>
      </c>
      <c r="L66" s="2">
        <f t="shared" si="1"/>
        <v>0</v>
      </c>
      <c r="M66" s="84"/>
    </row>
    <row r="67" spans="1:13" x14ac:dyDescent="0.25">
      <c r="A67" s="10"/>
      <c r="B67" s="24"/>
      <c r="C67" s="1"/>
      <c r="D67" s="1"/>
      <c r="E67" s="11"/>
      <c r="F67" s="11"/>
      <c r="G67" s="2">
        <f t="shared" si="2"/>
        <v>179250.40000000002</v>
      </c>
      <c r="H67" s="111"/>
      <c r="I67" s="46"/>
      <c r="J67" s="95"/>
      <c r="K67" s="11">
        <f t="shared" si="0"/>
        <v>0</v>
      </c>
      <c r="L67" s="2">
        <f t="shared" si="1"/>
        <v>0</v>
      </c>
      <c r="M67" s="84"/>
    </row>
    <row r="68" spans="1:13" x14ac:dyDescent="0.25">
      <c r="A68" s="39"/>
      <c r="B68" s="40"/>
      <c r="C68" s="41"/>
      <c r="D68" s="41"/>
      <c r="E68" s="42"/>
      <c r="F68" s="42"/>
      <c r="G68" s="43">
        <f t="shared" si="2"/>
        <v>179250.40000000002</v>
      </c>
      <c r="H68" s="110"/>
      <c r="I68" s="65"/>
      <c r="J68" s="95"/>
      <c r="K68" s="11">
        <f t="shared" si="0"/>
        <v>0</v>
      </c>
      <c r="L68" s="2">
        <f t="shared" si="1"/>
        <v>0</v>
      </c>
      <c r="M68" s="84"/>
    </row>
    <row r="69" spans="1:13" x14ac:dyDescent="0.25">
      <c r="A69" s="39"/>
      <c r="B69" s="24"/>
      <c r="C69" s="1"/>
      <c r="D69" s="1"/>
      <c r="E69" s="42"/>
      <c r="F69" s="42"/>
      <c r="G69" s="43">
        <f t="shared" si="2"/>
        <v>179250.40000000002</v>
      </c>
      <c r="H69" s="110"/>
      <c r="I69" s="65"/>
      <c r="J69" s="95"/>
      <c r="K69" s="11">
        <f t="shared" si="0"/>
        <v>0</v>
      </c>
      <c r="L69" s="2">
        <f t="shared" si="1"/>
        <v>0</v>
      </c>
      <c r="M69" s="84" t="s">
        <v>29</v>
      </c>
    </row>
    <row r="70" spans="1:13" x14ac:dyDescent="0.25">
      <c r="A70" s="10"/>
      <c r="B70" s="24"/>
      <c r="C70" s="1"/>
      <c r="D70" s="1"/>
      <c r="E70" s="11"/>
      <c r="F70" s="11"/>
      <c r="G70" s="2">
        <f t="shared" si="2"/>
        <v>179250.40000000002</v>
      </c>
      <c r="H70" s="111"/>
      <c r="I70" s="46"/>
      <c r="J70" s="95"/>
      <c r="K70" s="11">
        <f t="shared" ref="K70:K80" si="3">H70+I70-J70</f>
        <v>0</v>
      </c>
      <c r="L70" s="2">
        <f t="shared" ref="L70:L80" si="4">H70+I70+J70-F70</f>
        <v>0</v>
      </c>
      <c r="M70" s="84"/>
    </row>
    <row r="71" spans="1:13" x14ac:dyDescent="0.25">
      <c r="A71" s="10"/>
      <c r="B71" s="24"/>
      <c r="C71" s="1"/>
      <c r="D71" s="1"/>
      <c r="E71" s="11"/>
      <c r="F71" s="11"/>
      <c r="G71" s="2">
        <f t="shared" ref="G71:G80" si="5">G70+E71-F71</f>
        <v>179250.40000000002</v>
      </c>
      <c r="H71" s="111"/>
      <c r="I71" s="46"/>
      <c r="J71" s="95"/>
      <c r="K71" s="11">
        <f t="shared" si="3"/>
        <v>0</v>
      </c>
      <c r="L71" s="2">
        <f t="shared" si="4"/>
        <v>0</v>
      </c>
      <c r="M71" s="84"/>
    </row>
    <row r="72" spans="1:13" x14ac:dyDescent="0.25">
      <c r="A72" s="10"/>
      <c r="B72" s="24"/>
      <c r="C72" s="1"/>
      <c r="D72" s="1"/>
      <c r="E72" s="11"/>
      <c r="F72" s="11"/>
      <c r="G72" s="2">
        <f t="shared" si="5"/>
        <v>179250.40000000002</v>
      </c>
      <c r="H72" s="111"/>
      <c r="I72" s="46"/>
      <c r="J72" s="95"/>
      <c r="K72" s="11">
        <f t="shared" si="3"/>
        <v>0</v>
      </c>
      <c r="L72" s="2">
        <f t="shared" si="4"/>
        <v>0</v>
      </c>
      <c r="M72" s="84"/>
    </row>
    <row r="73" spans="1:13" x14ac:dyDescent="0.25">
      <c r="A73" s="10"/>
      <c r="B73" s="24"/>
      <c r="C73" s="1"/>
      <c r="D73" s="1"/>
      <c r="E73" s="11"/>
      <c r="F73" s="11"/>
      <c r="G73" s="2">
        <f t="shared" si="5"/>
        <v>179250.40000000002</v>
      </c>
      <c r="H73" s="111"/>
      <c r="I73" s="46"/>
      <c r="J73" s="95"/>
      <c r="K73" s="11">
        <f t="shared" si="3"/>
        <v>0</v>
      </c>
      <c r="L73" s="2">
        <f t="shared" si="4"/>
        <v>0</v>
      </c>
      <c r="M73" s="84"/>
    </row>
    <row r="74" spans="1:13" x14ac:dyDescent="0.25">
      <c r="A74" s="10"/>
      <c r="B74" s="24"/>
      <c r="C74" s="1"/>
      <c r="D74" s="1"/>
      <c r="E74" s="11"/>
      <c r="F74" s="11"/>
      <c r="G74" s="2">
        <f t="shared" si="5"/>
        <v>179250.40000000002</v>
      </c>
      <c r="H74" s="111"/>
      <c r="I74" s="46"/>
      <c r="J74" s="95"/>
      <c r="K74" s="11">
        <f t="shared" si="3"/>
        <v>0</v>
      </c>
      <c r="L74" s="2">
        <f t="shared" si="4"/>
        <v>0</v>
      </c>
      <c r="M74" s="84"/>
    </row>
    <row r="75" spans="1:13" x14ac:dyDescent="0.25">
      <c r="A75" s="10"/>
      <c r="B75" s="24"/>
      <c r="C75" s="1"/>
      <c r="D75" s="1"/>
      <c r="E75" s="11"/>
      <c r="F75" s="11"/>
      <c r="G75" s="2">
        <f t="shared" si="5"/>
        <v>179250.40000000002</v>
      </c>
      <c r="H75" s="111"/>
      <c r="I75" s="46"/>
      <c r="J75" s="95"/>
      <c r="K75" s="11">
        <f t="shared" si="3"/>
        <v>0</v>
      </c>
      <c r="L75" s="2">
        <f t="shared" si="4"/>
        <v>0</v>
      </c>
      <c r="M75" s="84"/>
    </row>
    <row r="76" spans="1:13" x14ac:dyDescent="0.25">
      <c r="A76" s="10"/>
      <c r="B76" s="24"/>
      <c r="C76" s="1"/>
      <c r="D76" s="1"/>
      <c r="E76" s="11"/>
      <c r="F76" s="11"/>
      <c r="G76" s="2">
        <f t="shared" si="5"/>
        <v>179250.40000000002</v>
      </c>
      <c r="H76" s="111"/>
      <c r="I76" s="46"/>
      <c r="J76" s="95"/>
      <c r="K76" s="11">
        <f t="shared" si="3"/>
        <v>0</v>
      </c>
      <c r="L76" s="2">
        <f t="shared" si="4"/>
        <v>0</v>
      </c>
      <c r="M76" s="84"/>
    </row>
    <row r="77" spans="1:13" x14ac:dyDescent="0.25">
      <c r="A77" s="10"/>
      <c r="B77" s="24"/>
      <c r="C77" s="1"/>
      <c r="D77" s="1"/>
      <c r="E77" s="11"/>
      <c r="F77" s="11"/>
      <c r="G77" s="2">
        <f t="shared" si="5"/>
        <v>179250.40000000002</v>
      </c>
      <c r="H77" s="111"/>
      <c r="I77" s="46"/>
      <c r="J77" s="95"/>
      <c r="K77" s="11">
        <f t="shared" si="3"/>
        <v>0</v>
      </c>
      <c r="L77" s="2">
        <f t="shared" si="4"/>
        <v>0</v>
      </c>
      <c r="M77" s="84"/>
    </row>
    <row r="78" spans="1:13" x14ac:dyDescent="0.25">
      <c r="A78" s="10"/>
      <c r="B78" s="24"/>
      <c r="C78" s="1"/>
      <c r="D78" s="1"/>
      <c r="E78" s="11"/>
      <c r="F78" s="11"/>
      <c r="G78" s="2">
        <f t="shared" si="5"/>
        <v>179250.40000000002</v>
      </c>
      <c r="H78" s="111"/>
      <c r="I78" s="46"/>
      <c r="J78" s="95"/>
      <c r="K78" s="11">
        <f t="shared" si="3"/>
        <v>0</v>
      </c>
      <c r="L78" s="2">
        <f t="shared" si="4"/>
        <v>0</v>
      </c>
      <c r="M78" s="84"/>
    </row>
    <row r="79" spans="1:13" x14ac:dyDescent="0.25">
      <c r="A79" s="10"/>
      <c r="B79" s="24"/>
      <c r="C79" s="1"/>
      <c r="D79" s="1"/>
      <c r="E79" s="11"/>
      <c r="F79" s="11"/>
      <c r="G79" s="2">
        <f t="shared" si="5"/>
        <v>179250.40000000002</v>
      </c>
      <c r="H79" s="111"/>
      <c r="I79" s="46"/>
      <c r="J79" s="95"/>
      <c r="K79" s="11">
        <f t="shared" si="3"/>
        <v>0</v>
      </c>
      <c r="L79" s="2">
        <f t="shared" si="4"/>
        <v>0</v>
      </c>
      <c r="M79" s="84"/>
    </row>
    <row r="80" spans="1:13" x14ac:dyDescent="0.25">
      <c r="A80" s="10"/>
      <c r="B80" s="24"/>
      <c r="C80" s="1"/>
      <c r="D80" s="1"/>
      <c r="E80" s="11"/>
      <c r="F80" s="11"/>
      <c r="G80" s="2">
        <f t="shared" si="5"/>
        <v>179250.40000000002</v>
      </c>
      <c r="H80" s="111"/>
      <c r="I80" s="46"/>
      <c r="J80" s="95"/>
      <c r="K80" s="11">
        <f t="shared" si="3"/>
        <v>0</v>
      </c>
      <c r="L80" s="2">
        <f t="shared" si="4"/>
        <v>0</v>
      </c>
      <c r="M80" s="87"/>
    </row>
    <row r="81" spans="13:14" x14ac:dyDescent="0.25">
      <c r="M81" s="94"/>
      <c r="N81" s="70"/>
    </row>
    <row r="82" spans="13:14" x14ac:dyDescent="0.25">
      <c r="M82" s="94"/>
      <c r="N82" s="70"/>
    </row>
    <row r="83" spans="13:14" x14ac:dyDescent="0.25">
      <c r="M83" s="94"/>
      <c r="N83" s="70"/>
    </row>
    <row r="84" spans="13:14" x14ac:dyDescent="0.25">
      <c r="M84" s="94"/>
      <c r="N84" s="70"/>
    </row>
    <row r="85" spans="13:14" x14ac:dyDescent="0.25">
      <c r="M85" s="94"/>
      <c r="N85" s="70"/>
    </row>
    <row r="86" spans="13:14" x14ac:dyDescent="0.25">
      <c r="M86" s="94"/>
      <c r="N86" s="70"/>
    </row>
    <row r="87" spans="13:14" x14ac:dyDescent="0.25">
      <c r="M87" s="94"/>
      <c r="N87" s="70"/>
    </row>
    <row r="88" spans="13:14" x14ac:dyDescent="0.25">
      <c r="M88" s="94"/>
      <c r="N88" s="70"/>
    </row>
    <row r="89" spans="13:14" x14ac:dyDescent="0.25">
      <c r="M89" s="94"/>
      <c r="N89" s="70"/>
    </row>
    <row r="90" spans="13:14" x14ac:dyDescent="0.25">
      <c r="M90" s="94"/>
      <c r="N90" s="70"/>
    </row>
    <row r="91" spans="13:14" x14ac:dyDescent="0.25">
      <c r="M91" s="94"/>
      <c r="N91" s="70"/>
    </row>
    <row r="92" spans="13:14" x14ac:dyDescent="0.25">
      <c r="M92" s="94"/>
      <c r="N92" s="70"/>
    </row>
    <row r="93" spans="13:14" x14ac:dyDescent="0.25">
      <c r="M93" s="94"/>
      <c r="N93" s="70"/>
    </row>
    <row r="94" spans="13:14" x14ac:dyDescent="0.25">
      <c r="M94" s="94"/>
      <c r="N94" s="70"/>
    </row>
    <row r="95" spans="13:14" x14ac:dyDescent="0.25">
      <c r="M95" s="94"/>
      <c r="N95" s="70"/>
    </row>
    <row r="96" spans="13:14" x14ac:dyDescent="0.25">
      <c r="M96" s="94"/>
      <c r="N96" s="70"/>
    </row>
    <row r="97" spans="13:14" x14ac:dyDescent="0.25">
      <c r="M97" s="94"/>
      <c r="N97" s="70"/>
    </row>
    <row r="98" spans="13:14" x14ac:dyDescent="0.25">
      <c r="M98" s="94"/>
      <c r="N98" s="70"/>
    </row>
    <row r="99" spans="13:14" x14ac:dyDescent="0.25">
      <c r="M99" s="94"/>
      <c r="N99" s="70"/>
    </row>
    <row r="100" spans="13:14" x14ac:dyDescent="0.25">
      <c r="M100" s="94"/>
      <c r="N100" s="70"/>
    </row>
    <row r="101" spans="13:14" x14ac:dyDescent="0.25">
      <c r="M101" s="94"/>
      <c r="N101" s="70"/>
    </row>
    <row r="102" spans="13:14" x14ac:dyDescent="0.25">
      <c r="M102" s="94"/>
      <c r="N102" s="70"/>
    </row>
    <row r="103" spans="13:14" x14ac:dyDescent="0.25">
      <c r="M103" s="94"/>
      <c r="N103" s="70"/>
    </row>
    <row r="104" spans="13:14" x14ac:dyDescent="0.25">
      <c r="M104" s="94"/>
      <c r="N104" s="70"/>
    </row>
    <row r="105" spans="13:14" x14ac:dyDescent="0.25">
      <c r="M105" s="94"/>
      <c r="N105" s="70"/>
    </row>
    <row r="106" spans="13:14" x14ac:dyDescent="0.25">
      <c r="M106" s="94"/>
      <c r="N106" s="70"/>
    </row>
    <row r="107" spans="13:14" x14ac:dyDescent="0.25">
      <c r="M107" s="94"/>
      <c r="N107" s="70"/>
    </row>
    <row r="108" spans="13:14" x14ac:dyDescent="0.25">
      <c r="M108" s="94"/>
      <c r="N108" s="70"/>
    </row>
    <row r="109" spans="13:14" x14ac:dyDescent="0.25">
      <c r="M109" s="94"/>
      <c r="N109" s="70"/>
    </row>
    <row r="110" spans="13:14" x14ac:dyDescent="0.25">
      <c r="M110" s="94"/>
      <c r="N110" s="70"/>
    </row>
    <row r="111" spans="13:14" x14ac:dyDescent="0.25">
      <c r="M111" s="94"/>
      <c r="N111" s="70"/>
    </row>
    <row r="112" spans="13:14" x14ac:dyDescent="0.25">
      <c r="M112" s="94"/>
      <c r="N112" s="7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workbookViewId="0">
      <selection activeCell="H5" sqref="H5:M66"/>
    </sheetView>
  </sheetViews>
  <sheetFormatPr baseColWidth="10" defaultRowHeight="15" x14ac:dyDescent="0.25"/>
  <cols>
    <col min="3" max="3" width="16.85546875" customWidth="1"/>
    <col min="4" max="4" width="22.85546875" customWidth="1"/>
    <col min="5" max="5" width="14.7109375" customWidth="1"/>
  </cols>
  <sheetData>
    <row r="1" spans="1:16" x14ac:dyDescent="0.25">
      <c r="A1" s="31">
        <v>4242099312</v>
      </c>
      <c r="H1" s="15"/>
    </row>
    <row r="2" spans="1:16" x14ac:dyDescent="0.25">
      <c r="A2" s="4" t="s">
        <v>3</v>
      </c>
      <c r="B2" s="22">
        <v>9000.07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26"/>
      <c r="N2" s="13"/>
    </row>
    <row r="3" spans="1:16" x14ac:dyDescent="0.25">
      <c r="A3" s="4" t="s">
        <v>7</v>
      </c>
      <c r="B3" s="23">
        <v>24.07</v>
      </c>
      <c r="C3" s="5"/>
      <c r="D3" s="5"/>
      <c r="E3" s="3">
        <f>SUM(E5:E80)</f>
        <v>0</v>
      </c>
      <c r="F3" s="3">
        <f>SUM(F5:F80)</f>
        <v>0</v>
      </c>
      <c r="G3" s="3">
        <f>B2+E3-F3</f>
        <v>9000.07</v>
      </c>
      <c r="H3" s="16">
        <f>SUM(O5:O80)</f>
        <v>0</v>
      </c>
      <c r="I3" s="27">
        <f>SUM(H5:H80)</f>
        <v>0</v>
      </c>
      <c r="J3" s="27">
        <f>SUM(L5:L80)</f>
        <v>0</v>
      </c>
      <c r="K3" s="27">
        <f>SUM(M5:M80)</f>
        <v>0</v>
      </c>
      <c r="L3" s="13"/>
      <c r="M3" s="13"/>
      <c r="N3" s="13"/>
      <c r="O3" s="5"/>
    </row>
    <row r="4" spans="1:16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6" x14ac:dyDescent="0.25">
      <c r="A5" s="10"/>
      <c r="B5" s="24"/>
      <c r="C5" s="1"/>
      <c r="D5" s="1"/>
      <c r="E5" s="11"/>
      <c r="F5" s="11"/>
      <c r="G5" s="2">
        <f>B2+E5-F5</f>
        <v>9000.07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</row>
    <row r="6" spans="1:16" x14ac:dyDescent="0.25">
      <c r="A6" s="10"/>
      <c r="B6" s="24"/>
      <c r="C6" s="1"/>
      <c r="D6" s="1"/>
      <c r="E6" s="11"/>
      <c r="F6" s="11"/>
      <c r="G6" s="2">
        <f>G5+E6-F6</f>
        <v>9000.07</v>
      </c>
      <c r="H6" s="2"/>
      <c r="I6" s="1"/>
      <c r="J6" s="1"/>
      <c r="K6" s="1"/>
      <c r="L6" s="2"/>
      <c r="M6" s="2"/>
      <c r="N6" s="2">
        <f>H6+L6-M6</f>
        <v>0</v>
      </c>
      <c r="O6" s="27">
        <f>H6+L6+M6-F6</f>
        <v>0</v>
      </c>
    </row>
    <row r="7" spans="1:16" x14ac:dyDescent="0.25">
      <c r="A7" s="17"/>
      <c r="B7" s="25"/>
      <c r="C7" s="1"/>
      <c r="D7" s="18"/>
      <c r="E7" s="19"/>
      <c r="F7" s="19"/>
      <c r="G7" s="20">
        <f t="shared" ref="G7:G70" si="0">G6+E7-F7</f>
        <v>9000.07</v>
      </c>
      <c r="H7" s="20"/>
      <c r="I7" s="18"/>
      <c r="J7" s="18"/>
      <c r="K7" s="18"/>
      <c r="L7" s="20"/>
      <c r="M7" s="20"/>
      <c r="N7" s="2">
        <f>H7+L7-M7</f>
        <v>0</v>
      </c>
      <c r="O7" s="27">
        <f>H7+L7+M7-F7</f>
        <v>0</v>
      </c>
    </row>
    <row r="8" spans="1:16" x14ac:dyDescent="0.25">
      <c r="A8" s="10"/>
      <c r="B8" s="24"/>
      <c r="C8" s="1"/>
      <c r="D8" s="1"/>
      <c r="E8" s="11"/>
      <c r="F8" s="11"/>
      <c r="G8" s="2">
        <f t="shared" si="0"/>
        <v>9000.07</v>
      </c>
      <c r="H8" s="2"/>
      <c r="I8" s="1"/>
      <c r="J8" s="1"/>
      <c r="K8" s="1"/>
      <c r="L8" s="2"/>
      <c r="M8" s="2"/>
      <c r="N8" s="2">
        <f>H8+L8-M8</f>
        <v>0</v>
      </c>
      <c r="O8" s="27">
        <f>H8+L8+M8-F8</f>
        <v>0</v>
      </c>
    </row>
    <row r="9" spans="1:16" x14ac:dyDescent="0.25">
      <c r="A9" s="10"/>
      <c r="B9" s="24"/>
      <c r="C9" s="1"/>
      <c r="D9" s="1"/>
      <c r="E9" s="11"/>
      <c r="F9" s="11"/>
      <c r="G9" s="2">
        <f t="shared" si="0"/>
        <v>9000.07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27">
        <f t="shared" ref="O9:O72" si="2">H9+L9+M9-F9</f>
        <v>0</v>
      </c>
      <c r="P9" s="9" t="s">
        <v>29</v>
      </c>
    </row>
    <row r="10" spans="1:16" x14ac:dyDescent="0.25">
      <c r="A10" s="10"/>
      <c r="B10" s="24"/>
      <c r="C10" s="1"/>
      <c r="D10" s="1"/>
      <c r="E10" s="11"/>
      <c r="F10" s="11"/>
      <c r="G10" s="2">
        <f t="shared" si="0"/>
        <v>9000.07</v>
      </c>
      <c r="H10" s="2"/>
      <c r="I10" s="1"/>
      <c r="J10" s="1"/>
      <c r="K10" s="1"/>
      <c r="L10" s="2"/>
      <c r="M10" s="2"/>
      <c r="N10" s="2">
        <f t="shared" si="1"/>
        <v>0</v>
      </c>
      <c r="O10" s="27">
        <f t="shared" si="2"/>
        <v>0</v>
      </c>
    </row>
    <row r="11" spans="1:16" x14ac:dyDescent="0.25">
      <c r="A11" s="10"/>
      <c r="B11" s="25"/>
      <c r="C11" s="1"/>
      <c r="D11" s="18"/>
      <c r="E11" s="11"/>
      <c r="F11" s="11"/>
      <c r="G11" s="2">
        <f>G10+E11-F11</f>
        <v>9000.07</v>
      </c>
      <c r="H11" s="2"/>
      <c r="I11" s="1"/>
      <c r="J11" s="1"/>
      <c r="K11" s="1"/>
      <c r="L11" s="2"/>
      <c r="M11" s="2"/>
      <c r="N11" s="2">
        <f t="shared" si="1"/>
        <v>0</v>
      </c>
      <c r="O11" s="27">
        <f t="shared" si="2"/>
        <v>0</v>
      </c>
    </row>
    <row r="12" spans="1:16" x14ac:dyDescent="0.25">
      <c r="A12" s="10"/>
      <c r="B12" s="24"/>
      <c r="C12" s="1"/>
      <c r="D12" s="1"/>
      <c r="E12" s="11"/>
      <c r="F12" s="11"/>
      <c r="G12" s="2">
        <f t="shared" si="0"/>
        <v>9000.07</v>
      </c>
      <c r="H12" s="2"/>
      <c r="I12" s="1"/>
      <c r="J12" s="1"/>
      <c r="K12" s="1"/>
      <c r="L12" s="2"/>
      <c r="M12" s="2"/>
      <c r="N12" s="2">
        <f t="shared" si="1"/>
        <v>0</v>
      </c>
      <c r="O12" s="27">
        <f t="shared" si="2"/>
        <v>0</v>
      </c>
    </row>
    <row r="13" spans="1:16" x14ac:dyDescent="0.25">
      <c r="A13" s="10"/>
      <c r="B13" s="24"/>
      <c r="C13" s="1"/>
      <c r="D13" s="1"/>
      <c r="E13" s="11"/>
      <c r="F13" s="11"/>
      <c r="G13" s="2">
        <f t="shared" si="0"/>
        <v>9000.07</v>
      </c>
      <c r="H13" s="2"/>
      <c r="I13" s="1"/>
      <c r="J13" s="1"/>
      <c r="K13" s="1"/>
      <c r="L13" s="2"/>
      <c r="M13" s="2"/>
      <c r="N13" s="2">
        <f t="shared" si="1"/>
        <v>0</v>
      </c>
      <c r="O13" s="27">
        <f t="shared" si="2"/>
        <v>0</v>
      </c>
    </row>
    <row r="14" spans="1:16" x14ac:dyDescent="0.25">
      <c r="A14" s="10"/>
      <c r="B14" s="24"/>
      <c r="C14" s="1"/>
      <c r="D14" s="1"/>
      <c r="E14" s="11"/>
      <c r="F14" s="11"/>
      <c r="G14" s="2">
        <f t="shared" si="0"/>
        <v>9000.07</v>
      </c>
      <c r="H14" s="2"/>
      <c r="I14" s="1"/>
      <c r="J14" s="1"/>
      <c r="K14" s="1"/>
      <c r="L14" s="2"/>
      <c r="M14" s="2"/>
      <c r="N14" s="2">
        <f t="shared" si="1"/>
        <v>0</v>
      </c>
      <c r="O14" s="27">
        <f t="shared" si="2"/>
        <v>0</v>
      </c>
    </row>
    <row r="15" spans="1:16" x14ac:dyDescent="0.25">
      <c r="A15" s="10"/>
      <c r="B15" s="24"/>
      <c r="C15" s="1"/>
      <c r="D15" s="1"/>
      <c r="E15" s="11"/>
      <c r="F15" s="11"/>
      <c r="G15" s="2">
        <f t="shared" si="0"/>
        <v>9000.07</v>
      </c>
      <c r="H15" s="2"/>
      <c r="I15" s="1"/>
      <c r="J15" s="1"/>
      <c r="K15" s="1"/>
      <c r="L15" s="2"/>
      <c r="M15" s="2"/>
      <c r="N15" s="2">
        <f t="shared" si="1"/>
        <v>0</v>
      </c>
      <c r="O15" s="27">
        <f t="shared" si="2"/>
        <v>0</v>
      </c>
    </row>
    <row r="16" spans="1:16" x14ac:dyDescent="0.25">
      <c r="A16" s="10"/>
      <c r="B16" s="24"/>
      <c r="C16" s="1"/>
      <c r="D16" s="1"/>
      <c r="E16" s="11"/>
      <c r="F16" s="11"/>
      <c r="G16" s="2">
        <f t="shared" si="0"/>
        <v>9000.07</v>
      </c>
      <c r="H16" s="2"/>
      <c r="I16" s="1"/>
      <c r="J16" s="1"/>
      <c r="K16" s="1"/>
      <c r="L16" s="2"/>
      <c r="M16" s="2"/>
      <c r="N16" s="2">
        <f t="shared" si="1"/>
        <v>0</v>
      </c>
      <c r="O16" s="27">
        <f t="shared" si="2"/>
        <v>0</v>
      </c>
    </row>
    <row r="17" spans="1:17" x14ac:dyDescent="0.25">
      <c r="A17" s="10"/>
      <c r="B17" s="24"/>
      <c r="C17" s="1"/>
      <c r="D17" s="1"/>
      <c r="E17" s="11"/>
      <c r="F17" s="11"/>
      <c r="G17" s="2">
        <f t="shared" si="0"/>
        <v>9000.07</v>
      </c>
      <c r="H17" s="2"/>
      <c r="I17" s="1"/>
      <c r="J17" s="1"/>
      <c r="K17" s="1"/>
      <c r="L17" s="2"/>
      <c r="M17" s="2"/>
      <c r="N17" s="2">
        <f t="shared" si="1"/>
        <v>0</v>
      </c>
      <c r="O17" s="27">
        <f t="shared" si="2"/>
        <v>0</v>
      </c>
    </row>
    <row r="18" spans="1:17" x14ac:dyDescent="0.25">
      <c r="A18" s="10"/>
      <c r="B18" s="24"/>
      <c r="C18" s="1"/>
      <c r="D18" s="1"/>
      <c r="E18" s="11"/>
      <c r="F18" s="11"/>
      <c r="G18" s="2">
        <f t="shared" si="0"/>
        <v>9000.07</v>
      </c>
      <c r="H18" s="2"/>
      <c r="I18" s="1"/>
      <c r="J18" s="1"/>
      <c r="K18" s="1"/>
      <c r="L18" s="2"/>
      <c r="M18" s="2"/>
      <c r="N18" s="2">
        <f t="shared" si="1"/>
        <v>0</v>
      </c>
      <c r="O18" s="27">
        <f t="shared" si="2"/>
        <v>0</v>
      </c>
    </row>
    <row r="19" spans="1:17" x14ac:dyDescent="0.25">
      <c r="A19" s="10"/>
      <c r="B19" s="24"/>
      <c r="C19" s="1"/>
      <c r="D19" s="1"/>
      <c r="E19" s="11"/>
      <c r="F19" s="11"/>
      <c r="G19" s="2">
        <f t="shared" si="0"/>
        <v>9000.07</v>
      </c>
      <c r="H19" s="2"/>
      <c r="I19" s="1"/>
      <c r="J19" s="1"/>
      <c r="K19" s="1"/>
      <c r="L19" s="2"/>
      <c r="M19" s="2"/>
      <c r="N19" s="2">
        <f t="shared" si="1"/>
        <v>0</v>
      </c>
      <c r="O19" s="27">
        <f t="shared" si="2"/>
        <v>0</v>
      </c>
    </row>
    <row r="20" spans="1:17" x14ac:dyDescent="0.25">
      <c r="A20" s="10"/>
      <c r="B20" s="24"/>
      <c r="C20" s="1"/>
      <c r="D20" s="1"/>
      <c r="E20" s="11"/>
      <c r="F20" s="11"/>
      <c r="G20" s="2">
        <f t="shared" si="0"/>
        <v>9000.07</v>
      </c>
      <c r="H20" s="2"/>
      <c r="I20" s="1"/>
      <c r="J20" s="1"/>
      <c r="K20" s="1"/>
      <c r="L20" s="2"/>
      <c r="M20" s="2"/>
      <c r="N20" s="2">
        <f t="shared" si="1"/>
        <v>0</v>
      </c>
      <c r="O20" s="27">
        <f t="shared" si="2"/>
        <v>0</v>
      </c>
    </row>
    <row r="21" spans="1:17" x14ac:dyDescent="0.25">
      <c r="A21" s="10"/>
      <c r="B21" s="24"/>
      <c r="C21" s="1"/>
      <c r="D21" s="1"/>
      <c r="E21" s="11"/>
      <c r="F21" s="11"/>
      <c r="G21" s="2">
        <f t="shared" si="0"/>
        <v>9000.07</v>
      </c>
      <c r="H21" s="2"/>
      <c r="I21" s="1"/>
      <c r="J21" s="1"/>
      <c r="K21" s="1"/>
      <c r="L21" s="2"/>
      <c r="M21" s="2"/>
      <c r="N21" s="2">
        <f t="shared" si="1"/>
        <v>0</v>
      </c>
      <c r="O21" s="27">
        <f t="shared" si="2"/>
        <v>0</v>
      </c>
    </row>
    <row r="22" spans="1:17" x14ac:dyDescent="0.25">
      <c r="A22" s="10"/>
      <c r="B22" s="24"/>
      <c r="C22" s="1"/>
      <c r="D22" s="1"/>
      <c r="E22" s="11"/>
      <c r="F22" s="11"/>
      <c r="G22" s="2">
        <f t="shared" si="0"/>
        <v>9000.07</v>
      </c>
      <c r="H22" s="2"/>
      <c r="I22" s="1"/>
      <c r="J22" s="1"/>
      <c r="K22" s="1"/>
      <c r="L22" s="2"/>
      <c r="M22" s="2"/>
      <c r="N22" s="2">
        <f t="shared" si="1"/>
        <v>0</v>
      </c>
      <c r="O22" s="27">
        <f t="shared" si="2"/>
        <v>0</v>
      </c>
    </row>
    <row r="23" spans="1:17" x14ac:dyDescent="0.25">
      <c r="A23" s="10"/>
      <c r="B23" s="24"/>
      <c r="C23" s="1"/>
      <c r="D23" s="1"/>
      <c r="E23" s="11"/>
      <c r="F23" s="11"/>
      <c r="G23" s="2">
        <f t="shared" si="0"/>
        <v>9000.07</v>
      </c>
      <c r="H23" s="2"/>
      <c r="I23" s="1"/>
      <c r="J23" s="1"/>
      <c r="K23" s="1"/>
      <c r="L23" s="2"/>
      <c r="M23" s="2"/>
      <c r="N23" s="2">
        <f t="shared" si="1"/>
        <v>0</v>
      </c>
      <c r="O23" s="27">
        <f t="shared" si="2"/>
        <v>0</v>
      </c>
    </row>
    <row r="24" spans="1:17" x14ac:dyDescent="0.25">
      <c r="A24" s="10"/>
      <c r="B24" s="24"/>
      <c r="C24" s="1"/>
      <c r="D24" s="1"/>
      <c r="E24" s="11"/>
      <c r="F24" s="11"/>
      <c r="G24" s="2">
        <f t="shared" si="0"/>
        <v>9000.07</v>
      </c>
      <c r="H24" s="2"/>
      <c r="I24" s="1"/>
      <c r="J24" s="1"/>
      <c r="K24" s="1"/>
      <c r="L24" s="2"/>
      <c r="M24" s="2"/>
      <c r="N24" s="2">
        <f t="shared" si="1"/>
        <v>0</v>
      </c>
      <c r="O24" s="27">
        <f t="shared" si="2"/>
        <v>0</v>
      </c>
    </row>
    <row r="25" spans="1:17" x14ac:dyDescent="0.25">
      <c r="A25" s="10"/>
      <c r="B25" s="24"/>
      <c r="C25" s="1"/>
      <c r="D25" s="1"/>
      <c r="E25" s="11"/>
      <c r="F25" s="11"/>
      <c r="G25" s="2">
        <f t="shared" si="0"/>
        <v>9000.07</v>
      </c>
      <c r="H25" s="2"/>
      <c r="I25" s="1"/>
      <c r="J25" s="1"/>
      <c r="K25" s="1"/>
      <c r="L25" s="2"/>
      <c r="M25" s="2"/>
      <c r="N25" s="2">
        <f t="shared" si="1"/>
        <v>0</v>
      </c>
      <c r="O25" s="27">
        <f t="shared" si="2"/>
        <v>0</v>
      </c>
    </row>
    <row r="26" spans="1:17" x14ac:dyDescent="0.25">
      <c r="A26" s="10"/>
      <c r="B26" s="24"/>
      <c r="C26" s="1"/>
      <c r="D26" s="1"/>
      <c r="E26" s="11"/>
      <c r="F26" s="11"/>
      <c r="G26" s="2">
        <f t="shared" si="0"/>
        <v>9000.07</v>
      </c>
      <c r="H26" s="2"/>
      <c r="I26" s="1"/>
      <c r="J26" s="1"/>
      <c r="K26" s="1"/>
      <c r="L26" s="2"/>
      <c r="M26" s="2"/>
      <c r="N26" s="2">
        <f t="shared" si="1"/>
        <v>0</v>
      </c>
      <c r="O26" s="27">
        <f t="shared" si="2"/>
        <v>0</v>
      </c>
      <c r="P26" s="21" t="s">
        <v>29</v>
      </c>
      <c r="Q26" s="21"/>
    </row>
    <row r="27" spans="1:17" x14ac:dyDescent="0.25">
      <c r="A27" s="10"/>
      <c r="B27" s="24"/>
      <c r="C27" s="1"/>
      <c r="D27" s="1"/>
      <c r="E27" s="11"/>
      <c r="F27" s="11"/>
      <c r="G27" s="2">
        <f t="shared" si="0"/>
        <v>9000.07</v>
      </c>
      <c r="H27" s="2"/>
      <c r="I27" s="1"/>
      <c r="J27" s="1"/>
      <c r="K27" s="1"/>
      <c r="L27" s="2"/>
      <c r="M27" s="2"/>
      <c r="N27" s="2">
        <f t="shared" si="1"/>
        <v>0</v>
      </c>
      <c r="O27" s="27">
        <f t="shared" si="2"/>
        <v>0</v>
      </c>
    </row>
    <row r="28" spans="1:17" x14ac:dyDescent="0.25">
      <c r="A28" s="10"/>
      <c r="B28" s="24"/>
      <c r="C28" s="1"/>
      <c r="D28" s="1"/>
      <c r="E28" s="11"/>
      <c r="F28" s="11"/>
      <c r="G28" s="2">
        <f t="shared" si="0"/>
        <v>9000.07</v>
      </c>
      <c r="H28" s="2"/>
      <c r="I28" s="1"/>
      <c r="J28" s="1"/>
      <c r="K28" s="1"/>
      <c r="L28" s="2"/>
      <c r="M28" s="2"/>
      <c r="N28" s="2">
        <f t="shared" si="1"/>
        <v>0</v>
      </c>
      <c r="O28" s="27">
        <f t="shared" si="2"/>
        <v>0</v>
      </c>
    </row>
    <row r="29" spans="1:17" x14ac:dyDescent="0.25">
      <c r="A29" s="10"/>
      <c r="B29" s="24"/>
      <c r="C29" s="1"/>
      <c r="D29" s="1"/>
      <c r="E29" s="11"/>
      <c r="F29" s="11"/>
      <c r="G29" s="2">
        <f t="shared" si="0"/>
        <v>9000.07</v>
      </c>
      <c r="H29" s="2"/>
      <c r="I29" s="1"/>
      <c r="J29" s="1"/>
      <c r="K29" s="1"/>
      <c r="L29" s="2"/>
      <c r="M29" s="2"/>
      <c r="N29" s="2">
        <f t="shared" si="1"/>
        <v>0</v>
      </c>
      <c r="O29" s="27">
        <f t="shared" si="2"/>
        <v>0</v>
      </c>
    </row>
    <row r="30" spans="1:17" x14ac:dyDescent="0.25">
      <c r="A30" s="10"/>
      <c r="B30" s="24"/>
      <c r="C30" s="1"/>
      <c r="D30" s="1"/>
      <c r="E30" s="11"/>
      <c r="F30" s="11"/>
      <c r="G30" s="2">
        <f t="shared" si="0"/>
        <v>9000.07</v>
      </c>
      <c r="H30" s="2"/>
      <c r="I30" s="1"/>
      <c r="J30" s="1"/>
      <c r="K30" s="1"/>
      <c r="L30" s="2"/>
      <c r="M30" s="2"/>
      <c r="N30" s="2">
        <f t="shared" si="1"/>
        <v>0</v>
      </c>
      <c r="O30" s="27">
        <f t="shared" si="2"/>
        <v>0</v>
      </c>
    </row>
    <row r="31" spans="1:17" x14ac:dyDescent="0.25">
      <c r="A31" s="10"/>
      <c r="B31" s="24"/>
      <c r="C31" s="1"/>
      <c r="D31" s="1"/>
      <c r="E31" s="11"/>
      <c r="F31" s="11"/>
      <c r="G31" s="2">
        <f t="shared" si="0"/>
        <v>9000.07</v>
      </c>
      <c r="H31" s="2"/>
      <c r="I31" s="1"/>
      <c r="J31" s="1"/>
      <c r="K31" s="1"/>
      <c r="L31" s="2"/>
      <c r="M31" s="2"/>
      <c r="N31" s="2">
        <f t="shared" si="1"/>
        <v>0</v>
      </c>
      <c r="O31" s="27">
        <f t="shared" si="2"/>
        <v>0</v>
      </c>
    </row>
    <row r="32" spans="1:17" x14ac:dyDescent="0.25">
      <c r="A32" s="10"/>
      <c r="B32" s="24"/>
      <c r="C32" s="1"/>
      <c r="D32" s="1"/>
      <c r="E32" s="11"/>
      <c r="F32" s="11"/>
      <c r="G32" s="2">
        <f t="shared" si="0"/>
        <v>9000.07</v>
      </c>
      <c r="H32" s="2"/>
      <c r="I32" s="1"/>
      <c r="J32" s="1"/>
      <c r="K32" s="1"/>
      <c r="L32" s="2"/>
      <c r="M32" s="2"/>
      <c r="N32" s="2">
        <f t="shared" si="1"/>
        <v>0</v>
      </c>
      <c r="O32" s="27">
        <f t="shared" si="2"/>
        <v>0</v>
      </c>
    </row>
    <row r="33" spans="1:15" x14ac:dyDescent="0.25">
      <c r="A33" s="10"/>
      <c r="B33" s="24"/>
      <c r="C33" s="1"/>
      <c r="D33" s="1"/>
      <c r="E33" s="11"/>
      <c r="F33" s="11"/>
      <c r="G33" s="2">
        <f t="shared" si="0"/>
        <v>9000.07</v>
      </c>
      <c r="H33" s="2"/>
      <c r="I33" s="1"/>
      <c r="J33" s="1"/>
      <c r="K33" s="1"/>
      <c r="L33" s="2"/>
      <c r="M33" s="2"/>
      <c r="N33" s="2">
        <f t="shared" si="1"/>
        <v>0</v>
      </c>
      <c r="O33" s="27">
        <f t="shared" si="2"/>
        <v>0</v>
      </c>
    </row>
    <row r="34" spans="1:15" x14ac:dyDescent="0.25">
      <c r="A34" s="10"/>
      <c r="B34" s="24"/>
      <c r="C34" s="1"/>
      <c r="D34" s="1"/>
      <c r="E34" s="11"/>
      <c r="F34" s="11"/>
      <c r="G34" s="2">
        <f t="shared" si="0"/>
        <v>9000.07</v>
      </c>
      <c r="H34" s="2"/>
      <c r="I34" s="1"/>
      <c r="J34" s="1"/>
      <c r="K34" s="1"/>
      <c r="L34" s="2"/>
      <c r="M34" s="2"/>
      <c r="N34" s="2">
        <f t="shared" si="1"/>
        <v>0</v>
      </c>
      <c r="O34" s="27">
        <f t="shared" si="2"/>
        <v>0</v>
      </c>
    </row>
    <row r="35" spans="1:15" x14ac:dyDescent="0.25">
      <c r="A35" s="10"/>
      <c r="B35" s="24"/>
      <c r="C35" s="1"/>
      <c r="D35" s="1"/>
      <c r="E35" s="11"/>
      <c r="F35" s="11"/>
      <c r="G35" s="2">
        <f t="shared" si="0"/>
        <v>9000.07</v>
      </c>
      <c r="H35" s="2"/>
      <c r="I35" s="1"/>
      <c r="J35" s="1"/>
      <c r="K35" s="1"/>
      <c r="L35" s="2"/>
      <c r="M35" s="2"/>
      <c r="N35" s="2">
        <f t="shared" si="1"/>
        <v>0</v>
      </c>
      <c r="O35" s="27">
        <f t="shared" si="2"/>
        <v>0</v>
      </c>
    </row>
    <row r="36" spans="1:15" x14ac:dyDescent="0.25">
      <c r="A36" s="10"/>
      <c r="B36" s="24"/>
      <c r="C36" s="1"/>
      <c r="D36" s="1"/>
      <c r="E36" s="11"/>
      <c r="F36" s="11"/>
      <c r="G36" s="2">
        <f t="shared" si="0"/>
        <v>9000.07</v>
      </c>
      <c r="H36" s="2"/>
      <c r="I36" s="1"/>
      <c r="J36" s="1"/>
      <c r="K36" s="1"/>
      <c r="L36" s="2"/>
      <c r="M36" s="2"/>
      <c r="N36" s="2">
        <f t="shared" si="1"/>
        <v>0</v>
      </c>
      <c r="O36" s="27">
        <f t="shared" si="2"/>
        <v>0</v>
      </c>
    </row>
    <row r="37" spans="1:15" x14ac:dyDescent="0.25">
      <c r="A37" s="10"/>
      <c r="B37" s="24"/>
      <c r="C37" s="1"/>
      <c r="D37" s="1"/>
      <c r="E37" s="11"/>
      <c r="F37" s="11"/>
      <c r="G37" s="2">
        <f t="shared" si="0"/>
        <v>9000.07</v>
      </c>
      <c r="H37" s="2"/>
      <c r="I37" s="1"/>
      <c r="J37" s="1"/>
      <c r="K37" s="1"/>
      <c r="L37" s="2"/>
      <c r="M37" s="2"/>
      <c r="N37" s="2">
        <f t="shared" si="1"/>
        <v>0</v>
      </c>
      <c r="O37" s="27">
        <f t="shared" si="2"/>
        <v>0</v>
      </c>
    </row>
    <row r="38" spans="1:15" x14ac:dyDescent="0.25">
      <c r="A38" s="17"/>
      <c r="B38" s="25"/>
      <c r="C38" s="18"/>
      <c r="D38" s="18"/>
      <c r="E38" s="19"/>
      <c r="F38" s="19"/>
      <c r="G38" s="20">
        <f t="shared" si="0"/>
        <v>9000.07</v>
      </c>
      <c r="H38" s="20"/>
      <c r="I38" s="18"/>
      <c r="J38" s="18"/>
      <c r="K38" s="18"/>
      <c r="L38" s="20"/>
      <c r="M38" s="20"/>
      <c r="N38" s="2">
        <f t="shared" si="1"/>
        <v>0</v>
      </c>
      <c r="O38" s="27">
        <f t="shared" si="2"/>
        <v>0</v>
      </c>
    </row>
    <row r="39" spans="1:15" x14ac:dyDescent="0.25">
      <c r="A39" s="10"/>
      <c r="B39" s="24"/>
      <c r="C39" s="18"/>
      <c r="D39" s="1"/>
      <c r="E39" s="11"/>
      <c r="F39" s="11"/>
      <c r="G39" s="2">
        <f t="shared" si="0"/>
        <v>9000.07</v>
      </c>
      <c r="H39" s="2"/>
      <c r="I39" s="1"/>
      <c r="J39" s="1"/>
      <c r="K39" s="1"/>
      <c r="L39" s="2"/>
      <c r="M39" s="2"/>
      <c r="N39" s="2">
        <f t="shared" si="1"/>
        <v>0</v>
      </c>
      <c r="O39" s="27">
        <f t="shared" si="2"/>
        <v>0</v>
      </c>
    </row>
    <row r="40" spans="1:15" x14ac:dyDescent="0.25">
      <c r="A40" s="10"/>
      <c r="B40" s="24"/>
      <c r="C40" s="18"/>
      <c r="D40" s="1"/>
      <c r="E40" s="11"/>
      <c r="F40" s="11"/>
      <c r="G40" s="2">
        <f t="shared" si="0"/>
        <v>9000.07</v>
      </c>
      <c r="H40" s="2"/>
      <c r="I40" s="1"/>
      <c r="J40" s="1"/>
      <c r="K40" s="1"/>
      <c r="L40" s="2"/>
      <c r="M40" s="2"/>
      <c r="N40" s="2">
        <f t="shared" si="1"/>
        <v>0</v>
      </c>
      <c r="O40" s="27">
        <f t="shared" si="2"/>
        <v>0</v>
      </c>
    </row>
    <row r="41" spans="1:15" x14ac:dyDescent="0.25">
      <c r="A41" s="10"/>
      <c r="B41" s="24"/>
      <c r="C41" s="18"/>
      <c r="D41" s="1"/>
      <c r="E41" s="11"/>
      <c r="F41" s="11"/>
      <c r="G41" s="2">
        <f t="shared" si="0"/>
        <v>9000.07</v>
      </c>
      <c r="H41" s="2"/>
      <c r="I41" s="1"/>
      <c r="J41" s="1"/>
      <c r="K41" s="1"/>
      <c r="L41" s="2"/>
      <c r="M41" s="2"/>
      <c r="N41" s="2">
        <f t="shared" si="1"/>
        <v>0</v>
      </c>
      <c r="O41" s="27">
        <f t="shared" si="2"/>
        <v>0</v>
      </c>
    </row>
    <row r="42" spans="1:15" x14ac:dyDescent="0.25">
      <c r="A42" s="10"/>
      <c r="B42" s="24"/>
      <c r="C42" s="1"/>
      <c r="D42" s="1"/>
      <c r="E42" s="11"/>
      <c r="F42" s="11"/>
      <c r="G42" s="2">
        <f t="shared" si="0"/>
        <v>9000.07</v>
      </c>
      <c r="H42" s="2"/>
      <c r="I42" s="1"/>
      <c r="J42" s="1"/>
      <c r="K42" s="1"/>
      <c r="L42" s="2"/>
      <c r="M42" s="2"/>
      <c r="N42" s="2">
        <f t="shared" si="1"/>
        <v>0</v>
      </c>
      <c r="O42" s="27">
        <f t="shared" si="2"/>
        <v>0</v>
      </c>
    </row>
    <row r="43" spans="1:15" x14ac:dyDescent="0.25">
      <c r="A43" s="10"/>
      <c r="B43" s="24"/>
      <c r="C43" s="1"/>
      <c r="D43" s="1"/>
      <c r="E43" s="11"/>
      <c r="F43" s="11"/>
      <c r="G43" s="2">
        <f t="shared" si="0"/>
        <v>9000.07</v>
      </c>
      <c r="H43" s="2"/>
      <c r="I43" s="1"/>
      <c r="J43" s="1"/>
      <c r="K43" s="1"/>
      <c r="L43" s="2"/>
      <c r="M43" s="2"/>
      <c r="N43" s="2">
        <f t="shared" si="1"/>
        <v>0</v>
      </c>
      <c r="O43" s="27">
        <f t="shared" si="2"/>
        <v>0</v>
      </c>
    </row>
    <row r="44" spans="1:15" x14ac:dyDescent="0.25">
      <c r="A44" s="10"/>
      <c r="B44" s="24"/>
      <c r="C44" s="1"/>
      <c r="D44" s="1"/>
      <c r="E44" s="11"/>
      <c r="F44" s="11"/>
      <c r="G44" s="2">
        <f t="shared" si="0"/>
        <v>9000.07</v>
      </c>
      <c r="H44" s="2"/>
      <c r="I44" s="1"/>
      <c r="J44" s="1"/>
      <c r="K44" s="1"/>
      <c r="L44" s="2"/>
      <c r="M44" s="2"/>
      <c r="N44" s="2">
        <f t="shared" si="1"/>
        <v>0</v>
      </c>
      <c r="O44" s="27">
        <f t="shared" si="2"/>
        <v>0</v>
      </c>
    </row>
    <row r="45" spans="1:15" x14ac:dyDescent="0.25">
      <c r="A45" s="10"/>
      <c r="B45" s="24"/>
      <c r="C45" s="1"/>
      <c r="D45" s="1"/>
      <c r="E45" s="11"/>
      <c r="F45" s="11"/>
      <c r="G45" s="2">
        <f t="shared" si="0"/>
        <v>9000.07</v>
      </c>
      <c r="H45" s="2"/>
      <c r="I45" s="1"/>
      <c r="J45" s="1"/>
      <c r="K45" s="1"/>
      <c r="L45" s="2"/>
      <c r="M45" s="2"/>
      <c r="N45" s="2">
        <f t="shared" si="1"/>
        <v>0</v>
      </c>
      <c r="O45" s="27">
        <f t="shared" si="2"/>
        <v>0</v>
      </c>
    </row>
    <row r="46" spans="1:15" x14ac:dyDescent="0.25">
      <c r="A46" s="39"/>
      <c r="B46" s="40"/>
      <c r="C46" s="41"/>
      <c r="D46" s="41"/>
      <c r="E46" s="11"/>
      <c r="F46" s="11"/>
      <c r="G46" s="2">
        <f t="shared" si="0"/>
        <v>9000.07</v>
      </c>
      <c r="H46" s="2"/>
      <c r="I46" s="1"/>
      <c r="J46" s="1"/>
      <c r="K46" s="1"/>
      <c r="L46" s="2"/>
      <c r="M46" s="2"/>
      <c r="N46" s="2">
        <f t="shared" si="1"/>
        <v>0</v>
      </c>
      <c r="O46" s="27">
        <f t="shared" si="2"/>
        <v>0</v>
      </c>
    </row>
    <row r="47" spans="1:15" x14ac:dyDescent="0.25">
      <c r="A47" s="10"/>
      <c r="B47" s="40"/>
      <c r="C47" s="41"/>
      <c r="D47" s="41"/>
      <c r="E47" s="11"/>
      <c r="F47" s="11"/>
      <c r="G47" s="2">
        <f t="shared" si="0"/>
        <v>9000.07</v>
      </c>
      <c r="H47" s="2"/>
      <c r="I47" s="1"/>
      <c r="J47" s="1"/>
      <c r="K47" s="1"/>
      <c r="L47" s="2"/>
      <c r="M47" s="2"/>
      <c r="N47" s="2">
        <f t="shared" si="1"/>
        <v>0</v>
      </c>
      <c r="O47" s="27">
        <f t="shared" si="2"/>
        <v>0</v>
      </c>
    </row>
    <row r="48" spans="1:15" x14ac:dyDescent="0.25">
      <c r="A48" s="10"/>
      <c r="B48" s="24"/>
      <c r="C48" s="1"/>
      <c r="D48" s="1"/>
      <c r="E48" s="11"/>
      <c r="F48" s="11"/>
      <c r="G48" s="2">
        <f t="shared" si="0"/>
        <v>9000.07</v>
      </c>
      <c r="H48" s="2"/>
      <c r="I48" s="1"/>
      <c r="J48" s="1"/>
      <c r="K48" s="1"/>
      <c r="L48" s="2"/>
      <c r="M48" s="2"/>
      <c r="N48" s="2">
        <f t="shared" si="1"/>
        <v>0</v>
      </c>
      <c r="O48" s="27">
        <f t="shared" si="2"/>
        <v>0</v>
      </c>
    </row>
    <row r="49" spans="1:15" x14ac:dyDescent="0.25">
      <c r="A49" s="10"/>
      <c r="B49" s="24"/>
      <c r="C49" s="1"/>
      <c r="D49" s="1"/>
      <c r="E49" s="11"/>
      <c r="F49" s="11"/>
      <c r="G49" s="2">
        <f t="shared" si="0"/>
        <v>9000.07</v>
      </c>
      <c r="H49" s="2"/>
      <c r="I49" s="1"/>
      <c r="J49" s="1"/>
      <c r="K49" s="1"/>
      <c r="L49" s="2"/>
      <c r="M49" s="2"/>
      <c r="N49" s="2">
        <f t="shared" si="1"/>
        <v>0</v>
      </c>
      <c r="O49" s="27">
        <f t="shared" si="2"/>
        <v>0</v>
      </c>
    </row>
    <row r="50" spans="1:15" x14ac:dyDescent="0.25">
      <c r="A50" s="10"/>
      <c r="B50" s="24"/>
      <c r="C50" s="1"/>
      <c r="D50" s="1"/>
      <c r="E50" s="11"/>
      <c r="F50" s="11"/>
      <c r="G50" s="2">
        <f t="shared" si="0"/>
        <v>9000.07</v>
      </c>
      <c r="H50" s="2"/>
      <c r="I50" s="1"/>
      <c r="J50" s="1"/>
      <c r="K50" s="1"/>
      <c r="L50" s="2"/>
      <c r="M50" s="2"/>
      <c r="N50" s="2">
        <f t="shared" si="1"/>
        <v>0</v>
      </c>
      <c r="O50" s="27">
        <f t="shared" si="2"/>
        <v>0</v>
      </c>
    </row>
    <row r="51" spans="1:15" x14ac:dyDescent="0.25">
      <c r="A51" s="10"/>
      <c r="B51" s="24"/>
      <c r="C51" s="1"/>
      <c r="D51" s="1"/>
      <c r="E51" s="11"/>
      <c r="F51" s="11"/>
      <c r="G51" s="2">
        <f t="shared" si="0"/>
        <v>9000.07</v>
      </c>
      <c r="H51" s="2"/>
      <c r="I51" s="1"/>
      <c r="J51" s="1"/>
      <c r="K51" s="1"/>
      <c r="L51" s="2"/>
      <c r="M51" s="2"/>
      <c r="N51" s="2">
        <f t="shared" si="1"/>
        <v>0</v>
      </c>
      <c r="O51" s="27">
        <f t="shared" si="2"/>
        <v>0</v>
      </c>
    </row>
    <row r="52" spans="1:15" x14ac:dyDescent="0.25">
      <c r="A52" s="10"/>
      <c r="B52" s="24"/>
      <c r="C52" s="1"/>
      <c r="D52" s="1"/>
      <c r="E52" s="11"/>
      <c r="F52" s="11"/>
      <c r="G52" s="2">
        <f t="shared" si="0"/>
        <v>9000.07</v>
      </c>
      <c r="H52" s="2"/>
      <c r="I52" s="1"/>
      <c r="J52" s="1"/>
      <c r="K52" s="1"/>
      <c r="L52" s="2"/>
      <c r="M52" s="2"/>
      <c r="N52" s="2">
        <f t="shared" si="1"/>
        <v>0</v>
      </c>
      <c r="O52" s="27">
        <f t="shared" si="2"/>
        <v>0</v>
      </c>
    </row>
    <row r="53" spans="1:15" x14ac:dyDescent="0.25">
      <c r="A53" s="10"/>
      <c r="B53" s="24"/>
      <c r="C53" s="1"/>
      <c r="D53" s="1"/>
      <c r="E53" s="11"/>
      <c r="F53" s="11"/>
      <c r="G53" s="2">
        <f t="shared" si="0"/>
        <v>9000.07</v>
      </c>
      <c r="H53" s="2"/>
      <c r="I53" s="1"/>
      <c r="J53" s="1"/>
      <c r="K53" s="1"/>
      <c r="L53" s="2"/>
      <c r="M53" s="2"/>
      <c r="N53" s="2">
        <f t="shared" si="1"/>
        <v>0</v>
      </c>
      <c r="O53" s="27">
        <f t="shared" si="2"/>
        <v>0</v>
      </c>
    </row>
    <row r="54" spans="1:15" x14ac:dyDescent="0.25">
      <c r="A54" s="10"/>
      <c r="B54" s="24"/>
      <c r="C54" s="1"/>
      <c r="D54" s="1"/>
      <c r="E54" s="11"/>
      <c r="F54" s="11"/>
      <c r="G54" s="2">
        <f t="shared" si="0"/>
        <v>9000.07</v>
      </c>
      <c r="H54" s="2"/>
      <c r="I54" s="1"/>
      <c r="J54" s="1"/>
      <c r="K54" s="1"/>
      <c r="L54" s="2"/>
      <c r="M54" s="2"/>
      <c r="N54" s="2">
        <f t="shared" si="1"/>
        <v>0</v>
      </c>
      <c r="O54" s="27">
        <f t="shared" si="2"/>
        <v>0</v>
      </c>
    </row>
    <row r="55" spans="1:15" x14ac:dyDescent="0.25">
      <c r="A55" s="17"/>
      <c r="B55" s="25"/>
      <c r="C55" s="18"/>
      <c r="D55" s="18"/>
      <c r="E55" s="19"/>
      <c r="F55" s="19"/>
      <c r="G55" s="20">
        <f t="shared" si="0"/>
        <v>9000.07</v>
      </c>
      <c r="H55" s="20"/>
      <c r="I55" s="18"/>
      <c r="J55" s="18"/>
      <c r="K55" s="18"/>
      <c r="L55" s="20"/>
      <c r="M55" s="20"/>
      <c r="N55" s="2">
        <f t="shared" si="1"/>
        <v>0</v>
      </c>
      <c r="O55" s="27">
        <f t="shared" si="2"/>
        <v>0</v>
      </c>
    </row>
    <row r="56" spans="1:15" x14ac:dyDescent="0.25">
      <c r="A56" s="10"/>
      <c r="B56" s="24"/>
      <c r="C56" s="1"/>
      <c r="D56" s="1"/>
      <c r="E56" s="11"/>
      <c r="F56" s="11"/>
      <c r="G56" s="2">
        <f t="shared" si="0"/>
        <v>9000.07</v>
      </c>
      <c r="H56" s="2"/>
      <c r="I56" s="1"/>
      <c r="J56" s="1"/>
      <c r="K56" s="1"/>
      <c r="L56" s="2"/>
      <c r="M56" s="2"/>
      <c r="N56" s="2">
        <f t="shared" si="1"/>
        <v>0</v>
      </c>
      <c r="O56" s="27">
        <f t="shared" si="2"/>
        <v>0</v>
      </c>
    </row>
    <row r="57" spans="1:15" x14ac:dyDescent="0.25">
      <c r="A57" s="10"/>
      <c r="B57" s="24"/>
      <c r="C57" s="1"/>
      <c r="D57" s="1"/>
      <c r="E57" s="11"/>
      <c r="F57" s="11"/>
      <c r="G57" s="2">
        <f t="shared" si="0"/>
        <v>9000.07</v>
      </c>
      <c r="H57" s="2"/>
      <c r="I57" s="1"/>
      <c r="J57" s="1"/>
      <c r="K57" s="1"/>
      <c r="L57" s="2"/>
      <c r="M57" s="2"/>
      <c r="N57" s="2">
        <f t="shared" si="1"/>
        <v>0</v>
      </c>
      <c r="O57" s="27">
        <f t="shared" si="2"/>
        <v>0</v>
      </c>
    </row>
    <row r="58" spans="1:15" x14ac:dyDescent="0.25">
      <c r="A58" s="10"/>
      <c r="B58" s="24"/>
      <c r="C58" s="1"/>
      <c r="D58" s="1"/>
      <c r="E58" s="11"/>
      <c r="F58" s="11"/>
      <c r="G58" s="2">
        <f t="shared" si="0"/>
        <v>9000.07</v>
      </c>
      <c r="H58" s="2"/>
      <c r="I58" s="1"/>
      <c r="J58" s="1"/>
      <c r="K58" s="1"/>
      <c r="L58" s="2"/>
      <c r="M58" s="2"/>
      <c r="N58" s="2">
        <f t="shared" si="1"/>
        <v>0</v>
      </c>
      <c r="O58" s="27">
        <f t="shared" si="2"/>
        <v>0</v>
      </c>
    </row>
    <row r="59" spans="1:15" x14ac:dyDescent="0.25">
      <c r="A59" s="10"/>
      <c r="B59" s="24"/>
      <c r="C59" s="1"/>
      <c r="D59" s="1"/>
      <c r="E59" s="11"/>
      <c r="F59" s="11"/>
      <c r="G59" s="2">
        <f t="shared" si="0"/>
        <v>9000.07</v>
      </c>
      <c r="H59" s="2"/>
      <c r="I59" s="1"/>
      <c r="J59" s="1"/>
      <c r="K59" s="1"/>
      <c r="L59" s="2"/>
      <c r="M59" s="2"/>
      <c r="N59" s="2">
        <f t="shared" si="1"/>
        <v>0</v>
      </c>
      <c r="O59" s="27">
        <f t="shared" si="2"/>
        <v>0</v>
      </c>
    </row>
    <row r="60" spans="1:15" x14ac:dyDescent="0.25">
      <c r="A60" s="10"/>
      <c r="B60" s="24"/>
      <c r="C60" s="1"/>
      <c r="D60" s="1"/>
      <c r="E60" s="11"/>
      <c r="F60" s="11"/>
      <c r="G60" s="2">
        <f t="shared" si="0"/>
        <v>9000.07</v>
      </c>
      <c r="H60" s="2"/>
      <c r="I60" s="1"/>
      <c r="J60" s="1"/>
      <c r="K60" s="1"/>
      <c r="L60" s="2"/>
      <c r="M60" s="2"/>
      <c r="N60" s="2">
        <f t="shared" si="1"/>
        <v>0</v>
      </c>
      <c r="O60" s="27">
        <f t="shared" si="2"/>
        <v>0</v>
      </c>
    </row>
    <row r="61" spans="1:15" x14ac:dyDescent="0.25">
      <c r="A61" s="10"/>
      <c r="B61" s="24"/>
      <c r="C61" s="1"/>
      <c r="D61" s="1"/>
      <c r="E61" s="11"/>
      <c r="F61" s="11"/>
      <c r="G61" s="2">
        <f t="shared" si="0"/>
        <v>9000.07</v>
      </c>
      <c r="H61" s="2"/>
      <c r="I61" s="1"/>
      <c r="J61" s="1"/>
      <c r="K61" s="1"/>
      <c r="L61" s="2"/>
      <c r="M61" s="2"/>
      <c r="N61" s="2">
        <f t="shared" si="1"/>
        <v>0</v>
      </c>
      <c r="O61" s="27">
        <f t="shared" si="2"/>
        <v>0</v>
      </c>
    </row>
    <row r="62" spans="1:15" x14ac:dyDescent="0.25">
      <c r="A62" s="17"/>
      <c r="B62" s="25"/>
      <c r="C62" s="18"/>
      <c r="D62" s="18"/>
      <c r="E62" s="19"/>
      <c r="F62" s="19"/>
      <c r="G62" s="20">
        <f t="shared" si="0"/>
        <v>9000.07</v>
      </c>
      <c r="H62" s="20"/>
      <c r="I62" s="18"/>
      <c r="J62" s="18"/>
      <c r="K62" s="18"/>
      <c r="L62" s="20"/>
      <c r="M62" s="20"/>
      <c r="N62" s="2">
        <f t="shared" si="1"/>
        <v>0</v>
      </c>
      <c r="O62" s="27">
        <f t="shared" si="2"/>
        <v>0</v>
      </c>
    </row>
    <row r="63" spans="1:15" x14ac:dyDescent="0.25">
      <c r="A63" s="10"/>
      <c r="B63" s="24"/>
      <c r="C63" s="1"/>
      <c r="D63" s="1"/>
      <c r="E63" s="11"/>
      <c r="F63" s="11"/>
      <c r="G63" s="2">
        <f t="shared" si="0"/>
        <v>9000.07</v>
      </c>
      <c r="H63" s="2"/>
      <c r="I63" s="1"/>
      <c r="J63" s="1"/>
      <c r="K63" s="1"/>
      <c r="L63" s="2"/>
      <c r="M63" s="2"/>
      <c r="N63" s="2">
        <f t="shared" si="1"/>
        <v>0</v>
      </c>
      <c r="O63" s="27">
        <f t="shared" si="2"/>
        <v>0</v>
      </c>
    </row>
    <row r="64" spans="1:15" x14ac:dyDescent="0.25">
      <c r="A64" s="10"/>
      <c r="B64" s="24"/>
      <c r="C64" s="1"/>
      <c r="D64" s="1"/>
      <c r="E64" s="11"/>
      <c r="F64" s="11"/>
      <c r="G64" s="2">
        <f t="shared" si="0"/>
        <v>9000.07</v>
      </c>
      <c r="H64" s="2"/>
      <c r="I64" s="1"/>
      <c r="J64" s="1"/>
      <c r="K64" s="1"/>
      <c r="L64" s="2"/>
      <c r="M64" s="2"/>
      <c r="N64" s="2">
        <f t="shared" si="1"/>
        <v>0</v>
      </c>
      <c r="O64" s="27">
        <f t="shared" si="2"/>
        <v>0</v>
      </c>
    </row>
    <row r="65" spans="1:15" x14ac:dyDescent="0.25">
      <c r="A65" s="10"/>
      <c r="B65" s="24"/>
      <c r="C65" s="1"/>
      <c r="D65" s="1"/>
      <c r="E65" s="11"/>
      <c r="F65" s="11"/>
      <c r="G65" s="2">
        <f t="shared" si="0"/>
        <v>9000.07</v>
      </c>
      <c r="H65" s="2"/>
      <c r="I65" s="1"/>
      <c r="J65" s="1"/>
      <c r="K65" s="1"/>
      <c r="L65" s="2"/>
      <c r="M65" s="2"/>
      <c r="N65" s="2">
        <f t="shared" si="1"/>
        <v>0</v>
      </c>
      <c r="O65" s="27">
        <f t="shared" si="2"/>
        <v>0</v>
      </c>
    </row>
    <row r="66" spans="1:15" x14ac:dyDescent="0.25">
      <c r="A66" s="10"/>
      <c r="B66" s="24"/>
      <c r="C66" s="1"/>
      <c r="D66" s="1"/>
      <c r="E66" s="11"/>
      <c r="F66" s="11"/>
      <c r="G66" s="2">
        <f t="shared" si="0"/>
        <v>9000.07</v>
      </c>
      <c r="H66" s="2"/>
      <c r="I66" s="1"/>
      <c r="J66" s="1"/>
      <c r="K66" s="1"/>
      <c r="L66" s="2"/>
      <c r="M66" s="2"/>
      <c r="N66" s="2">
        <f t="shared" si="1"/>
        <v>0</v>
      </c>
      <c r="O66" s="27">
        <f t="shared" si="2"/>
        <v>0</v>
      </c>
    </row>
    <row r="67" spans="1:15" x14ac:dyDescent="0.25">
      <c r="A67" s="10"/>
      <c r="B67" s="24"/>
      <c r="C67" s="1"/>
      <c r="D67" s="1"/>
      <c r="E67" s="11"/>
      <c r="F67" s="11"/>
      <c r="G67" s="2">
        <f t="shared" si="0"/>
        <v>9000.07</v>
      </c>
      <c r="H67" s="2"/>
      <c r="I67" s="1"/>
      <c r="J67" s="1"/>
      <c r="K67" s="1"/>
      <c r="L67" s="2"/>
      <c r="M67" s="2"/>
      <c r="N67" s="2">
        <f t="shared" si="1"/>
        <v>0</v>
      </c>
      <c r="O67" s="27">
        <f t="shared" si="2"/>
        <v>0</v>
      </c>
    </row>
    <row r="68" spans="1:15" x14ac:dyDescent="0.25">
      <c r="A68" s="39"/>
      <c r="B68" s="40"/>
      <c r="C68" s="41"/>
      <c r="D68" s="41"/>
      <c r="E68" s="42"/>
      <c r="F68" s="42"/>
      <c r="G68" s="43">
        <f t="shared" si="0"/>
        <v>9000.07</v>
      </c>
      <c r="H68" s="43"/>
      <c r="I68" s="41"/>
      <c r="J68" s="41"/>
      <c r="K68" s="41"/>
      <c r="L68" s="43"/>
      <c r="M68" s="43"/>
      <c r="N68" s="43">
        <f t="shared" si="1"/>
        <v>0</v>
      </c>
      <c r="O68" s="44">
        <f t="shared" si="2"/>
        <v>0</v>
      </c>
    </row>
    <row r="69" spans="1:15" x14ac:dyDescent="0.25">
      <c r="A69" s="39"/>
      <c r="B69" s="40"/>
      <c r="C69" s="41"/>
      <c r="D69" s="41"/>
      <c r="E69" s="42"/>
      <c r="F69" s="42"/>
      <c r="G69" s="43">
        <f t="shared" si="0"/>
        <v>9000.07</v>
      </c>
      <c r="H69" s="43"/>
      <c r="I69" s="41"/>
      <c r="J69" s="41"/>
      <c r="K69" s="41"/>
      <c r="L69" s="43"/>
      <c r="M69" s="43"/>
      <c r="N69" s="43">
        <f t="shared" si="1"/>
        <v>0</v>
      </c>
      <c r="O69" s="44">
        <f t="shared" si="2"/>
        <v>0</v>
      </c>
    </row>
    <row r="70" spans="1:15" x14ac:dyDescent="0.25">
      <c r="A70" s="39"/>
      <c r="B70" s="40"/>
      <c r="C70" s="41"/>
      <c r="D70" s="41"/>
      <c r="E70" s="42"/>
      <c r="F70" s="42"/>
      <c r="G70" s="43">
        <f t="shared" si="0"/>
        <v>9000.07</v>
      </c>
      <c r="H70" s="43"/>
      <c r="I70" s="41"/>
      <c r="J70" s="41"/>
      <c r="K70" s="41"/>
      <c r="L70" s="43"/>
      <c r="M70" s="43"/>
      <c r="N70" s="43">
        <f t="shared" si="1"/>
        <v>0</v>
      </c>
      <c r="O70" s="44">
        <f t="shared" si="2"/>
        <v>0</v>
      </c>
    </row>
    <row r="71" spans="1:15" x14ac:dyDescent="0.25">
      <c r="A71" s="10"/>
      <c r="B71" s="24"/>
      <c r="C71" s="1"/>
      <c r="D71" s="1"/>
      <c r="E71" s="11"/>
      <c r="F71" s="11"/>
      <c r="G71" s="2">
        <f t="shared" ref="G71:G80" si="3">G70+E71-F71</f>
        <v>9000.07</v>
      </c>
      <c r="H71" s="2"/>
      <c r="I71" s="1"/>
      <c r="J71" s="1"/>
      <c r="K71" s="1"/>
      <c r="L71" s="2"/>
      <c r="M71" s="2"/>
      <c r="N71" s="2">
        <f t="shared" si="1"/>
        <v>0</v>
      </c>
      <c r="O71" s="27">
        <f t="shared" si="2"/>
        <v>0</v>
      </c>
    </row>
    <row r="72" spans="1:15" x14ac:dyDescent="0.25">
      <c r="A72" s="10"/>
      <c r="B72" s="24"/>
      <c r="C72" s="1"/>
      <c r="D72" s="1"/>
      <c r="E72" s="11"/>
      <c r="F72" s="11"/>
      <c r="G72" s="2">
        <f t="shared" si="3"/>
        <v>9000.07</v>
      </c>
      <c r="H72" s="2"/>
      <c r="I72" s="1"/>
      <c r="J72" s="1"/>
      <c r="K72" s="1"/>
      <c r="L72" s="2"/>
      <c r="M72" s="2"/>
      <c r="N72" s="2">
        <f t="shared" si="1"/>
        <v>0</v>
      </c>
      <c r="O72" s="27">
        <f t="shared" si="2"/>
        <v>0</v>
      </c>
    </row>
    <row r="73" spans="1:15" x14ac:dyDescent="0.25">
      <c r="A73" s="10"/>
      <c r="B73" s="24"/>
      <c r="C73" s="1"/>
      <c r="D73" s="1"/>
      <c r="E73" s="11"/>
      <c r="F73" s="11"/>
      <c r="G73" s="2">
        <f t="shared" si="3"/>
        <v>9000.07</v>
      </c>
      <c r="H73" s="2"/>
      <c r="I73" s="1"/>
      <c r="J73" s="1"/>
      <c r="K73" s="1"/>
      <c r="L73" s="2"/>
      <c r="M73" s="2"/>
      <c r="N73" s="2">
        <f t="shared" ref="N73:N80" si="4">H73+L73-M73</f>
        <v>0</v>
      </c>
      <c r="O73" s="27">
        <f t="shared" ref="O73:O80" si="5">H73+L73+M73-F73</f>
        <v>0</v>
      </c>
    </row>
    <row r="74" spans="1:15" x14ac:dyDescent="0.25">
      <c r="A74" s="10"/>
      <c r="B74" s="24"/>
      <c r="C74" s="1"/>
      <c r="D74" s="1"/>
      <c r="E74" s="11"/>
      <c r="F74" s="11"/>
      <c r="G74" s="2">
        <f t="shared" si="3"/>
        <v>9000.07</v>
      </c>
      <c r="H74" s="2"/>
      <c r="I74" s="1"/>
      <c r="J74" s="1"/>
      <c r="K74" s="1"/>
      <c r="L74" s="2"/>
      <c r="M74" s="2"/>
      <c r="N74" s="2">
        <f t="shared" si="4"/>
        <v>0</v>
      </c>
      <c r="O74" s="27">
        <f t="shared" si="5"/>
        <v>0</v>
      </c>
    </row>
    <row r="75" spans="1:15" x14ac:dyDescent="0.25">
      <c r="A75" s="10"/>
      <c r="B75" s="24"/>
      <c r="C75" s="1"/>
      <c r="D75" s="1"/>
      <c r="E75" s="11"/>
      <c r="F75" s="11"/>
      <c r="G75" s="2">
        <f t="shared" si="3"/>
        <v>9000.07</v>
      </c>
      <c r="H75" s="2"/>
      <c r="I75" s="1"/>
      <c r="J75" s="1"/>
      <c r="K75" s="1"/>
      <c r="L75" s="2"/>
      <c r="M75" s="2"/>
      <c r="N75" s="2">
        <f t="shared" si="4"/>
        <v>0</v>
      </c>
      <c r="O75" s="27">
        <f t="shared" si="5"/>
        <v>0</v>
      </c>
    </row>
    <row r="76" spans="1:15" x14ac:dyDescent="0.25">
      <c r="A76" s="10"/>
      <c r="B76" s="24"/>
      <c r="C76" s="1"/>
      <c r="D76" s="1"/>
      <c r="E76" s="11"/>
      <c r="F76" s="11"/>
      <c r="G76" s="2">
        <f t="shared" si="3"/>
        <v>9000.07</v>
      </c>
      <c r="H76" s="2"/>
      <c r="I76" s="1"/>
      <c r="J76" s="1"/>
      <c r="K76" s="1"/>
      <c r="L76" s="2"/>
      <c r="M76" s="2">
        <f>H76-F76</f>
        <v>0</v>
      </c>
      <c r="N76" s="2">
        <f t="shared" si="4"/>
        <v>0</v>
      </c>
      <c r="O76" s="27">
        <f t="shared" si="5"/>
        <v>0</v>
      </c>
    </row>
    <row r="77" spans="1:15" x14ac:dyDescent="0.25">
      <c r="A77" s="10"/>
      <c r="B77" s="24"/>
      <c r="C77" s="1"/>
      <c r="D77" s="1"/>
      <c r="E77" s="11"/>
      <c r="F77" s="11"/>
      <c r="G77" s="2">
        <f t="shared" si="3"/>
        <v>9000.07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4"/>
        <v>0</v>
      </c>
      <c r="O77" s="27">
        <f t="shared" si="5"/>
        <v>0</v>
      </c>
    </row>
    <row r="78" spans="1:15" x14ac:dyDescent="0.25">
      <c r="A78" s="10"/>
      <c r="B78" s="24"/>
      <c r="C78" s="1"/>
      <c r="D78" s="1"/>
      <c r="E78" s="11"/>
      <c r="F78" s="11"/>
      <c r="G78" s="2">
        <f t="shared" si="3"/>
        <v>9000.07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4"/>
        <v>0</v>
      </c>
      <c r="O78" s="27">
        <f t="shared" si="5"/>
        <v>0</v>
      </c>
    </row>
    <row r="79" spans="1:15" x14ac:dyDescent="0.25">
      <c r="A79" s="10"/>
      <c r="B79" s="24"/>
      <c r="C79" s="1"/>
      <c r="D79" s="1"/>
      <c r="E79" s="11"/>
      <c r="F79" s="11"/>
      <c r="G79" s="2">
        <f t="shared" si="3"/>
        <v>9000.07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4"/>
        <v>0</v>
      </c>
      <c r="O79" s="27">
        <f t="shared" si="5"/>
        <v>0</v>
      </c>
    </row>
    <row r="80" spans="1:15" x14ac:dyDescent="0.25">
      <c r="A80" s="10"/>
      <c r="B80" s="24"/>
      <c r="C80" s="1"/>
      <c r="D80" s="1"/>
      <c r="E80" s="11"/>
      <c r="F80" s="11"/>
      <c r="G80" s="2">
        <f t="shared" si="3"/>
        <v>9000.07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4"/>
        <v>0</v>
      </c>
      <c r="O80" s="27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TOTALES</vt:lpstr>
      <vt:lpstr>04241102899</vt:lpstr>
      <vt:lpstr>04143192117</vt:lpstr>
      <vt:lpstr>04242099286</vt:lpstr>
      <vt:lpstr>04143182190</vt:lpstr>
      <vt:lpstr>04241083350</vt:lpstr>
      <vt:lpstr>04242061519</vt:lpstr>
      <vt:lpstr>04241815693</vt:lpstr>
      <vt:lpstr>04242099312</vt:lpstr>
      <vt:lpstr>04128128014</vt:lpstr>
      <vt:lpstr>04128124511</vt:lpstr>
      <vt:lpstr>04128113024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2019-06-28T11:23:04Z</cp:lastPrinted>
  <dcterms:created xsi:type="dcterms:W3CDTF">2018-02-10T14:01:51Z</dcterms:created>
  <dcterms:modified xsi:type="dcterms:W3CDTF">2019-10-28T11:12:53Z</dcterms:modified>
</cp:coreProperties>
</file>