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60" windowHeight="7650"/>
  </bookViews>
  <sheets>
    <sheet name="FINEFOOD" sheetId="1" r:id="rId1"/>
    <sheet name="PEDIDO Y ANALISIS  " sheetId="2" r:id="rId2"/>
    <sheet name="CUADRO FINAL " sheetId="3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36" i="1"/>
  <c r="G36" i="1"/>
  <c r="G14" i="3"/>
  <c r="G15" i="3"/>
  <c r="G16" i="3"/>
  <c r="G17" i="3"/>
  <c r="G13" i="3"/>
  <c r="H8" i="3"/>
  <c r="H4" i="3"/>
  <c r="H5" i="3"/>
  <c r="H6" i="3"/>
  <c r="H7" i="3"/>
  <c r="H3" i="3"/>
  <c r="H29" i="1" l="1"/>
  <c r="H30" i="1"/>
  <c r="H31" i="1"/>
  <c r="H32" i="1"/>
  <c r="H33" i="1"/>
  <c r="H34" i="1" l="1"/>
  <c r="H13" i="3"/>
  <c r="H14" i="3"/>
  <c r="H15" i="3"/>
  <c r="H16" i="3"/>
  <c r="H17" i="3"/>
  <c r="G3" i="3"/>
  <c r="G4" i="3"/>
  <c r="G5" i="3"/>
  <c r="G6" i="3"/>
  <c r="G7" i="3"/>
  <c r="H18" i="3" l="1"/>
  <c r="H7" i="1" l="1"/>
  <c r="H8" i="1"/>
  <c r="H9" i="1"/>
  <c r="H10" i="1"/>
  <c r="H11" i="1"/>
  <c r="G12" i="1"/>
  <c r="K14" i="1" s="1"/>
  <c r="I13" i="1" l="1"/>
</calcChain>
</file>

<file path=xl/sharedStrings.xml><?xml version="1.0" encoding="utf-8"?>
<sst xmlns="http://schemas.openxmlformats.org/spreadsheetml/2006/main" count="87" uniqueCount="45">
  <si>
    <t>INVERSIONES FINEFOOD C.A PRODUCTOS A CONSIGNACION</t>
  </si>
  <si>
    <t>ANALISIS DE VENTAS DESDE EL 7 DE JULIO  AL 18 DE OCTUBRE 2021</t>
  </si>
  <si>
    <t>CDG</t>
  </si>
  <si>
    <t xml:space="preserve"> INVERSIONES FINE FOOD</t>
  </si>
  <si>
    <t>COSTO x UNIDAD</t>
  </si>
  <si>
    <t>Ventas por Unidad</t>
  </si>
  <si>
    <t xml:space="preserve">Total </t>
  </si>
  <si>
    <t>VINO 0.750 LT CABERNET SAUVIGNON PASO GRANDE</t>
  </si>
  <si>
    <t>VINO 0.750 LT CAMERNERE PASO GRANDE</t>
  </si>
  <si>
    <t>VINO 0.750 LT MERLOT PASO GRANDE</t>
  </si>
  <si>
    <t>VINO 0.750 LT SAUVIGNON BLANC PASO GRANDE</t>
  </si>
  <si>
    <t>VINO 0.750 LT ROSE PASO GRANDE</t>
  </si>
  <si>
    <t xml:space="preserve">TOTAL UNIDADES </t>
  </si>
  <si>
    <t>TOTAL A PAGAR</t>
  </si>
  <si>
    <t>TOTAL CAJAS</t>
  </si>
  <si>
    <t>5 CAJAS</t>
  </si>
  <si>
    <t xml:space="preserve">PEDIDO/ 21  DE OCTUJBRE </t>
  </si>
  <si>
    <t>AUTOMERCADO EXPRESS 2707</t>
  </si>
  <si>
    <t xml:space="preserve">5 CAJAS </t>
  </si>
  <si>
    <t xml:space="preserve">3 CAJAS </t>
  </si>
  <si>
    <t xml:space="preserve">NUMEROS DE NOTAS </t>
  </si>
  <si>
    <t xml:space="preserve">FECHAS DE CORTE </t>
  </si>
  <si>
    <t xml:space="preserve">FINE FOOD </t>
  </si>
  <si>
    <t xml:space="preserve">PRECIO </t>
  </si>
  <si>
    <t xml:space="preserve">TOTAL A CANCELAR </t>
  </si>
  <si>
    <t xml:space="preserve">4 CAJAS </t>
  </si>
  <si>
    <t>TOTAL</t>
  </si>
  <si>
    <t>3 UNID</t>
  </si>
  <si>
    <t xml:space="preserve">1 CAJA </t>
  </si>
  <si>
    <t>5 UNID</t>
  </si>
  <si>
    <t>1 UNID</t>
  </si>
  <si>
    <t>2 UNID</t>
  </si>
  <si>
    <t xml:space="preserve">2 CAJAS </t>
  </si>
  <si>
    <t xml:space="preserve">1 UNID </t>
  </si>
  <si>
    <t xml:space="preserve">pendiente por cancelar por unidad </t>
  </si>
  <si>
    <t>PRODUCTO  (6 botellas por cajas  )</t>
  </si>
  <si>
    <t xml:space="preserve">TOTAL A PAGAR </t>
  </si>
  <si>
    <t xml:space="preserve">CAJAS </t>
  </si>
  <si>
    <t xml:space="preserve"> </t>
  </si>
  <si>
    <t xml:space="preserve"> |total cajas</t>
  </si>
  <si>
    <t>cajas</t>
  </si>
  <si>
    <t>ANALISIS  DE VENTAS DESDE : EL 19 DE OCTUBRE  2021  AL  12 DE FEBRERO  2022</t>
  </si>
  <si>
    <t>TOTAL UNIDAD</t>
  </si>
  <si>
    <t>SE CANCELA   LA TOTALIDAD  POR NOTA</t>
  </si>
  <si>
    <t>NO HAY INVENATRIO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</si>
</sst>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i/>
      <sz val="12"/>
      <color theme="1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 Black"/>
      <family val="2"/>
    </font>
    <font>
      <b/>
      <i/>
      <sz val="11"/>
      <color theme="1"/>
      <name val="Arial Black"/>
      <family val="2"/>
    </font>
    <font>
      <b/>
      <i/>
      <sz val="14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3" xfId="0" applyFont="1" applyBorder="1"/>
    <xf numFmtId="0" fontId="0" fillId="0" borderId="3" xfId="0" applyBorder="1" applyAlignment="1">
      <alignment horizontal="center"/>
    </xf>
    <xf numFmtId="49" fontId="0" fillId="0" borderId="3" xfId="0" applyNumberFormat="1" applyBorder="1"/>
    <xf numFmtId="0" fontId="0" fillId="0" borderId="3" xfId="0" applyBorder="1"/>
    <xf numFmtId="0" fontId="0" fillId="0" borderId="3" xfId="0" applyBorder="1" applyAlignment="1">
      <alignment horizontal="center" wrapText="1"/>
    </xf>
    <xf numFmtId="0" fontId="1" fillId="0" borderId="3" xfId="0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4" borderId="0" xfId="0" applyFill="1" applyAlignment="1">
      <alignment horizontal="right"/>
    </xf>
    <xf numFmtId="0" fontId="2" fillId="4" borderId="0" xfId="0" applyFont="1" applyFill="1" applyAlignment="1">
      <alignment horizontal="right"/>
    </xf>
    <xf numFmtId="49" fontId="0" fillId="0" borderId="6" xfId="0" applyNumberFormat="1" applyBorder="1"/>
    <xf numFmtId="0" fontId="4" fillId="0" borderId="0" xfId="0" applyFont="1"/>
    <xf numFmtId="0" fontId="0" fillId="0" borderId="0" xfId="0" applyBorder="1"/>
    <xf numFmtId="0" fontId="4" fillId="0" borderId="0" xfId="0" applyFont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5" borderId="3" xfId="0" applyFont="1" applyFill="1" applyBorder="1"/>
    <xf numFmtId="0" fontId="1" fillId="6" borderId="3" xfId="0" applyFont="1" applyFill="1" applyBorder="1" applyAlignment="1">
      <alignment horizontal="center"/>
    </xf>
    <xf numFmtId="0" fontId="0" fillId="6" borderId="3" xfId="0" applyFill="1" applyBorder="1"/>
    <xf numFmtId="0" fontId="1" fillId="6" borderId="3" xfId="0" applyFont="1" applyFill="1" applyBorder="1"/>
    <xf numFmtId="0" fontId="1" fillId="6" borderId="3" xfId="0" applyFont="1" applyFill="1" applyBorder="1" applyAlignment="1">
      <alignment horizontal="center" wrapText="1"/>
    </xf>
    <xf numFmtId="0" fontId="1" fillId="7" borderId="3" xfId="0" applyFont="1" applyFill="1" applyBorder="1" applyAlignment="1">
      <alignment horizontal="center" wrapText="1"/>
    </xf>
    <xf numFmtId="0" fontId="0" fillId="7" borderId="3" xfId="0" applyFill="1" applyBorder="1" applyAlignment="1">
      <alignment horizontal="center"/>
    </xf>
    <xf numFmtId="0" fontId="1" fillId="8" borderId="3" xfId="0" applyFont="1" applyFill="1" applyBorder="1" applyAlignment="1">
      <alignment horizontal="center" wrapText="1"/>
    </xf>
    <xf numFmtId="0" fontId="0" fillId="8" borderId="3" xfId="0" applyFill="1" applyBorder="1" applyAlignment="1">
      <alignment horizontal="center"/>
    </xf>
    <xf numFmtId="14" fontId="1" fillId="0" borderId="0" xfId="0" applyNumberFormat="1" applyFont="1"/>
    <xf numFmtId="16" fontId="0" fillId="2" borderId="10" xfId="0" applyNumberFormat="1" applyFill="1" applyBorder="1" applyAlignment="1">
      <alignment horizontal="center"/>
    </xf>
    <xf numFmtId="16" fontId="0" fillId="2" borderId="11" xfId="0" applyNumberForma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16" fontId="0" fillId="2" borderId="14" xfId="0" applyNumberFormat="1" applyFill="1" applyBorder="1" applyAlignment="1">
      <alignment horizontal="center"/>
    </xf>
    <xf numFmtId="0" fontId="5" fillId="0" borderId="0" xfId="0" applyFont="1"/>
    <xf numFmtId="0" fontId="5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9" fontId="5" fillId="0" borderId="3" xfId="0" applyNumberFormat="1" applyFont="1" applyBorder="1"/>
    <xf numFmtId="0" fontId="5" fillId="3" borderId="3" xfId="0" applyFont="1" applyFill="1" applyBorder="1" applyAlignment="1">
      <alignment horizontal="center"/>
    </xf>
    <xf numFmtId="0" fontId="5" fillId="0" borderId="3" xfId="0" applyFont="1" applyBorder="1"/>
    <xf numFmtId="0" fontId="7" fillId="2" borderId="3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8" fillId="2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3" borderId="6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8" fillId="9" borderId="0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9" fillId="11" borderId="1" xfId="0" applyFont="1" applyFill="1" applyBorder="1" applyAlignment="1">
      <alignment horizontal="center"/>
    </xf>
    <xf numFmtId="0" fontId="9" fillId="11" borderId="0" xfId="0" applyFont="1" applyFill="1" applyBorder="1" applyAlignment="1">
      <alignment horizontal="center"/>
    </xf>
    <xf numFmtId="0" fontId="9" fillId="11" borderId="2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5" fillId="0" borderId="7" xfId="0" applyFont="1" applyBorder="1"/>
    <xf numFmtId="0" fontId="5" fillId="2" borderId="3" xfId="0" applyFont="1" applyFill="1" applyBorder="1"/>
    <xf numFmtId="0" fontId="5" fillId="9" borderId="0" xfId="0" applyFont="1" applyFill="1" applyBorder="1" applyAlignment="1">
      <alignment horizont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10" fillId="0" borderId="0" xfId="0" applyFont="1" applyAlignment="1">
      <alignment horizont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2659063</xdr:colOff>
      <xdr:row>2</xdr:row>
      <xdr:rowOff>152400</xdr:rowOff>
    </xdr:to>
    <xdr:pic>
      <xdr:nvPicPr>
        <xdr:cNvPr id="2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8825" y="0"/>
          <a:ext cx="2659063" cy="533400"/>
        </a:xfrm>
        <a:prstGeom prst="rect">
          <a:avLst/>
        </a:prstGeom>
      </xdr:spPr>
    </xdr:pic>
    <xdr:clientData/>
  </xdr:twoCellAnchor>
  <xdr:twoCellAnchor editAs="oneCell">
    <xdr:from>
      <xdr:col>10</xdr:col>
      <xdr:colOff>250031</xdr:colOff>
      <xdr:row>3</xdr:row>
      <xdr:rowOff>47626</xdr:rowOff>
    </xdr:from>
    <xdr:to>
      <xdr:col>14</xdr:col>
      <xdr:colOff>87313</xdr:colOff>
      <xdr:row>5</xdr:row>
      <xdr:rowOff>188120</xdr:rowOff>
    </xdr:to>
    <xdr:pic>
      <xdr:nvPicPr>
        <xdr:cNvPr id="3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0281" y="619126"/>
          <a:ext cx="2659063" cy="533400"/>
        </a:xfrm>
        <a:prstGeom prst="rect">
          <a:avLst/>
        </a:prstGeom>
      </xdr:spPr>
    </xdr:pic>
    <xdr:clientData/>
  </xdr:twoCellAnchor>
  <xdr:twoCellAnchor editAs="oneCell">
    <xdr:from>
      <xdr:col>4</xdr:col>
      <xdr:colOff>1404935</xdr:colOff>
      <xdr:row>18</xdr:row>
      <xdr:rowOff>119061</xdr:rowOff>
    </xdr:from>
    <xdr:to>
      <xdr:col>7</xdr:col>
      <xdr:colOff>214311</xdr:colOff>
      <xdr:row>23</xdr:row>
      <xdr:rowOff>92868</xdr:rowOff>
    </xdr:to>
    <xdr:pic>
      <xdr:nvPicPr>
        <xdr:cNvPr id="5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8404" y="4143374"/>
          <a:ext cx="4702970" cy="759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43"/>
  <sheetViews>
    <sheetView tabSelected="1" topLeftCell="A10" zoomScale="80" zoomScaleNormal="80" workbookViewId="0">
      <selection activeCell="N41" sqref="N41"/>
    </sheetView>
  </sheetViews>
  <sheetFormatPr baseColWidth="10" defaultRowHeight="15" x14ac:dyDescent="0.25"/>
  <cols>
    <col min="1" max="1" width="4.42578125" customWidth="1"/>
    <col min="2" max="2" width="7.5703125" hidden="1" customWidth="1"/>
    <col min="3" max="3" width="11.7109375" customWidth="1"/>
    <col min="4" max="4" width="1" hidden="1" customWidth="1"/>
    <col min="5" max="5" width="55.140625" customWidth="1"/>
    <col min="6" max="6" width="15.140625" customWidth="1"/>
    <col min="7" max="7" width="18" customWidth="1"/>
    <col min="8" max="8" width="12.7109375" customWidth="1"/>
    <col min="9" max="9" width="11.7109375" customWidth="1"/>
    <col min="10" max="10" width="14.140625" customWidth="1"/>
    <col min="11" max="11" width="8" customWidth="1"/>
  </cols>
  <sheetData>
    <row r="4" spans="2:12" x14ac:dyDescent="0.25">
      <c r="C4" s="56" t="s">
        <v>0</v>
      </c>
      <c r="D4" s="56"/>
      <c r="E4" s="56"/>
      <c r="F4" s="56"/>
    </row>
    <row r="5" spans="2:12" ht="15.75" x14ac:dyDescent="0.25">
      <c r="B5" s="35"/>
      <c r="C5" s="57" t="s">
        <v>1</v>
      </c>
      <c r="D5" s="58"/>
      <c r="E5" s="58"/>
      <c r="F5" s="58"/>
      <c r="G5" s="59"/>
      <c r="H5" s="35"/>
      <c r="I5" s="35"/>
      <c r="J5" s="35"/>
      <c r="K5" s="35"/>
      <c r="L5" s="35"/>
    </row>
    <row r="6" spans="2:12" ht="47.25" x14ac:dyDescent="0.25">
      <c r="B6" s="35"/>
      <c r="C6" s="36" t="s">
        <v>2</v>
      </c>
      <c r="D6" s="35"/>
      <c r="E6" s="1" t="s">
        <v>3</v>
      </c>
      <c r="F6" s="37" t="s">
        <v>4</v>
      </c>
      <c r="G6" s="38" t="s">
        <v>5</v>
      </c>
      <c r="H6" s="39" t="s">
        <v>6</v>
      </c>
      <c r="I6" s="35"/>
      <c r="J6" s="35"/>
      <c r="K6" s="35"/>
      <c r="L6" s="35"/>
    </row>
    <row r="7" spans="2:12" ht="15.75" x14ac:dyDescent="0.25">
      <c r="B7" s="35"/>
      <c r="C7" s="36">
        <v>15321</v>
      </c>
      <c r="D7" s="35"/>
      <c r="E7" s="40" t="s">
        <v>7</v>
      </c>
      <c r="F7" s="36">
        <v>4.4800000000000004</v>
      </c>
      <c r="G7" s="41">
        <v>30</v>
      </c>
      <c r="H7" s="36">
        <f>+F7*G7</f>
        <v>134.4</v>
      </c>
      <c r="I7" s="35"/>
      <c r="J7" s="35"/>
      <c r="K7" s="35"/>
      <c r="L7" s="35"/>
    </row>
    <row r="8" spans="2:12" ht="15.75" x14ac:dyDescent="0.25">
      <c r="B8" s="35"/>
      <c r="C8" s="36">
        <v>15322</v>
      </c>
      <c r="D8" s="35"/>
      <c r="E8" s="40" t="s">
        <v>8</v>
      </c>
      <c r="F8" s="36">
        <v>4.4800000000000004</v>
      </c>
      <c r="G8" s="41">
        <v>24</v>
      </c>
      <c r="H8" s="36">
        <f t="shared" ref="H8:H11" si="0">+F8*G8</f>
        <v>107.52000000000001</v>
      </c>
      <c r="I8" s="35"/>
      <c r="J8" s="35"/>
      <c r="K8" s="35"/>
      <c r="L8" s="35"/>
    </row>
    <row r="9" spans="2:12" ht="15.75" x14ac:dyDescent="0.25">
      <c r="B9" s="35"/>
      <c r="C9" s="36">
        <v>15323</v>
      </c>
      <c r="D9" s="35"/>
      <c r="E9" s="40" t="s">
        <v>9</v>
      </c>
      <c r="F9" s="36">
        <v>4.4800000000000004</v>
      </c>
      <c r="G9" s="41">
        <v>24</v>
      </c>
      <c r="H9" s="36">
        <f t="shared" si="0"/>
        <v>107.52000000000001</v>
      </c>
      <c r="I9" s="35"/>
      <c r="J9" s="35"/>
      <c r="K9" s="35"/>
      <c r="L9" s="35"/>
    </row>
    <row r="10" spans="2:12" ht="15.75" x14ac:dyDescent="0.25">
      <c r="B10" s="35"/>
      <c r="C10" s="36">
        <v>15324</v>
      </c>
      <c r="D10" s="35"/>
      <c r="E10" s="40" t="s">
        <v>10</v>
      </c>
      <c r="F10" s="36">
        <v>4.4800000000000004</v>
      </c>
      <c r="G10" s="41">
        <v>12</v>
      </c>
      <c r="H10" s="36">
        <f t="shared" si="0"/>
        <v>53.760000000000005</v>
      </c>
      <c r="I10" s="35"/>
      <c r="J10" s="35"/>
      <c r="K10" s="35"/>
      <c r="L10" s="35"/>
    </row>
    <row r="11" spans="2:12" ht="15.75" x14ac:dyDescent="0.25">
      <c r="B11" s="35"/>
      <c r="C11" s="36">
        <v>15325</v>
      </c>
      <c r="D11" s="35"/>
      <c r="E11" s="40" t="s">
        <v>11</v>
      </c>
      <c r="F11" s="36">
        <v>4.4800000000000004</v>
      </c>
      <c r="G11" s="41">
        <v>18</v>
      </c>
      <c r="H11" s="36">
        <f t="shared" si="0"/>
        <v>80.640000000000015</v>
      </c>
      <c r="I11" s="35"/>
      <c r="J11" s="35"/>
      <c r="K11" s="35"/>
      <c r="L11" s="35"/>
    </row>
    <row r="12" spans="2:12" ht="16.5" thickBot="1" x14ac:dyDescent="0.3">
      <c r="B12" s="35"/>
      <c r="C12" s="36"/>
      <c r="D12" s="35"/>
      <c r="E12" s="42"/>
      <c r="F12" s="43" t="s">
        <v>12</v>
      </c>
      <c r="G12" s="43">
        <f>SUM(G7:G11)</f>
        <v>108</v>
      </c>
      <c r="H12" s="35"/>
      <c r="I12" s="35"/>
      <c r="J12" s="35"/>
      <c r="K12" s="35"/>
      <c r="L12" s="35"/>
    </row>
    <row r="13" spans="2:12" ht="32.25" thickBot="1" x14ac:dyDescent="0.3">
      <c r="B13" s="35"/>
      <c r="C13" s="35"/>
      <c r="D13" s="35"/>
      <c r="E13" s="35"/>
      <c r="F13" s="35"/>
      <c r="G13" s="35"/>
      <c r="H13" s="44" t="s">
        <v>13</v>
      </c>
      <c r="I13" s="45">
        <f>SUM(H7:H12)</f>
        <v>483.84000000000003</v>
      </c>
      <c r="J13" s="35"/>
      <c r="K13" s="35"/>
      <c r="L13" s="35"/>
    </row>
    <row r="14" spans="2:12" ht="15.75" x14ac:dyDescent="0.25">
      <c r="B14" s="35"/>
      <c r="C14" s="35"/>
      <c r="D14" s="35"/>
      <c r="E14" s="35"/>
      <c r="F14" s="35"/>
      <c r="G14" s="35"/>
      <c r="H14" s="35"/>
      <c r="I14" s="35"/>
      <c r="J14" s="1" t="s">
        <v>14</v>
      </c>
      <c r="K14" s="46">
        <f>+G12/6</f>
        <v>18</v>
      </c>
      <c r="L14" s="35"/>
    </row>
    <row r="15" spans="2:12" ht="15.75" x14ac:dyDescent="0.25"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</row>
    <row r="16" spans="2:12" ht="15.75" x14ac:dyDescent="0.25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2:12" ht="15.75" x14ac:dyDescent="0.25"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</row>
    <row r="18" spans="2:12" ht="1.5" customHeight="1" x14ac:dyDescent="0.25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2:12" ht="15.75" x14ac:dyDescent="0.25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2:12" ht="15.75" x14ac:dyDescent="0.25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2:12" ht="15.75" hidden="1" x14ac:dyDescent="0.25"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6" spans="2:12" ht="18.75" x14ac:dyDescent="0.3">
      <c r="C26" s="71" t="s">
        <v>0</v>
      </c>
      <c r="D26" s="71"/>
      <c r="E26" s="71"/>
      <c r="F26" s="71"/>
      <c r="G26" s="35"/>
      <c r="H26" s="35"/>
      <c r="I26" s="35"/>
      <c r="J26" s="35"/>
      <c r="K26" s="35"/>
    </row>
    <row r="27" spans="2:12" ht="18.75" x14ac:dyDescent="0.4">
      <c r="C27" s="62" t="s">
        <v>41</v>
      </c>
      <c r="D27" s="63"/>
      <c r="E27" s="63"/>
      <c r="F27" s="63"/>
      <c r="G27" s="64"/>
      <c r="H27" s="35"/>
      <c r="I27" s="35"/>
      <c r="J27" s="35"/>
      <c r="K27" s="35"/>
    </row>
    <row r="28" spans="2:12" ht="47.25" x14ac:dyDescent="0.25">
      <c r="C28" s="36" t="s">
        <v>2</v>
      </c>
      <c r="D28" s="35"/>
      <c r="E28" s="1" t="s">
        <v>3</v>
      </c>
      <c r="F28" s="37" t="s">
        <v>4</v>
      </c>
      <c r="G28" s="47" t="s">
        <v>5</v>
      </c>
      <c r="H28" s="39" t="s">
        <v>6</v>
      </c>
      <c r="I28" s="35"/>
      <c r="J28" s="35"/>
      <c r="K28" s="35"/>
    </row>
    <row r="29" spans="2:12" ht="15.75" x14ac:dyDescent="0.25">
      <c r="C29" s="36">
        <v>15321</v>
      </c>
      <c r="D29" s="35"/>
      <c r="E29" s="40" t="s">
        <v>7</v>
      </c>
      <c r="F29" s="36">
        <v>4.4800000000000004</v>
      </c>
      <c r="G29" s="48">
        <v>30</v>
      </c>
      <c r="H29" s="36">
        <f>+F29*G29</f>
        <v>134.4</v>
      </c>
      <c r="I29" s="35"/>
      <c r="J29" s="35"/>
      <c r="K29" s="35"/>
    </row>
    <row r="30" spans="2:12" ht="15.75" x14ac:dyDescent="0.25">
      <c r="C30" s="36">
        <v>15322</v>
      </c>
      <c r="D30" s="35"/>
      <c r="E30" s="40" t="s">
        <v>8</v>
      </c>
      <c r="F30" s="36">
        <v>4.4800000000000004</v>
      </c>
      <c r="G30" s="48">
        <v>30</v>
      </c>
      <c r="H30" s="36">
        <f>+F30*G30</f>
        <v>134.4</v>
      </c>
      <c r="I30" s="35"/>
      <c r="J30" s="35"/>
      <c r="K30" s="35"/>
    </row>
    <row r="31" spans="2:12" ht="15.75" x14ac:dyDescent="0.25">
      <c r="C31" s="36">
        <v>15323</v>
      </c>
      <c r="D31" s="35"/>
      <c r="E31" s="40" t="s">
        <v>9</v>
      </c>
      <c r="F31" s="36">
        <v>4.4800000000000004</v>
      </c>
      <c r="G31" s="48">
        <v>30</v>
      </c>
      <c r="H31" s="36">
        <f>+F31*G31</f>
        <v>134.4</v>
      </c>
      <c r="I31" s="35"/>
      <c r="J31" s="35"/>
      <c r="K31" s="35"/>
    </row>
    <row r="32" spans="2:12" ht="15.75" x14ac:dyDescent="0.25">
      <c r="C32" s="36">
        <v>15324</v>
      </c>
      <c r="D32" s="35"/>
      <c r="E32" s="40" t="s">
        <v>10</v>
      </c>
      <c r="F32" s="36">
        <v>4.4800000000000004</v>
      </c>
      <c r="G32" s="48">
        <v>36</v>
      </c>
      <c r="H32" s="36">
        <f>+F32*G32</f>
        <v>161.28000000000003</v>
      </c>
      <c r="I32" s="35"/>
      <c r="J32" s="35"/>
      <c r="K32" s="35"/>
    </row>
    <row r="33" spans="3:12" ht="15.75" x14ac:dyDescent="0.25">
      <c r="C33" s="36">
        <v>15325</v>
      </c>
      <c r="D33" s="35"/>
      <c r="E33" s="40" t="s">
        <v>11</v>
      </c>
      <c r="F33" s="36">
        <v>4.4800000000000004</v>
      </c>
      <c r="G33" s="48">
        <v>30</v>
      </c>
      <c r="H33" s="36">
        <f>+F33*G33</f>
        <v>134.4</v>
      </c>
      <c r="I33" s="35"/>
      <c r="J33" s="35"/>
      <c r="K33" s="35"/>
    </row>
    <row r="34" spans="3:12" ht="31.5" hidden="1" x14ac:dyDescent="0.25">
      <c r="C34" s="36"/>
      <c r="D34" s="35"/>
      <c r="E34" s="42"/>
      <c r="F34" s="53"/>
      <c r="G34" s="55" t="s">
        <v>36</v>
      </c>
      <c r="H34" s="51">
        <f>SUM(H29:H33)</f>
        <v>698.88</v>
      </c>
      <c r="I34" s="35"/>
      <c r="J34" s="35"/>
      <c r="K34" s="35"/>
      <c r="L34" t="s">
        <v>38</v>
      </c>
    </row>
    <row r="35" spans="3:12" ht="19.5" hidden="1" x14ac:dyDescent="0.25">
      <c r="C35" s="35"/>
      <c r="D35" s="35"/>
      <c r="E35" s="35"/>
      <c r="F35" s="35"/>
      <c r="G35" s="65" t="s">
        <v>37</v>
      </c>
      <c r="H35" s="54"/>
      <c r="I35" s="52"/>
      <c r="J35" s="35"/>
      <c r="K35" s="35"/>
    </row>
    <row r="36" spans="3:12" ht="15.75" x14ac:dyDescent="0.25">
      <c r="C36" s="35"/>
      <c r="D36" s="35"/>
      <c r="E36" s="35"/>
      <c r="F36" s="67" t="s">
        <v>42</v>
      </c>
      <c r="G36" s="51">
        <f>SUM(G29:G35)</f>
        <v>156</v>
      </c>
      <c r="H36" s="36">
        <f>SUM(H34)</f>
        <v>698.88</v>
      </c>
      <c r="I36" s="35"/>
      <c r="J36" s="49"/>
      <c r="K36" s="50"/>
    </row>
    <row r="37" spans="3:12" ht="15.75" x14ac:dyDescent="0.25">
      <c r="C37" s="35"/>
      <c r="D37" s="35"/>
      <c r="E37" s="35"/>
      <c r="F37" s="35"/>
      <c r="G37" s="66" t="s">
        <v>36</v>
      </c>
      <c r="H37" s="51">
        <v>698.88</v>
      </c>
      <c r="I37" s="68"/>
      <c r="J37" s="68"/>
      <c r="K37" s="35"/>
    </row>
    <row r="38" spans="3:12" ht="15.75" x14ac:dyDescent="0.25">
      <c r="C38" s="35"/>
      <c r="D38" s="35"/>
      <c r="E38" s="35"/>
      <c r="F38" s="35"/>
      <c r="G38" s="35"/>
      <c r="H38" s="35"/>
      <c r="I38" s="35"/>
      <c r="J38" s="35"/>
      <c r="K38" s="35"/>
    </row>
    <row r="39" spans="3:12" x14ac:dyDescent="0.25">
      <c r="G39" s="69" t="s">
        <v>14</v>
      </c>
      <c r="H39" s="70">
        <f>+G36/6</f>
        <v>26</v>
      </c>
    </row>
    <row r="42" spans="3:12" x14ac:dyDescent="0.25">
      <c r="E42" s="72" t="s">
        <v>43</v>
      </c>
    </row>
    <row r="43" spans="3:12" x14ac:dyDescent="0.25">
      <c r="E43" s="72" t="s">
        <v>44</v>
      </c>
    </row>
  </sheetData>
  <mergeCells count="4">
    <mergeCell ref="C27:G27"/>
    <mergeCell ref="C4:F4"/>
    <mergeCell ref="C5:G5"/>
    <mergeCell ref="C26:F26"/>
  </mergeCells>
  <pageMargins left="0.7" right="0.7" top="0.75" bottom="0.75" header="0.3" footer="0.3"/>
  <pageSetup paperSize="9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29"/>
  <sheetViews>
    <sheetView topLeftCell="A10" workbookViewId="0">
      <selection activeCell="I31" sqref="I31"/>
    </sheetView>
  </sheetViews>
  <sheetFormatPr baseColWidth="10" defaultRowHeight="15" x14ac:dyDescent="0.25"/>
  <cols>
    <col min="2" max="2" width="14.140625" hidden="1" customWidth="1"/>
    <col min="3" max="3" width="0" hidden="1" customWidth="1"/>
    <col min="4" max="4" width="9.42578125" customWidth="1"/>
    <col min="5" max="6" width="0" hidden="1" customWidth="1"/>
    <col min="7" max="7" width="48.140625" bestFit="1" customWidth="1"/>
    <col min="8" max="8" width="11.140625" customWidth="1"/>
    <col min="9" max="9" width="9.5703125" customWidth="1"/>
    <col min="10" max="10" width="11.85546875" customWidth="1"/>
    <col min="11" max="11" width="13.28515625" customWidth="1"/>
  </cols>
  <sheetData>
    <row r="4" spans="1:11" x14ac:dyDescent="0.25">
      <c r="A4" s="10"/>
      <c r="B4" s="10"/>
      <c r="C4" s="11" t="s">
        <v>0</v>
      </c>
      <c r="D4" s="9"/>
      <c r="E4" s="8"/>
    </row>
    <row r="5" spans="1:11" ht="44.25" customHeight="1" x14ac:dyDescent="0.25">
      <c r="A5" s="2" t="s">
        <v>2</v>
      </c>
      <c r="B5" s="4"/>
      <c r="C5" s="4"/>
      <c r="D5" s="6" t="s">
        <v>16</v>
      </c>
      <c r="E5" s="5" t="s">
        <v>17</v>
      </c>
    </row>
    <row r="6" spans="1:11" x14ac:dyDescent="0.25">
      <c r="A6" s="2">
        <v>15321</v>
      </c>
      <c r="B6" s="2"/>
      <c r="C6" s="4"/>
      <c r="D6" s="3" t="s">
        <v>7</v>
      </c>
      <c r="E6" s="2" t="s">
        <v>15</v>
      </c>
    </row>
    <row r="7" spans="1:11" x14ac:dyDescent="0.25">
      <c r="A7" s="2">
        <v>15322</v>
      </c>
      <c r="B7" s="2"/>
      <c r="C7" s="4"/>
      <c r="D7" s="3" t="s">
        <v>8</v>
      </c>
      <c r="E7" s="2" t="s">
        <v>18</v>
      </c>
    </row>
    <row r="8" spans="1:11" x14ac:dyDescent="0.25">
      <c r="A8" s="2">
        <v>15323</v>
      </c>
      <c r="B8" s="2"/>
      <c r="C8" s="4"/>
      <c r="D8" s="3" t="s">
        <v>9</v>
      </c>
      <c r="E8" s="2" t="s">
        <v>15</v>
      </c>
    </row>
    <row r="9" spans="1:11" x14ac:dyDescent="0.25">
      <c r="A9" s="2">
        <v>15324</v>
      </c>
      <c r="B9" s="2"/>
      <c r="C9" s="4"/>
      <c r="D9" s="3" t="s">
        <v>10</v>
      </c>
      <c r="E9" s="2" t="s">
        <v>19</v>
      </c>
    </row>
    <row r="10" spans="1:11" x14ac:dyDescent="0.25">
      <c r="A10" s="2">
        <v>15325</v>
      </c>
      <c r="B10" s="2"/>
      <c r="C10" s="4"/>
      <c r="D10" s="3" t="s">
        <v>11</v>
      </c>
      <c r="E10" s="2" t="s">
        <v>19</v>
      </c>
      <c r="F10" s="7"/>
      <c r="G10" s="7"/>
    </row>
    <row r="14" spans="1:11" x14ac:dyDescent="0.25">
      <c r="G14" s="19" t="s">
        <v>22</v>
      </c>
      <c r="H14" s="28">
        <v>44547</v>
      </c>
    </row>
    <row r="15" spans="1:11" ht="45" x14ac:dyDescent="0.25">
      <c r="D15" s="20" t="s">
        <v>2</v>
      </c>
      <c r="E15" s="21"/>
      <c r="F15" s="21"/>
      <c r="G15" s="22" t="s">
        <v>35</v>
      </c>
      <c r="H15" s="23" t="s">
        <v>23</v>
      </c>
      <c r="I15" s="23" t="s">
        <v>26</v>
      </c>
      <c r="J15" s="24" t="s">
        <v>24</v>
      </c>
      <c r="K15" s="26" t="s">
        <v>34</v>
      </c>
    </row>
    <row r="16" spans="1:11" x14ac:dyDescent="0.25">
      <c r="D16" s="2">
        <v>15321</v>
      </c>
      <c r="E16" s="2"/>
      <c r="F16" s="4"/>
      <c r="G16" s="3" t="s">
        <v>7</v>
      </c>
      <c r="H16" s="2">
        <v>4.4800000000000004</v>
      </c>
      <c r="I16" s="2">
        <v>27</v>
      </c>
      <c r="J16" s="25" t="s">
        <v>25</v>
      </c>
      <c r="K16" s="27" t="s">
        <v>27</v>
      </c>
    </row>
    <row r="17" spans="4:11" x14ac:dyDescent="0.25">
      <c r="D17" s="2">
        <v>15322</v>
      </c>
      <c r="E17" s="2"/>
      <c r="F17" s="4"/>
      <c r="G17" s="3" t="s">
        <v>8</v>
      </c>
      <c r="H17" s="2">
        <v>4.4800000000000004</v>
      </c>
      <c r="I17" s="2">
        <v>11</v>
      </c>
      <c r="J17" s="25" t="s">
        <v>28</v>
      </c>
      <c r="K17" s="27" t="s">
        <v>29</v>
      </c>
    </row>
    <row r="18" spans="4:11" x14ac:dyDescent="0.25">
      <c r="D18" s="2">
        <v>15323</v>
      </c>
      <c r="E18" s="2"/>
      <c r="F18" s="4"/>
      <c r="G18" s="3" t="s">
        <v>9</v>
      </c>
      <c r="H18" s="2">
        <v>4.4800000000000004</v>
      </c>
      <c r="I18" s="2">
        <v>25</v>
      </c>
      <c r="J18" s="25" t="s">
        <v>25</v>
      </c>
      <c r="K18" s="27" t="s">
        <v>30</v>
      </c>
    </row>
    <row r="19" spans="4:11" x14ac:dyDescent="0.25">
      <c r="D19" s="2">
        <v>15324</v>
      </c>
      <c r="E19" s="2"/>
      <c r="F19" s="4"/>
      <c r="G19" s="3" t="s">
        <v>10</v>
      </c>
      <c r="H19" s="2">
        <v>4.4800000000000004</v>
      </c>
      <c r="I19" s="2">
        <v>8</v>
      </c>
      <c r="J19" s="25" t="s">
        <v>28</v>
      </c>
      <c r="K19" s="27" t="s">
        <v>31</v>
      </c>
    </row>
    <row r="20" spans="4:11" x14ac:dyDescent="0.25">
      <c r="D20" s="2">
        <v>15325</v>
      </c>
      <c r="E20" s="2"/>
      <c r="F20" s="4"/>
      <c r="G20" s="3" t="s">
        <v>11</v>
      </c>
      <c r="H20" s="2">
        <v>4.4800000000000004</v>
      </c>
      <c r="I20" s="2">
        <v>13</v>
      </c>
      <c r="J20" s="25" t="s">
        <v>32</v>
      </c>
      <c r="K20" s="27" t="s">
        <v>33</v>
      </c>
    </row>
    <row r="27" spans="4:11" ht="4.5" customHeight="1" x14ac:dyDescent="0.25"/>
    <row r="28" spans="4:11" ht="12.75" customHeight="1" x14ac:dyDescent="0.25"/>
    <row r="29" spans="4:11" ht="49.5" customHeight="1" x14ac:dyDescent="0.25"/>
  </sheetData>
  <pageMargins left="0.7" right="0.7" top="0.75" bottom="0.75" header="0.3" footer="0.3"/>
  <pageSetup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"/>
  <sheetViews>
    <sheetView topLeftCell="B1" workbookViewId="0">
      <selection activeCell="F17" sqref="F17"/>
    </sheetView>
  </sheetViews>
  <sheetFormatPr baseColWidth="10" defaultRowHeight="15" x14ac:dyDescent="0.25"/>
  <cols>
    <col min="2" max="2" width="6.7109375" customWidth="1"/>
    <col min="3" max="3" width="48.140625" bestFit="1" customWidth="1"/>
    <col min="4" max="4" width="9.5703125" customWidth="1"/>
    <col min="5" max="5" width="9.7109375" customWidth="1"/>
  </cols>
  <sheetData>
    <row r="1" spans="2:8" ht="15.75" thickBot="1" x14ac:dyDescent="0.3"/>
    <row r="2" spans="2:8" ht="15.75" thickBot="1" x14ac:dyDescent="0.3">
      <c r="C2" s="13" t="s">
        <v>20</v>
      </c>
      <c r="D2" s="16">
        <v>1821</v>
      </c>
      <c r="E2" s="17">
        <v>3721</v>
      </c>
      <c r="F2" s="31">
        <v>6721</v>
      </c>
      <c r="G2" s="2" t="s">
        <v>26</v>
      </c>
    </row>
    <row r="3" spans="2:8" x14ac:dyDescent="0.25">
      <c r="B3" s="2">
        <v>15321</v>
      </c>
      <c r="C3" s="12" t="s">
        <v>7</v>
      </c>
      <c r="D3" s="18">
        <v>12</v>
      </c>
      <c r="E3" s="18">
        <v>18</v>
      </c>
      <c r="F3" s="32">
        <v>30</v>
      </c>
      <c r="G3" s="2">
        <f>SUM(D3:F3)</f>
        <v>60</v>
      </c>
      <c r="H3" s="60">
        <f>+G3/6</f>
        <v>10</v>
      </c>
    </row>
    <row r="4" spans="2:8" x14ac:dyDescent="0.25">
      <c r="B4" s="2">
        <v>15322</v>
      </c>
      <c r="C4" s="12" t="s">
        <v>8</v>
      </c>
      <c r="D4" s="2">
        <v>6</v>
      </c>
      <c r="E4" s="2">
        <v>18</v>
      </c>
      <c r="F4" s="33">
        <v>30</v>
      </c>
      <c r="G4" s="2">
        <f>SUM(D4:F4)</f>
        <v>54</v>
      </c>
      <c r="H4" s="60">
        <f t="shared" ref="H4:H7" si="0">+G4/6</f>
        <v>9</v>
      </c>
    </row>
    <row r="5" spans="2:8" x14ac:dyDescent="0.25">
      <c r="B5" s="2">
        <v>15323</v>
      </c>
      <c r="C5" s="12" t="s">
        <v>9</v>
      </c>
      <c r="D5" s="2">
        <v>6</v>
      </c>
      <c r="E5" s="2">
        <v>18</v>
      </c>
      <c r="F5" s="33">
        <v>30</v>
      </c>
      <c r="G5" s="2">
        <f>SUM(D5:F5)</f>
        <v>54</v>
      </c>
      <c r="H5" s="60">
        <f t="shared" si="0"/>
        <v>9</v>
      </c>
    </row>
    <row r="6" spans="2:8" x14ac:dyDescent="0.25">
      <c r="B6" s="2">
        <v>15324</v>
      </c>
      <c r="C6" s="12" t="s">
        <v>10</v>
      </c>
      <c r="D6" s="2">
        <v>12</v>
      </c>
      <c r="E6" s="2">
        <v>18</v>
      </c>
      <c r="F6" s="33">
        <v>18</v>
      </c>
      <c r="G6" s="2">
        <f>SUM(D6:F6)</f>
        <v>48</v>
      </c>
      <c r="H6" s="60">
        <f t="shared" si="0"/>
        <v>8</v>
      </c>
    </row>
    <row r="7" spans="2:8" x14ac:dyDescent="0.25">
      <c r="B7" s="2">
        <v>15325</v>
      </c>
      <c r="C7" s="12" t="s">
        <v>11</v>
      </c>
      <c r="D7" s="2">
        <v>12</v>
      </c>
      <c r="E7" s="2">
        <v>18</v>
      </c>
      <c r="F7" s="33">
        <v>18</v>
      </c>
      <c r="G7" s="2">
        <f>SUM(D7:F7)</f>
        <v>48</v>
      </c>
      <c r="H7" s="60">
        <f t="shared" si="0"/>
        <v>8</v>
      </c>
    </row>
    <row r="8" spans="2:8" x14ac:dyDescent="0.25">
      <c r="G8" t="s">
        <v>39</v>
      </c>
      <c r="H8" s="61">
        <f>SUM(H3:H7)</f>
        <v>44</v>
      </c>
    </row>
    <row r="11" spans="2:8" ht="15.75" thickBot="1" x14ac:dyDescent="0.3"/>
    <row r="12" spans="2:8" x14ac:dyDescent="0.25">
      <c r="B12" s="14"/>
      <c r="C12" s="15" t="s">
        <v>21</v>
      </c>
      <c r="D12" s="29">
        <v>44487</v>
      </c>
      <c r="E12" s="30"/>
      <c r="F12" s="34">
        <v>44604</v>
      </c>
      <c r="G12" s="2" t="s">
        <v>26</v>
      </c>
    </row>
    <row r="13" spans="2:8" x14ac:dyDescent="0.25">
      <c r="B13" s="4">
        <v>15321</v>
      </c>
      <c r="C13" s="4" t="s">
        <v>7</v>
      </c>
      <c r="D13" s="2">
        <v>30</v>
      </c>
      <c r="E13" s="2">
        <v>0</v>
      </c>
      <c r="F13" s="2">
        <v>30</v>
      </c>
      <c r="G13" s="2">
        <f>+D13+F13</f>
        <v>60</v>
      </c>
      <c r="H13" s="60">
        <f>+G13/6</f>
        <v>10</v>
      </c>
    </row>
    <row r="14" spans="2:8" x14ac:dyDescent="0.25">
      <c r="B14" s="4">
        <v>15322</v>
      </c>
      <c r="C14" s="4" t="s">
        <v>8</v>
      </c>
      <c r="D14" s="2">
        <v>24</v>
      </c>
      <c r="E14" s="2">
        <v>0</v>
      </c>
      <c r="F14" s="2">
        <v>30</v>
      </c>
      <c r="G14" s="2">
        <f t="shared" ref="G14:G17" si="1">+D14+F14</f>
        <v>54</v>
      </c>
      <c r="H14" s="60">
        <f t="shared" ref="H14:H17" si="2">+G14/6</f>
        <v>9</v>
      </c>
    </row>
    <row r="15" spans="2:8" x14ac:dyDescent="0.25">
      <c r="B15" s="4">
        <v>15323</v>
      </c>
      <c r="C15" s="4" t="s">
        <v>9</v>
      </c>
      <c r="D15" s="2">
        <v>24</v>
      </c>
      <c r="E15" s="2">
        <v>0</v>
      </c>
      <c r="F15" s="2">
        <v>30</v>
      </c>
      <c r="G15" s="2">
        <f t="shared" si="1"/>
        <v>54</v>
      </c>
      <c r="H15" s="60">
        <f t="shared" si="2"/>
        <v>9</v>
      </c>
    </row>
    <row r="16" spans="2:8" x14ac:dyDescent="0.25">
      <c r="B16" s="4">
        <v>15324</v>
      </c>
      <c r="C16" s="4" t="s">
        <v>10</v>
      </c>
      <c r="D16" s="2">
        <v>12</v>
      </c>
      <c r="E16" s="2">
        <v>0</v>
      </c>
      <c r="F16" s="2">
        <v>36</v>
      </c>
      <c r="G16" s="2">
        <f t="shared" si="1"/>
        <v>48</v>
      </c>
      <c r="H16" s="60">
        <f t="shared" si="2"/>
        <v>8</v>
      </c>
    </row>
    <row r="17" spans="2:8" x14ac:dyDescent="0.25">
      <c r="B17" s="4">
        <v>15325</v>
      </c>
      <c r="C17" s="4" t="s">
        <v>11</v>
      </c>
      <c r="D17" s="2">
        <v>18</v>
      </c>
      <c r="E17" s="2">
        <v>0</v>
      </c>
      <c r="F17" s="2">
        <v>30</v>
      </c>
      <c r="G17" s="2">
        <f t="shared" si="1"/>
        <v>48</v>
      </c>
      <c r="H17" s="60">
        <f t="shared" si="2"/>
        <v>8</v>
      </c>
    </row>
    <row r="18" spans="2:8" x14ac:dyDescent="0.25">
      <c r="G18" s="2" t="s">
        <v>40</v>
      </c>
      <c r="H18" s="61">
        <f>SUM(H13:H17)</f>
        <v>44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FINEFOOD</vt:lpstr>
      <vt:lpstr>PEDIDO Y ANALISIS  </vt:lpstr>
      <vt:lpstr>CUADRO FINAL 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ThecnoMacVZLA</dc:creator>
  <cp:lastModifiedBy>Tesoreria-12</cp:lastModifiedBy>
  <cp:lastPrinted>2022-02-15T15:08:19Z</cp:lastPrinted>
  <dcterms:created xsi:type="dcterms:W3CDTF">2021-12-16T19:30:16Z</dcterms:created>
  <dcterms:modified xsi:type="dcterms:W3CDTF">2022-02-15T15:15:48Z</dcterms:modified>
</cp:coreProperties>
</file>