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360" windowHeight="7650"/>
  </bookViews>
  <sheets>
    <sheet name="VENTAS LAVATODO" sheetId="1" r:id="rId1"/>
    <sheet name="HOJA" sheetId="2" r:id="rId2"/>
    <sheet name="PEDIDO " sheetId="3" r:id="rId3"/>
    <sheet name="CUADRO FINAL " sheetId="4" r:id="rId4"/>
  </sheets>
  <calcPr calcId="144525"/>
</workbook>
</file>

<file path=xl/calcChain.xml><?xml version="1.0" encoding="utf-8"?>
<calcChain xmlns="http://schemas.openxmlformats.org/spreadsheetml/2006/main">
  <c r="M73" i="1" l="1"/>
  <c r="F58" i="1"/>
  <c r="F57" i="1"/>
  <c r="F59" i="1" s="1"/>
  <c r="L13" i="4"/>
  <c r="L14" i="4"/>
  <c r="J4" i="4"/>
  <c r="J5" i="4"/>
  <c r="F60" i="1" l="1"/>
  <c r="F61" i="1" s="1"/>
  <c r="F42" i="1"/>
  <c r="F41" i="1"/>
  <c r="F43" i="1" l="1"/>
  <c r="F44" i="1" s="1"/>
  <c r="F45" i="1" s="1"/>
  <c r="L32" i="1"/>
  <c r="L31" i="1"/>
  <c r="L33" i="1" s="1"/>
  <c r="L34" i="1" l="1"/>
  <c r="L35" i="1" s="1"/>
  <c r="L15" i="1"/>
  <c r="L14" i="1"/>
  <c r="L16" i="1" s="1"/>
  <c r="L17" i="1" l="1"/>
  <c r="L18" i="1" s="1"/>
  <c r="Q37" i="2"/>
  <c r="E22" i="1" l="1"/>
  <c r="E21" i="1"/>
  <c r="E23" i="1" s="1"/>
  <c r="E24" i="1" l="1"/>
  <c r="E25" i="1" s="1"/>
  <c r="E9" i="1"/>
  <c r="E8" i="1"/>
  <c r="E10" i="1" l="1"/>
  <c r="E11" i="1" s="1"/>
  <c r="E12" i="1" s="1"/>
</calcChain>
</file>

<file path=xl/sharedStrings.xml><?xml version="1.0" encoding="utf-8"?>
<sst xmlns="http://schemas.openxmlformats.org/spreadsheetml/2006/main" count="89" uniqueCount="24">
  <si>
    <t xml:space="preserve">DESCRIPCION </t>
  </si>
  <si>
    <t xml:space="preserve">LAVATODO LIMON DOY PACK 500 ML </t>
  </si>
  <si>
    <t xml:space="preserve">LAVATODO  MANDARINA  DOY PACK 500 ML </t>
  </si>
  <si>
    <t>CDG</t>
  </si>
  <si>
    <t>INVERSIONES  SEEP  SKOON C.A.</t>
  </si>
  <si>
    <t xml:space="preserve">COSTO POR UNIDAD </t>
  </si>
  <si>
    <t>VENTAS POR UNIDAD</t>
  </si>
  <si>
    <t xml:space="preserve">TOTAL </t>
  </si>
  <si>
    <t>IVA</t>
  </si>
  <si>
    <t>TOTAL APAGAR</t>
  </si>
  <si>
    <t xml:space="preserve">SUB TOTAL  </t>
  </si>
  <si>
    <t>VENTAS DESDE:9 DE JULIO  AL 4 DE AGOSTO 2021</t>
  </si>
  <si>
    <t>VENTAS LAVATODO</t>
  </si>
  <si>
    <t xml:space="preserve">PEDIDO ACONSIGNACION </t>
  </si>
  <si>
    <t>30 DE AGOSTO 2021</t>
  </si>
  <si>
    <t xml:space="preserve">VENTAS DESDE: EL 8  AL 30 DE SEPTIEMBRE </t>
  </si>
  <si>
    <t>VENTAS DESDE: EL   1  AL 21  DE OCTUBRE 2021</t>
  </si>
  <si>
    <t>VENTAS DESDE: EL   22 de OCTUBRE  AL 19  DE NOVIEMBRE 2021</t>
  </si>
  <si>
    <t>VENTAS DESDE: EL   20 de NOVIEMBRE   AL 12 DE DICIEMBRE  2021</t>
  </si>
  <si>
    <t xml:space="preserve">FECHAS DE CORTE </t>
  </si>
  <si>
    <t xml:space="preserve">NUEMEROS DE NOTAS </t>
  </si>
  <si>
    <t xml:space="preserve">  </t>
  </si>
  <si>
    <t>total</t>
  </si>
  <si>
    <t>VENTAS DESDE: EL  13 DE DICIEMBRE  2021 AL 19 DE ENERO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</si>
</sst>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mbria"/>
      <family val="1"/>
      <scheme val="maj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Cambria"/>
      <family val="1"/>
      <scheme val="major"/>
    </font>
    <font>
      <b/>
      <i/>
      <sz val="14"/>
      <color theme="1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ont="1"/>
    <xf numFmtId="0" fontId="0" fillId="0" borderId="2" xfId="0" applyBorder="1"/>
    <xf numFmtId="0" fontId="0" fillId="0" borderId="0" xfId="0" applyBorder="1" applyAlignment="1">
      <alignment horizontal="center"/>
    </xf>
    <xf numFmtId="2" fontId="0" fillId="0" borderId="0" xfId="0" applyNumberFormat="1"/>
    <xf numFmtId="2" fontId="0" fillId="0" borderId="1" xfId="0" applyNumberFormat="1" applyBorder="1" applyAlignment="1">
      <alignment horizontal="center"/>
    </xf>
    <xf numFmtId="0" fontId="3" fillId="0" borderId="2" xfId="0" applyFont="1" applyBorder="1"/>
    <xf numFmtId="0" fontId="4" fillId="2" borderId="0" xfId="0" applyFont="1" applyFill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2" borderId="0" xfId="0" applyFont="1" applyFill="1"/>
    <xf numFmtId="0" fontId="1" fillId="0" borderId="1" xfId="0" applyFont="1" applyBorder="1" applyAlignment="1">
      <alignment horizontal="center"/>
    </xf>
    <xf numFmtId="0" fontId="8" fillId="2" borderId="0" xfId="0" applyFont="1" applyFill="1"/>
    <xf numFmtId="0" fontId="8" fillId="0" borderId="2" xfId="0" applyFont="1" applyBorder="1"/>
    <xf numFmtId="0" fontId="11" fillId="3" borderId="0" xfId="0" applyFont="1" applyFill="1"/>
    <xf numFmtId="0" fontId="11" fillId="3" borderId="0" xfId="0" applyFont="1" applyFill="1" applyAlignment="1">
      <alignment horizontal="center"/>
    </xf>
    <xf numFmtId="0" fontId="12" fillId="0" borderId="2" xfId="0" applyFont="1" applyBorder="1"/>
    <xf numFmtId="0" fontId="5" fillId="0" borderId="0" xfId="0" applyFont="1"/>
    <xf numFmtId="2" fontId="0" fillId="0" borderId="1" xfId="0" applyNumberFormat="1" applyBorder="1" applyAlignment="1">
      <alignment horizontal="center" wrapText="1"/>
    </xf>
    <xf numFmtId="2" fontId="0" fillId="2" borderId="1" xfId="0" applyNumberFormat="1" applyFill="1" applyBorder="1" applyAlignment="1">
      <alignment horizontal="center"/>
    </xf>
    <xf numFmtId="0" fontId="5" fillId="0" borderId="1" xfId="0" applyFont="1" applyBorder="1" applyAlignment="1"/>
    <xf numFmtId="0" fontId="0" fillId="3" borderId="0" xfId="0" applyFill="1" applyAlignment="1">
      <alignment horizontal="center"/>
    </xf>
    <xf numFmtId="0" fontId="1" fillId="0" borderId="2" xfId="0" applyFont="1" applyBorder="1"/>
    <xf numFmtId="0" fontId="0" fillId="0" borderId="3" xfId="0" applyBorder="1" applyAlignment="1">
      <alignment horizontal="center"/>
    </xf>
    <xf numFmtId="0" fontId="13" fillId="0" borderId="0" xfId="0" applyFont="1"/>
    <xf numFmtId="0" fontId="0" fillId="0" borderId="3" xfId="0" applyNumberFormat="1" applyBorder="1" applyAlignment="1">
      <alignment horizontal="center" wrapText="1"/>
    </xf>
    <xf numFmtId="0" fontId="0" fillId="0" borderId="1" xfId="0" applyNumberFormat="1" applyBorder="1" applyAlignment="1">
      <alignment horizontal="center" wrapText="1"/>
    </xf>
    <xf numFmtId="0" fontId="0" fillId="2" borderId="4" xfId="0" applyNumberFormat="1" applyFill="1" applyBorder="1" applyAlignment="1">
      <alignment horizontal="center"/>
    </xf>
    <xf numFmtId="0" fontId="0" fillId="2" borderId="5" xfId="0" applyNumberForma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" fontId="0" fillId="2" borderId="4" xfId="0" applyNumberFormat="1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16" fontId="0" fillId="2" borderId="6" xfId="0" applyNumberFormat="1" applyFill="1" applyBorder="1" applyAlignment="1">
      <alignment horizontal="center"/>
    </xf>
    <xf numFmtId="0" fontId="0" fillId="0" borderId="0" xfId="0" applyBorder="1"/>
    <xf numFmtId="0" fontId="0" fillId="0" borderId="0" xfId="0" applyFont="1" applyBorder="1" applyAlignment="1">
      <alignment horizontal="center"/>
    </xf>
    <xf numFmtId="0" fontId="8" fillId="0" borderId="0" xfId="0" applyFont="1" applyBorder="1"/>
    <xf numFmtId="0" fontId="1" fillId="0" borderId="0" xfId="0" applyFont="1" applyBorder="1" applyAlignment="1">
      <alignment horizontal="center" wrapText="1"/>
    </xf>
    <xf numFmtId="49" fontId="0" fillId="0" borderId="0" xfId="0" applyNumberForma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4" borderId="0" xfId="0" applyFont="1" applyFill="1" applyBorder="1" applyAlignment="1">
      <alignment horizontal="center" wrapText="1"/>
    </xf>
    <xf numFmtId="0" fontId="1" fillId="4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 wrapText="1"/>
    </xf>
    <xf numFmtId="0" fontId="10" fillId="4" borderId="0" xfId="0" applyFont="1" applyFill="1" applyBorder="1" applyAlignment="1">
      <alignment horizontal="center" vertical="center"/>
    </xf>
    <xf numFmtId="16" fontId="0" fillId="2" borderId="7" xfId="0" applyNumberFormat="1" applyFill="1" applyBorder="1" applyAlignment="1">
      <alignment horizontal="center"/>
    </xf>
    <xf numFmtId="0" fontId="0" fillId="0" borderId="8" xfId="0" applyNumberFormat="1" applyBorder="1" applyAlignment="1">
      <alignment horizontal="center" wrapText="1"/>
    </xf>
    <xf numFmtId="0" fontId="0" fillId="0" borderId="9" xfId="0" applyNumberFormat="1" applyBorder="1" applyAlignment="1">
      <alignment horizontal="center" wrapText="1"/>
    </xf>
    <xf numFmtId="16" fontId="0" fillId="2" borderId="1" xfId="0" applyNumberFormat="1" applyFill="1" applyBorder="1"/>
    <xf numFmtId="0" fontId="0" fillId="0" borderId="1" xfId="0" applyNumberFormat="1" applyFill="1" applyBorder="1" applyAlignment="1">
      <alignment horizontal="center" wrapText="1"/>
    </xf>
    <xf numFmtId="0" fontId="11" fillId="5" borderId="0" xfId="0" applyFont="1" applyFill="1"/>
    <xf numFmtId="0" fontId="11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9" fillId="0" borderId="0" xfId="0" applyFont="1" applyAlignment="1">
      <alignment horizontal="center"/>
    </xf>
    <xf numFmtId="0" fontId="9" fillId="4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1647824</xdr:colOff>
      <xdr:row>2</xdr:row>
      <xdr:rowOff>57150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628899" cy="43815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12</xdr:row>
      <xdr:rowOff>409575</xdr:rowOff>
    </xdr:from>
    <xdr:to>
      <xdr:col>2</xdr:col>
      <xdr:colOff>2752725</xdr:colOff>
      <xdr:row>15</xdr:row>
      <xdr:rowOff>76200</xdr:rowOff>
    </xdr:to>
    <xdr:pic>
      <xdr:nvPicPr>
        <xdr:cNvPr id="5" name="4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9125" y="2667000"/>
          <a:ext cx="3114675" cy="619125"/>
        </a:xfrm>
        <a:prstGeom prst="rect">
          <a:avLst/>
        </a:prstGeom>
      </xdr:spPr>
    </xdr:pic>
    <xdr:clientData/>
  </xdr:twoCellAnchor>
  <xdr:twoCellAnchor editAs="oneCell">
    <xdr:from>
      <xdr:col>8</xdr:col>
      <xdr:colOff>1390650</xdr:colOff>
      <xdr:row>6</xdr:row>
      <xdr:rowOff>28575</xdr:rowOff>
    </xdr:from>
    <xdr:to>
      <xdr:col>11</xdr:col>
      <xdr:colOff>57150</xdr:colOff>
      <xdr:row>8</xdr:row>
      <xdr:rowOff>104775</xdr:rowOff>
    </xdr:to>
    <xdr:pic>
      <xdr:nvPicPr>
        <xdr:cNvPr id="4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4450" y="819150"/>
          <a:ext cx="3114675" cy="619125"/>
        </a:xfrm>
        <a:prstGeom prst="rect">
          <a:avLst/>
        </a:prstGeom>
      </xdr:spPr>
    </xdr:pic>
    <xdr:clientData/>
  </xdr:twoCellAnchor>
  <xdr:oneCellAnchor>
    <xdr:from>
      <xdr:col>8</xdr:col>
      <xdr:colOff>1390650</xdr:colOff>
      <xdr:row>23</xdr:row>
      <xdr:rowOff>28575</xdr:rowOff>
    </xdr:from>
    <xdr:ext cx="3114675" cy="619125"/>
    <xdr:pic>
      <xdr:nvPicPr>
        <xdr:cNvPr id="6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34450" y="819150"/>
          <a:ext cx="3114675" cy="619125"/>
        </a:xfrm>
        <a:prstGeom prst="rect">
          <a:avLst/>
        </a:prstGeom>
      </xdr:spPr>
    </xdr:pic>
    <xdr:clientData/>
  </xdr:oneCellAnchor>
  <xdr:oneCellAnchor>
    <xdr:from>
      <xdr:col>1</xdr:col>
      <xdr:colOff>1371600</xdr:colOff>
      <xdr:row>32</xdr:row>
      <xdr:rowOff>142875</xdr:rowOff>
    </xdr:from>
    <xdr:ext cx="3114675" cy="619125"/>
    <xdr:pic>
      <xdr:nvPicPr>
        <xdr:cNvPr id="9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66900" y="7086600"/>
          <a:ext cx="3114675" cy="619125"/>
        </a:xfrm>
        <a:prstGeom prst="rect">
          <a:avLst/>
        </a:prstGeom>
      </xdr:spPr>
    </xdr:pic>
    <xdr:clientData/>
  </xdr:oneCellAnchor>
  <xdr:oneCellAnchor>
    <xdr:from>
      <xdr:col>2</xdr:col>
      <xdr:colOff>123825</xdr:colOff>
      <xdr:row>48</xdr:row>
      <xdr:rowOff>66675</xdr:rowOff>
    </xdr:from>
    <xdr:ext cx="3114675" cy="619125"/>
    <xdr:pic>
      <xdr:nvPicPr>
        <xdr:cNvPr id="7" name="3 Imagen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47800" y="10315575"/>
          <a:ext cx="3114675" cy="6191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73"/>
  <sheetViews>
    <sheetView tabSelected="1" topLeftCell="A47" workbookViewId="0">
      <selection activeCell="I62" sqref="I62"/>
    </sheetView>
  </sheetViews>
  <sheetFormatPr baseColWidth="10" defaultRowHeight="15" x14ac:dyDescent="0.25"/>
  <cols>
    <col min="1" max="1" width="7.42578125" style="4" customWidth="1"/>
    <col min="2" max="2" width="7.28515625" customWidth="1"/>
    <col min="3" max="3" width="44.28515625" style="4" customWidth="1"/>
    <col min="4" max="4" width="14.5703125" style="4" customWidth="1"/>
    <col min="5" max="5" width="14.5703125" style="8" customWidth="1"/>
    <col min="6" max="6" width="10.28515625" customWidth="1"/>
    <col min="7" max="7" width="9.42578125" customWidth="1"/>
    <col min="8" max="8" width="11.140625" customWidth="1"/>
    <col min="9" max="9" width="39.140625" customWidth="1"/>
    <col min="11" max="11" width="16.140625" customWidth="1"/>
  </cols>
  <sheetData>
    <row r="3" spans="1:12" x14ac:dyDescent="0.25">
      <c r="B3" t="s">
        <v>12</v>
      </c>
    </row>
    <row r="4" spans="1:12" hidden="1" x14ac:dyDescent="0.25">
      <c r="B4" s="16" t="s">
        <v>11</v>
      </c>
      <c r="C4" s="11"/>
    </row>
    <row r="5" spans="1:12" ht="15.75" x14ac:dyDescent="0.25">
      <c r="B5" s="10" t="s">
        <v>4</v>
      </c>
    </row>
    <row r="6" spans="1:12" ht="1.5" customHeight="1" x14ac:dyDescent="0.25">
      <c r="B6" s="1"/>
    </row>
    <row r="7" spans="1:12" ht="27.75" customHeight="1" x14ac:dyDescent="0.25">
      <c r="A7" s="2" t="s">
        <v>3</v>
      </c>
      <c r="B7" s="6" t="s">
        <v>0</v>
      </c>
      <c r="C7" s="12" t="s">
        <v>5</v>
      </c>
      <c r="D7" s="12" t="s">
        <v>6</v>
      </c>
      <c r="E7" s="13" t="s">
        <v>7</v>
      </c>
      <c r="K7" s="5"/>
    </row>
    <row r="8" spans="1:12" x14ac:dyDescent="0.25">
      <c r="A8" s="2">
        <v>15400</v>
      </c>
      <c r="B8" s="6" t="s">
        <v>1</v>
      </c>
      <c r="C8" s="2">
        <v>0.72</v>
      </c>
      <c r="D8" s="2">
        <v>54</v>
      </c>
      <c r="E8" s="9">
        <f>+C8*D8</f>
        <v>38.879999999999995</v>
      </c>
    </row>
    <row r="9" spans="1:12" x14ac:dyDescent="0.25">
      <c r="A9" s="2">
        <v>15401</v>
      </c>
      <c r="B9" s="6" t="s">
        <v>2</v>
      </c>
      <c r="C9" s="2">
        <v>0.72</v>
      </c>
      <c r="D9" s="2">
        <v>31</v>
      </c>
      <c r="E9" s="9">
        <f>+D9*C9</f>
        <v>22.32</v>
      </c>
      <c r="H9" s="4"/>
      <c r="L9" s="8"/>
    </row>
    <row r="10" spans="1:12" x14ac:dyDescent="0.25">
      <c r="D10" s="14" t="s">
        <v>10</v>
      </c>
      <c r="E10" s="9">
        <f>SUM(E8:E9)</f>
        <v>61.199999999999996</v>
      </c>
      <c r="H10" s="4"/>
      <c r="I10" s="23" t="s">
        <v>12</v>
      </c>
      <c r="J10" s="4"/>
      <c r="K10" s="4"/>
      <c r="L10" s="8"/>
    </row>
    <row r="11" spans="1:12" x14ac:dyDescent="0.25">
      <c r="D11" s="14" t="s">
        <v>8</v>
      </c>
      <c r="E11" s="9">
        <f>+E10*16%</f>
        <v>9.7919999999999998</v>
      </c>
      <c r="H11" s="4"/>
      <c r="I11" s="20" t="s">
        <v>16</v>
      </c>
      <c r="J11" s="21"/>
      <c r="K11" s="4"/>
      <c r="L11" s="8"/>
    </row>
    <row r="12" spans="1:12" ht="27.75" customHeight="1" x14ac:dyDescent="0.3">
      <c r="D12" s="15" t="s">
        <v>9</v>
      </c>
      <c r="E12" s="9">
        <f>SUM(E10:E11)</f>
        <v>70.99199999999999</v>
      </c>
      <c r="H12" s="4"/>
      <c r="I12" s="22" t="s">
        <v>4</v>
      </c>
      <c r="J12" s="4"/>
      <c r="K12" s="4"/>
    </row>
    <row r="13" spans="1:12" ht="45" x14ac:dyDescent="0.25">
      <c r="A13" s="7"/>
      <c r="B13" s="7"/>
      <c r="C13" s="3"/>
      <c r="D13" s="3"/>
      <c r="H13" s="2" t="s">
        <v>3</v>
      </c>
      <c r="I13" s="6" t="s">
        <v>0</v>
      </c>
      <c r="J13" s="12" t="s">
        <v>5</v>
      </c>
      <c r="K13" s="12" t="s">
        <v>6</v>
      </c>
      <c r="L13" s="13" t="s">
        <v>7</v>
      </c>
    </row>
    <row r="14" spans="1:12" x14ac:dyDescent="0.25">
      <c r="B14" s="4"/>
      <c r="C14"/>
      <c r="D14"/>
      <c r="H14" s="2">
        <v>15400</v>
      </c>
      <c r="I14" s="6" t="s">
        <v>1</v>
      </c>
      <c r="J14" s="2">
        <v>0.86</v>
      </c>
      <c r="K14" s="2">
        <v>23</v>
      </c>
      <c r="L14" s="24">
        <f>+J14*K14</f>
        <v>19.78</v>
      </c>
    </row>
    <row r="15" spans="1:12" x14ac:dyDescent="0.25">
      <c r="B15" s="4"/>
      <c r="C15"/>
      <c r="D15"/>
      <c r="H15" s="2">
        <v>15401</v>
      </c>
      <c r="I15" s="6" t="s">
        <v>2</v>
      </c>
      <c r="J15" s="2">
        <v>0.86</v>
      </c>
      <c r="K15" s="2">
        <v>25</v>
      </c>
      <c r="L15" s="24">
        <f>+J15*K15</f>
        <v>21.5</v>
      </c>
    </row>
    <row r="16" spans="1:12" x14ac:dyDescent="0.25">
      <c r="C16"/>
      <c r="D16"/>
      <c r="H16" s="4"/>
      <c r="J16" s="4"/>
      <c r="K16" s="14" t="s">
        <v>10</v>
      </c>
      <c r="L16" s="24">
        <f>SUM(L14:L15)</f>
        <v>41.28</v>
      </c>
    </row>
    <row r="17" spans="1:12" x14ac:dyDescent="0.25">
      <c r="B17" s="23" t="s">
        <v>12</v>
      </c>
      <c r="H17" s="4"/>
      <c r="J17" s="4"/>
      <c r="K17" s="14" t="s">
        <v>8</v>
      </c>
      <c r="L17" s="9">
        <f>+L16*16%</f>
        <v>6.6048</v>
      </c>
    </row>
    <row r="18" spans="1:12" ht="16.5" customHeight="1" x14ac:dyDescent="0.25">
      <c r="B18" s="20" t="s">
        <v>15</v>
      </c>
      <c r="C18" s="21"/>
      <c r="H18" s="4"/>
      <c r="J18" s="4"/>
      <c r="K18" s="26" t="s">
        <v>9</v>
      </c>
      <c r="L18" s="25">
        <f>SUM(L16:L17)</f>
        <v>47.884799999999998</v>
      </c>
    </row>
    <row r="19" spans="1:12" ht="18.75" x14ac:dyDescent="0.3">
      <c r="B19" s="22" t="s">
        <v>4</v>
      </c>
      <c r="E19"/>
      <c r="H19" s="7"/>
      <c r="I19" s="7"/>
      <c r="J19" s="3"/>
      <c r="K19" s="3"/>
      <c r="L19" s="8"/>
    </row>
    <row r="20" spans="1:12" ht="30" x14ac:dyDescent="0.25">
      <c r="A20" s="2" t="s">
        <v>3</v>
      </c>
      <c r="B20" s="6" t="s">
        <v>0</v>
      </c>
      <c r="C20" s="12" t="s">
        <v>5</v>
      </c>
      <c r="D20" s="12" t="s">
        <v>6</v>
      </c>
      <c r="E20" s="13" t="s">
        <v>7</v>
      </c>
    </row>
    <row r="21" spans="1:12" x14ac:dyDescent="0.25">
      <c r="A21" s="2">
        <v>15400</v>
      </c>
      <c r="B21" s="6" t="s">
        <v>1</v>
      </c>
      <c r="C21" s="2">
        <v>0.86</v>
      </c>
      <c r="D21" s="2">
        <v>46</v>
      </c>
      <c r="E21" s="24">
        <f>+C21*D21</f>
        <v>39.56</v>
      </c>
    </row>
    <row r="22" spans="1:12" x14ac:dyDescent="0.25">
      <c r="A22" s="2">
        <v>15401</v>
      </c>
      <c r="B22" s="6" t="s">
        <v>2</v>
      </c>
      <c r="C22" s="2">
        <v>0.86</v>
      </c>
      <c r="D22" s="2">
        <v>26</v>
      </c>
      <c r="E22" s="24">
        <f>+C22*D22</f>
        <v>22.36</v>
      </c>
    </row>
    <row r="23" spans="1:12" x14ac:dyDescent="0.25">
      <c r="D23" s="14" t="s">
        <v>10</v>
      </c>
      <c r="E23" s="24">
        <f>SUM(E21:E22)</f>
        <v>61.92</v>
      </c>
    </row>
    <row r="24" spans="1:12" x14ac:dyDescent="0.25">
      <c r="D24" s="14" t="s">
        <v>8</v>
      </c>
      <c r="E24" s="9">
        <f>+E23*16%</f>
        <v>9.9072000000000013</v>
      </c>
      <c r="K24" s="5"/>
    </row>
    <row r="25" spans="1:12" x14ac:dyDescent="0.25">
      <c r="D25" s="15" t="s">
        <v>9</v>
      </c>
      <c r="E25" s="25">
        <f>SUM(E23:E24)</f>
        <v>71.827200000000005</v>
      </c>
    </row>
    <row r="26" spans="1:12" x14ac:dyDescent="0.25">
      <c r="A26" s="7"/>
      <c r="B26" s="7"/>
      <c r="C26" s="3"/>
      <c r="D26" s="3"/>
      <c r="H26" s="4"/>
      <c r="L26" s="8"/>
    </row>
    <row r="27" spans="1:12" x14ac:dyDescent="0.25">
      <c r="B27" s="4"/>
      <c r="C27"/>
      <c r="D27"/>
      <c r="H27" s="4"/>
      <c r="I27" s="23" t="s">
        <v>12</v>
      </c>
      <c r="J27" s="4"/>
      <c r="K27" s="4"/>
      <c r="L27" s="8"/>
    </row>
    <row r="28" spans="1:12" x14ac:dyDescent="0.25">
      <c r="H28" s="4"/>
      <c r="I28" s="20" t="s">
        <v>17</v>
      </c>
      <c r="J28" s="21"/>
      <c r="K28" s="4"/>
      <c r="L28" s="8"/>
    </row>
    <row r="29" spans="1:12" ht="18.75" x14ac:dyDescent="0.3">
      <c r="H29" s="4"/>
      <c r="I29" s="22" t="s">
        <v>4</v>
      </c>
      <c r="J29" s="4"/>
      <c r="K29" s="4"/>
    </row>
    <row r="30" spans="1:12" ht="30" x14ac:dyDescent="0.25">
      <c r="H30" s="2" t="s">
        <v>3</v>
      </c>
      <c r="I30" s="6" t="s">
        <v>0</v>
      </c>
      <c r="J30" s="12" t="s">
        <v>5</v>
      </c>
      <c r="K30" s="12" t="s">
        <v>6</v>
      </c>
      <c r="L30" s="13" t="s">
        <v>7</v>
      </c>
    </row>
    <row r="31" spans="1:12" x14ac:dyDescent="0.25">
      <c r="H31" s="2">
        <v>15400</v>
      </c>
      <c r="I31" s="6" t="s">
        <v>1</v>
      </c>
      <c r="J31" s="2">
        <v>0.86</v>
      </c>
      <c r="K31" s="2">
        <v>27</v>
      </c>
      <c r="L31" s="24">
        <f>+J31*K31</f>
        <v>23.22</v>
      </c>
    </row>
    <row r="32" spans="1:12" x14ac:dyDescent="0.25">
      <c r="H32" s="2">
        <v>15401</v>
      </c>
      <c r="I32" s="6" t="s">
        <v>2</v>
      </c>
      <c r="J32" s="2">
        <v>0.86</v>
      </c>
      <c r="K32" s="2">
        <v>33</v>
      </c>
      <c r="L32" s="24">
        <f>+J32*K32</f>
        <v>28.38</v>
      </c>
    </row>
    <row r="33" spans="2:12" x14ac:dyDescent="0.25">
      <c r="H33" s="4"/>
      <c r="J33" s="4"/>
      <c r="K33" s="14" t="s">
        <v>10</v>
      </c>
      <c r="L33" s="24">
        <f>SUM(L31:L32)</f>
        <v>51.599999999999994</v>
      </c>
    </row>
    <row r="34" spans="2:12" x14ac:dyDescent="0.25">
      <c r="C34"/>
      <c r="D34"/>
      <c r="E34"/>
      <c r="F34" s="5"/>
      <c r="J34" s="4"/>
      <c r="K34" s="14" t="s">
        <v>8</v>
      </c>
      <c r="L34" s="9">
        <f>+L33*16%</f>
        <v>8.2559999999999985</v>
      </c>
    </row>
    <row r="35" spans="2:12" x14ac:dyDescent="0.25">
      <c r="C35"/>
      <c r="D35"/>
      <c r="E35"/>
      <c r="J35" s="4"/>
      <c r="K35" s="26" t="s">
        <v>9</v>
      </c>
      <c r="L35" s="25">
        <f>SUM(L33:L34)</f>
        <v>59.855999999999995</v>
      </c>
    </row>
    <row r="36" spans="2:12" x14ac:dyDescent="0.25">
      <c r="D36"/>
      <c r="E36"/>
      <c r="G36" s="8"/>
      <c r="I36" s="7"/>
      <c r="J36" s="3"/>
      <c r="K36" s="3"/>
      <c r="L36" s="8"/>
    </row>
    <row r="37" spans="2:12" x14ac:dyDescent="0.25">
      <c r="B37" s="4"/>
      <c r="C37" s="23" t="s">
        <v>12</v>
      </c>
      <c r="E37" s="4"/>
      <c r="F37" s="8"/>
    </row>
    <row r="38" spans="2:12" x14ac:dyDescent="0.25">
      <c r="B38" s="4"/>
      <c r="C38" s="20" t="s">
        <v>18</v>
      </c>
      <c r="D38" s="21"/>
      <c r="E38" s="27"/>
      <c r="F38" s="8"/>
    </row>
    <row r="39" spans="2:12" ht="18.75" x14ac:dyDescent="0.3">
      <c r="B39" s="4"/>
      <c r="C39" s="22" t="s">
        <v>4</v>
      </c>
      <c r="E39" s="4"/>
    </row>
    <row r="40" spans="2:12" ht="31.5" customHeight="1" x14ac:dyDescent="0.25">
      <c r="B40" s="17" t="s">
        <v>3</v>
      </c>
      <c r="C40" s="28" t="s">
        <v>0</v>
      </c>
      <c r="D40" s="12" t="s">
        <v>5</v>
      </c>
      <c r="E40" s="12" t="s">
        <v>6</v>
      </c>
      <c r="F40" s="13" t="s">
        <v>7</v>
      </c>
    </row>
    <row r="41" spans="2:12" x14ac:dyDescent="0.25">
      <c r="B41" s="2">
        <v>15400</v>
      </c>
      <c r="C41" s="6" t="s">
        <v>1</v>
      </c>
      <c r="D41" s="2">
        <v>0.86</v>
      </c>
      <c r="E41" s="2">
        <v>4</v>
      </c>
      <c r="F41" s="24">
        <f>+D41*E41</f>
        <v>3.44</v>
      </c>
    </row>
    <row r="42" spans="2:12" x14ac:dyDescent="0.25">
      <c r="B42" s="2">
        <v>15401</v>
      </c>
      <c r="C42" s="6" t="s">
        <v>2</v>
      </c>
      <c r="D42" s="2">
        <v>0.86</v>
      </c>
      <c r="E42" s="2">
        <v>21</v>
      </c>
      <c r="F42" s="24">
        <f>+D42*E42</f>
        <v>18.059999999999999</v>
      </c>
    </row>
    <row r="43" spans="2:12" x14ac:dyDescent="0.25">
      <c r="B43" s="4"/>
      <c r="C43"/>
      <c r="E43" s="14" t="s">
        <v>10</v>
      </c>
      <c r="F43" s="24">
        <f>SUM(F41:F42)</f>
        <v>21.5</v>
      </c>
    </row>
    <row r="44" spans="2:12" x14ac:dyDescent="0.25">
      <c r="B44" s="4"/>
      <c r="C44"/>
      <c r="E44" s="14" t="s">
        <v>8</v>
      </c>
      <c r="F44" s="9">
        <f>+F43*16%</f>
        <v>3.44</v>
      </c>
    </row>
    <row r="45" spans="2:12" x14ac:dyDescent="0.25">
      <c r="B45" s="4"/>
      <c r="C45"/>
      <c r="E45" s="26" t="s">
        <v>9</v>
      </c>
      <c r="F45" s="25">
        <f>SUM(F43:F44)</f>
        <v>24.94</v>
      </c>
    </row>
    <row r="46" spans="2:12" x14ac:dyDescent="0.25">
      <c r="B46" s="7"/>
      <c r="C46" s="7"/>
      <c r="D46" s="3"/>
      <c r="E46" s="3"/>
      <c r="F46" s="8"/>
    </row>
    <row r="47" spans="2:12" x14ac:dyDescent="0.25">
      <c r="C47"/>
      <c r="D47"/>
      <c r="E47"/>
    </row>
    <row r="48" spans="2:12" x14ac:dyDescent="0.25">
      <c r="C48"/>
      <c r="D48"/>
      <c r="E48"/>
    </row>
    <row r="49" spans="2:6" x14ac:dyDescent="0.25">
      <c r="C49"/>
      <c r="D49"/>
      <c r="E49"/>
    </row>
    <row r="53" spans="2:6" x14ac:dyDescent="0.25">
      <c r="B53" s="4"/>
      <c r="C53" s="23" t="s">
        <v>12</v>
      </c>
      <c r="E53" s="4"/>
      <c r="F53" s="8"/>
    </row>
    <row r="54" spans="2:6" x14ac:dyDescent="0.25">
      <c r="B54" s="4"/>
      <c r="C54" s="57" t="s">
        <v>23</v>
      </c>
      <c r="D54" s="58"/>
      <c r="E54" s="59"/>
      <c r="F54" s="8"/>
    </row>
    <row r="55" spans="2:6" ht="18.75" x14ac:dyDescent="0.3">
      <c r="B55" s="4"/>
      <c r="C55" s="22" t="s">
        <v>4</v>
      </c>
      <c r="E55" s="4"/>
    </row>
    <row r="56" spans="2:6" ht="30" x14ac:dyDescent="0.25">
      <c r="B56" s="17" t="s">
        <v>3</v>
      </c>
      <c r="C56" s="28" t="s">
        <v>0</v>
      </c>
      <c r="D56" s="12" t="s">
        <v>5</v>
      </c>
      <c r="E56" s="12" t="s">
        <v>6</v>
      </c>
      <c r="F56" s="13" t="s">
        <v>7</v>
      </c>
    </row>
    <row r="57" spans="2:6" x14ac:dyDescent="0.25">
      <c r="B57" s="2">
        <v>15400</v>
      </c>
      <c r="C57" s="6" t="s">
        <v>1</v>
      </c>
      <c r="D57" s="2">
        <v>0.86</v>
      </c>
      <c r="E57" s="2">
        <v>31</v>
      </c>
      <c r="F57" s="24">
        <f>+D57*E57</f>
        <v>26.66</v>
      </c>
    </row>
    <row r="58" spans="2:6" x14ac:dyDescent="0.25">
      <c r="B58" s="2">
        <v>15401</v>
      </c>
      <c r="C58" s="6" t="s">
        <v>2</v>
      </c>
      <c r="D58" s="2">
        <v>0.86</v>
      </c>
      <c r="E58" s="2">
        <v>43</v>
      </c>
      <c r="F58" s="24">
        <f>+D58*E58</f>
        <v>36.979999999999997</v>
      </c>
    </row>
    <row r="59" spans="2:6" x14ac:dyDescent="0.25">
      <c r="B59" s="4"/>
      <c r="C59"/>
      <c r="E59" s="14" t="s">
        <v>10</v>
      </c>
      <c r="F59" s="24">
        <f>SUM(F57:F58)</f>
        <v>63.64</v>
      </c>
    </row>
    <row r="60" spans="2:6" x14ac:dyDescent="0.25">
      <c r="B60" s="4"/>
      <c r="C60"/>
      <c r="E60" s="14" t="s">
        <v>8</v>
      </c>
      <c r="F60" s="9">
        <f>+F59*16%</f>
        <v>10.182399999999999</v>
      </c>
    </row>
    <row r="61" spans="2:6" x14ac:dyDescent="0.25">
      <c r="B61" s="4"/>
      <c r="C61"/>
      <c r="E61" s="26" t="s">
        <v>9</v>
      </c>
      <c r="F61" s="25">
        <f>SUM(F59:F60)</f>
        <v>73.822400000000002</v>
      </c>
    </row>
    <row r="73" spans="13:13" x14ac:dyDescent="0.25">
      <c r="M73">
        <f>+M72*16%</f>
        <v>0</v>
      </c>
    </row>
  </sheetData>
  <pageMargins left="0.7" right="0.7" top="0.75" bottom="0.75" header="0.3" footer="0.3"/>
  <pageSetup paperSize="9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37"/>
  <sheetViews>
    <sheetView workbookViewId="0">
      <selection activeCell="E20" sqref="E20"/>
    </sheetView>
  </sheetViews>
  <sheetFormatPr baseColWidth="10" defaultRowHeight="15" x14ac:dyDescent="0.25"/>
  <cols>
    <col min="1" max="1" width="4.7109375" customWidth="1"/>
    <col min="2" max="2" width="11.28515625" customWidth="1"/>
    <col min="3" max="3" width="0.140625" hidden="1" customWidth="1"/>
    <col min="4" max="4" width="1" hidden="1" customWidth="1"/>
    <col min="5" max="5" width="50" customWidth="1"/>
    <col min="6" max="6" width="18.5703125" customWidth="1"/>
    <col min="7" max="7" width="11.5703125" customWidth="1"/>
    <col min="9" max="9" width="12.5703125" customWidth="1"/>
    <col min="10" max="10" width="7.140625" customWidth="1"/>
  </cols>
  <sheetData>
    <row r="6" spans="1:10" x14ac:dyDescent="0.25">
      <c r="B6" s="60"/>
      <c r="C6" s="60"/>
      <c r="D6" s="60"/>
      <c r="E6" s="60"/>
    </row>
    <row r="7" spans="1:10" x14ac:dyDescent="0.25">
      <c r="A7" s="39"/>
      <c r="B7" s="61"/>
      <c r="C7" s="61"/>
      <c r="D7" s="61"/>
      <c r="E7" s="61"/>
      <c r="F7" s="61"/>
      <c r="G7" s="39"/>
      <c r="H7" s="39"/>
      <c r="I7" s="39"/>
      <c r="J7" s="39"/>
    </row>
    <row r="8" spans="1:10" ht="15.75" x14ac:dyDescent="0.25">
      <c r="A8" s="39"/>
      <c r="B8" s="40"/>
      <c r="C8" s="40"/>
      <c r="D8" s="39"/>
      <c r="E8" s="41"/>
      <c r="F8" s="42"/>
      <c r="G8" s="46"/>
      <c r="H8" s="47"/>
      <c r="I8" s="39"/>
      <c r="J8" s="39"/>
    </row>
    <row r="9" spans="1:10" x14ac:dyDescent="0.25">
      <c r="A9" s="39"/>
      <c r="B9" s="7"/>
      <c r="C9" s="7"/>
      <c r="D9" s="39"/>
      <c r="E9" s="43"/>
      <c r="F9" s="7"/>
      <c r="G9" s="48"/>
      <c r="H9" s="48"/>
      <c r="I9" s="39"/>
      <c r="J9" s="39"/>
    </row>
    <row r="10" spans="1:10" x14ac:dyDescent="0.25">
      <c r="A10" s="39"/>
      <c r="B10" s="7"/>
      <c r="C10" s="7"/>
      <c r="D10" s="39"/>
      <c r="E10" s="43"/>
      <c r="F10" s="7"/>
      <c r="G10" s="48"/>
      <c r="H10" s="48"/>
      <c r="I10" s="39"/>
      <c r="J10" s="39"/>
    </row>
    <row r="11" spans="1:10" x14ac:dyDescent="0.25">
      <c r="A11" s="39"/>
      <c r="B11" s="7"/>
      <c r="C11" s="7"/>
      <c r="D11" s="39"/>
      <c r="E11" s="43"/>
      <c r="F11" s="7"/>
      <c r="G11" s="48"/>
      <c r="H11" s="48"/>
      <c r="I11" s="39"/>
      <c r="J11" s="39"/>
    </row>
    <row r="12" spans="1:10" x14ac:dyDescent="0.25">
      <c r="A12" s="39"/>
      <c r="B12" s="7"/>
      <c r="C12" s="7"/>
      <c r="D12" s="39"/>
      <c r="E12" s="43"/>
      <c r="F12" s="7"/>
      <c r="G12" s="48"/>
      <c r="H12" s="48"/>
      <c r="I12" s="39"/>
      <c r="J12" s="39"/>
    </row>
    <row r="13" spans="1:10" x14ac:dyDescent="0.25">
      <c r="A13" s="39"/>
      <c r="B13" s="7"/>
      <c r="C13" s="7"/>
      <c r="D13" s="39"/>
      <c r="E13" s="43"/>
      <c r="F13" s="7"/>
      <c r="G13" s="48"/>
      <c r="H13" s="48"/>
      <c r="I13" s="39"/>
      <c r="J13" s="39"/>
    </row>
    <row r="14" spans="1:10" x14ac:dyDescent="0.25">
      <c r="A14" s="39"/>
      <c r="B14" s="7"/>
      <c r="C14" s="7"/>
      <c r="D14" s="39"/>
      <c r="E14" s="49"/>
      <c r="F14" s="47"/>
      <c r="G14" s="47"/>
      <c r="H14" s="49"/>
      <c r="I14" s="39"/>
      <c r="J14" s="39"/>
    </row>
    <row r="15" spans="1:10" ht="18.75" x14ac:dyDescent="0.25">
      <c r="A15" s="39"/>
      <c r="B15" s="39"/>
      <c r="C15" s="39"/>
      <c r="D15" s="39"/>
      <c r="E15" s="39"/>
      <c r="F15" s="39"/>
      <c r="G15" s="50"/>
      <c r="H15" s="51"/>
      <c r="I15" s="39"/>
      <c r="J15" s="39"/>
    </row>
    <row r="16" spans="1:10" x14ac:dyDescent="0.25">
      <c r="A16" s="39"/>
      <c r="B16" s="39"/>
      <c r="C16" s="39"/>
      <c r="D16" s="39"/>
      <c r="E16" s="39"/>
      <c r="F16" s="39"/>
      <c r="G16" s="49"/>
      <c r="H16" s="49"/>
      <c r="I16" s="44"/>
      <c r="J16" s="45"/>
    </row>
    <row r="17" spans="1:10" x14ac:dyDescent="0.25">
      <c r="A17" s="39"/>
      <c r="B17" s="39"/>
      <c r="C17" s="39"/>
      <c r="D17" s="39"/>
      <c r="E17" s="39"/>
      <c r="F17" s="39"/>
      <c r="G17" s="49"/>
      <c r="H17" s="49"/>
      <c r="I17" s="39"/>
      <c r="J17" s="39"/>
    </row>
    <row r="18" spans="1:10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</row>
    <row r="19" spans="1:10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</row>
    <row r="37" spans="17:17" x14ac:dyDescent="0.25">
      <c r="Q37">
        <f>108/6</f>
        <v>18</v>
      </c>
    </row>
  </sheetData>
  <mergeCells count="2">
    <mergeCell ref="B6:E6"/>
    <mergeCell ref="B7:F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5"/>
  <sheetViews>
    <sheetView workbookViewId="0">
      <selection activeCell="D24" sqref="D24"/>
    </sheetView>
  </sheetViews>
  <sheetFormatPr baseColWidth="10" defaultRowHeight="15" x14ac:dyDescent="0.25"/>
  <cols>
    <col min="1" max="1" width="11.28515625" customWidth="1"/>
    <col min="2" max="2" width="41.85546875" hidden="1" customWidth="1"/>
    <col min="3" max="3" width="15" hidden="1" customWidth="1"/>
    <col min="4" max="4" width="48.28515625" customWidth="1"/>
    <col min="5" max="5" width="14.85546875" customWidth="1"/>
  </cols>
  <sheetData>
    <row r="4" spans="1:2" ht="15.75" x14ac:dyDescent="0.25">
      <c r="B4" s="18" t="s">
        <v>13</v>
      </c>
    </row>
    <row r="5" spans="1:2" ht="15.75" x14ac:dyDescent="0.25">
      <c r="A5" s="4"/>
      <c r="B5" s="19" t="s">
        <v>14</v>
      </c>
    </row>
    <row r="35" spans="2:2" x14ac:dyDescent="0.25">
      <c r="B35" s="3"/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4"/>
  <sheetViews>
    <sheetView workbookViewId="0">
      <selection activeCell="N21" sqref="N21"/>
    </sheetView>
  </sheetViews>
  <sheetFormatPr baseColWidth="10" defaultRowHeight="15" x14ac:dyDescent="0.25"/>
  <cols>
    <col min="2" max="2" width="9" customWidth="1"/>
    <col min="3" max="3" width="39.140625" customWidth="1"/>
    <col min="4" max="4" width="8.140625" customWidth="1"/>
    <col min="5" max="5" width="7.42578125" customWidth="1"/>
    <col min="6" max="6" width="7.5703125" customWidth="1"/>
    <col min="7" max="7" width="8" customWidth="1"/>
    <col min="8" max="8" width="7.42578125" customWidth="1"/>
    <col min="9" max="9" width="8.7109375" customWidth="1"/>
    <col min="10" max="10" width="9.28515625" customWidth="1"/>
    <col min="11" max="11" width="8.28515625" customWidth="1"/>
    <col min="12" max="12" width="9" customWidth="1"/>
  </cols>
  <sheetData>
    <row r="2" spans="2:13" ht="15.75" thickBot="1" x14ac:dyDescent="0.3"/>
    <row r="3" spans="2:13" ht="15.75" thickBot="1" x14ac:dyDescent="0.3">
      <c r="B3" s="30" t="s">
        <v>20</v>
      </c>
      <c r="C3" s="30"/>
      <c r="D3" s="33">
        <v>226</v>
      </c>
      <c r="E3" s="34">
        <v>225</v>
      </c>
      <c r="F3" s="35">
        <v>227</v>
      </c>
      <c r="G3" s="35">
        <v>148</v>
      </c>
      <c r="H3" s="35">
        <v>147</v>
      </c>
      <c r="I3" s="35">
        <v>149</v>
      </c>
      <c r="J3" t="s">
        <v>22</v>
      </c>
    </row>
    <row r="4" spans="2:13" x14ac:dyDescent="0.25">
      <c r="B4" s="2">
        <v>15400</v>
      </c>
      <c r="C4" s="6" t="s">
        <v>1</v>
      </c>
      <c r="D4" s="29">
        <v>36</v>
      </c>
      <c r="E4" s="29">
        <v>36</v>
      </c>
      <c r="F4" s="31">
        <v>36</v>
      </c>
      <c r="G4" s="31">
        <v>24</v>
      </c>
      <c r="H4" s="31">
        <v>60</v>
      </c>
      <c r="I4" s="31">
        <v>24</v>
      </c>
      <c r="J4" s="4">
        <f>SUM(D4:I4)</f>
        <v>216</v>
      </c>
    </row>
    <row r="5" spans="2:13" x14ac:dyDescent="0.25">
      <c r="B5" s="2">
        <v>15401</v>
      </c>
      <c r="C5" s="6" t="s">
        <v>2</v>
      </c>
      <c r="D5" s="2">
        <v>36</v>
      </c>
      <c r="E5" s="2">
        <v>36</v>
      </c>
      <c r="F5" s="32">
        <v>36</v>
      </c>
      <c r="G5" s="32">
        <v>24</v>
      </c>
      <c r="H5" s="32">
        <v>60</v>
      </c>
      <c r="I5" s="32">
        <v>24</v>
      </c>
      <c r="J5" s="4">
        <f>SUM(D5:I5)</f>
        <v>216</v>
      </c>
    </row>
    <row r="11" spans="2:13" ht="15.75" thickBot="1" x14ac:dyDescent="0.3">
      <c r="M11" t="s">
        <v>21</v>
      </c>
    </row>
    <row r="12" spans="2:13" ht="15.75" thickBot="1" x14ac:dyDescent="0.3">
      <c r="B12" s="30" t="s">
        <v>19</v>
      </c>
      <c r="C12" s="30"/>
      <c r="D12" s="36">
        <v>44422</v>
      </c>
      <c r="E12" s="37">
        <v>44439</v>
      </c>
      <c r="F12" s="38">
        <v>44446</v>
      </c>
      <c r="G12" s="38">
        <v>44469</v>
      </c>
      <c r="H12" s="38">
        <v>44490</v>
      </c>
      <c r="I12" s="38">
        <v>44519</v>
      </c>
      <c r="J12" s="52">
        <v>44542</v>
      </c>
      <c r="K12" s="55">
        <v>44581</v>
      </c>
      <c r="L12" s="4" t="s">
        <v>22</v>
      </c>
    </row>
    <row r="13" spans="2:13" x14ac:dyDescent="0.25">
      <c r="B13" s="2">
        <v>15400</v>
      </c>
      <c r="C13" s="6" t="s">
        <v>1</v>
      </c>
      <c r="D13" s="29">
        <v>54</v>
      </c>
      <c r="E13" s="29">
        <v>23</v>
      </c>
      <c r="F13" s="31">
        <v>8</v>
      </c>
      <c r="G13" s="31">
        <v>46</v>
      </c>
      <c r="H13" s="31">
        <v>23</v>
      </c>
      <c r="I13" s="31">
        <v>27</v>
      </c>
      <c r="J13" s="53">
        <v>4</v>
      </c>
      <c r="K13" s="56">
        <v>31</v>
      </c>
      <c r="L13" s="4">
        <f>SUM(D13:K13)</f>
        <v>216</v>
      </c>
    </row>
    <row r="14" spans="2:13" x14ac:dyDescent="0.25">
      <c r="B14" s="2">
        <v>15401</v>
      </c>
      <c r="C14" s="6" t="s">
        <v>2</v>
      </c>
      <c r="D14" s="2">
        <v>31</v>
      </c>
      <c r="E14" s="2">
        <v>28</v>
      </c>
      <c r="F14" s="32">
        <v>9</v>
      </c>
      <c r="G14" s="32">
        <v>26</v>
      </c>
      <c r="H14" s="32">
        <v>25</v>
      </c>
      <c r="I14" s="32">
        <v>33</v>
      </c>
      <c r="J14" s="54">
        <v>21</v>
      </c>
      <c r="K14" s="56">
        <v>43</v>
      </c>
      <c r="L14" s="4">
        <f>SUM(D14:K14)</f>
        <v>216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VENTAS LAVATODO</vt:lpstr>
      <vt:lpstr>HOJA</vt:lpstr>
      <vt:lpstr>PEDIDO </vt:lpstr>
      <vt:lpstr>CUADRO FINAL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Tesoreria-12</dc:creator>
  <cp:lastModifiedBy>Tesoreria-12</cp:lastModifiedBy>
  <cp:lastPrinted>2022-01-21T19:34:01Z</cp:lastPrinted>
  <dcterms:created xsi:type="dcterms:W3CDTF">2021-07-02T12:35:01Z</dcterms:created>
  <dcterms:modified xsi:type="dcterms:W3CDTF">2022-01-21T20:23:22Z</dcterms:modified>
</cp:coreProperties>
</file>