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15360" windowHeight="7650"/>
  </bookViews>
  <sheets>
    <sheet name="Table 1" sheetId="1" r:id="rId1"/>
  </sheets>
  <calcPr calcId="144525"/>
</workbook>
</file>

<file path=xl/calcChain.xml><?xml version="1.0" encoding="utf-8"?>
<calcChain xmlns="http://schemas.openxmlformats.org/spreadsheetml/2006/main">
  <c r="E35" i="1" l="1"/>
  <c r="E34" i="1"/>
  <c r="E33" i="1"/>
  <c r="E32" i="1"/>
  <c r="E31" i="1"/>
  <c r="E30" i="1"/>
  <c r="E26" i="1"/>
  <c r="E27" i="1"/>
  <c r="E28" i="1"/>
  <c r="E29" i="1"/>
  <c r="E25" i="1"/>
  <c r="E24" i="1"/>
  <c r="E23" i="1"/>
  <c r="E22" i="1"/>
  <c r="E21" i="1"/>
  <c r="E20" i="1"/>
  <c r="E14" i="1"/>
  <c r="E15" i="1"/>
  <c r="E16" i="1"/>
  <c r="E17" i="1"/>
  <c r="E13" i="1"/>
  <c r="E12" i="1"/>
  <c r="E11" i="1"/>
  <c r="E10" i="1"/>
  <c r="E9" i="1"/>
  <c r="E8" i="1"/>
  <c r="E7" i="1"/>
</calcChain>
</file>

<file path=xl/sharedStrings.xml><?xml version="1.0" encoding="utf-8"?>
<sst xmlns="http://schemas.openxmlformats.org/spreadsheetml/2006/main" count="76" uniqueCount="51">
  <si>
    <r>
      <rPr>
        <sz val="11"/>
        <rFont val="Carlito"/>
        <family val="2"/>
      </rPr>
      <t>COMERCIALIZADORA GLOBAL ALIMENTOS, C.A.</t>
    </r>
  </si>
  <si>
    <r>
      <rPr>
        <sz val="11"/>
        <rFont val="Carlito"/>
        <family val="2"/>
      </rPr>
      <t>R.I.F..:</t>
    </r>
  </si>
  <si>
    <r>
      <rPr>
        <sz val="11"/>
        <rFont val="Carlito"/>
        <family val="2"/>
      </rPr>
      <t>J-40078865-0</t>
    </r>
  </si>
  <si>
    <r>
      <rPr>
        <sz val="11"/>
        <rFont val="Carlito"/>
        <family val="2"/>
      </rPr>
      <t>LISTA DE PRECIOS</t>
    </r>
  </si>
  <si>
    <r>
      <rPr>
        <sz val="11"/>
        <rFont val="Carlito"/>
        <family val="2"/>
      </rPr>
      <t>Fecha: 19/01/2022</t>
    </r>
  </si>
  <si>
    <r>
      <rPr>
        <b/>
        <sz val="11"/>
        <rFont val="Carlito"/>
        <family val="2"/>
      </rPr>
      <t xml:space="preserve">PRECIO POR
</t>
    </r>
    <r>
      <rPr>
        <b/>
        <sz val="11"/>
        <rFont val="Carlito"/>
        <family val="2"/>
      </rPr>
      <t>BULTO</t>
    </r>
  </si>
  <si>
    <r>
      <rPr>
        <b/>
        <sz val="11"/>
        <rFont val="Carlito"/>
        <family val="2"/>
      </rPr>
      <t>CODIGO</t>
    </r>
  </si>
  <si>
    <r>
      <rPr>
        <b/>
        <sz val="11"/>
        <rFont val="Carlito"/>
        <family val="2"/>
      </rPr>
      <t>DESCRIPCION</t>
    </r>
  </si>
  <si>
    <r>
      <rPr>
        <b/>
        <sz val="11"/>
        <rFont val="Carlito"/>
        <family val="2"/>
      </rPr>
      <t>IVA</t>
    </r>
  </si>
  <si>
    <r>
      <rPr>
        <b/>
        <sz val="11"/>
        <rFont val="Carlito"/>
        <family val="2"/>
      </rPr>
      <t>MAYORISTA</t>
    </r>
  </si>
  <si>
    <r>
      <rPr>
        <sz val="11"/>
        <rFont val="Carlito"/>
        <family val="2"/>
      </rPr>
      <t>CARAOTAS NEGRAS COINSA 24X400GR</t>
    </r>
  </si>
  <si>
    <r>
      <rPr>
        <sz val="11"/>
        <rFont val="Carlito"/>
        <family val="2"/>
      </rPr>
      <t>E</t>
    </r>
  </si>
  <si>
    <r>
      <rPr>
        <sz val="11"/>
        <rFont val="Carlito"/>
        <family val="2"/>
      </rPr>
      <t>ACEITE VEGETAL COMESTIBLE LA MISERICORDIA  12 X 828ml</t>
    </r>
  </si>
  <si>
    <r>
      <rPr>
        <sz val="11"/>
        <rFont val="Carlito"/>
        <family val="2"/>
      </rPr>
      <t>SARDINAS SARDINELLA EN ACEITE VEGETAL 24 X 170 GR</t>
    </r>
  </si>
  <si>
    <r>
      <rPr>
        <sz val="11"/>
        <rFont val="Carlito"/>
        <family val="2"/>
      </rPr>
      <t>MAYONESA SUPREMA  4 X 3.35KG</t>
    </r>
  </si>
  <si>
    <r>
      <rPr>
        <sz val="11"/>
        <rFont val="Carlito"/>
        <family val="2"/>
      </rPr>
      <t>MAYONESA SUPREMA  12 X 445Gr.</t>
    </r>
  </si>
  <si>
    <r>
      <rPr>
        <sz val="11"/>
        <rFont val="Carlito"/>
        <family val="2"/>
      </rPr>
      <t>MAYONESA SUPREMA  24 X 200Gr.</t>
    </r>
  </si>
  <si>
    <r>
      <rPr>
        <sz val="11"/>
        <rFont val="Carlito"/>
        <family val="2"/>
      </rPr>
      <t>MANTECA VEGETAL LA MISERICORDIA 12x400 Gr</t>
    </r>
  </si>
  <si>
    <r>
      <rPr>
        <sz val="11"/>
        <rFont val="Carlito"/>
        <family val="2"/>
      </rPr>
      <t>MARGARINA LA MISERICORDIA 12X500Gr.</t>
    </r>
  </si>
  <si>
    <r>
      <rPr>
        <sz val="11"/>
        <rFont val="Carlito"/>
        <family val="2"/>
      </rPr>
      <t>MARGARINA LA MISERICORDIA 12X454Gr.</t>
    </r>
  </si>
  <si>
    <r>
      <rPr>
        <sz val="11"/>
        <rFont val="Carlito"/>
        <family val="2"/>
      </rPr>
      <t>MARGARINA LA ESTANCIA 12X500 GRS</t>
    </r>
  </si>
  <si>
    <r>
      <rPr>
        <sz val="11"/>
        <rFont val="Carlito"/>
        <family val="2"/>
      </rPr>
      <t>MARGARINA CRAVO  12X500 GRS</t>
    </r>
  </si>
  <si>
    <r>
      <rPr>
        <sz val="11"/>
        <rFont val="Carlito"/>
        <family val="2"/>
      </rPr>
      <t>PANELON MARGARINA LA ESTANCIA SIN SAL 1X5 KG</t>
    </r>
  </si>
  <si>
    <r>
      <rPr>
        <sz val="11"/>
        <rFont val="Carlito"/>
        <family val="2"/>
      </rPr>
      <t>PANELON MARGARINA LA MISERICORDIA SIN SAL 1X5 KG</t>
    </r>
  </si>
  <si>
    <r>
      <rPr>
        <sz val="11"/>
        <rFont val="Carlito"/>
        <family val="2"/>
      </rPr>
      <t>CAFE GOURMET ARABICO MOLIDO  TURPIAL 15X200GR</t>
    </r>
  </si>
  <si>
    <r>
      <rPr>
        <sz val="11"/>
        <rFont val="Carlito"/>
        <family val="2"/>
      </rPr>
      <t>CAFE PREMIUM FAMA DE AMERICA 20X250GR</t>
    </r>
  </si>
  <si>
    <r>
      <rPr>
        <sz val="11"/>
        <rFont val="Carlito"/>
        <family val="2"/>
      </rPr>
      <t>BARRA PURO LAVAR BEBE (200G) 1X60UNDS</t>
    </r>
  </si>
  <si>
    <r>
      <rPr>
        <sz val="11"/>
        <rFont val="Carlito"/>
        <family val="2"/>
      </rPr>
      <t>JABON ZAFIRO 24 X 200GR.</t>
    </r>
  </si>
  <si>
    <r>
      <rPr>
        <sz val="11"/>
        <rFont val="Carlito"/>
        <family val="2"/>
      </rPr>
      <t>JABON ZAFIRO 48 X 100GR.</t>
    </r>
  </si>
  <si>
    <r>
      <rPr>
        <sz val="11"/>
        <rFont val="Carlito"/>
        <family val="2"/>
      </rPr>
      <t>CASTELLANO PASSATA 12X720 ml.</t>
    </r>
  </si>
  <si>
    <r>
      <rPr>
        <sz val="11"/>
        <rFont val="Carlito"/>
        <family val="2"/>
      </rPr>
      <t>PASTA PREMIUM VENECIANA DEDAL 12 X 500GR.</t>
    </r>
  </si>
  <si>
    <r>
      <rPr>
        <sz val="11"/>
        <rFont val="Carlito"/>
        <family val="2"/>
      </rPr>
      <t>PASTA PREMIUM VENECIANA PLUMITA 12 X 500GR</t>
    </r>
  </si>
  <si>
    <r>
      <rPr>
        <sz val="11"/>
        <rFont val="Carlito"/>
        <family val="2"/>
      </rPr>
      <t>PASTA PREMIUM VENECIANA VERMICELLI 12 x 1/2 KILO.</t>
    </r>
  </si>
  <si>
    <r>
      <rPr>
        <sz val="11"/>
        <rFont val="Carlito"/>
        <family val="2"/>
      </rPr>
      <t>PASTA PREMIUM SIRENA VERMICELLI 12 x 1 KILO.</t>
    </r>
  </si>
  <si>
    <r>
      <rPr>
        <sz val="11"/>
        <rFont val="Carlito"/>
        <family val="2"/>
      </rPr>
      <t>PASTA PREMIUM VENECIANA TORNILLO 12 X 500GR.</t>
    </r>
  </si>
  <si>
    <r>
      <rPr>
        <sz val="11"/>
        <rFont val="Carlito"/>
        <family val="2"/>
      </rPr>
      <t>CHUPETA CON CHICLE BABOOM MEGA MORANGO 16 X 480Gr.</t>
    </r>
  </si>
  <si>
    <r>
      <rPr>
        <sz val="11"/>
        <rFont val="Carlito"/>
        <family val="2"/>
      </rPr>
      <t>CHUPETA CON CHICLE BABOOM 10 PINTA LENGUA 20 X 600Gr.</t>
    </r>
  </si>
  <si>
    <r>
      <rPr>
        <sz val="11"/>
        <rFont val="Carlito"/>
        <family val="2"/>
      </rPr>
      <t>CHUPETA CON CHICLE BABOOM X TREME  16 X 600Gr.</t>
    </r>
  </si>
  <si>
    <r>
      <rPr>
        <sz val="11"/>
        <rFont val="Carlito"/>
        <family val="2"/>
      </rPr>
      <t>CHUPETA C/CARAMELO MASTICABLE AMOR AMOR SURTIDO 8 X 1Kgr.</t>
    </r>
  </si>
  <si>
    <r>
      <rPr>
        <sz val="11"/>
        <rFont val="Carlito"/>
        <family val="2"/>
      </rPr>
      <t>CHUPETAS SURTIDAS 5 TIPOS 19 UNDS  14X600Gr+4x480Gr+1x1Kg.</t>
    </r>
  </si>
  <si>
    <r>
      <rPr>
        <sz val="11"/>
        <rFont val="Carlito"/>
        <family val="2"/>
      </rPr>
      <t>PLIM PLIM TUTTI FRUTTI BAG 28X350GR</t>
    </r>
  </si>
  <si>
    <r>
      <rPr>
        <sz val="11"/>
        <rFont val="Carlito"/>
        <family val="2"/>
      </rPr>
      <t>PLIM PLIM FRESA - 28X350GR</t>
    </r>
  </si>
  <si>
    <r>
      <rPr>
        <sz val="11"/>
        <rFont val="Carlito"/>
        <family val="2"/>
      </rPr>
      <t>PLIM PLIM FRESA 20X350GR</t>
    </r>
  </si>
  <si>
    <r>
      <rPr>
        <sz val="11"/>
        <rFont val="Carlito"/>
        <family val="2"/>
      </rPr>
      <t>PLIM PLIM TUTTI FRUTTI 20X350GR</t>
    </r>
  </si>
  <si>
    <r>
      <rPr>
        <sz val="11"/>
        <rFont val="Carlito"/>
        <family val="2"/>
      </rPr>
      <t>AROS DE PAPAS C/CEB PICANTE FAMILIAR  COMETIN  36X60GR</t>
    </r>
  </si>
  <si>
    <r>
      <rPr>
        <sz val="11"/>
        <rFont val="Carlito"/>
        <family val="2"/>
      </rPr>
      <t>PALITOS DE PAPAS  COMETIN  36X60GR</t>
    </r>
  </si>
  <si>
    <r>
      <rPr>
        <sz val="11"/>
        <rFont val="Carlito"/>
        <family val="2"/>
      </rPr>
      <t>PALITOS DE PAPAS CON CEBOLLA FAMILIAR  COMETIN 36X60GR</t>
    </r>
  </si>
  <si>
    <r>
      <rPr>
        <sz val="11"/>
        <rFont val="Carlito"/>
        <family val="2"/>
      </rPr>
      <t>MANI CON PASAS  COMETIN 24X185GR</t>
    </r>
  </si>
  <si>
    <r>
      <rPr>
        <sz val="11"/>
        <rFont val="Carlito"/>
        <family val="2"/>
      </rPr>
      <t>AROS DE CEBOLLA FAMILIAR  COMETIN 36X60GR</t>
    </r>
  </si>
  <si>
    <r>
      <rPr>
        <sz val="11"/>
        <rFont val="Carlito"/>
        <family val="2"/>
      </rPr>
      <t>AROS DE TOCINETA FAMILIAR COMETIN 36X60Gr</t>
    </r>
  </si>
  <si>
    <r>
      <rPr>
        <sz val="10"/>
        <rFont val="Arial"/>
        <family val="2"/>
      </rPr>
      <t>CHICHARRON PICANTE COMETIN 72X25GR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</si>
</sst>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9">
    <font>
      <sz val="10"/>
      <color rgb="FF000000"/>
      <name val="Times New Roman"/>
      <charset val="204"/>
    </font>
    <font>
      <sz val="11"/>
      <name val="Carlito"/>
    </font>
    <font>
      <b/>
      <sz val="11"/>
      <name val="Carlito"/>
    </font>
    <font>
      <sz val="10"/>
      <color rgb="FF000000"/>
      <name val="Arial"/>
      <family val="2"/>
    </font>
    <font>
      <sz val="11"/>
      <color rgb="FF000000"/>
      <name val="Carlito"/>
      <family val="2"/>
    </font>
    <font>
      <sz val="10"/>
      <name val="Arial"/>
    </font>
    <font>
      <sz val="11"/>
      <name val="Carlito"/>
      <family val="2"/>
    </font>
    <font>
      <b/>
      <sz val="11"/>
      <name val="Carlito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7DEE8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wrapText="1"/>
    </xf>
    <xf numFmtId="0" fontId="0" fillId="2" borderId="3" xfId="0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left" vertical="top" wrapText="1" indent="1"/>
    </xf>
    <xf numFmtId="0" fontId="2" fillId="2" borderId="3" xfId="0" applyFont="1" applyFill="1" applyBorder="1" applyAlignment="1">
      <alignment horizontal="center" vertical="top" wrapText="1"/>
    </xf>
    <xf numFmtId="164" fontId="3" fillId="0" borderId="3" xfId="0" applyNumberFormat="1" applyFont="1" applyFill="1" applyBorder="1" applyAlignment="1">
      <alignment horizontal="left" vertical="top" shrinkToFit="1"/>
    </xf>
    <xf numFmtId="0" fontId="1" fillId="0" borderId="3" xfId="0" applyFont="1" applyFill="1" applyBorder="1" applyAlignment="1">
      <alignment horizontal="left" vertical="top" wrapText="1"/>
    </xf>
    <xf numFmtId="9" fontId="4" fillId="0" borderId="3" xfId="0" applyNumberFormat="1" applyFont="1" applyFill="1" applyBorder="1" applyAlignment="1">
      <alignment horizontal="center" vertical="top" shrinkToFit="1"/>
    </xf>
    <xf numFmtId="0" fontId="5" fillId="0" borderId="3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top" wrapText="1"/>
    </xf>
    <xf numFmtId="2" fontId="4" fillId="0" borderId="3" xfId="0" applyNumberFormat="1" applyFont="1" applyFill="1" applyBorder="1" applyAlignment="1">
      <alignment horizontal="center" vertical="top" shrinkToFit="1"/>
    </xf>
    <xf numFmtId="0" fontId="0" fillId="0" borderId="0" xfId="0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2" fontId="0" fillId="0" borderId="0" xfId="0" applyNumberFormat="1" applyFill="1" applyBorder="1" applyAlignment="1">
      <alignment horizontal="center" vertical="top"/>
    </xf>
    <xf numFmtId="0" fontId="0" fillId="3" borderId="0" xfId="0" applyFill="1" applyBorder="1" applyAlignment="1">
      <alignment vertical="top"/>
    </xf>
    <xf numFmtId="0" fontId="1" fillId="0" borderId="0" xfId="0" applyFont="1" applyFill="1" applyBorder="1" applyAlignment="1">
      <alignment horizontal="center" vertical="top" wrapText="1"/>
    </xf>
    <xf numFmtId="164" fontId="3" fillId="0" borderId="5" xfId="0" applyNumberFormat="1" applyFont="1" applyFill="1" applyBorder="1" applyAlignment="1">
      <alignment horizontal="left" vertical="top" shrinkToFit="1"/>
    </xf>
    <xf numFmtId="0" fontId="1" fillId="0" borderId="5" xfId="0" applyFont="1" applyFill="1" applyBorder="1" applyAlignment="1">
      <alignment horizontal="left" vertical="top" wrapText="1"/>
    </xf>
    <xf numFmtId="9" fontId="4" fillId="0" borderId="5" xfId="0" applyNumberFormat="1" applyFont="1" applyFill="1" applyBorder="1" applyAlignment="1">
      <alignment horizontal="center" vertical="top" shrinkToFit="1"/>
    </xf>
    <xf numFmtId="2" fontId="4" fillId="0" borderId="5" xfId="0" applyNumberFormat="1" applyFont="1" applyFill="1" applyBorder="1" applyAlignment="1">
      <alignment horizontal="center" vertical="top" shrinkToFit="1"/>
    </xf>
    <xf numFmtId="0" fontId="0" fillId="0" borderId="4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 wrapText="1" indent="1"/>
    </xf>
    <xf numFmtId="0" fontId="2" fillId="2" borderId="4" xfId="0" applyFont="1" applyFill="1" applyBorder="1" applyAlignment="1">
      <alignment horizontal="center" vertical="top" wrapText="1"/>
    </xf>
    <xf numFmtId="2" fontId="0" fillId="0" borderId="4" xfId="0" applyNumberFormat="1" applyFill="1" applyBorder="1" applyAlignment="1">
      <alignment horizontal="center" vertical="top"/>
    </xf>
    <xf numFmtId="164" fontId="3" fillId="0" borderId="4" xfId="0" applyNumberFormat="1" applyFont="1" applyFill="1" applyBorder="1" applyAlignment="1">
      <alignment horizontal="left" vertical="top" shrinkToFit="1"/>
    </xf>
    <xf numFmtId="0" fontId="1" fillId="0" borderId="4" xfId="0" applyFont="1" applyFill="1" applyBorder="1" applyAlignment="1">
      <alignment horizontal="left" vertical="top" wrapText="1"/>
    </xf>
    <xf numFmtId="0" fontId="1" fillId="0" borderId="4" xfId="0" applyFont="1" applyFill="1" applyBorder="1" applyAlignment="1">
      <alignment horizontal="center" vertical="top" wrapText="1"/>
    </xf>
    <xf numFmtId="2" fontId="4" fillId="0" borderId="4" xfId="0" applyNumberFormat="1" applyFont="1" applyFill="1" applyBorder="1" applyAlignment="1">
      <alignment horizontal="center" vertical="top" shrinkToFit="1"/>
    </xf>
    <xf numFmtId="164" fontId="3" fillId="3" borderId="4" xfId="0" applyNumberFormat="1" applyFont="1" applyFill="1" applyBorder="1" applyAlignment="1">
      <alignment horizontal="left" vertical="top" shrinkToFit="1"/>
    </xf>
    <xf numFmtId="0" fontId="1" fillId="3" borderId="4" xfId="0" applyFont="1" applyFill="1" applyBorder="1" applyAlignment="1">
      <alignment horizontal="left" vertical="top" wrapText="1"/>
    </xf>
    <xf numFmtId="0" fontId="1" fillId="3" borderId="4" xfId="0" applyFont="1" applyFill="1" applyBorder="1" applyAlignment="1">
      <alignment horizontal="center" vertical="top" wrapText="1"/>
    </xf>
    <xf numFmtId="2" fontId="4" fillId="3" borderId="4" xfId="0" applyNumberFormat="1" applyFont="1" applyFill="1" applyBorder="1" applyAlignment="1">
      <alignment horizontal="center" vertical="top" shrinkToFit="1"/>
    </xf>
    <xf numFmtId="2" fontId="0" fillId="3" borderId="4" xfId="0" applyNumberFormat="1" applyFill="1" applyBorder="1" applyAlignment="1">
      <alignment horizontal="center" vertical="top"/>
    </xf>
    <xf numFmtId="9" fontId="4" fillId="3" borderId="4" xfId="0" applyNumberFormat="1" applyFont="1" applyFill="1" applyBorder="1" applyAlignment="1">
      <alignment horizontal="center" vertical="top" shrinkToFit="1"/>
    </xf>
    <xf numFmtId="0" fontId="0" fillId="3" borderId="4" xfId="0" applyFill="1" applyBorder="1" applyAlignment="1">
      <alignment horizontal="left" vertical="top"/>
    </xf>
    <xf numFmtId="164" fontId="3" fillId="3" borderId="4" xfId="0" applyNumberFormat="1" applyFont="1" applyFill="1" applyBorder="1" applyAlignment="1">
      <alignment vertical="top" shrinkToFit="1"/>
    </xf>
    <xf numFmtId="0" fontId="1" fillId="3" borderId="4" xfId="0" applyFont="1" applyFill="1" applyBorder="1" applyAlignment="1">
      <alignment vertical="top" wrapText="1"/>
    </xf>
    <xf numFmtId="0" fontId="0" fillId="3" borderId="4" xfId="0" applyFill="1" applyBorder="1" applyAlignment="1">
      <alignment vertical="top"/>
    </xf>
    <xf numFmtId="9" fontId="4" fillId="0" borderId="4" xfId="0" applyNumberFormat="1" applyFont="1" applyFill="1" applyBorder="1" applyAlignment="1">
      <alignment horizontal="center" vertical="top" shrinkToFi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"/>
  <sheetViews>
    <sheetView tabSelected="1" workbookViewId="0">
      <selection activeCell="I15" sqref="I15"/>
    </sheetView>
  </sheetViews>
  <sheetFormatPr baseColWidth="10" defaultColWidth="9.33203125" defaultRowHeight="12.75"/>
  <cols>
    <col min="1" max="1" width="11.83203125" customWidth="1"/>
    <col min="2" max="2" width="73.83203125" customWidth="1"/>
    <col min="3" max="3" width="15.1640625" customWidth="1"/>
    <col min="4" max="4" width="20.5" style="13" customWidth="1"/>
  </cols>
  <sheetData>
    <row r="1" spans="1:6" ht="16.5" customHeight="1">
      <c r="A1" s="14" t="s">
        <v>0</v>
      </c>
      <c r="B1" s="14"/>
      <c r="C1" s="14"/>
      <c r="D1" s="14"/>
    </row>
    <row r="2" spans="1:6" ht="16.5" customHeight="1">
      <c r="A2" s="1" t="s">
        <v>1</v>
      </c>
      <c r="B2" s="1" t="s">
        <v>2</v>
      </c>
      <c r="C2" s="2"/>
      <c r="D2" s="10"/>
    </row>
    <row r="3" spans="1:6" ht="32.25" customHeight="1">
      <c r="A3" s="14" t="s">
        <v>3</v>
      </c>
      <c r="B3" s="14"/>
      <c r="C3" s="14"/>
      <c r="D3" s="14"/>
    </row>
    <row r="4" spans="1:6" ht="16.7" customHeight="1">
      <c r="A4" s="2"/>
      <c r="B4" s="2"/>
      <c r="C4" s="2"/>
      <c r="D4" s="19" t="s">
        <v>4</v>
      </c>
    </row>
    <row r="5" spans="1:6" ht="33" customHeight="1">
      <c r="A5" s="24"/>
      <c r="B5" s="24"/>
      <c r="C5" s="24"/>
      <c r="D5" s="25" t="s">
        <v>5</v>
      </c>
      <c r="E5" s="26"/>
      <c r="F5" s="26"/>
    </row>
    <row r="6" spans="1:6" ht="20.100000000000001" customHeight="1">
      <c r="A6" s="27" t="s">
        <v>6</v>
      </c>
      <c r="B6" s="28" t="s">
        <v>7</v>
      </c>
      <c r="C6" s="28" t="s">
        <v>8</v>
      </c>
      <c r="D6" s="28" t="s">
        <v>9</v>
      </c>
      <c r="E6" s="29"/>
      <c r="F6" s="26"/>
    </row>
    <row r="7" spans="1:6" ht="21" hidden="1" customHeight="1">
      <c r="A7" s="30">
        <v>10053</v>
      </c>
      <c r="B7" s="31" t="s">
        <v>10</v>
      </c>
      <c r="C7" s="32" t="s">
        <v>11</v>
      </c>
      <c r="D7" s="33">
        <v>17</v>
      </c>
      <c r="E7" s="29">
        <f>+D7/24</f>
        <v>0.70833333333333337</v>
      </c>
      <c r="F7" s="26"/>
    </row>
    <row r="8" spans="1:6" ht="21" customHeight="1">
      <c r="A8" s="34">
        <v>10301</v>
      </c>
      <c r="B8" s="35" t="s">
        <v>12</v>
      </c>
      <c r="C8" s="36" t="s">
        <v>11</v>
      </c>
      <c r="D8" s="37">
        <v>24.82</v>
      </c>
      <c r="E8" s="38">
        <f>+D8/12</f>
        <v>2.0683333333333334</v>
      </c>
      <c r="F8" s="26"/>
    </row>
    <row r="9" spans="1:6" ht="20.85" customHeight="1">
      <c r="A9" s="30">
        <v>10640</v>
      </c>
      <c r="B9" s="31" t="s">
        <v>13</v>
      </c>
      <c r="C9" s="32" t="s">
        <v>11</v>
      </c>
      <c r="D9" s="33">
        <v>12.72</v>
      </c>
      <c r="E9" s="29">
        <f>+D9/24</f>
        <v>0.53</v>
      </c>
      <c r="F9" s="26"/>
    </row>
    <row r="10" spans="1:6" ht="19.350000000000001" customHeight="1">
      <c r="A10" s="30">
        <v>11550</v>
      </c>
      <c r="B10" s="31" t="s">
        <v>14</v>
      </c>
      <c r="C10" s="32" t="s">
        <v>11</v>
      </c>
      <c r="D10" s="33">
        <v>53.6</v>
      </c>
      <c r="E10" s="29">
        <f>+D10/4</f>
        <v>13.4</v>
      </c>
      <c r="F10" s="26"/>
    </row>
    <row r="11" spans="1:6" ht="21" customHeight="1">
      <c r="A11" s="30">
        <v>11560</v>
      </c>
      <c r="B11" s="31" t="s">
        <v>15</v>
      </c>
      <c r="C11" s="32" t="s">
        <v>11</v>
      </c>
      <c r="D11" s="33">
        <v>22.5</v>
      </c>
      <c r="E11" s="29">
        <f>+D11/12</f>
        <v>1.875</v>
      </c>
      <c r="F11" s="26"/>
    </row>
    <row r="12" spans="1:6" ht="21" customHeight="1">
      <c r="A12" s="30">
        <v>11570</v>
      </c>
      <c r="B12" s="31" t="s">
        <v>16</v>
      </c>
      <c r="C12" s="32" t="s">
        <v>11</v>
      </c>
      <c r="D12" s="33">
        <v>22.5</v>
      </c>
      <c r="E12" s="29">
        <f>+D12/24</f>
        <v>0.9375</v>
      </c>
      <c r="F12" s="26"/>
    </row>
    <row r="13" spans="1:6" ht="21" customHeight="1">
      <c r="A13" s="34">
        <v>12051</v>
      </c>
      <c r="B13" s="35" t="s">
        <v>17</v>
      </c>
      <c r="C13" s="39">
        <v>0.08</v>
      </c>
      <c r="D13" s="37">
        <v>16.96</v>
      </c>
      <c r="E13" s="38">
        <f>+D13/12</f>
        <v>1.4133333333333333</v>
      </c>
      <c r="F13" s="26"/>
    </row>
    <row r="14" spans="1:6" ht="21" customHeight="1">
      <c r="A14" s="30">
        <v>12100</v>
      </c>
      <c r="B14" s="31" t="s">
        <v>18</v>
      </c>
      <c r="C14" s="32" t="s">
        <v>11</v>
      </c>
      <c r="D14" s="33">
        <v>14.5</v>
      </c>
      <c r="E14" s="29">
        <f t="shared" ref="E14:E17" si="0">+D14/12</f>
        <v>1.2083333333333333</v>
      </c>
      <c r="F14" s="26"/>
    </row>
    <row r="15" spans="1:6" ht="21" customHeight="1">
      <c r="A15" s="34">
        <v>12400</v>
      </c>
      <c r="B15" s="35" t="s">
        <v>19</v>
      </c>
      <c r="C15" s="36" t="s">
        <v>11</v>
      </c>
      <c r="D15" s="37">
        <v>12.5</v>
      </c>
      <c r="E15" s="38">
        <f t="shared" si="0"/>
        <v>1.0416666666666667</v>
      </c>
      <c r="F15" s="40"/>
    </row>
    <row r="16" spans="1:6" ht="21" customHeight="1">
      <c r="A16" s="34">
        <v>12909</v>
      </c>
      <c r="B16" s="35" t="s">
        <v>20</v>
      </c>
      <c r="C16" s="36" t="s">
        <v>11</v>
      </c>
      <c r="D16" s="37">
        <v>14</v>
      </c>
      <c r="E16" s="38">
        <f t="shared" si="0"/>
        <v>1.1666666666666667</v>
      </c>
      <c r="F16" s="26"/>
    </row>
    <row r="17" spans="1:6" s="18" customFormat="1" ht="21" customHeight="1">
      <c r="A17" s="41">
        <v>12910</v>
      </c>
      <c r="B17" s="42" t="s">
        <v>21</v>
      </c>
      <c r="C17" s="36" t="s">
        <v>11</v>
      </c>
      <c r="D17" s="37">
        <v>10.5</v>
      </c>
      <c r="E17" s="38">
        <f t="shared" si="0"/>
        <v>0.875</v>
      </c>
      <c r="F17" s="43"/>
    </row>
    <row r="18" spans="1:6" ht="21" customHeight="1">
      <c r="A18" s="30">
        <v>12980</v>
      </c>
      <c r="B18" s="31" t="s">
        <v>22</v>
      </c>
      <c r="C18" s="32" t="s">
        <v>11</v>
      </c>
      <c r="D18" s="33">
        <v>12.5</v>
      </c>
      <c r="E18" s="29"/>
      <c r="F18" s="26"/>
    </row>
    <row r="19" spans="1:6" ht="21" customHeight="1">
      <c r="A19" s="30">
        <v>13950</v>
      </c>
      <c r="B19" s="31" t="s">
        <v>23</v>
      </c>
      <c r="C19" s="32" t="s">
        <v>11</v>
      </c>
      <c r="D19" s="33">
        <v>11.5</v>
      </c>
      <c r="E19" s="29"/>
      <c r="F19" s="26"/>
    </row>
    <row r="20" spans="1:6" ht="21" customHeight="1">
      <c r="A20" s="30">
        <v>15900</v>
      </c>
      <c r="B20" s="31" t="s">
        <v>24</v>
      </c>
      <c r="C20" s="32" t="s">
        <v>11</v>
      </c>
      <c r="D20" s="33">
        <v>15.96</v>
      </c>
      <c r="E20" s="29">
        <f>+D20/15</f>
        <v>1.0640000000000001</v>
      </c>
      <c r="F20" s="26"/>
    </row>
    <row r="21" spans="1:6" ht="21" customHeight="1">
      <c r="A21" s="30">
        <v>15902</v>
      </c>
      <c r="B21" s="31" t="s">
        <v>25</v>
      </c>
      <c r="C21" s="32" t="s">
        <v>11</v>
      </c>
      <c r="D21" s="33">
        <v>23</v>
      </c>
      <c r="E21" s="29">
        <f>+D21/20</f>
        <v>1.1499999999999999</v>
      </c>
      <c r="F21" s="26"/>
    </row>
    <row r="22" spans="1:6" ht="21" customHeight="1">
      <c r="A22" s="30">
        <v>16001</v>
      </c>
      <c r="B22" s="31" t="s">
        <v>26</v>
      </c>
      <c r="C22" s="44">
        <v>0.16</v>
      </c>
      <c r="D22" s="33">
        <v>23.76</v>
      </c>
      <c r="E22" s="29">
        <f>+D22/60</f>
        <v>0.39600000000000002</v>
      </c>
      <c r="F22" s="26"/>
    </row>
    <row r="23" spans="1:6" ht="21" customHeight="1">
      <c r="A23" s="34">
        <v>16021</v>
      </c>
      <c r="B23" s="35" t="s">
        <v>27</v>
      </c>
      <c r="C23" s="39">
        <v>0.16</v>
      </c>
      <c r="D23" s="37">
        <v>6.75</v>
      </c>
      <c r="E23" s="38">
        <f>+D23/24</f>
        <v>0.28125</v>
      </c>
      <c r="F23" s="26"/>
    </row>
    <row r="24" spans="1:6" ht="21" customHeight="1">
      <c r="A24" s="34">
        <v>16022</v>
      </c>
      <c r="B24" s="35" t="s">
        <v>28</v>
      </c>
      <c r="C24" s="39">
        <v>0.16</v>
      </c>
      <c r="D24" s="37">
        <v>6.75</v>
      </c>
      <c r="E24" s="38">
        <f>+D24/48</f>
        <v>0.140625</v>
      </c>
      <c r="F24" s="26"/>
    </row>
    <row r="25" spans="1:6" ht="21" customHeight="1">
      <c r="A25" s="30">
        <v>17555</v>
      </c>
      <c r="B25" s="31" t="s">
        <v>29</v>
      </c>
      <c r="C25" s="44">
        <v>0.16</v>
      </c>
      <c r="D25" s="33">
        <v>24.2</v>
      </c>
      <c r="E25" s="29">
        <f>+D25/12</f>
        <v>2.0166666666666666</v>
      </c>
      <c r="F25" s="26"/>
    </row>
    <row r="26" spans="1:6" ht="21" customHeight="1">
      <c r="A26" s="34">
        <v>18003</v>
      </c>
      <c r="B26" s="35" t="s">
        <v>30</v>
      </c>
      <c r="C26" s="36" t="s">
        <v>11</v>
      </c>
      <c r="D26" s="37">
        <v>6.92</v>
      </c>
      <c r="E26" s="38">
        <f t="shared" ref="E26:E30" si="1">+D26/12</f>
        <v>0.57666666666666666</v>
      </c>
      <c r="F26" s="26"/>
    </row>
    <row r="27" spans="1:6" ht="21" customHeight="1">
      <c r="A27" s="34">
        <v>18004</v>
      </c>
      <c r="B27" s="35" t="s">
        <v>31</v>
      </c>
      <c r="C27" s="36" t="s">
        <v>11</v>
      </c>
      <c r="D27" s="37">
        <v>6.92</v>
      </c>
      <c r="E27" s="38">
        <f t="shared" si="1"/>
        <v>0.57666666666666666</v>
      </c>
      <c r="F27" s="26"/>
    </row>
    <row r="28" spans="1:6" ht="21" customHeight="1">
      <c r="A28" s="34">
        <v>18005</v>
      </c>
      <c r="B28" s="35" t="s">
        <v>32</v>
      </c>
      <c r="C28" s="36" t="s">
        <v>11</v>
      </c>
      <c r="D28" s="37">
        <v>6.92</v>
      </c>
      <c r="E28" s="38">
        <f t="shared" si="1"/>
        <v>0.57666666666666666</v>
      </c>
      <c r="F28" s="26"/>
    </row>
    <row r="29" spans="1:6" ht="21" customHeight="1">
      <c r="A29" s="34">
        <v>18006</v>
      </c>
      <c r="B29" s="35" t="s">
        <v>33</v>
      </c>
      <c r="C29" s="36" t="s">
        <v>11</v>
      </c>
      <c r="D29" s="37">
        <v>13.25</v>
      </c>
      <c r="E29" s="38">
        <f t="shared" si="1"/>
        <v>1.1041666666666667</v>
      </c>
      <c r="F29" s="26"/>
    </row>
    <row r="30" spans="1:6" ht="21" customHeight="1">
      <c r="A30" s="34">
        <v>18008</v>
      </c>
      <c r="B30" s="35" t="s">
        <v>34</v>
      </c>
      <c r="C30" s="36" t="s">
        <v>11</v>
      </c>
      <c r="D30" s="37">
        <v>6.92</v>
      </c>
      <c r="E30" s="38">
        <f t="shared" si="1"/>
        <v>0.57666666666666666</v>
      </c>
      <c r="F30" s="26"/>
    </row>
    <row r="31" spans="1:6" ht="21" customHeight="1">
      <c r="A31" s="20">
        <v>20001</v>
      </c>
      <c r="B31" s="21" t="s">
        <v>35</v>
      </c>
      <c r="C31" s="22">
        <v>0.16</v>
      </c>
      <c r="D31" s="23">
        <v>17.09</v>
      </c>
      <c r="E31" s="17">
        <f>+D31/48</f>
        <v>0.35604166666666665</v>
      </c>
    </row>
    <row r="32" spans="1:6" ht="21" customHeight="1">
      <c r="A32" s="6">
        <v>20002</v>
      </c>
      <c r="B32" s="7" t="s">
        <v>36</v>
      </c>
      <c r="C32" s="8">
        <v>0.16</v>
      </c>
      <c r="D32" s="12">
        <v>25.14</v>
      </c>
      <c r="E32" s="17">
        <f>+D32/20</f>
        <v>1.2570000000000001</v>
      </c>
    </row>
    <row r="33" spans="1:5" ht="21" customHeight="1">
      <c r="A33" s="6">
        <v>20004</v>
      </c>
      <c r="B33" s="7" t="s">
        <v>37</v>
      </c>
      <c r="C33" s="8">
        <v>0.16</v>
      </c>
      <c r="D33" s="12">
        <v>19.46</v>
      </c>
      <c r="E33" s="17">
        <f>+D33/16</f>
        <v>1.2162500000000001</v>
      </c>
    </row>
    <row r="34" spans="1:5" ht="33.75" customHeight="1">
      <c r="A34" s="6">
        <v>20005</v>
      </c>
      <c r="B34" s="7" t="s">
        <v>38</v>
      </c>
      <c r="C34" s="8">
        <v>0.16</v>
      </c>
      <c r="D34" s="12">
        <v>17.97</v>
      </c>
      <c r="E34" s="17">
        <f>+D34/8</f>
        <v>2.2462499999999999</v>
      </c>
    </row>
    <row r="35" spans="1:5" ht="36.75" customHeight="1">
      <c r="A35" s="6">
        <v>20006</v>
      </c>
      <c r="B35" s="7" t="s">
        <v>39</v>
      </c>
      <c r="C35" s="8">
        <v>0.16</v>
      </c>
      <c r="D35" s="12">
        <v>23.11</v>
      </c>
      <c r="E35" s="17">
        <f>+D35/14</f>
        <v>1.6507142857142856</v>
      </c>
    </row>
    <row r="36" spans="1:5" ht="16.5" customHeight="1">
      <c r="A36" s="14" t="s">
        <v>3</v>
      </c>
      <c r="B36" s="14"/>
      <c r="C36" s="14"/>
      <c r="D36" s="14"/>
    </row>
    <row r="37" spans="1:5" ht="16.7" customHeight="1">
      <c r="A37" s="2"/>
      <c r="B37" s="2"/>
      <c r="C37" s="2"/>
      <c r="D37" s="11" t="s">
        <v>4</v>
      </c>
    </row>
    <row r="38" spans="1:5" ht="33" customHeight="1">
      <c r="A38" s="15"/>
      <c r="B38" s="15"/>
      <c r="C38" s="16"/>
      <c r="D38" s="3" t="s">
        <v>5</v>
      </c>
    </row>
    <row r="39" spans="1:5" ht="20.100000000000001" customHeight="1">
      <c r="A39" s="4" t="s">
        <v>6</v>
      </c>
      <c r="B39" s="5" t="s">
        <v>7</v>
      </c>
      <c r="C39" s="5" t="s">
        <v>8</v>
      </c>
      <c r="D39" s="5" t="s">
        <v>9</v>
      </c>
    </row>
    <row r="40" spans="1:5" ht="21" customHeight="1">
      <c r="A40" s="6">
        <v>20008</v>
      </c>
      <c r="B40" s="7" t="s">
        <v>40</v>
      </c>
      <c r="C40" s="8">
        <v>0.16</v>
      </c>
      <c r="D40" s="12">
        <v>22.86</v>
      </c>
    </row>
    <row r="41" spans="1:5" ht="21" customHeight="1">
      <c r="A41" s="6">
        <v>20009</v>
      </c>
      <c r="B41" s="7" t="s">
        <v>41</v>
      </c>
      <c r="C41" s="8">
        <v>0.16</v>
      </c>
      <c r="D41" s="12">
        <v>22.86</v>
      </c>
    </row>
    <row r="42" spans="1:5" ht="21" customHeight="1">
      <c r="A42" s="6">
        <v>20010</v>
      </c>
      <c r="B42" s="7" t="s">
        <v>42</v>
      </c>
      <c r="C42" s="8">
        <v>0.16</v>
      </c>
      <c r="D42" s="12">
        <v>17.3</v>
      </c>
    </row>
    <row r="43" spans="1:5" ht="21" customHeight="1">
      <c r="A43" s="6">
        <v>20011</v>
      </c>
      <c r="B43" s="7" t="s">
        <v>43</v>
      </c>
      <c r="C43" s="8">
        <v>0.16</v>
      </c>
      <c r="D43" s="12">
        <v>17.3</v>
      </c>
    </row>
    <row r="44" spans="1:5" ht="21" customHeight="1">
      <c r="A44" s="6">
        <v>20016</v>
      </c>
      <c r="B44" s="7" t="s">
        <v>44</v>
      </c>
      <c r="C44" s="8">
        <v>0.16</v>
      </c>
      <c r="D44" s="12">
        <v>15.84</v>
      </c>
    </row>
    <row r="45" spans="1:5" ht="21" customHeight="1">
      <c r="A45" s="6">
        <v>20017</v>
      </c>
      <c r="B45" s="7" t="s">
        <v>45</v>
      </c>
      <c r="C45" s="8">
        <v>0.16</v>
      </c>
      <c r="D45" s="12">
        <v>15.84</v>
      </c>
    </row>
    <row r="46" spans="1:5" ht="21" customHeight="1">
      <c r="A46" s="6">
        <v>20019</v>
      </c>
      <c r="B46" s="7" t="s">
        <v>46</v>
      </c>
      <c r="C46" s="8">
        <v>0.16</v>
      </c>
      <c r="D46" s="12">
        <v>15.84</v>
      </c>
    </row>
    <row r="47" spans="1:5" ht="21" customHeight="1">
      <c r="A47" s="6">
        <v>20020</v>
      </c>
      <c r="B47" s="7" t="s">
        <v>47</v>
      </c>
      <c r="C47" s="8">
        <v>0.16</v>
      </c>
      <c r="D47" s="12">
        <v>40.56</v>
      </c>
    </row>
    <row r="48" spans="1:5" ht="21" customHeight="1">
      <c r="A48" s="6">
        <v>20022</v>
      </c>
      <c r="B48" s="7" t="s">
        <v>48</v>
      </c>
      <c r="C48" s="8">
        <v>0.16</v>
      </c>
      <c r="D48" s="12">
        <v>15.84</v>
      </c>
    </row>
    <row r="49" spans="1:4" ht="21" customHeight="1">
      <c r="A49" s="6">
        <v>20023</v>
      </c>
      <c r="B49" s="7" t="s">
        <v>49</v>
      </c>
      <c r="C49" s="8">
        <v>0.16</v>
      </c>
      <c r="D49" s="12">
        <v>15.84</v>
      </c>
    </row>
    <row r="50" spans="1:4" ht="21" customHeight="1">
      <c r="A50" s="6">
        <v>20027</v>
      </c>
      <c r="B50" s="9" t="s">
        <v>50</v>
      </c>
      <c r="C50" s="8">
        <v>0.16</v>
      </c>
      <c r="D50" s="12">
        <v>26.81</v>
      </c>
    </row>
  </sheetData>
  <mergeCells count="5">
    <mergeCell ref="A1:D1"/>
    <mergeCell ref="A3:D3"/>
    <mergeCell ref="A5:C5"/>
    <mergeCell ref="A36:D36"/>
    <mergeCell ref="A38:C38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carlos</dc:creator>
  <cp:lastModifiedBy>Tesoreria-12</cp:lastModifiedBy>
  <cp:lastPrinted>2022-02-04T16:20:45Z</cp:lastPrinted>
  <dcterms:created xsi:type="dcterms:W3CDTF">2022-02-04T15:15:54Z</dcterms:created>
  <dcterms:modified xsi:type="dcterms:W3CDTF">2022-02-04T17:53:29Z</dcterms:modified>
</cp:coreProperties>
</file>