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ROMA\2022\1.- ENERO2022\"/>
    </mc:Choice>
  </mc:AlternateContent>
  <xr:revisionPtr revIDLastSave="0" documentId="13_ncr:1_{183E9183-75B8-4D43-8718-FEFA9BA6A4B2}" xr6:coauthVersionLast="45" xr6:coauthVersionMax="45" xr10:uidLastSave="{00000000-0000-0000-0000-000000000000}"/>
  <bookViews>
    <workbookView xWindow="-120" yWindow="-120" windowWidth="21840" windowHeight="13140" activeTab="2" xr2:uid="{07D155F4-CE2A-4B76-8242-D2B072A9881C}"/>
  </bookViews>
  <sheets>
    <sheet name="PLAN DE CUENTA" sheetId="5" r:id="rId1"/>
    <sheet name="1,1" sheetId="1" r:id="rId2"/>
    <sheet name="1,2" sheetId="2" r:id="rId3"/>
    <sheet name="CCXP" sheetId="3" r:id="rId4"/>
    <sheet name="2131001" sheetId="11" r:id="rId5"/>
  </sheets>
  <definedNames>
    <definedName name="_xlnm._FilterDatabase" localSheetId="1" hidden="1">'1,1'!$A$7:$Q$68</definedName>
    <definedName name="_xlnm._FilterDatabase" localSheetId="2" hidden="1">'1,2'!$A$7:$ADY$84</definedName>
    <definedName name="_xlnm._FilterDatabase" localSheetId="4" hidden="1">'2131001'!$A$8:$I$144</definedName>
    <definedName name="_xlnm._FilterDatabase" localSheetId="3" hidden="1">CCXP!$B$7:$F$45</definedName>
    <definedName name="_xlnm._FilterDatabase" localSheetId="0" hidden="1">'PLAN DE CUENTA'!$A$6:$E$440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6" i="11" l="1"/>
  <c r="E48" i="3" l="1"/>
  <c r="D48" i="3"/>
  <c r="E49" i="3" l="1"/>
  <c r="E53" i="3" s="1"/>
  <c r="J88" i="2"/>
  <c r="J84" i="2"/>
  <c r="J85" i="2" s="1"/>
  <c r="E55" i="3" l="1"/>
  <c r="J70" i="1"/>
  <c r="G146" i="11"/>
  <c r="H147" i="11" l="1"/>
  <c r="I134" i="2"/>
  <c r="P70" i="1" l="1"/>
  <c r="J71" i="1" s="1"/>
  <c r="R85" i="2" l="1"/>
  <c r="R88" i="2" s="1"/>
  <c r="I81" i="1" l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80" i="1"/>
  <c r="J89" i="2" l="1"/>
  <c r="H450" i="5"/>
  <c r="H451" i="5" s="1"/>
  <c r="H449" i="5"/>
  <c r="I169" i="2" l="1"/>
  <c r="I167" i="2"/>
  <c r="I168" i="2"/>
  <c r="I166" i="2"/>
  <c r="I161" i="2"/>
  <c r="I162" i="2"/>
  <c r="I163" i="2"/>
  <c r="I164" i="2"/>
  <c r="I165" i="2"/>
  <c r="I157" i="2"/>
  <c r="I158" i="2"/>
  <c r="I159" i="2"/>
  <c r="I160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5" i="2"/>
  <c r="I136" i="2"/>
  <c r="I137" i="2"/>
  <c r="I94" i="2"/>
  <c r="P79" i="1" l="1"/>
  <c r="O79" i="1"/>
  <c r="N79" i="1"/>
  <c r="M79" i="1"/>
  <c r="L79" i="1"/>
  <c r="K79" i="1"/>
  <c r="J79" i="1"/>
  <c r="J80" i="1" s="1"/>
  <c r="R93" i="2" l="1"/>
  <c r="Q93" i="2"/>
  <c r="P93" i="2"/>
  <c r="O93" i="2"/>
  <c r="N93" i="2"/>
  <c r="M93" i="2"/>
  <c r="L93" i="2"/>
  <c r="K93" i="2"/>
  <c r="J93" i="2"/>
  <c r="J9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THECNOMAC</author>
  </authors>
  <commentList>
    <comment ref="N9" authorId="0" shapeId="0" xr:uid="{3F0115C3-0870-4CFC-97BE-BCC2001F8429}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1% de las ventas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48" authorId="0" shapeId="0" xr:uid="{4C5CB8F3-B778-4F62-88E9-F04A63C28AAF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Y MO SON PROVEEDORES DE ROMA SE REALIZO UN NC EN ABRIL
</t>
        </r>
      </text>
    </comment>
    <comment ref="I61" authorId="0" shapeId="0" xr:uid="{50B87114-C76E-488F-B2CB-CF83F9559714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Y MO SON PROVEEDORES DE ROMA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30" authorId="0" shapeId="0" xr:uid="{72C0442E-F9C3-4DA8-8386-C28586A61FE4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CON EL MONTO A PAGAR $, SE REALIZO UNA N/C
</t>
        </r>
      </text>
    </comment>
    <comment ref="I43" authorId="0" shapeId="0" xr:uid="{10B4D9DE-6063-40A1-80CB-F17E9958662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1,2/60</t>
        </r>
      </text>
    </comment>
    <comment ref="I63" authorId="0" shapeId="0" xr:uid="{CBC3E180-E6E5-4B7C-9AE9-F5D4BF3D29B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  <comment ref="I66" authorId="0" shapeId="0" xr:uid="{F96DABF3-203A-4264-A54D-BF414DEE523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N/C YA QUE SE REGISTRO RPOVEEDRO DE OTRA EMPRESA
</t>
        </r>
      </text>
    </comment>
    <comment ref="I67" authorId="0" shapeId="0" xr:uid="{1F180673-B556-41B8-A10C-8A6DB5CBAF2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N/C YA QUE SE GISTRO CON EL MONTO EN $
</t>
        </r>
      </text>
    </comment>
    <comment ref="I74" authorId="0" shapeId="0" xr:uid="{DE837815-4967-4B87-9EAD-E7367528D949}">
      <text>
        <r>
          <rPr>
            <b/>
            <sz val="9"/>
            <color indexed="81"/>
            <rFont val="Tahoma"/>
            <family val="2"/>
          </rPr>
          <t xml:space="preserve">Cont_AUX_2: SEREALIZARA UNA N/C YA QUE SE REGISTRO EL MONTO EN $ 
</t>
        </r>
      </text>
    </comment>
    <comment ref="I76" authorId="0" shapeId="0" xr:uid="{F01DD199-D356-423E-8776-1D6821149DF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E CANCELO EN EL MES DE FEBRERO BANCO BANESCO 12492834469 1730,29, </t>
        </r>
      </text>
    </comment>
    <comment ref="I78" authorId="0" shapeId="0" xr:uid="{ADA4EE17-986F-4E76-AD93-9F92BFB140C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CANCELO EM EL 18-03-2022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Cont_AUX_2</author>
  </authors>
  <commentList>
    <comment ref="C11" authorId="0" shapeId="0" xr:uid="{2E54A059-5657-43D1-A280-C8F164C61CF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TIENE SOPORTE DE PAGO
</t>
        </r>
      </text>
    </comment>
    <comment ref="C12" authorId="1" shapeId="0" xr:uid="{B35DD8DF-D1D4-43C3-9CF8-442D84294AC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no llego la fact
</t>
        </r>
      </text>
    </comment>
    <comment ref="C13" authorId="1" shapeId="0" xr:uid="{92B67806-FD75-42A6-992C-9745EC9373B4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registrada doble 11.1/21</t>
        </r>
      </text>
    </comment>
    <comment ref="C22" authorId="1" shapeId="0" xr:uid="{6F0918D9-B8ED-449F-B25A-2A5BBA95027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REALIZO N/C, YA QUE SE REGISTRO EL MONTO EN $ Y NO EN BS, SE REGISTRO PARA 2DA Q DEL MES DE MARZO</t>
        </r>
      </text>
    </comment>
    <comment ref="C24" authorId="1" shapeId="0" xr:uid="{821F4D61-433F-499A-8BA9-85DA962FAB6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falta soporte de pago
</t>
        </r>
      </text>
    </comment>
    <comment ref="C25" authorId="1" shapeId="0" xr:uid="{FC139D59-5DFE-4717-B54E-8B3147D77F3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Y MO SON PROVEEDORES DE ROMA
</t>
        </r>
      </text>
    </comment>
    <comment ref="C26" authorId="1" shapeId="0" xr:uid="{67DA5AB4-85DE-4C2F-B2BB-652C59B934F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Y MO SON PROVEEDORES DE ROMA
</t>
        </r>
      </text>
    </comment>
    <comment ref="C27" authorId="1" shapeId="0" xr:uid="{7DEB0CAF-5759-41F4-9AD9-DABD81CD983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 SE REALIZARA UNA N/C YA QUE SE REGISTRO EL MONTO EN $ </t>
        </r>
      </text>
    </comment>
    <comment ref="C33" authorId="1" shapeId="0" xr:uid="{88F07AB4-30E8-4739-BDEB-004E2A5C786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N/C YA QUE SE GISTRO CON EL MONTO EN $</t>
        </r>
      </text>
    </comment>
    <comment ref="C35" authorId="1" shapeId="0" xr:uid="{DA258FBB-4CCF-41F6-BA31-229BADF2BF8A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N/C YA QUE SE REGISTRO RPOVEEDRO DE OTRA EMPRESA</t>
        </r>
      </text>
    </comment>
    <comment ref="C36" authorId="1" shapeId="0" xr:uid="{FF5AF83D-5D45-4830-AFB4-62BE2676F3E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UN N/C YA QUE SE REGISTRO CON EL MONTO EN $
</t>
        </r>
      </text>
    </comment>
    <comment ref="C37" authorId="1" shapeId="0" xr:uid="{85617FEB-F250-45CB-8E6F-3C80E8A91D7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  <comment ref="C40" authorId="1" shapeId="0" xr:uid="{6A6CB77D-FA71-4D06-900D-EBA9E060A58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CANCELO 07-02-22 BANCO BANESCO 
REF 3275766193
1036,59
</t>
        </r>
      </text>
    </comment>
    <comment ref="C42" authorId="1" shapeId="0" xr:uid="{FA43948B-944E-4005-A73B-8976871D2E9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cancelo en el mes de marzo </t>
        </r>
      </text>
    </comment>
    <comment ref="C45" authorId="1" shapeId="0" xr:uid="{0E6D773D-954B-4D32-84F1-D2C3CAF3BFA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E CANCELO EN EL MES DE FEBRERO BANCO BANESCO 12492834469 1730,29, </t>
        </r>
      </text>
    </comment>
    <comment ref="F54" authorId="1" shapeId="0" xr:uid="{2D45480A-4172-4498-8940-8D8E4D55D10E}">
      <text>
        <r>
          <rPr>
            <b/>
            <sz val="9"/>
            <color indexed="81"/>
            <rFont val="Tahoma"/>
            <family val="2"/>
          </rPr>
          <t xml:space="preserve">Cont_AUX_2:
- GRUPO DEPA
-LACTEOS DAVIMAR 2005
PENDIENTE POR CANCELAR 
</t>
        </r>
      </text>
    </comment>
  </commentList>
</comments>
</file>

<file path=xl/sharedStrings.xml><?xml version="1.0" encoding="utf-8"?>
<sst xmlns="http://schemas.openxmlformats.org/spreadsheetml/2006/main" count="3411" uniqueCount="1767">
  <si>
    <t>LUNCHERIA Y PANADERIA ROMA, C.A.</t>
  </si>
  <si>
    <t>J-000694788</t>
  </si>
  <si>
    <t>LIBRO DE COMPRAS DEL 01 AL 15-01-2022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</si>
  <si>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</si>
  <si>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</si>
  <si>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</si>
  <si>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</si>
  <si>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</si>
  <si>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</si>
  <si>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</si>
  <si>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</si>
  <si>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</si>
  <si>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</si>
  <si>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</si>
  <si>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</si>
  <si>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</si>
  <si>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</si>
  <si>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</si>
  <si>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</si>
  <si>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</si>
  <si>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</si>
  <si>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</si>
  <si>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</si>
  <si>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03-01-2022</t>
  </si>
  <si>
    <t>FC</t>
  </si>
  <si>
    <t>3563</t>
  </si>
  <si>
    <t/>
  </si>
  <si>
    <t>00-84413</t>
  </si>
  <si>
    <t>J314695215</t>
  </si>
  <si>
    <t>AGRO BANANERA EL VIGIA C.A.</t>
  </si>
  <si>
    <t>407885</t>
  </si>
  <si>
    <t>00-0564584</t>
  </si>
  <si>
    <t>J313445177</t>
  </si>
  <si>
    <t>ALIMENTOS MUNCHY C.A.</t>
  </si>
  <si>
    <t>NC</t>
  </si>
  <si>
    <t>101100001580</t>
  </si>
  <si>
    <t>20220100008083</t>
  </si>
  <si>
    <t>05-01-2022</t>
  </si>
  <si>
    <t>1394077498</t>
  </si>
  <si>
    <t>00-30843746</t>
  </si>
  <si>
    <t>J000413126</t>
  </si>
  <si>
    <t>ALIMENTOS POLAR COMERCIAL, C.A.</t>
  </si>
  <si>
    <t>12-01-2022</t>
  </si>
  <si>
    <t>1394105054</t>
  </si>
  <si>
    <t>00-30871819</t>
  </si>
  <si>
    <t>101100001597</t>
  </si>
  <si>
    <t>20220100008096</t>
  </si>
  <si>
    <t>15-01-2022</t>
  </si>
  <si>
    <t>1394114446</t>
  </si>
  <si>
    <t>00-30881368</t>
  </si>
  <si>
    <t>1394114447</t>
  </si>
  <si>
    <t>00-30881369</t>
  </si>
  <si>
    <t>101100001607</t>
  </si>
  <si>
    <t>20220100008105</t>
  </si>
  <si>
    <t>101100001608</t>
  </si>
  <si>
    <t>20220100008106</t>
  </si>
  <si>
    <t>159714</t>
  </si>
  <si>
    <t>00-189588</t>
  </si>
  <si>
    <t>J295904576</t>
  </si>
  <si>
    <t>ALIMENTOS PRODALVA, C.A.</t>
  </si>
  <si>
    <t xml:space="preserve"> A232612</t>
  </si>
  <si>
    <t>00-00606701</t>
  </si>
  <si>
    <t>J305882940</t>
  </si>
  <si>
    <t xml:space="preserve">CENTRO DE DISTRIBUCIONES FRANCIS C.A. </t>
  </si>
  <si>
    <t>101100001596</t>
  </si>
  <si>
    <t>A232612</t>
  </si>
  <si>
    <t>0000001655</t>
  </si>
  <si>
    <t>00-0012329</t>
  </si>
  <si>
    <t>J317385080</t>
  </si>
  <si>
    <t>COMERCIALIZADORA DE ALIMENTOS MAELLA C.A</t>
  </si>
  <si>
    <t>0000001802</t>
  </si>
  <si>
    <t>00-0012556</t>
  </si>
  <si>
    <t>006584</t>
  </si>
  <si>
    <t>00-007169</t>
  </si>
  <si>
    <t>J407543890</t>
  </si>
  <si>
    <t>DISTRIBUIDORA DAMASCUS CA</t>
  </si>
  <si>
    <t>174141</t>
  </si>
  <si>
    <t>00-0248209</t>
  </si>
  <si>
    <t>351569</t>
  </si>
  <si>
    <t>J303089917</t>
  </si>
  <si>
    <t>DISTRIBUIDORA DE LACTEOS LA COSTA J.E.B. C.A.</t>
  </si>
  <si>
    <t>10-01-2022</t>
  </si>
  <si>
    <t>352172</t>
  </si>
  <si>
    <t>00-0248993</t>
  </si>
  <si>
    <t>101100001588</t>
  </si>
  <si>
    <t>20220100008089</t>
  </si>
  <si>
    <t>174290</t>
  </si>
  <si>
    <t>00-0248831</t>
  </si>
  <si>
    <t>352044</t>
  </si>
  <si>
    <t>352263</t>
  </si>
  <si>
    <t>00-0249101</t>
  </si>
  <si>
    <t>352285</t>
  </si>
  <si>
    <t>00-0249154</t>
  </si>
  <si>
    <t>101100001605</t>
  </si>
  <si>
    <t>20220100008103</t>
  </si>
  <si>
    <t>1000187834</t>
  </si>
  <si>
    <t>00-0356594</t>
  </si>
  <si>
    <t>J297975519</t>
  </si>
  <si>
    <t>DISTRIBUIDORA GASEOSA SAN DIEGO, C.A.</t>
  </si>
  <si>
    <t>1000187833</t>
  </si>
  <si>
    <t>00-0356593</t>
  </si>
  <si>
    <t>101100001591</t>
  </si>
  <si>
    <t>20220100008092</t>
  </si>
  <si>
    <t>101100001598</t>
  </si>
  <si>
    <t>20220100008097</t>
  </si>
  <si>
    <t xml:space="preserve"> 1000187310</t>
  </si>
  <si>
    <t>00-0356070</t>
  </si>
  <si>
    <t>1000187973</t>
  </si>
  <si>
    <t>00-0356733</t>
  </si>
  <si>
    <t>101100001595</t>
  </si>
  <si>
    <t>1000187310</t>
  </si>
  <si>
    <t>101100001602</t>
  </si>
  <si>
    <t>20220100008101</t>
  </si>
  <si>
    <t>000607</t>
  </si>
  <si>
    <t>00-000607</t>
  </si>
  <si>
    <t>J412873059</t>
  </si>
  <si>
    <t>DISTRIBUIDORA HALU, C.A.</t>
  </si>
  <si>
    <t>000619</t>
  </si>
  <si>
    <t>00-000619</t>
  </si>
  <si>
    <t>165068</t>
  </si>
  <si>
    <t>00-129750</t>
  </si>
  <si>
    <t>J002689340</t>
  </si>
  <si>
    <t>DISTRIBUIDORA MI CHALA CA</t>
  </si>
  <si>
    <t>165163</t>
  </si>
  <si>
    <t>00-129848</t>
  </si>
  <si>
    <t>101100001609</t>
  </si>
  <si>
    <t>20220100008107</t>
  </si>
  <si>
    <t>00001517</t>
  </si>
  <si>
    <t>00-0001517</t>
  </si>
  <si>
    <t>J001595236</t>
  </si>
  <si>
    <t>FACIL GAS, C.A</t>
  </si>
  <si>
    <t>00001577</t>
  </si>
  <si>
    <t>00-0001577</t>
  </si>
  <si>
    <t>00001650</t>
  </si>
  <si>
    <t>00-0001650</t>
  </si>
  <si>
    <t>101100001586</t>
  </si>
  <si>
    <t>20220100008087</t>
  </si>
  <si>
    <t>101100001587</t>
  </si>
  <si>
    <t>20220100008088</t>
  </si>
  <si>
    <t>101100001589</t>
  </si>
  <si>
    <t>20220100008090</t>
  </si>
  <si>
    <t>030941</t>
  </si>
  <si>
    <t>00-025941</t>
  </si>
  <si>
    <t>J315651270</t>
  </si>
  <si>
    <t>INVERSIONES GIOVANNY 46 CA</t>
  </si>
  <si>
    <t>101100001606</t>
  </si>
  <si>
    <t>20220100008104</t>
  </si>
  <si>
    <t>028853</t>
  </si>
  <si>
    <t>00-023853</t>
  </si>
  <si>
    <t>J315313693</t>
  </si>
  <si>
    <t>INVERSIONES MANUEL PEREIRA,C.A</t>
  </si>
  <si>
    <t>02565</t>
  </si>
  <si>
    <t>00-008065</t>
  </si>
  <si>
    <t>J316704947</t>
  </si>
  <si>
    <t>INVERSIONES VALIOSKA, C.A</t>
  </si>
  <si>
    <t>101100001582</t>
  </si>
  <si>
    <t>20220100008085</t>
  </si>
  <si>
    <t>13-01-2022</t>
  </si>
  <si>
    <t>A02576</t>
  </si>
  <si>
    <t>00-008076</t>
  </si>
  <si>
    <t>101100001604</t>
  </si>
  <si>
    <t>20220100008102</t>
  </si>
  <si>
    <t>A0029570</t>
  </si>
  <si>
    <t>00-0031097</t>
  </si>
  <si>
    <t>J306178988</t>
  </si>
  <si>
    <t>LACTEOS Y VIVERES LANZA , C.A</t>
  </si>
  <si>
    <t>V0673540029473</t>
  </si>
  <si>
    <t>08-4303697</t>
  </si>
  <si>
    <t>J301370139</t>
  </si>
  <si>
    <t>PEPSI-COLA VENEZUELA, C.A.</t>
  </si>
  <si>
    <t>V0673540029474</t>
  </si>
  <si>
    <t>08-4303698</t>
  </si>
  <si>
    <t>101100001600</t>
  </si>
  <si>
    <t>20220100008099</t>
  </si>
  <si>
    <t>101100001601</t>
  </si>
  <si>
    <t>20220100008100</t>
  </si>
  <si>
    <t>L118067588</t>
  </si>
  <si>
    <t>00-5475170</t>
  </si>
  <si>
    <t>J000193614</t>
  </si>
  <si>
    <t>PLUMROSE LATINOAMERICANA, C.A.</t>
  </si>
  <si>
    <t>101100001590</t>
  </si>
  <si>
    <t>20220100008091</t>
  </si>
  <si>
    <t>0000001944</t>
  </si>
  <si>
    <t>00-002481</t>
  </si>
  <si>
    <t>J298563893</t>
  </si>
  <si>
    <t>RADISA ALIMENTOS C.A</t>
  </si>
  <si>
    <t>0000000185</t>
  </si>
  <si>
    <t>00-002259</t>
  </si>
  <si>
    <t>101100001593</t>
  </si>
  <si>
    <t>20220100008093</t>
  </si>
  <si>
    <t>0000001997</t>
  </si>
  <si>
    <t>00-002537</t>
  </si>
  <si>
    <t>101100001599</t>
  </si>
  <si>
    <t>20220100008098</t>
  </si>
  <si>
    <t>LIBRO DE COMPRAS DEL 16 AL 31-01-2022</t>
  </si>
  <si>
    <t>18-01-2022</t>
  </si>
  <si>
    <t>365514</t>
  </si>
  <si>
    <t>00-0169211</t>
  </si>
  <si>
    <t>J000466149</t>
  </si>
  <si>
    <t xml:space="preserve"> MOLINOS HIDALGO C A</t>
  </si>
  <si>
    <t>PFC-001151</t>
  </si>
  <si>
    <t>J308270113</t>
  </si>
  <si>
    <t xml:space="preserve"> INPROA SANTONI, C.A </t>
  </si>
  <si>
    <t>PFC-001152</t>
  </si>
  <si>
    <t>B003782</t>
  </si>
  <si>
    <t>00-0133153</t>
  </si>
  <si>
    <t>J412808990</t>
  </si>
  <si>
    <t xml:space="preserve"> ITC COMERCIAL, C.A.</t>
  </si>
  <si>
    <t>BX003783</t>
  </si>
  <si>
    <t>00-0133154</t>
  </si>
  <si>
    <t>0067538</t>
  </si>
  <si>
    <t>00-56421</t>
  </si>
  <si>
    <t>J311326650</t>
  </si>
  <si>
    <t>PRODUCTOS COMETIN, C.A</t>
  </si>
  <si>
    <t>030947</t>
  </si>
  <si>
    <t>00-025947</t>
  </si>
  <si>
    <t>B00915</t>
  </si>
  <si>
    <t>00-01165</t>
  </si>
  <si>
    <t>J400181658</t>
  </si>
  <si>
    <t>PASAPALOS DOÑA CUSTODIA,C.A</t>
  </si>
  <si>
    <t>028885</t>
  </si>
  <si>
    <t>00-023885</t>
  </si>
  <si>
    <t>018065</t>
  </si>
  <si>
    <t>00-014565</t>
  </si>
  <si>
    <t>V118191524</t>
  </si>
  <si>
    <t>ALEJANDRO JOSE DOMINGUEZ PADILLA</t>
  </si>
  <si>
    <t>000073</t>
  </si>
  <si>
    <t>00-000073</t>
  </si>
  <si>
    <t>V101399806</t>
  </si>
  <si>
    <t xml:space="preserve"> VICTOR SABÁS RODRÍGUEZ COHIL</t>
  </si>
  <si>
    <t>292397</t>
  </si>
  <si>
    <t>00-00464443</t>
  </si>
  <si>
    <t>J000272417</t>
  </si>
  <si>
    <t>PASTAS CAPRI C.A</t>
  </si>
  <si>
    <t>101100001611</t>
  </si>
  <si>
    <t>101100001613</t>
  </si>
  <si>
    <t>20220100008110</t>
  </si>
  <si>
    <t>101100001614</t>
  </si>
  <si>
    <t>20220100008111</t>
  </si>
  <si>
    <t>101100001615</t>
  </si>
  <si>
    <t>20220100008112</t>
  </si>
  <si>
    <t>101100001616</t>
  </si>
  <si>
    <t>20220100008113</t>
  </si>
  <si>
    <t>19-01-2022</t>
  </si>
  <si>
    <t xml:space="preserve"> L118068082</t>
  </si>
  <si>
    <t>00-5475704</t>
  </si>
  <si>
    <t>101100001612</t>
  </si>
  <si>
    <t>L118068082</t>
  </si>
  <si>
    <t>20-01-2022</t>
  </si>
  <si>
    <t>364684</t>
  </si>
  <si>
    <t>00-0168378</t>
  </si>
  <si>
    <t>5622</t>
  </si>
  <si>
    <t>00-005763</t>
  </si>
  <si>
    <t>J405497106</t>
  </si>
  <si>
    <t>INVERSIONES SOLO ALIMENTOS J.A.C.A.,C.A</t>
  </si>
  <si>
    <t>000575</t>
  </si>
  <si>
    <t>00-000575</t>
  </si>
  <si>
    <t>000564</t>
  </si>
  <si>
    <t>00-000564</t>
  </si>
  <si>
    <t>24-01-2022</t>
  </si>
  <si>
    <t>A02583</t>
  </si>
  <si>
    <t>00-008083</t>
  </si>
  <si>
    <t>1127460</t>
  </si>
  <si>
    <t>00-0115102</t>
  </si>
  <si>
    <t>J305835152</t>
  </si>
  <si>
    <t xml:space="preserve">GRUPO DEPA , C.A. </t>
  </si>
  <si>
    <t>101100001617</t>
  </si>
  <si>
    <t>20220100008114</t>
  </si>
  <si>
    <t>101100001618</t>
  </si>
  <si>
    <t>20220100008115</t>
  </si>
  <si>
    <t>25-01-2022</t>
  </si>
  <si>
    <t>000008</t>
  </si>
  <si>
    <t>00-000008</t>
  </si>
  <si>
    <t>J406280496</t>
  </si>
  <si>
    <t xml:space="preserve"> AGROINDUSTRIA MENDOZA C.A</t>
  </si>
  <si>
    <t>0000002102</t>
  </si>
  <si>
    <t>00-002658</t>
  </si>
  <si>
    <t>1501049</t>
  </si>
  <si>
    <t>00-2318518</t>
  </si>
  <si>
    <t>J000303614</t>
  </si>
  <si>
    <t>C.A. SUCESORA DE JOSE PUIG &amp; CIA</t>
  </si>
  <si>
    <t>A054B1394122089</t>
  </si>
  <si>
    <t>00-30889127</t>
  </si>
  <si>
    <t>028888</t>
  </si>
  <si>
    <t>00-023888</t>
  </si>
  <si>
    <t>L118068627</t>
  </si>
  <si>
    <t>00-5476302</t>
  </si>
  <si>
    <t>86884</t>
  </si>
  <si>
    <t>00-0103375</t>
  </si>
  <si>
    <t>J403547351</t>
  </si>
  <si>
    <t>MAYOR DE CHARCUTERIA Y ALIMENTOS FRANCIS, C.A.</t>
  </si>
  <si>
    <t>0000001923</t>
  </si>
  <si>
    <t>00-0012729</t>
  </si>
  <si>
    <t>V0673540030415</t>
  </si>
  <si>
    <t>08-4304676</t>
  </si>
  <si>
    <t>V0673540030416</t>
  </si>
  <si>
    <t>08-4304677</t>
  </si>
  <si>
    <t>352371</t>
  </si>
  <si>
    <t>00-0249254</t>
  </si>
  <si>
    <t>352444</t>
  </si>
  <si>
    <t>00-0249353</t>
  </si>
  <si>
    <t>v0672036001002</t>
  </si>
  <si>
    <t>08-4304689</t>
  </si>
  <si>
    <t>v0673540030416</t>
  </si>
  <si>
    <t>174357</t>
  </si>
  <si>
    <t>00-0249131</t>
  </si>
  <si>
    <t>101100001619</t>
  </si>
  <si>
    <t>20220100008116</t>
  </si>
  <si>
    <t>101100001620</t>
  </si>
  <si>
    <t>20220100008117</t>
  </si>
  <si>
    <t>101100001621</t>
  </si>
  <si>
    <t>20220100008118</t>
  </si>
  <si>
    <t>101100001623</t>
  </si>
  <si>
    <t>20220100008119</t>
  </si>
  <si>
    <t>101100001624</t>
  </si>
  <si>
    <t>20220100008120</t>
  </si>
  <si>
    <t>101100001626</t>
  </si>
  <si>
    <t>20220100008121</t>
  </si>
  <si>
    <t>101100001627</t>
  </si>
  <si>
    <t>20220100008122</t>
  </si>
  <si>
    <t>26-01-2022</t>
  </si>
  <si>
    <t>GC049158</t>
  </si>
  <si>
    <t>00-0514122</t>
  </si>
  <si>
    <t>J000155330</t>
  </si>
  <si>
    <t>C.A.GALLETERA CARABOBO</t>
  </si>
  <si>
    <t>101100001628</t>
  </si>
  <si>
    <t>20220100008123</t>
  </si>
  <si>
    <t>27-01-2022</t>
  </si>
  <si>
    <t>018085</t>
  </si>
  <si>
    <t>00-014585</t>
  </si>
  <si>
    <t>28-01-2022</t>
  </si>
  <si>
    <t>01016969</t>
  </si>
  <si>
    <t>00-097169</t>
  </si>
  <si>
    <t>A0029617</t>
  </si>
  <si>
    <t>00-0031144</t>
  </si>
  <si>
    <t>000144</t>
  </si>
  <si>
    <t>00-000144</t>
  </si>
  <si>
    <t>J406625710</t>
  </si>
  <si>
    <t>INVERSIONES CRESVEIRA,C.A</t>
  </si>
  <si>
    <t>160394</t>
  </si>
  <si>
    <t>00-190268</t>
  </si>
  <si>
    <t>160832</t>
  </si>
  <si>
    <t>00-190706</t>
  </si>
  <si>
    <t>9098</t>
  </si>
  <si>
    <t>00-009812</t>
  </si>
  <si>
    <t>J402080107</t>
  </si>
  <si>
    <t>CARNICOS LOS TEQUES C.A.</t>
  </si>
  <si>
    <t>9099</t>
  </si>
  <si>
    <t>00-009813</t>
  </si>
  <si>
    <t>006790</t>
  </si>
  <si>
    <t>00-007415</t>
  </si>
  <si>
    <t>000010</t>
  </si>
  <si>
    <t>00-000010</t>
  </si>
  <si>
    <t>000070759</t>
  </si>
  <si>
    <t>00-067749</t>
  </si>
  <si>
    <t>J313553263</t>
  </si>
  <si>
    <t>LACTEOS DAVIMAR 2005,C.A.</t>
  </si>
  <si>
    <t>V0673540030664</t>
  </si>
  <si>
    <t>08-4304929</t>
  </si>
  <si>
    <t>101100001629</t>
  </si>
  <si>
    <t>20220100008124</t>
  </si>
  <si>
    <t>29-01-2022</t>
  </si>
  <si>
    <t>C220029947</t>
  </si>
  <si>
    <t>00-11293451</t>
  </si>
  <si>
    <t>J-30238549-0</t>
  </si>
  <si>
    <t>DUSTRIBUIDORA BIGOTT C.A.</t>
  </si>
  <si>
    <t>01016991</t>
  </si>
  <si>
    <t>00-097191</t>
  </si>
  <si>
    <t>409114</t>
  </si>
  <si>
    <t>00-0566130</t>
  </si>
  <si>
    <t>002159</t>
  </si>
  <si>
    <t>00-002721</t>
  </si>
  <si>
    <t>028899</t>
  </si>
  <si>
    <t>00-023899</t>
  </si>
  <si>
    <t>000654</t>
  </si>
  <si>
    <t>00-000654</t>
  </si>
  <si>
    <t>147817</t>
  </si>
  <si>
    <t>00-028276</t>
  </si>
  <si>
    <t>J307513373</t>
  </si>
  <si>
    <t>COMERCIALIZADORA EL VERDUGO C.A.</t>
  </si>
  <si>
    <t>A054B1394126710</t>
  </si>
  <si>
    <t>00-30893820</t>
  </si>
  <si>
    <t>A054B1394126711</t>
  </si>
  <si>
    <t>00-30893821</t>
  </si>
  <si>
    <t>00001815</t>
  </si>
  <si>
    <t>00-0001815</t>
  </si>
  <si>
    <t>101100001630</t>
  </si>
  <si>
    <t>20220100008125</t>
  </si>
  <si>
    <t>101100001631</t>
  </si>
  <si>
    <t>20220100008126</t>
  </si>
  <si>
    <t>101100001632</t>
  </si>
  <si>
    <t>20220100008127</t>
  </si>
  <si>
    <t>1,1/1</t>
  </si>
  <si>
    <t>1,1/2</t>
  </si>
  <si>
    <t>1,1/3</t>
  </si>
  <si>
    <t>1,1/4</t>
  </si>
  <si>
    <t>1,1/5</t>
  </si>
  <si>
    <t>1,1/6</t>
  </si>
  <si>
    <t>1,1/7</t>
  </si>
  <si>
    <t>1,1/8</t>
  </si>
  <si>
    <t>1,1/9</t>
  </si>
  <si>
    <t>1,1/10</t>
  </si>
  <si>
    <t>1,1/11</t>
  </si>
  <si>
    <t>1,1/12</t>
  </si>
  <si>
    <t>1,1/13</t>
  </si>
  <si>
    <t>1,1/14</t>
  </si>
  <si>
    <t>1,1/15</t>
  </si>
  <si>
    <t>1,1/16</t>
  </si>
  <si>
    <t>1,1/17</t>
  </si>
  <si>
    <t>1,1/18</t>
  </si>
  <si>
    <t>1,1/19</t>
  </si>
  <si>
    <t>1,1/20</t>
  </si>
  <si>
    <t>1,1/21</t>
  </si>
  <si>
    <t>1,1/22</t>
  </si>
  <si>
    <t>1,1/23</t>
  </si>
  <si>
    <t>1,1/24</t>
  </si>
  <si>
    <t>1,1/25</t>
  </si>
  <si>
    <t>1,1/26</t>
  </si>
  <si>
    <t>1,1/27</t>
  </si>
  <si>
    <t>1,1/28</t>
  </si>
  <si>
    <t>1,1/29</t>
  </si>
  <si>
    <t>1,1/30</t>
  </si>
  <si>
    <t>1,1/31</t>
  </si>
  <si>
    <t>1,1/32</t>
  </si>
  <si>
    <t>1,1/33</t>
  </si>
  <si>
    <t>1,1/34</t>
  </si>
  <si>
    <t>1,1/35</t>
  </si>
  <si>
    <t>1,1/36</t>
  </si>
  <si>
    <t>1,1/37</t>
  </si>
  <si>
    <t>1,1/38</t>
  </si>
  <si>
    <t>1,1/39</t>
  </si>
  <si>
    <t>1,1/40</t>
  </si>
  <si>
    <t>1,1/41</t>
  </si>
  <si>
    <t>1,1/42</t>
  </si>
  <si>
    <t>1,1/43</t>
  </si>
  <si>
    <t>1,1/44</t>
  </si>
  <si>
    <t>1,1/45</t>
  </si>
  <si>
    <t>1,1/46</t>
  </si>
  <si>
    <t>1,1/47</t>
  </si>
  <si>
    <t>1,1/48</t>
  </si>
  <si>
    <t>1,1/49</t>
  </si>
  <si>
    <t>1,1/50</t>
  </si>
  <si>
    <t>1,1/51</t>
  </si>
  <si>
    <t>1,1/52</t>
  </si>
  <si>
    <t>1,1/53</t>
  </si>
  <si>
    <t>1,1/54</t>
  </si>
  <si>
    <t>1,1/55</t>
  </si>
  <si>
    <t>1,1/56</t>
  </si>
  <si>
    <t>1,1/57</t>
  </si>
  <si>
    <t>1,1/58</t>
  </si>
  <si>
    <t>1,1/59</t>
  </si>
  <si>
    <t>1,1/60</t>
  </si>
  <si>
    <t>1,1/61</t>
  </si>
  <si>
    <t>CTA</t>
  </si>
  <si>
    <t>DESCRIPCIÓN</t>
  </si>
  <si>
    <t>D</t>
  </si>
  <si>
    <t>H</t>
  </si>
  <si>
    <t>REF</t>
  </si>
  <si>
    <t xml:space="preserve">10.2/47 00001944  COMERCIAL HENGDA 168,C.A </t>
  </si>
  <si>
    <t>00001944</t>
  </si>
  <si>
    <t>10.2/65  00001944 COMERCIAL HENGDA 168,C.A 20211000007969</t>
  </si>
  <si>
    <t>20211000007969</t>
  </si>
  <si>
    <t>9.1/52  101100001317  E000237  INPROA SANTONI, C.A  20210900007858</t>
  </si>
  <si>
    <t>20210900007858</t>
  </si>
  <si>
    <t xml:space="preserve">9.1/42 E000237  00-0085361   INPROA SANTONI, C.A  </t>
  </si>
  <si>
    <t>E000237</t>
  </si>
  <si>
    <t xml:space="preserve">11.1/20 FC A228160   CENTRO DE DISTRIBUCIONES FRANCIS C.A.  </t>
  </si>
  <si>
    <t xml:space="preserve">SOPORTE DE LA FACT </t>
  </si>
  <si>
    <t xml:space="preserve">11.1/27 FC M010893   INVERSIONES TORREFACCION DEL CAFE C.A </t>
  </si>
  <si>
    <t>M02893</t>
  </si>
  <si>
    <t xml:space="preserve">12.1/14 FC 2048794343   ALIMENTOS POLAR COMERCIAL, C.A. </t>
  </si>
  <si>
    <t>2048794343</t>
  </si>
  <si>
    <t>12.1/19 NC  101100001526 2048794343 ALIMENTOS POLAR COMERCIAL, C.A. 20211200008033</t>
  </si>
  <si>
    <t xml:space="preserve">12.1/37 FC A230570   CENTRO DE DISTRIBUCIONES FRANCIS C.A.  </t>
  </si>
  <si>
    <t>A230570</t>
  </si>
  <si>
    <t>12.1/39 NC  101100001534 A230570 CENTRO DE DISTRIBUCIONES FRANCIS C.A.  20211200008041</t>
  </si>
  <si>
    <t xml:space="preserve">12.1/48 FC V067N3570004278   PEPSI-COLA VENEZUELA, C.A. </t>
  </si>
  <si>
    <t>V067N3570004278</t>
  </si>
  <si>
    <t xml:space="preserve">12.1/49 FC V067N3570004436   PEPSI-COLA VENEZUELA, C.A. </t>
  </si>
  <si>
    <t>V067N3570004436</t>
  </si>
  <si>
    <t>12.1/52 NC  101100001538 V067N3570004436 PEPSI-COLA VENEZUELA, C.A. 20211200008045</t>
  </si>
  <si>
    <t>101100001538</t>
  </si>
  <si>
    <t>12.1/53 NC  101100001539 V067N3570004278 PEPSI-COLA VENEZUELA, C.A. 20211200008046</t>
  </si>
  <si>
    <t>101100001539</t>
  </si>
  <si>
    <t xml:space="preserve">12.1/80 FC 000069493   LACTEOS DAVIMAR 2005,C.A. </t>
  </si>
  <si>
    <t>000069493</t>
  </si>
  <si>
    <t>0000000470</t>
  </si>
  <si>
    <t xml:space="preserve">12.2/45 FC 9067   CARNICOS LOS TEQUES C.A. </t>
  </si>
  <si>
    <t>9067</t>
  </si>
  <si>
    <t>1,2/1</t>
  </si>
  <si>
    <t>1,2/2</t>
  </si>
  <si>
    <t>1,2/3</t>
  </si>
  <si>
    <t>1,2/4</t>
  </si>
  <si>
    <t>1,2/5</t>
  </si>
  <si>
    <t>1,2/6</t>
  </si>
  <si>
    <t>1,2/7</t>
  </si>
  <si>
    <t>1,2/8</t>
  </si>
  <si>
    <t>1,2/9</t>
  </si>
  <si>
    <t>1,2/10</t>
  </si>
  <si>
    <t>1,2/11</t>
  </si>
  <si>
    <t>1,2/12</t>
  </si>
  <si>
    <t>1,2/13</t>
  </si>
  <si>
    <t>1,2/14</t>
  </si>
  <si>
    <t>1,2/15</t>
  </si>
  <si>
    <t>1,2/16</t>
  </si>
  <si>
    <t>1,2/17</t>
  </si>
  <si>
    <t>1,2/18</t>
  </si>
  <si>
    <t>1,2/19</t>
  </si>
  <si>
    <t>1,2/20</t>
  </si>
  <si>
    <t>1,2/21</t>
  </si>
  <si>
    <t>1,2/22</t>
  </si>
  <si>
    <t>1,2/23</t>
  </si>
  <si>
    <t>1,2/24</t>
  </si>
  <si>
    <t>1,2/25</t>
  </si>
  <si>
    <t>1,2/26</t>
  </si>
  <si>
    <t>1,2/27</t>
  </si>
  <si>
    <t>1,2/28</t>
  </si>
  <si>
    <t>1,2/29</t>
  </si>
  <si>
    <t>1,2/30</t>
  </si>
  <si>
    <t>1,2/31</t>
  </si>
  <si>
    <t>1,2/32</t>
  </si>
  <si>
    <t>1,2/33</t>
  </si>
  <si>
    <t>1,2/34</t>
  </si>
  <si>
    <t>1,2/35</t>
  </si>
  <si>
    <t>1,2/36</t>
  </si>
  <si>
    <t>1,2/37</t>
  </si>
  <si>
    <t>1,2/38</t>
  </si>
  <si>
    <t>1,2/39</t>
  </si>
  <si>
    <t>1,2/40</t>
  </si>
  <si>
    <t>1,2/41</t>
  </si>
  <si>
    <t>1,2/42</t>
  </si>
  <si>
    <t>1,2/43</t>
  </si>
  <si>
    <t>1,2/44</t>
  </si>
  <si>
    <t>1,2/45</t>
  </si>
  <si>
    <t>1,2/46</t>
  </si>
  <si>
    <t>1,2/47</t>
  </si>
  <si>
    <t>1,2/48</t>
  </si>
  <si>
    <t>1,2/49</t>
  </si>
  <si>
    <t>1,2/50</t>
  </si>
  <si>
    <t>1,2/51</t>
  </si>
  <si>
    <t>1,2/52</t>
  </si>
  <si>
    <t>1,2/53</t>
  </si>
  <si>
    <t>1,2/54</t>
  </si>
  <si>
    <t>1,2/55</t>
  </si>
  <si>
    <t>1,2/56</t>
  </si>
  <si>
    <t>1,2/57</t>
  </si>
  <si>
    <t>1,2/58</t>
  </si>
  <si>
    <t>1,2/59</t>
  </si>
  <si>
    <t>1,2/60</t>
  </si>
  <si>
    <t>1,2/61</t>
  </si>
  <si>
    <t>1,2/62</t>
  </si>
  <si>
    <t>1,2/63</t>
  </si>
  <si>
    <t>1,2/64</t>
  </si>
  <si>
    <t>1,2/65</t>
  </si>
  <si>
    <t>1,2/66</t>
  </si>
  <si>
    <t>1,2/67</t>
  </si>
  <si>
    <t>1,2/68</t>
  </si>
  <si>
    <t>1,2/69</t>
  </si>
  <si>
    <t>1,2/70</t>
  </si>
  <si>
    <t>1,2/71</t>
  </si>
  <si>
    <t>1,2/72</t>
  </si>
  <si>
    <t>1,2/73</t>
  </si>
  <si>
    <t>1,2/74</t>
  </si>
  <si>
    <t>1,2/75</t>
  </si>
  <si>
    <t>1,2/76</t>
  </si>
  <si>
    <t xml:space="preserve">1,2/2 FC PFC-001151    INPROA SANTONI, C.A  </t>
  </si>
  <si>
    <t xml:space="preserve">1,2/3 FC PFC-001152    INPROA SANTONI, C.A  </t>
  </si>
  <si>
    <t xml:space="preserve">1,2/10 FC 018065   ALEJANDRO JOSE DOMINGUEZ PADILLA </t>
  </si>
  <si>
    <t xml:space="preserve">1,2/11 FC 000073    VICTOR SABÁS RODRÍGUEZ COHIL </t>
  </si>
  <si>
    <t xml:space="preserve">1,2/25 FC 1127460   GRUPO DEPA , C.A.  </t>
  </si>
  <si>
    <t xml:space="preserve">1,2/35 FC 0000001923   COMERCIALIZADORA DE ALIMENTOS MAELLA C.A </t>
  </si>
  <si>
    <t xml:space="preserve">1,2/39 FC 352444   DISTRIBUIDORA DE LACTEOS LA COSTA J.E.B. C.A. </t>
  </si>
  <si>
    <t>1,2/45 NC  101100001623 V0673540030416 PEPSI-COLA VENEZUELA, C.A. 20220100008119</t>
  </si>
  <si>
    <t>1,2/46 NC  101100001624 V0673540030415 PEPSI-COLA VENEZUELA, C.A. 20220100008120</t>
  </si>
  <si>
    <t>1,2/48 NC  101100001627 352444 DISTRIBUIDORA DE LACTEOS LA COSTA J.E.B. C.A. 20220100008122</t>
  </si>
  <si>
    <t xml:space="preserve">1,2/54 FC 000144   INVERSIONES CRESVEIRA,C.A </t>
  </si>
  <si>
    <t>1,2/63 NC  101100001629 V0673540030664 PEPSI-COLA VENEZUELA, C.A. 20220100008124</t>
  </si>
  <si>
    <t xml:space="preserve">1,2/64 FC C220029947   DUSTRIBUIDORA BIGOTT C.A. </t>
  </si>
  <si>
    <t xml:space="preserve">1,2/65 FC 01016991   AGRO BANANERA EL VIGIA C.A. </t>
  </si>
  <si>
    <t xml:space="preserve">1,2/66 FC 409114   ALIMENTOS MUNCHY C.A. </t>
  </si>
  <si>
    <t xml:space="preserve">1,2/73 FC 00001815   FACIL GAS, C.A </t>
  </si>
  <si>
    <t>1,2/74 NC  101100001630 409114 ALIMENTOS MUNCHY C.A. 20220100008125</t>
  </si>
  <si>
    <t>1,2/76 NC  101100001632 00001815 FACIL GAS, C.A 20220100008127</t>
  </si>
  <si>
    <t>00001-08</t>
  </si>
  <si>
    <t>Fecha: 06/01/2022 Hora: 09:11:04 am</t>
  </si>
  <si>
    <t>Plan de cuentas</t>
  </si>
  <si>
    <t>N° DE FORMA</t>
  </si>
  <si>
    <t>CUENTA CONTABLE</t>
  </si>
  <si>
    <t>MONTO</t>
  </si>
  <si>
    <t>Código de la cuenta desde: 1 hasta: 7111001</t>
  </si>
  <si>
    <t>BUSCAR EL SOPORTE DE ISLR ANUAL</t>
  </si>
  <si>
    <t>2121005</t>
  </si>
  <si>
    <t>DEBE</t>
  </si>
  <si>
    <t>Código</t>
  </si>
  <si>
    <t>Descripción</t>
  </si>
  <si>
    <t>Monet</t>
  </si>
  <si>
    <t>Tipo de ajuste</t>
  </si>
  <si>
    <t>ISLR</t>
  </si>
  <si>
    <t xml:space="preserve">1162001   </t>
  </si>
  <si>
    <t>HABER</t>
  </si>
  <si>
    <t>1162003</t>
  </si>
  <si>
    <t xml:space="preserve">1                   </t>
  </si>
  <si>
    <t xml:space="preserve">ACTIVO                                            </t>
  </si>
  <si>
    <t>FORMA 99030</t>
  </si>
  <si>
    <t xml:space="preserve">DEBITO FISCAL FORMA </t>
  </si>
  <si>
    <t xml:space="preserve">11                  </t>
  </si>
  <si>
    <t xml:space="preserve">ACTIVO CIRCULANTE                                 </t>
  </si>
  <si>
    <t>FORMA 99035</t>
  </si>
  <si>
    <t>2141002</t>
  </si>
  <si>
    <t xml:space="preserve">RETENCIONES DE IVA                               </t>
  </si>
  <si>
    <t xml:space="preserve">111                 </t>
  </si>
  <si>
    <t xml:space="preserve">CAJA Y BANCOS                                     </t>
  </si>
  <si>
    <t>FORMA 99044</t>
  </si>
  <si>
    <t>ANTICIPO ISLR FORMA</t>
  </si>
  <si>
    <t xml:space="preserve">1111                </t>
  </si>
  <si>
    <t xml:space="preserve">CAJAS                                             </t>
  </si>
  <si>
    <t>FORMA 99074</t>
  </si>
  <si>
    <t>2142001</t>
  </si>
  <si>
    <t xml:space="preserve">RETENCIONES ISLR      </t>
  </si>
  <si>
    <t xml:space="preserve">1111001             </t>
  </si>
  <si>
    <t xml:space="preserve">CAJA CHICA                                        </t>
  </si>
  <si>
    <t>Si</t>
  </si>
  <si>
    <t xml:space="preserve">FORMA 99244      </t>
  </si>
  <si>
    <t xml:space="preserve">ANTICIPO DE ISLR                                  </t>
  </si>
  <si>
    <t xml:space="preserve">1111002             </t>
  </si>
  <si>
    <t xml:space="preserve">CAJA PRINCIPAL                                    </t>
  </si>
  <si>
    <t>FORMA 99257</t>
  </si>
  <si>
    <t xml:space="preserve">ANTICIPO DE IVA                                   </t>
  </si>
  <si>
    <t xml:space="preserve">1112                </t>
  </si>
  <si>
    <t xml:space="preserve">BANCOS                                            </t>
  </si>
  <si>
    <t>FORMA 99057</t>
  </si>
  <si>
    <t xml:space="preserve">ANTICIPO IVA FORMA                         </t>
  </si>
  <si>
    <t xml:space="preserve">1112001             </t>
  </si>
  <si>
    <t xml:space="preserve">BANCO BANESCO (3661)                              </t>
  </si>
  <si>
    <t xml:space="preserve">1112002             </t>
  </si>
  <si>
    <t xml:space="preserve">BANCO BICENTENARIO (1333)                         </t>
  </si>
  <si>
    <t xml:space="preserve">1112003             </t>
  </si>
  <si>
    <t xml:space="preserve">BANCO BANCAMIGA (4348)                            </t>
  </si>
  <si>
    <t xml:space="preserve">1112004             </t>
  </si>
  <si>
    <t xml:space="preserve">BANCO PROVINCIAL (3777)                           </t>
  </si>
  <si>
    <t xml:space="preserve">1112005             </t>
  </si>
  <si>
    <t xml:space="preserve">BANCO DE VZLA (1781)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</si>
  <si>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</si>
  <si>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</si>
  <si>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</si>
  <si>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</si>
  <si>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</si>
  <si>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</si>
  <si>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</si>
  <si>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</si>
  <si>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</si>
  <si>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</si>
  <si>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</si>
  <si>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</si>
  <si>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</si>
  <si>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</si>
  <si>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</si>
  <si>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</si>
  <si>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</si>
  <si>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</si>
  <si>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</si>
  <si>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</si>
  <si>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</si>
  <si>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</si>
  <si>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</si>
  <si>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</si>
  <si>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</si>
  <si>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</si>
  <si>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</si>
  <si>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</si>
  <si>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</si>
  <si>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</si>
  <si>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</si>
  <si>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</si>
  <si>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</si>
  <si>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</si>
  <si>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</si>
  <si>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</si>
  <si>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</si>
  <si>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</si>
  <si>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</si>
  <si>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</si>
  <si>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CXC AUTOMERCADO EXPRESS CM                        </t>
  </si>
  <si>
    <t xml:space="preserve">1135002             </t>
  </si>
  <si>
    <t xml:space="preserve">CXC EXQUISITECES MODELO                           </t>
  </si>
  <si>
    <t xml:space="preserve">1135003             </t>
  </si>
  <si>
    <t xml:space="preserve">CXC AUTOMERCADO EXPRESS SAN ANT                   </t>
  </si>
  <si>
    <t xml:space="preserve">1135004             </t>
  </si>
  <si>
    <t xml:space="preserve">CXC AUTOMERCADO EXPRESS CARRIZAL                  </t>
  </si>
  <si>
    <t xml:space="preserve">1135005             </t>
  </si>
  <si>
    <t xml:space="preserve">CXC HIPER MODELO                                  </t>
  </si>
  <si>
    <t xml:space="preserve">1135006             </t>
  </si>
  <si>
    <t xml:space="preserve">CXC DIARIO AVANCE                                 </t>
  </si>
  <si>
    <t xml:space="preserve">1135007             </t>
  </si>
  <si>
    <t xml:space="preserve">CXC DIST EVORA                                    </t>
  </si>
  <si>
    <t xml:space="preserve">1135008             </t>
  </si>
  <si>
    <t xml:space="preserve">CXC DIARIO LA VERDAD            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</si>
  <si>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</si>
  <si>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</si>
  <si>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</si>
  <si>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</si>
  <si>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</si>
  <si>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</si>
  <si>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</si>
  <si>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TRANSF DEVUELTAS                                  </t>
  </si>
  <si>
    <t xml:space="preserve">1137002             </t>
  </si>
  <si>
    <t xml:space="preserve">TRANSF EN TRANSITO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</si>
  <si>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</si>
  <si>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</si>
  <si>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</si>
  <si>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</si>
  <si>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</si>
  <si>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</si>
  <si>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</si>
  <si>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</si>
  <si>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</si>
  <si>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</si>
  <si>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</si>
  <si>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</si>
  <si>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</si>
  <si>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</si>
  <si>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</si>
  <si>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</si>
  <si>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</si>
  <si>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SEGUROS INCENDIO (TRI)                            </t>
  </si>
  <si>
    <t xml:space="preserve">1161002             </t>
  </si>
  <si>
    <t xml:space="preserve">SEGURO FIDELIDAD                                  </t>
  </si>
  <si>
    <t xml:space="preserve">1161003             </t>
  </si>
  <si>
    <t xml:space="preserve">SEGURO RESPONSABILIDAD CIVIL                      </t>
  </si>
  <si>
    <t xml:space="preserve">1161004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</si>
  <si>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</si>
  <si>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</si>
  <si>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</si>
  <si>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</si>
  <si>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</si>
  <si>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</si>
  <si>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1162002             </t>
  </si>
  <si>
    <t xml:space="preserve">ESTIMADA ISLR       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</si>
  <si>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</si>
  <si>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</si>
  <si>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</si>
  <si>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1162006             </t>
  </si>
  <si>
    <t xml:space="preserve">ANTICIPO IVA FORMA 99057                          </t>
  </si>
  <si>
    <t xml:space="preserve">1162007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</si>
  <si>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</si>
  <si>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</si>
  <si>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</si>
  <si>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</si>
  <si>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</si>
  <si>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</si>
  <si>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</si>
  <si>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</si>
  <si>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</si>
  <si>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</si>
  <si>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</si>
  <si>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</si>
  <si>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</si>
  <si>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</si>
  <si>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</si>
  <si>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</si>
  <si>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</si>
  <si>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MOBILIARIO                                        </t>
  </si>
  <si>
    <t xml:space="preserve">1211005             </t>
  </si>
  <si>
    <t xml:space="preserve">MAQUINARIAS                                       </t>
  </si>
  <si>
    <t xml:space="preserve">1211006             </t>
  </si>
  <si>
    <t xml:space="preserve">INSTALACIONES 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</si>
  <si>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</si>
  <si>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</si>
  <si>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</si>
  <si>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</si>
  <si>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</si>
  <si>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</si>
  <si>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</si>
  <si>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</si>
  <si>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</si>
  <si>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</si>
  <si>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</si>
  <si>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</si>
  <si>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</si>
  <si>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MAQUINARIAS                         </t>
  </si>
  <si>
    <t xml:space="preserve">1221006             </t>
  </si>
  <si>
    <t xml:space="preserve">DEP. ACUM. INSTALACIONES 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</si>
  <si>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</si>
  <si>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</si>
  <si>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</si>
  <si>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</si>
  <si>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</si>
  <si>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</si>
  <si>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</si>
  <si>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</si>
  <si>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</si>
  <si>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</si>
  <si>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</si>
  <si>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</si>
  <si>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</si>
  <si>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</si>
  <si>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</si>
  <si>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</si>
  <si>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</si>
  <si>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</si>
  <si>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</si>
  <si>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</si>
  <si>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</si>
  <si>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</si>
  <si>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</si>
  <si>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</si>
  <si>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</si>
  <si>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</si>
  <si>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</si>
  <si>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</si>
  <si>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</si>
  <si>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</si>
  <si>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</si>
  <si>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</si>
  <si>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</si>
  <si>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</si>
  <si>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</si>
  <si>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</si>
  <si>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</si>
  <si>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</si>
  <si>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</si>
  <si>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</si>
  <si>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</si>
  <si>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</si>
  <si>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</si>
  <si>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</si>
  <si>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</si>
  <si>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</si>
  <si>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</si>
  <si>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</si>
  <si>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</si>
  <si>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</si>
  <si>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</si>
  <si>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</si>
  <si>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</si>
  <si>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</si>
  <si>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</si>
  <si>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</si>
  <si>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</si>
  <si>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</si>
  <si>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</si>
  <si>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</si>
  <si>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</si>
  <si>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</si>
  <si>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</si>
  <si>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</si>
  <si>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</si>
  <si>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</si>
  <si>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</si>
  <si>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</si>
  <si>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</si>
  <si>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</si>
  <si>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</si>
  <si>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AUTOMERCADO EXPRESS SAN ANTONIO               </t>
  </si>
  <si>
    <t xml:space="preserve">2133002             </t>
  </si>
  <si>
    <t xml:space="preserve">CXP AUTOMERCADO EXPRESS 2707 CM                   </t>
  </si>
  <si>
    <t xml:space="preserve">2133003             </t>
  </si>
  <si>
    <t xml:space="preserve">CXP EXQUISITECES MODELO                           </t>
  </si>
  <si>
    <t xml:space="preserve">2133004             </t>
  </si>
  <si>
    <t xml:space="preserve">CXP HIPER MODELO                                  </t>
  </si>
  <si>
    <t xml:space="preserve">2133005             </t>
  </si>
  <si>
    <t xml:space="preserve">CXP FARMA STOP                                    </t>
  </si>
  <si>
    <t xml:space="preserve">2133006             </t>
  </si>
  <si>
    <t xml:space="preserve">CXP EXPRESS CARRIZAL                              </t>
  </si>
  <si>
    <t xml:space="preserve">2133007             </t>
  </si>
  <si>
    <t xml:space="preserve">CXP DIST EVORA         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</si>
  <si>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</si>
  <si>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</si>
  <si>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</si>
  <si>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</si>
  <si>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</si>
  <si>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</si>
  <si>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</si>
  <si>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</si>
  <si>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</si>
  <si>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</si>
  <si>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</si>
  <si>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</si>
  <si>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</si>
  <si>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</si>
  <si>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POR PAGAR                                    </t>
  </si>
  <si>
    <t xml:space="preserve">2142003             </t>
  </si>
  <si>
    <t xml:space="preserve">IGTF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</si>
  <si>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</si>
  <si>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</si>
  <si>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</si>
  <si>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</si>
  <si>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</si>
  <si>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</si>
  <si>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</si>
  <si>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</si>
  <si>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</si>
  <si>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</si>
  <si>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</si>
  <si>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</si>
  <si>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</si>
  <si>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</si>
  <si>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</si>
  <si>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</si>
  <si>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</si>
  <si>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</si>
  <si>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</si>
  <si>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</si>
  <si>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</si>
  <si>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</si>
  <si>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</si>
  <si>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</si>
  <si>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</si>
  <si>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A                                    </t>
  </si>
  <si>
    <t xml:space="preserve">2211002             </t>
  </si>
  <si>
    <t xml:space="preserve">PAGARE BANCO B                                    </t>
  </si>
  <si>
    <t xml:space="preserve">2211003             </t>
  </si>
  <si>
    <t xml:space="preserve">PAGARE BANCO C         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</si>
  <si>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</si>
  <si>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</si>
  <si>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</si>
  <si>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</si>
  <si>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</si>
  <si>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</si>
  <si>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</si>
  <si>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</si>
  <si>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</si>
  <si>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</si>
  <si>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2311002             </t>
  </si>
  <si>
    <t xml:space="preserve">PROV. INT/S PREST SOCIALES                        </t>
  </si>
  <si>
    <t xml:space="preserve">2311003             </t>
  </si>
  <si>
    <t xml:space="preserve">PROV. ANTIGUEDAD ART 142             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</si>
  <si>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</si>
  <si>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</si>
  <si>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</si>
  <si>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</si>
  <si>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</si>
  <si>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</si>
  <si>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</si>
  <si>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</si>
  <si>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</si>
  <si>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</si>
  <si>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</si>
  <si>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</si>
  <si>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</si>
  <si>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</si>
  <si>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</si>
  <si>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</si>
  <si>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</si>
  <si>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</si>
  <si>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</si>
  <si>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</si>
  <si>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</si>
  <si>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</si>
  <si>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</si>
  <si>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</si>
  <si>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</si>
  <si>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</si>
  <si>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</si>
  <si>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</si>
  <si>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</si>
  <si>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</si>
  <si>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2341002             </t>
  </si>
  <si>
    <t xml:space="preserve">GASTOS ACUMULADOS POR PAGAR          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</si>
  <si>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</si>
  <si>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</si>
  <si>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</si>
  <si>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</si>
  <si>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</si>
  <si>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</si>
  <si>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</si>
  <si>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</si>
  <si>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</si>
  <si>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</si>
  <si>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</si>
  <si>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</si>
  <si>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</si>
  <si>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</si>
  <si>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</si>
  <si>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</si>
  <si>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</si>
  <si>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</si>
  <si>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</si>
  <si>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</si>
  <si>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</si>
  <si>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</si>
  <si>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</si>
  <si>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</si>
  <si>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</si>
  <si>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</si>
  <si>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</si>
  <si>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</si>
  <si>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</si>
  <si>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</si>
  <si>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</si>
  <si>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</si>
  <si>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</si>
  <si>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</si>
  <si>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</si>
  <si>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</si>
  <si>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</si>
  <si>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</si>
  <si>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</si>
  <si>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</si>
  <si>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</si>
  <si>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</si>
  <si>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</si>
  <si>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</si>
  <si>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</si>
  <si>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</si>
  <si>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</si>
  <si>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</si>
  <si>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</si>
  <si>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</si>
  <si>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</si>
  <si>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</si>
  <si>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</si>
  <si>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</si>
  <si>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</si>
  <si>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</si>
  <si>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</si>
  <si>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</si>
  <si>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</si>
  <si>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</si>
  <si>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</si>
  <si>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</si>
  <si>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</si>
  <si>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</si>
  <si>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</si>
  <si>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</si>
  <si>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</si>
  <si>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</si>
  <si>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</si>
  <si>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</si>
  <si>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</si>
  <si>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</si>
  <si>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</si>
  <si>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</si>
  <si>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</si>
  <si>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</si>
  <si>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</si>
  <si>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</si>
  <si>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</si>
  <si>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</si>
  <si>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</si>
  <si>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</si>
  <si>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</si>
  <si>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</si>
  <si>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</si>
  <si>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</si>
  <si>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</si>
  <si>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</si>
  <si>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</si>
  <si>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</si>
  <si>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</si>
  <si>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</si>
  <si>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</si>
  <si>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</si>
  <si>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</si>
  <si>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</si>
  <si>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</si>
  <si>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</si>
  <si>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</si>
  <si>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</si>
  <si>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</si>
  <si>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</si>
  <si>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</si>
  <si>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</si>
  <si>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</si>
  <si>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</si>
  <si>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</si>
  <si>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</si>
  <si>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</si>
  <si>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</si>
  <si>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</si>
  <si>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</si>
  <si>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</si>
  <si>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</si>
  <si>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</si>
  <si>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</si>
  <si>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</si>
  <si>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</si>
  <si>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</si>
  <si>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</si>
  <si>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</si>
  <si>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</si>
  <si>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</si>
  <si>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</si>
  <si>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</si>
  <si>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</si>
  <si>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</si>
  <si>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</si>
  <si>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</si>
  <si>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</si>
  <si>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</si>
  <si>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</si>
  <si>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</si>
  <si>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</si>
  <si>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</si>
  <si>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</si>
  <si>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</si>
  <si>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</si>
  <si>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</si>
  <si>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</si>
  <si>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</si>
  <si>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</si>
  <si>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</si>
  <si>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</si>
  <si>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</si>
  <si>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</si>
  <si>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</si>
  <si>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</si>
  <si>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</si>
  <si>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</si>
  <si>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</si>
  <si>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</si>
  <si>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ESPECIAL                                     </t>
  </si>
  <si>
    <t xml:space="preserve">6111006             </t>
  </si>
  <si>
    <t xml:space="preserve">BONO DE ALIMENTACION                              </t>
  </si>
  <si>
    <t xml:space="preserve">6111007             </t>
  </si>
  <si>
    <t xml:space="preserve">BONO POR INFLACION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</si>
  <si>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</si>
  <si>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</si>
  <si>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</si>
  <si>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BONO DE PANDEMIA  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</si>
  <si>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</si>
  <si>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</si>
  <si>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</si>
  <si>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</si>
  <si>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</si>
  <si>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</si>
  <si>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</si>
  <si>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</si>
  <si>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</si>
  <si>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</si>
  <si>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INTERESES PREST. SOCIALES                         </t>
  </si>
  <si>
    <t xml:space="preserve">6113003             </t>
  </si>
  <si>
    <t xml:space="preserve">UTILIDADES           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</si>
  <si>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</si>
  <si>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</si>
  <si>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</si>
  <si>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</si>
  <si>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ARRENDAMIENTO                                     </t>
  </si>
  <si>
    <t xml:space="preserve">739 </t>
  </si>
  <si>
    <t xml:space="preserve">6121002             </t>
  </si>
  <si>
    <t xml:space="preserve">ENERGIA ELECTRICA                                 </t>
  </si>
  <si>
    <t xml:space="preserve">6121003             </t>
  </si>
  <si>
    <t xml:space="preserve">HIDROCAPITAL                                      </t>
  </si>
  <si>
    <t xml:space="preserve">6121004             </t>
  </si>
  <si>
    <t xml:space="preserve">C.A.N.T.V.                                        </t>
  </si>
  <si>
    <t xml:space="preserve">6121005             </t>
  </si>
  <si>
    <t xml:space="preserve">SUMINISTROS                                       </t>
  </si>
  <si>
    <t xml:space="preserve">6121006             </t>
  </si>
  <si>
    <t xml:space="preserve">GAS                                               </t>
  </si>
  <si>
    <t xml:space="preserve">6121007             </t>
  </si>
  <si>
    <t xml:space="preserve">GASTOS DE OFICINA                                 </t>
  </si>
  <si>
    <t xml:space="preserve">6121008             </t>
  </si>
  <si>
    <t xml:space="preserve">UNIFORMES                                         </t>
  </si>
  <si>
    <t xml:space="preserve">6121009             </t>
  </si>
  <si>
    <t xml:space="preserve">GASTOS MEDICOS                                    </t>
  </si>
  <si>
    <t xml:space="preserve">6121010             </t>
  </si>
  <si>
    <t xml:space="preserve">GASTOS LEGALES                                    </t>
  </si>
  <si>
    <t xml:space="preserve">6121011             </t>
  </si>
  <si>
    <t xml:space="preserve">TRANSPORTE DE VALORES                             </t>
  </si>
  <si>
    <t xml:space="preserve">742 </t>
  </si>
  <si>
    <t xml:space="preserve">6121012             </t>
  </si>
  <si>
    <t xml:space="preserve">GASTOS DE TRANSPORTE                              </t>
  </si>
  <si>
    <t xml:space="preserve">6121013             </t>
  </si>
  <si>
    <t xml:space="preserve">GASTOS DE LIMPIEZA                                </t>
  </si>
  <si>
    <t xml:space="preserve">6121014             </t>
  </si>
  <si>
    <t xml:space="preserve">SERVICIOS CONTRATADOS                             </t>
  </si>
  <si>
    <t xml:space="preserve">6121015             </t>
  </si>
  <si>
    <t xml:space="preserve">MANTENIMIENTO Y REPARACIONES LOCAL                </t>
  </si>
  <si>
    <t xml:space="preserve">6121016             </t>
  </si>
  <si>
    <t xml:space="preserve">MANT Y REP MOBILIARIOS Y EQUIP                    </t>
  </si>
  <si>
    <t xml:space="preserve">6121017             </t>
  </si>
  <si>
    <t xml:space="preserve">MANT Y REP MAQUINARIAS                            </t>
  </si>
  <si>
    <t xml:space="preserve">6121018             </t>
  </si>
  <si>
    <t xml:space="preserve">MANT Y REP VEHICULO                               </t>
  </si>
  <si>
    <t xml:space="preserve">6121019             </t>
  </si>
  <si>
    <t xml:space="preserve">GASTOS VARIOS                                     </t>
  </si>
  <si>
    <t xml:space="preserve">6121020             </t>
  </si>
  <si>
    <t xml:space="preserve">PRORRATEO IVA                                     </t>
  </si>
  <si>
    <t xml:space="preserve">6121021             </t>
  </si>
  <si>
    <t xml:space="preserve">INTERNET                                          </t>
  </si>
  <si>
    <t xml:space="preserve">6121022             </t>
  </si>
  <si>
    <t xml:space="preserve">SEGURIDAD INDUSTRIAL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</si>
  <si>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</si>
  <si>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</si>
  <si>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</si>
  <si>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</si>
  <si>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</si>
  <si>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</si>
  <si>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</si>
  <si>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</si>
  <si>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</si>
  <si>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</si>
  <si>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</si>
  <si>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</si>
  <si>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</si>
  <si>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</si>
  <si>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</si>
  <si>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</si>
  <si>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</si>
  <si>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</si>
  <si>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</si>
  <si>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</si>
  <si>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</si>
  <si>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</si>
  <si>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</si>
  <si>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</si>
  <si>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</si>
  <si>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</si>
  <si>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</si>
  <si>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</si>
  <si>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MAQUINARIAS                               </t>
  </si>
  <si>
    <t xml:space="preserve">6141006             </t>
  </si>
  <si>
    <t xml:space="preserve">DEPREC. INSTALACIONES      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</si>
  <si>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</si>
  <si>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</si>
  <si>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</si>
  <si>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</si>
  <si>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</si>
  <si>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</si>
  <si>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</si>
  <si>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</si>
  <si>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</si>
  <si>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</si>
  <si>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</si>
  <si>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</si>
  <si>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</si>
  <si>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</si>
  <si>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</si>
  <si>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</si>
  <si>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</si>
  <si>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</si>
  <si>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</si>
  <si>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</si>
  <si>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BONO VOLUNTARIO                      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</si>
  <si>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</si>
  <si>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</si>
  <si>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</si>
  <si>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</si>
  <si>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</si>
  <si>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</si>
  <si>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</si>
  <si>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</si>
  <si>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</si>
  <si>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</si>
  <si>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</si>
  <si>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</si>
  <si>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</si>
  <si>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</si>
  <si>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</si>
  <si>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</si>
  <si>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</si>
  <si>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</si>
  <si>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</si>
  <si>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</si>
  <si>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</si>
  <si>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</si>
  <si>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</si>
  <si>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</si>
  <si>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</si>
  <si>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</si>
  <si>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</si>
  <si>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</si>
  <si>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</si>
  <si>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</si>
  <si>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PREAVISO                             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</si>
  <si>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</si>
  <si>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</si>
  <si>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</si>
  <si>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</si>
  <si>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</si>
  <si>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</si>
  <si>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</si>
  <si>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</si>
  <si>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</si>
  <si>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</si>
  <si>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</si>
  <si>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</si>
  <si>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</si>
  <si>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</si>
  <si>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</si>
  <si>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</si>
  <si>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</si>
  <si>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</si>
  <si>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</si>
  <si>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</si>
  <si>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</si>
  <si>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</si>
  <si>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</si>
  <si>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</si>
  <si>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</si>
  <si>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</si>
  <si>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</si>
  <si>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</si>
  <si>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</si>
  <si>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</si>
  <si>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</si>
  <si>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</si>
  <si>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</si>
  <si>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</si>
  <si>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</si>
  <si>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</si>
  <si>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</si>
  <si>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</si>
  <si>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</si>
  <si>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</si>
  <si>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</si>
  <si>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</si>
  <si>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</si>
  <si>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</si>
  <si>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</si>
  <si>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</si>
  <si>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</si>
  <si>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</si>
  <si>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</si>
  <si>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</si>
  <si>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</si>
  <si>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</si>
  <si>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</si>
  <si>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</si>
  <si>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</si>
  <si>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</si>
  <si>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</si>
  <si>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</si>
  <si>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</si>
  <si>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</si>
  <si>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</si>
  <si>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</si>
  <si>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</si>
  <si>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</si>
  <si>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</si>
  <si>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</si>
  <si>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</si>
  <si>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</si>
  <si>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</si>
  <si>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</si>
  <si>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</si>
  <si>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</si>
  <si>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</si>
  <si>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</si>
  <si>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</si>
  <si>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</si>
  <si>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</si>
  <si>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</si>
  <si>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</si>
  <si>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</si>
  <si>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</si>
  <si>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</si>
  <si>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</si>
  <si>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</si>
  <si>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</si>
  <si>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</si>
  <si>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</si>
  <si>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</si>
  <si>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</si>
  <si>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</si>
  <si>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</si>
  <si>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</si>
  <si>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</si>
  <si>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</si>
  <si>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</si>
  <si>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</si>
  <si>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</si>
  <si>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</si>
  <si>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</si>
  <si>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</si>
  <si>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</si>
  <si>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</si>
  <si>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</si>
  <si>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</si>
  <si>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</si>
  <si>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</si>
  <si>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</si>
  <si>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PERDIDAS POR DIFERENCIAS CAMBI 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</si>
  <si>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</si>
  <si>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</si>
  <si>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</si>
  <si>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</si>
  <si>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</si>
  <si>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</si>
  <si>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</si>
  <si>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</si>
  <si>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</si>
  <si>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1,2/34 FC86884 MAYOR DE CHARCUTERIA Y ALIMENTOS FRANCIS, C.A.</t>
  </si>
  <si>
    <t>PF</t>
  </si>
  <si>
    <t>SIN SOPORTE</t>
  </si>
  <si>
    <t>RT</t>
  </si>
  <si>
    <t>3275766193</t>
  </si>
  <si>
    <t>C220029778</t>
  </si>
  <si>
    <t>j</t>
  </si>
  <si>
    <t>0000000032</t>
  </si>
  <si>
    <t>FT</t>
  </si>
  <si>
    <t>J-00069478-8</t>
  </si>
  <si>
    <t>Mayor analítico</t>
  </si>
  <si>
    <t>Período de emisión: desde: 01/01/2022 hasta: 31/01/2022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</si>
  <si>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</si>
  <si>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</si>
  <si>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</si>
  <si>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</si>
  <si>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</si>
  <si>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</si>
  <si>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</si>
  <si>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</si>
  <si>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</si>
  <si>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Cuenta:2131001             </t>
  </si>
  <si>
    <t>Anterior:</t>
  </si>
  <si>
    <t>31</t>
  </si>
  <si>
    <t>00001-01</t>
  </si>
  <si>
    <t>0006</t>
  </si>
  <si>
    <t>0012</t>
  </si>
  <si>
    <t>0001</t>
  </si>
  <si>
    <t xml:space="preserve">0007322   </t>
  </si>
  <si>
    <t xml:space="preserve">12.2/13 FC 0007322   COMERCIALZADORA GLOBAL ALIMENTOS, C.A                      </t>
  </si>
  <si>
    <t>0002</t>
  </si>
  <si>
    <t xml:space="preserve">12.2/24 FC 0000000470   COPROAL DEL CENTRO, C. A.                               </t>
  </si>
  <si>
    <t>0003</t>
  </si>
  <si>
    <t xml:space="preserve">12.2/27 NC  0000000033 0000000470 COPROAL DEL CENTRO, C. A.                     </t>
  </si>
  <si>
    <t>0004</t>
  </si>
  <si>
    <t xml:space="preserve">00910     </t>
  </si>
  <si>
    <t xml:space="preserve">12.2/57 FC 00910   PASAPALOS DOÑA CUSTODIA,C.A                                  </t>
  </si>
  <si>
    <t>0005</t>
  </si>
  <si>
    <t xml:space="preserve">008072    </t>
  </si>
  <si>
    <t xml:space="preserve">12.2/60 NC  101100001569 00910 PASAPALOS DOÑA CUSTODIA,C.A 20211200008072       </t>
  </si>
  <si>
    <t xml:space="preserve">351964    </t>
  </si>
  <si>
    <t xml:space="preserve">12.2/72 FC 351964   DISTRIBUIDORA DE LACTEOS LA COSTA J.E.B. C.A.               </t>
  </si>
  <si>
    <t>0007</t>
  </si>
  <si>
    <t>2021120000</t>
  </si>
  <si>
    <t>12.2/79 NC  101100001578 351964 DISTRIBUIDORA DE LACTEOS LA COSTA J.E.B. C.A. 20</t>
  </si>
  <si>
    <t>0008</t>
  </si>
  <si>
    <t xml:space="preserve">02565     </t>
  </si>
  <si>
    <t xml:space="preserve">1,1/1 FC 02565 00-008065 INVERSIONES VALIOSKA, C.A                              </t>
  </si>
  <si>
    <t>0009</t>
  </si>
  <si>
    <t xml:space="preserve">006584    </t>
  </si>
  <si>
    <t xml:space="preserve">1,1/2 FC 006584 00-007169 DISTRIBUIDORA DAMASCUS CA                             </t>
  </si>
  <si>
    <t>0010</t>
  </si>
  <si>
    <t xml:space="preserve">3563      </t>
  </si>
  <si>
    <t xml:space="preserve">1,1/3 FC 3563 00-84413 AGRO BANANERA EL VIGIA C.A.                              </t>
  </si>
  <si>
    <t>0011</t>
  </si>
  <si>
    <t xml:space="preserve">000607    </t>
  </si>
  <si>
    <t xml:space="preserve">1,1/4 FC 000607 00-000607 DISTRIBUIDORA HALU, C.A.                              </t>
  </si>
  <si>
    <t xml:space="preserve">028853    </t>
  </si>
  <si>
    <t xml:space="preserve">1,1/5 FC 028853 00-023853 INVERSIONES MANUEL PEREIRA,C.A                        </t>
  </si>
  <si>
    <t>0013</t>
  </si>
  <si>
    <t xml:space="preserve">407885    </t>
  </si>
  <si>
    <t xml:space="preserve">1,1/6 FC 407885 00-0564584 ALIMENTOS MUNCHY C.A.                                </t>
  </si>
  <si>
    <t>0014</t>
  </si>
  <si>
    <t xml:space="preserve">159714    </t>
  </si>
  <si>
    <t xml:space="preserve">1,1/8 FC 159714 00-189588 ALIMENTOS PRODALVA, C.A.                              </t>
  </si>
  <si>
    <t>0015</t>
  </si>
  <si>
    <t>2022010000</t>
  </si>
  <si>
    <t xml:space="preserve">1,1/9 NC   ALIMENTOS MUNCHY C.A. 20220100008083 407885                          </t>
  </si>
  <si>
    <t>0016</t>
  </si>
  <si>
    <t xml:space="preserve">1,1/10 NC   INVERSIONES VALIOSKA, C.A 20220100008085 02565                      </t>
  </si>
  <si>
    <t>0017</t>
  </si>
  <si>
    <t xml:space="preserve">1,1/11 FC 1394077498 00-30843746 ALIMENTOS POLAR COMERCIAL, C.A.                </t>
  </si>
  <si>
    <t>0018</t>
  </si>
  <si>
    <t xml:space="preserve">1,1/12 NC  00-0248209 DISTRIBUIDORA DE LACTEOS LA COSTA J.E.B. C.A.             </t>
  </si>
  <si>
    <t>0019</t>
  </si>
  <si>
    <t xml:space="preserve">352172    </t>
  </si>
  <si>
    <t xml:space="preserve">1,1/15 FC 352172 00-0248993 DISTRIBUIDORA DE LACTEOS LA COSTA J.E.B. C.A.       </t>
  </si>
  <si>
    <t>0020</t>
  </si>
  <si>
    <t xml:space="preserve">1,1/17 FC 1000187834 00-0356594 DISTRIBUIDORA GASEOSA SAN DIEGO, C.A.           </t>
  </si>
  <si>
    <t>0021</t>
  </si>
  <si>
    <t xml:space="preserve">1,1/18 FC L118067588 00-5475170 PLUMROSE LATINOAMERICANA, C.A.                  </t>
  </si>
  <si>
    <t>0022</t>
  </si>
  <si>
    <t xml:space="preserve">1,1/19 FC 1000187833 00-0356593 DISTRIBUIDORA GASEOSA SAN DIEGO, C.A.           </t>
  </si>
  <si>
    <t>0023</t>
  </si>
  <si>
    <t xml:space="preserve">1,1/20 FC 0000001944 00-002481 RADISA ALIMENTOS C.A                             </t>
  </si>
  <si>
    <t>0024</t>
  </si>
  <si>
    <t xml:space="preserve">1,1/21 NC  00-002259 RADISA ALIMENTOS C.A 0000001944                            </t>
  </si>
  <si>
    <t>0025</t>
  </si>
  <si>
    <t xml:space="preserve"> 202201000</t>
  </si>
  <si>
    <t xml:space="preserve">1,1/24 NC   DISTRIBUIDORA DE LACTEOS LA COSTA J.E.B. C.A. 20220100008089 352172 </t>
  </si>
  <si>
    <t>0026</t>
  </si>
  <si>
    <t xml:space="preserve">1,1/26 NC   PLUMROSE LATINOAMERICANA, C.A. 20220100008091 L118067588            </t>
  </si>
  <si>
    <t>0027</t>
  </si>
  <si>
    <t xml:space="preserve">1,1/27 NC   DISTRIBUIDORA GASEOSA SAN DIEGO, C.A. 20220100008092  FC 1000187833 </t>
  </si>
  <si>
    <t>0028</t>
  </si>
  <si>
    <t xml:space="preserve">1,1/28 NC   RADISA ALIMENTOS C.A 20220100008093   0000001944                    </t>
  </si>
  <si>
    <t>0029</t>
  </si>
  <si>
    <t xml:space="preserve">1,1/29 NC   DISTRIBUIDORA GASEOSA SAN DIEGO, C.A. 20220100008097 1000187834     </t>
  </si>
  <si>
    <t>0030</t>
  </si>
  <si>
    <t xml:space="preserve"> 100018731</t>
  </si>
  <si>
    <t xml:space="preserve">1,1/30 FC  1000187310 00-0356070 DISTRIBUIDORA GASEOSA SAN DIEGO, C.A.          </t>
  </si>
  <si>
    <t>0031</t>
  </si>
  <si>
    <t xml:space="preserve"> A232612  </t>
  </si>
  <si>
    <t xml:space="preserve">1,1/31 FC  A232612 00-00606701 CENTRO DE DISTRIBUCIONES FRANCIS C.A.            </t>
  </si>
  <si>
    <t>0032</t>
  </si>
  <si>
    <t xml:space="preserve">1,1/32 FC 1394105054 00-30871819 ALIMENTOS POLAR COMERCIAL, C.A.                </t>
  </si>
  <si>
    <t>0033</t>
  </si>
  <si>
    <t xml:space="preserve">1,1/33 FC 0000001997 00-002537 RADISA ALIMENTOS C.A                             </t>
  </si>
  <si>
    <t>0034</t>
  </si>
  <si>
    <t>V067354002</t>
  </si>
  <si>
    <t xml:space="preserve">1,1/34 FC V0673540029473 08-4303697 PEPSI-COLA VENEZUELA, C.A.                  </t>
  </si>
  <si>
    <t>0035</t>
  </si>
  <si>
    <t xml:space="preserve">1,1/35 FC V0673540029474 08-4303698 PEPSI-COLA VENEZUELA, C.A.                  </t>
  </si>
  <si>
    <t>0036</t>
  </si>
  <si>
    <t xml:space="preserve">165068    </t>
  </si>
  <si>
    <t xml:space="preserve">1,1/36 FC 165068 00-129750 DISTRIBUIDORA MI CHALA CA                            </t>
  </si>
  <si>
    <t>0037</t>
  </si>
  <si>
    <t xml:space="preserve">1,1/37 FC 1000187973 00-0356733 DISTRIBUIDORA GASEOSA SAN DIEGO, C.A.           </t>
  </si>
  <si>
    <t>0038</t>
  </si>
  <si>
    <t xml:space="preserve">1,1/39 NC   DISTRIBUIDORA GASEOSA SAN DIEGO, C.A.  FC  1000187310               </t>
  </si>
  <si>
    <t>0039</t>
  </si>
  <si>
    <t xml:space="preserve">1,1/40 NC   CENTRO DE DISTRIBUCIONES FRANCIS C.A.  A232612                      </t>
  </si>
  <si>
    <t>0040</t>
  </si>
  <si>
    <t xml:space="preserve">1,1/41 NC  00-0248831 DISTRIBUIDORA DE LACTEOS LA COSTA J.E.B. C.A.             </t>
  </si>
  <si>
    <t>0041</t>
  </si>
  <si>
    <t xml:space="preserve">1,1/42 NC   ALIMENTOS POLAR COMERCIAL, C.A. 20220100008096 1394105054           </t>
  </si>
  <si>
    <t>0042</t>
  </si>
  <si>
    <t xml:space="preserve">1,1/43 NC   RADISA ALIMENTOS C.A 20220100008098 0000001997                      </t>
  </si>
  <si>
    <t>0043</t>
  </si>
  <si>
    <t xml:space="preserve">1,1/44 NC   PEPSI-COLA VENEZUELA, C.A. 20220100008099 V0673540029474            </t>
  </si>
  <si>
    <t>0044</t>
  </si>
  <si>
    <t xml:space="preserve">1,1/45 NC   PEPSI-COLA VENEZUELA, C.A. 20220100008100 3540029473                </t>
  </si>
  <si>
    <t>0045</t>
  </si>
  <si>
    <t xml:space="preserve">A02576    </t>
  </si>
  <si>
    <t xml:space="preserve">1,1/47 FC A02576 00-008076 INVERSIONES VALIOSKA, C.A                            </t>
  </si>
  <si>
    <t>0046</t>
  </si>
  <si>
    <t xml:space="preserve">A0029570  </t>
  </si>
  <si>
    <t xml:space="preserve">1,1/48 FC A0029570 00-0031097 LACTEOS Y VIVERES LANZA , C.A                     </t>
  </si>
  <si>
    <t>0047</t>
  </si>
  <si>
    <t xml:space="preserve">1,1/49 NC   INVERSIONES VALIOSKA, C.A 20220100008102 A02576                     </t>
  </si>
  <si>
    <t>0048</t>
  </si>
  <si>
    <t xml:space="preserve">352263    </t>
  </si>
  <si>
    <t xml:space="preserve">1,1/50 FC 352263 00-0249101 DISTRIBUIDORA DE LACTEOS LA COSTA J.E.B. C.A.       </t>
  </si>
  <si>
    <t>0049</t>
  </si>
  <si>
    <t xml:space="preserve">030941    </t>
  </si>
  <si>
    <t xml:space="preserve">1,1/51 FC 030941 00-025941 INVERSIONES GIOVANNY 46 CA                           </t>
  </si>
  <si>
    <t>0050</t>
  </si>
  <si>
    <t xml:space="preserve">1,1/52 FC 1394114446 00-30881368 ALIMENTOS POLAR COMERCIAL, C.A.                </t>
  </si>
  <si>
    <t>0051</t>
  </si>
  <si>
    <t xml:space="preserve">000619    </t>
  </si>
  <si>
    <t xml:space="preserve">1,1/53 FC 000619 00-000619 DISTRIBUIDORA HALU, C.A.                             </t>
  </si>
  <si>
    <t>0052</t>
  </si>
  <si>
    <t xml:space="preserve">1,1/54 FC 1394114447 00-30881369 ALIMENTOS POLAR COMERCIAL, C.A.                </t>
  </si>
  <si>
    <t>0053</t>
  </si>
  <si>
    <t xml:space="preserve">165163    </t>
  </si>
  <si>
    <t xml:space="preserve">1,1/55 FC 165163 00-129848 DISTRIBUIDORA MI CHALA CA                            </t>
  </si>
  <si>
    <t>0054</t>
  </si>
  <si>
    <t xml:space="preserve">352285    </t>
  </si>
  <si>
    <t xml:space="preserve">1,1/56 FC 352285 00-0249154 DISTRIBUIDORA DE LACTEOS LA COSTA J.E.B. C.A.       </t>
  </si>
  <si>
    <t>0055</t>
  </si>
  <si>
    <t>2021010000</t>
  </si>
  <si>
    <t xml:space="preserve">1,1/57 NC   DISTRIBUIDORA DE LACTEOS LA COSTA J.E.B. C.A. 20220100008103 352263 </t>
  </si>
  <si>
    <t>0056</t>
  </si>
  <si>
    <t xml:space="preserve">1,1/58 NC   INVERSIONES GIOVANNY 46 CA 20220100008104 030941                    </t>
  </si>
  <si>
    <t>0057</t>
  </si>
  <si>
    <t xml:space="preserve">1,1/59 NC   ALIMENTOS POLAR COMERCIAL, C.A. 20220100008105 1394114446           </t>
  </si>
  <si>
    <t>0058</t>
  </si>
  <si>
    <t xml:space="preserve">1,1/60 NC   ALIMENTOS POLAR COMERCIAL, C.A. 20220100008106 1394114447           </t>
  </si>
  <si>
    <t>0059</t>
  </si>
  <si>
    <t xml:space="preserve">1,1/61 NC   DISTRIBUIDORA MI CHALA CA 20220100008107 165163                     </t>
  </si>
  <si>
    <t>0060</t>
  </si>
  <si>
    <t xml:space="preserve">365514    </t>
  </si>
  <si>
    <t xml:space="preserve">1,2/1 FC 365514    MOLINOS HIDALGO C A                                          </t>
  </si>
  <si>
    <t>0061</t>
  </si>
  <si>
    <t xml:space="preserve">B003782   </t>
  </si>
  <si>
    <t xml:space="preserve">1,2/4 FC B003782    ITC COMERCIAL, C.A.                                         </t>
  </si>
  <si>
    <t>0062</t>
  </si>
  <si>
    <t xml:space="preserve">BX003783  </t>
  </si>
  <si>
    <t xml:space="preserve">1,2/5 FC BX003783    ITC COMERCIAL, C.A.  3003783                               </t>
  </si>
  <si>
    <t>0063</t>
  </si>
  <si>
    <t xml:space="preserve">67538     </t>
  </si>
  <si>
    <t xml:space="preserve">1,2/6 FC 0067538   PRODUCTOS COMETIN, C.A                                       </t>
  </si>
  <si>
    <t>0064</t>
  </si>
  <si>
    <t xml:space="preserve">30947     </t>
  </si>
  <si>
    <t xml:space="preserve">1,2/7 FC 030947   INVERSIONES GIOVANNY 46 CA                                    </t>
  </si>
  <si>
    <t>0065</t>
  </si>
  <si>
    <t xml:space="preserve">915       </t>
  </si>
  <si>
    <t xml:space="preserve">1,2/8 FC B00915   PASAPALOS DOÑA CUSTODIA,C.A                                   </t>
  </si>
  <si>
    <t>0066</t>
  </si>
  <si>
    <t xml:space="preserve">28885     </t>
  </si>
  <si>
    <t xml:space="preserve">1,2/9 FC 028885   INVERSIONES MANUEL PEREIRA,C.A                                </t>
  </si>
  <si>
    <t>0067</t>
  </si>
  <si>
    <t>0068</t>
  </si>
  <si>
    <t xml:space="preserve">292397    </t>
  </si>
  <si>
    <t xml:space="preserve">1,2/12 FC 292397   PASTAS CAPRI C.A                                             </t>
  </si>
  <si>
    <t>0069</t>
  </si>
  <si>
    <t xml:space="preserve">8110      </t>
  </si>
  <si>
    <t xml:space="preserve">1,2/14 NC  101100001613 B00915 PASAPALOS DOÑA CUSTODIA,C.A 20220100008110       </t>
  </si>
  <si>
    <t>0070</t>
  </si>
  <si>
    <t xml:space="preserve">8111      </t>
  </si>
  <si>
    <t xml:space="preserve">1,2/15 NC  101100001614 0067538 PRODUCTOS COMETIN, C.A 20220100008111           </t>
  </si>
  <si>
    <t>0071</t>
  </si>
  <si>
    <t xml:space="preserve">8112      </t>
  </si>
  <si>
    <t xml:space="preserve">1,2/16 NC  101100001615 030947 INVERSIONES GIOVANNY 46 CA 20220100008112        </t>
  </si>
  <si>
    <t>0072</t>
  </si>
  <si>
    <t>0073</t>
  </si>
  <si>
    <t xml:space="preserve">118068082 </t>
  </si>
  <si>
    <t xml:space="preserve">1,2/18 FC  L118068082   PLUMROSE LATINOAMERICANA, C.A.                          </t>
  </si>
  <si>
    <t>0074</t>
  </si>
  <si>
    <t xml:space="preserve">8109      </t>
  </si>
  <si>
    <t xml:space="preserve">1,2/19 NC  101100001612 L118068082 PLUMROSE LATINOAMERICANA, C.A. L118068082    </t>
  </si>
  <si>
    <t>0075</t>
  </si>
  <si>
    <t xml:space="preserve">364684    </t>
  </si>
  <si>
    <t xml:space="preserve">1,2/20 FC 364684    MOLINOS HIDALGO C A                                         </t>
  </si>
  <si>
    <t>0076</t>
  </si>
  <si>
    <t xml:space="preserve">5622      </t>
  </si>
  <si>
    <t xml:space="preserve">1,2/21 FC 5622   INVERSIONES SOLO ALIMENTOS J.A.C.A.,C.A                        </t>
  </si>
  <si>
    <t>0077</t>
  </si>
  <si>
    <t xml:space="preserve">575       </t>
  </si>
  <si>
    <t xml:space="preserve">1,2/22 FC 000575   DISTRIBUIDORA HALU, C.A.                                     </t>
  </si>
  <si>
    <t>0078</t>
  </si>
  <si>
    <t xml:space="preserve">564       </t>
  </si>
  <si>
    <t xml:space="preserve">1,2/23 FC 000564   DISTRIBUIDORA HALU, C.A.                                     </t>
  </si>
  <si>
    <t>0079</t>
  </si>
  <si>
    <t xml:space="preserve">2583      </t>
  </si>
  <si>
    <t xml:space="preserve">1,2/24 FC A02583   INVERSIONES VALIOSKA, C.A                                    </t>
  </si>
  <si>
    <t>0080</t>
  </si>
  <si>
    <t>0081</t>
  </si>
  <si>
    <t xml:space="preserve">8114      </t>
  </si>
  <si>
    <t xml:space="preserve">1,2/26 NC  101100001617 A02583 INVERSIONES VALIOSKA, C.A 20220100008114         </t>
  </si>
  <si>
    <t>0082</t>
  </si>
  <si>
    <t>0083</t>
  </si>
  <si>
    <t xml:space="preserve">8         </t>
  </si>
  <si>
    <t xml:space="preserve">1,2/28 FC 000008    AGROINDUSTRIA MENDOZA C.A                                   </t>
  </si>
  <si>
    <t>0084</t>
  </si>
  <si>
    <t xml:space="preserve">2102      </t>
  </si>
  <si>
    <t xml:space="preserve">1,2/29 FC 0000002102   RADISA ALIMENTOS C.A                                     </t>
  </si>
  <si>
    <t>0085</t>
  </si>
  <si>
    <t xml:space="preserve">1501049   </t>
  </si>
  <si>
    <t xml:space="preserve">1,2/30 FC 1501049   C.A. SUCESORA DE JOSE PUIG &amp; CIA                            </t>
  </si>
  <si>
    <t>0086</t>
  </si>
  <si>
    <t>1394122089</t>
  </si>
  <si>
    <t xml:space="preserve">1,2/31 FC A054B1394122089   ALIMENTOS POLAR COMERCIAL, C.A.                     </t>
  </si>
  <si>
    <t>0087</t>
  </si>
  <si>
    <t xml:space="preserve">28888     </t>
  </si>
  <si>
    <t xml:space="preserve">1,2/32 FC 028888   INVERSIONES MANUEL PEREIRA,C.A                               </t>
  </si>
  <si>
    <t>0088</t>
  </si>
  <si>
    <t xml:space="preserve">118068627 </t>
  </si>
  <si>
    <t xml:space="preserve">1,2/33 FC L118068627   PLUMROSE LATINOAMERICANA, C.A.                           </t>
  </si>
  <si>
    <t>0089</t>
  </si>
  <si>
    <t>3540030415</t>
  </si>
  <si>
    <t xml:space="preserve">1,2/36 FC V0673540030415   PEPSI-COLA VENEZUELA, C.A.                           </t>
  </si>
  <si>
    <t>0090</t>
  </si>
  <si>
    <t>3540030416</t>
  </si>
  <si>
    <t xml:space="preserve">1,2/37 FC V0673540030416   PEPSI-COLA VENEZUELA, C.A.                           </t>
  </si>
  <si>
    <t>0091</t>
  </si>
  <si>
    <t xml:space="preserve">352371    </t>
  </si>
  <si>
    <t xml:space="preserve">1,2/38 FC 352371   DISTRIBUIDORA DE LACTEOS LA COSTA J.E.B. C.A.                </t>
  </si>
  <si>
    <t>0092</t>
  </si>
  <si>
    <t>2036001002</t>
  </si>
  <si>
    <t xml:space="preserve">1,2/40 NC  v0672036001002 v0673540030416 PEPSI-COLA VENEZUELA, C.A.             </t>
  </si>
  <si>
    <t>0093</t>
  </si>
  <si>
    <t xml:space="preserve">174357    </t>
  </si>
  <si>
    <t xml:space="preserve">1,2/41 NC  174357 352371 DISTRIBUIDORA DE LACTEOS LA COSTA J.E.B. C.A.          </t>
  </si>
  <si>
    <t>0094</t>
  </si>
  <si>
    <t xml:space="preserve">8116      </t>
  </si>
  <si>
    <t xml:space="preserve">1,2/42 NC  101100001619 0000002102 RADISA ALIMENTOS C.A 20220100008116          </t>
  </si>
  <si>
    <t>0095</t>
  </si>
  <si>
    <t xml:space="preserve">8117      </t>
  </si>
  <si>
    <t xml:space="preserve">1,2/43 NC  101100001620 1501049 C.A. SUCESORA DE JOSE PUIG &amp; CIA 20220100008117 </t>
  </si>
  <si>
    <t>0096</t>
  </si>
  <si>
    <t xml:space="preserve">8118      </t>
  </si>
  <si>
    <t>1,2/44 NC  101100001621 A054B1394122089 ALIMENTOS POLAR COMERCIAL, C.A. 20220100</t>
  </si>
  <si>
    <t>0097</t>
  </si>
  <si>
    <t xml:space="preserve">8119      </t>
  </si>
  <si>
    <t>0098</t>
  </si>
  <si>
    <t xml:space="preserve">8120      </t>
  </si>
  <si>
    <t>0099</t>
  </si>
  <si>
    <t xml:space="preserve">8121      </t>
  </si>
  <si>
    <t>1,2/47 NC  101100001626 352371 DISTRIBUIDORA DE LACTEOS LA COSTA J.E.B. C.A. 202</t>
  </si>
  <si>
    <t>0100</t>
  </si>
  <si>
    <t xml:space="preserve">49158     </t>
  </si>
  <si>
    <t xml:space="preserve">1,2/49 FC GC049158   C.A.GALLETERA CARABOBO                                     </t>
  </si>
  <si>
    <t>0101</t>
  </si>
  <si>
    <t xml:space="preserve">8123      </t>
  </si>
  <si>
    <t xml:space="preserve">1,2/50 NC  101100001628 GC049158 C.A.GALLETERA CARABOBO 20220100008123          </t>
  </si>
  <si>
    <t>0102</t>
  </si>
  <si>
    <t xml:space="preserve">18085     </t>
  </si>
  <si>
    <t xml:space="preserve">1,2/51 FC 018085   ALEJANDRO JOSE DOMINGUEZ PADILLA                             </t>
  </si>
  <si>
    <t>0103</t>
  </si>
  <si>
    <t xml:space="preserve">29617     </t>
  </si>
  <si>
    <t xml:space="preserve">1,2/53 FC A0029617   LACTEOS Y VIVERES LANZA , C.A                              </t>
  </si>
  <si>
    <t>0104</t>
  </si>
  <si>
    <t xml:space="preserve">160394    </t>
  </si>
  <si>
    <t xml:space="preserve">1,2/55 FC 160394   ALIMENTOS PRODALVA, C.A.                                     </t>
  </si>
  <si>
    <t>0105</t>
  </si>
  <si>
    <t xml:space="preserve">160832    </t>
  </si>
  <si>
    <t xml:space="preserve">1,2/56 FC 160832   ALIMENTOS PRODALVA, C.A.                                     </t>
  </si>
  <si>
    <t>0106</t>
  </si>
  <si>
    <t xml:space="preserve">9098      </t>
  </si>
  <si>
    <t xml:space="preserve">1,2/57 FC 9098   CARNICOS LOS TEQUES C.A.                                       </t>
  </si>
  <si>
    <t>0107</t>
  </si>
  <si>
    <t xml:space="preserve">9099      </t>
  </si>
  <si>
    <t xml:space="preserve">1,2/58 FC 9099   CARNICOS LOS TEQUES C.A.                                       </t>
  </si>
  <si>
    <t>0108</t>
  </si>
  <si>
    <t xml:space="preserve">6790      </t>
  </si>
  <si>
    <t xml:space="preserve">1,2/59 FC 006790   DISTRIBUIDORA DAMASCUS CA                                    </t>
  </si>
  <si>
    <t>0109</t>
  </si>
  <si>
    <t xml:space="preserve">10        </t>
  </si>
  <si>
    <t xml:space="preserve">1,2/60 FC 000010    AGROINDUSTRIA MENDOZA C.A 000008                            </t>
  </si>
  <si>
    <t>0110</t>
  </si>
  <si>
    <t>0111</t>
  </si>
  <si>
    <t>3540030664</t>
  </si>
  <si>
    <t xml:space="preserve">1,2/62 FC V0673540030664   PEPSI-COLA VENEZUELA, C.A.                           </t>
  </si>
  <si>
    <t>0112</t>
  </si>
  <si>
    <t xml:space="preserve">8124      </t>
  </si>
  <si>
    <t>0113</t>
  </si>
  <si>
    <t xml:space="preserve">2159      </t>
  </si>
  <si>
    <t xml:space="preserve">1,2/67 FC 002159   RADISA ALIMENTOS C.A                                         </t>
  </si>
  <si>
    <t>0114</t>
  </si>
  <si>
    <t xml:space="preserve">28899     </t>
  </si>
  <si>
    <t xml:space="preserve">1,2/68 FC 028899   INVERSIONES MANUEL PEREIRA,C.A                               </t>
  </si>
  <si>
    <t xml:space="preserve">654       </t>
  </si>
  <si>
    <t xml:space="preserve">1,2/69 FC 000654   DISTRIBUIDORA HALU, C.A.                                     </t>
  </si>
  <si>
    <t xml:space="preserve">147817    </t>
  </si>
  <si>
    <t xml:space="preserve">1,2/70 FC 147817   COMERCIALIZADORA EL VERDUGO C.A.                             </t>
  </si>
  <si>
    <t>1394126710</t>
  </si>
  <si>
    <t xml:space="preserve">1,2/71 FC A054B1394126710   ALIMENTOS POLAR COMERCIAL, C.A.                     </t>
  </si>
  <si>
    <t>1394126711</t>
  </si>
  <si>
    <t xml:space="preserve">1,2/72 FC A054B1394126711   ALIMENTOS POLAR COMERCIAL, C.A.                     </t>
  </si>
  <si>
    <t xml:space="preserve">8126      </t>
  </si>
  <si>
    <t xml:space="preserve">1,2/75 NC  101100001631 002159 RADISA ALIMENTOS C.A 20220100008126              </t>
  </si>
  <si>
    <t xml:space="preserve">1,1/46 NC   DISTRIBUIDORA GASEOSA SAN DIEGO, C.A. 20220100008101                </t>
  </si>
  <si>
    <t>0218</t>
  </si>
  <si>
    <t xml:space="preserve">29778     </t>
  </si>
  <si>
    <t xml:space="preserve">12.2/65 FC C220029778   DUSTRIBUIDORA BIGOTT C.A.                               </t>
  </si>
  <si>
    <t>0220</t>
  </si>
  <si>
    <t xml:space="preserve">12.2/65 FC C220029778   DUSTRIBUIDORA BIGOTT C.A                                </t>
  </si>
  <si>
    <t>0223</t>
  </si>
  <si>
    <t>0225</t>
  </si>
  <si>
    <t>0227</t>
  </si>
  <si>
    <t>0230</t>
  </si>
  <si>
    <t xml:space="preserve">220029778 </t>
  </si>
  <si>
    <t xml:space="preserve">01016969  </t>
  </si>
  <si>
    <t xml:space="preserve">1,2/52 FC 01016969   AGRO BANANERA EL VIGIA C.A.                                </t>
  </si>
  <si>
    <t xml:space="preserve">00001577  </t>
  </si>
  <si>
    <t xml:space="preserve">1,1/14 FC 00001577 00-0001577 FACIL GAS, C.A                                    </t>
  </si>
  <si>
    <t xml:space="preserve">8087      </t>
  </si>
  <si>
    <t xml:space="preserve">1,1/22 NC   FACIL GAS, C.A 20220100008087 00001577                              </t>
  </si>
  <si>
    <t xml:space="preserve">00001517  </t>
  </si>
  <si>
    <t xml:space="preserve">1,1/13 FC 00001517 00-0001517 FACIL GAS, C.A                                    </t>
  </si>
  <si>
    <t xml:space="preserve">8088      </t>
  </si>
  <si>
    <t xml:space="preserve">1,1/23 NC   FACIL GAS, C.A 20220100008088 00001517                              </t>
  </si>
  <si>
    <t xml:space="preserve">00001650  </t>
  </si>
  <si>
    <t xml:space="preserve">1,1/16 FC 00001650 00-0001650 FACIL GAS, C.A                                    </t>
  </si>
  <si>
    <t xml:space="preserve">8090      </t>
  </si>
  <si>
    <t xml:space="preserve">1,1/25 NC   FACIL GAS, C.A 20220100008090 00001650                              </t>
  </si>
  <si>
    <t>Total Enero:</t>
  </si>
  <si>
    <t>Total cuenta:</t>
  </si>
  <si>
    <t xml:space="preserve">1,1/7 FC 0000001655  00-0012329  COMERCIALIZADORA DE ALIMENTOS MAELLA C.A </t>
  </si>
  <si>
    <t xml:space="preserve">1,1/38 FC 0000001802  00-0012556  COMERCIALIZADORA DE ALIMENTOS MAELLA C.A </t>
  </si>
  <si>
    <t xml:space="preserve">1,1/P/R COMPRAS Y GASTOS DEL MES 01/2022                                            </t>
  </si>
  <si>
    <t xml:space="preserve">1,2/P/R COMPRAS Y GASTOS DEL MES 01/2022                                            </t>
  </si>
  <si>
    <t xml:space="preserve">12.1/81 FC 0000001513   COMERCIALIZADORA DE ALIMENTOS MAELLA C.A </t>
  </si>
  <si>
    <t>0153</t>
  </si>
  <si>
    <t>0165</t>
  </si>
  <si>
    <t>0177</t>
  </si>
  <si>
    <t>0179</t>
  </si>
  <si>
    <t>0210</t>
  </si>
  <si>
    <t>0211</t>
  </si>
  <si>
    <t>0213</t>
  </si>
  <si>
    <t>0214</t>
  </si>
  <si>
    <t>0216</t>
  </si>
  <si>
    <t>0228</t>
  </si>
  <si>
    <t>Fecha: 10/05/2022 Hora: 08:26:12 am</t>
  </si>
  <si>
    <t>0238</t>
  </si>
  <si>
    <t xml:space="preserve">000070759 </t>
  </si>
  <si>
    <t>1,2/61 FC 000070759   LACTEOS DAVIMAR 2005,C.A. P/R CCXP PROVEEDOR DEL MES 01-20</t>
  </si>
  <si>
    <t>0240</t>
  </si>
  <si>
    <t>PG</t>
  </si>
  <si>
    <t xml:space="preserve">220617    </t>
  </si>
  <si>
    <t xml:space="preserve">P/R CCXP PROVEEDOR DEL MES 01-2022                                              </t>
  </si>
  <si>
    <t xml:space="preserve">1,2/61 FC 000070759   LACTEOS DAVIMAR 2005,C.A. </t>
  </si>
  <si>
    <t>1,2/17 NC  101100001616 000073  VICTOR SABÁS RODRÍGUEZ COHIL 20220100008113</t>
  </si>
  <si>
    <t>1,2/27 NC  101100001618 1127460 GRUPO DEPA , C.A.  20220100008115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</si>
</sst>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b/>
      <sz val="10"/>
      <name val="Courier New"/>
      <family val="3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3" fillId="0" borderId="0"/>
    <xf numFmtId="0" fontId="14" fillId="0" borderId="0"/>
    <xf numFmtId="0" fontId="8" fillId="0" borderId="0"/>
    <xf numFmtId="0" fontId="16" fillId="0" borderId="0"/>
  </cellStyleXfs>
  <cellXfs count="1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49" fontId="0" fillId="0" borderId="1" xfId="0" applyNumberForma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3" borderId="1" xfId="0" applyNumberFormat="1" applyFont="1" applyFill="1" applyBorder="1" applyAlignment="1">
      <alignment horizontal="left" vertical="top"/>
    </xf>
    <xf numFmtId="166" fontId="1" fillId="3" borderId="1" xfId="0" applyNumberFormat="1" applyFont="1" applyFill="1" applyBorder="1" applyAlignment="1">
      <alignment horizontal="left" vertical="top"/>
    </xf>
    <xf numFmtId="166" fontId="0" fillId="3" borderId="1" xfId="0" applyNumberFormat="1" applyFill="1" applyBorder="1" applyAlignment="1">
      <alignment horizontal="left" vertical="top"/>
    </xf>
    <xf numFmtId="43" fontId="0" fillId="3" borderId="1" xfId="1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left" vertical="top"/>
    </xf>
    <xf numFmtId="166" fontId="6" fillId="3" borderId="1" xfId="0" applyNumberFormat="1" applyFont="1" applyFill="1" applyBorder="1" applyAlignment="1">
      <alignment horizontal="left" vertical="top"/>
    </xf>
    <xf numFmtId="43" fontId="6" fillId="3" borderId="1" xfId="1" applyFont="1" applyFill="1" applyBorder="1" applyAlignment="1">
      <alignment horizontal="left" vertical="top"/>
    </xf>
    <xf numFmtId="43" fontId="0" fillId="0" borderId="0" xfId="1" applyFont="1"/>
    <xf numFmtId="0" fontId="0" fillId="0" borderId="0" xfId="0" applyBorder="1" applyAlignment="1">
      <alignment horizontal="left" vertical="top"/>
    </xf>
    <xf numFmtId="43" fontId="0" fillId="0" borderId="0" xfId="1" applyFon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166" fontId="0" fillId="2" borderId="0" xfId="0" applyNumberFormat="1" applyFill="1"/>
    <xf numFmtId="166" fontId="0" fillId="0" borderId="0" xfId="0" applyNumberFormat="1" applyFill="1"/>
    <xf numFmtId="0" fontId="0" fillId="0" borderId="0" xfId="0" applyAlignment="1">
      <alignment horizontal="left" vertical="top"/>
    </xf>
    <xf numFmtId="166" fontId="0" fillId="0" borderId="1" xfId="0" applyNumberFormat="1" applyFill="1" applyBorder="1"/>
    <xf numFmtId="0" fontId="8" fillId="0" borderId="0" xfId="2" applyFont="1" applyAlignment="1" applyProtection="1">
      <alignment horizontal="left"/>
      <protection locked="0"/>
    </xf>
    <xf numFmtId="0" fontId="7" fillId="0" borderId="0" xfId="2"/>
    <xf numFmtId="0" fontId="8" fillId="0" borderId="0" xfId="2" applyFont="1" applyAlignment="1" applyProtection="1">
      <alignment horizontal="right"/>
      <protection locked="0"/>
    </xf>
    <xf numFmtId="0" fontId="8" fillId="0" borderId="0" xfId="2" applyFont="1" applyAlignment="1" applyProtection="1">
      <alignment horizontal="center"/>
      <protection locked="0"/>
    </xf>
    <xf numFmtId="49" fontId="9" fillId="3" borderId="3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top"/>
    </xf>
    <xf numFmtId="0" fontId="7" fillId="4" borderId="1" xfId="0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0" borderId="5" xfId="2" applyFont="1" applyBorder="1" applyAlignment="1" applyProtection="1">
      <alignment horizontal="left"/>
      <protection locked="0"/>
    </xf>
    <xf numFmtId="49" fontId="11" fillId="3" borderId="6" xfId="0" applyNumberFormat="1" applyFont="1" applyFill="1" applyBorder="1" applyAlignment="1">
      <alignment horizontal="left" vertical="top"/>
    </xf>
    <xf numFmtId="49" fontId="12" fillId="3" borderId="4" xfId="0" applyNumberFormat="1" applyFont="1" applyFill="1" applyBorder="1" applyAlignment="1">
      <alignment horizontal="left" vertical="center"/>
    </xf>
    <xf numFmtId="43" fontId="11" fillId="3" borderId="3" xfId="3" applyFont="1" applyFill="1" applyBorder="1" applyAlignment="1">
      <alignment horizontal="left" vertical="top"/>
    </xf>
    <xf numFmtId="49" fontId="11" fillId="3" borderId="7" xfId="0" applyNumberFormat="1" applyFont="1" applyFill="1" applyBorder="1" applyAlignment="1">
      <alignment horizontal="left" vertical="top"/>
    </xf>
    <xf numFmtId="49" fontId="12" fillId="3" borderId="8" xfId="0" applyNumberFormat="1" applyFont="1" applyFill="1" applyBorder="1" applyAlignment="1">
      <alignment horizontal="left" vertical="center"/>
    </xf>
    <xf numFmtId="43" fontId="11" fillId="3" borderId="9" xfId="3" applyFont="1" applyFill="1" applyBorder="1" applyAlignment="1">
      <alignment horizontal="left" vertical="top"/>
    </xf>
    <xf numFmtId="49" fontId="11" fillId="3" borderId="10" xfId="0" applyNumberFormat="1" applyFont="1" applyFill="1" applyBorder="1" applyAlignment="1">
      <alignment horizontal="left" vertical="top"/>
    </xf>
    <xf numFmtId="49" fontId="12" fillId="3" borderId="11" xfId="0" applyNumberFormat="1" applyFont="1" applyFill="1" applyBorder="1" applyAlignment="1">
      <alignment horizontal="left" vertical="center"/>
    </xf>
    <xf numFmtId="43" fontId="11" fillId="3" borderId="2" xfId="3" applyFont="1" applyFill="1" applyBorder="1" applyAlignment="1">
      <alignment horizontal="left" vertical="top"/>
    </xf>
    <xf numFmtId="49" fontId="11" fillId="3" borderId="0" xfId="0" applyNumberFormat="1" applyFont="1" applyFill="1" applyAlignment="1">
      <alignment horizontal="left" vertical="top"/>
    </xf>
    <xf numFmtId="49" fontId="10" fillId="3" borderId="0" xfId="0" applyNumberFormat="1" applyFont="1" applyFill="1" applyAlignment="1">
      <alignment horizontal="left" vertical="center"/>
    </xf>
    <xf numFmtId="43" fontId="11" fillId="3" borderId="1" xfId="3" applyFont="1" applyFill="1" applyBorder="1" applyAlignment="1">
      <alignment horizontal="left" vertical="top"/>
    </xf>
    <xf numFmtId="166" fontId="0" fillId="0" borderId="0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166" fontId="0" fillId="5" borderId="0" xfId="0" applyNumberFormat="1" applyFill="1"/>
    <xf numFmtId="0" fontId="0" fillId="5" borderId="1" xfId="0" applyFill="1" applyBorder="1"/>
    <xf numFmtId="49" fontId="0" fillId="0" borderId="0" xfId="0" applyNumberFormat="1" applyFill="1" applyBorder="1"/>
    <xf numFmtId="165" fontId="0" fillId="0" borderId="0" xfId="0" applyNumberFormat="1" applyFill="1" applyBorder="1"/>
    <xf numFmtId="0" fontId="0" fillId="5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43" fontId="0" fillId="0" borderId="0" xfId="0" applyNumberFormat="1"/>
    <xf numFmtId="0" fontId="6" fillId="5" borderId="1" xfId="0" applyFont="1" applyFill="1" applyBorder="1" applyAlignment="1">
      <alignment horizontal="left" vertical="top"/>
    </xf>
    <xf numFmtId="166" fontId="6" fillId="5" borderId="1" xfId="0" applyNumberFormat="1" applyFont="1" applyFill="1" applyBorder="1"/>
    <xf numFmtId="0" fontId="6" fillId="5" borderId="1" xfId="0" applyFont="1" applyFill="1" applyBorder="1"/>
    <xf numFmtId="166" fontId="0" fillId="5" borderId="1" xfId="0" applyNumberFormat="1" applyFill="1" applyBorder="1" applyAlignment="1">
      <alignment horizontal="left" vertical="top"/>
    </xf>
    <xf numFmtId="43" fontId="0" fillId="5" borderId="1" xfId="1" applyFont="1" applyFill="1" applyBorder="1" applyAlignment="1">
      <alignment horizontal="left" vertical="top"/>
    </xf>
    <xf numFmtId="49" fontId="0" fillId="5" borderId="1" xfId="0" applyNumberFormat="1" applyFill="1" applyBorder="1" applyAlignment="1">
      <alignment horizontal="left" vertical="top"/>
    </xf>
    <xf numFmtId="0" fontId="0" fillId="5" borderId="1" xfId="0" applyFill="1" applyBorder="1" applyAlignment="1">
      <alignment horizontal="left"/>
    </xf>
    <xf numFmtId="4" fontId="8" fillId="0" borderId="0" xfId="6" applyNumberFormat="1" applyFont="1" applyAlignment="1" applyProtection="1">
      <alignment horizontal="right"/>
      <protection locked="0"/>
    </xf>
    <xf numFmtId="0" fontId="0" fillId="0" borderId="1" xfId="0" applyFill="1" applyBorder="1" applyAlignment="1">
      <alignment horizontal="left" vertical="top"/>
    </xf>
    <xf numFmtId="166" fontId="0" fillId="0" borderId="1" xfId="0" applyNumberFormat="1" applyFill="1" applyBorder="1" applyAlignment="1">
      <alignment horizontal="left" vertical="top"/>
    </xf>
    <xf numFmtId="43" fontId="0" fillId="0" borderId="1" xfId="1" applyFont="1" applyFill="1" applyBorder="1" applyAlignment="1">
      <alignment horizontal="left" vertical="top"/>
    </xf>
    <xf numFmtId="0" fontId="16" fillId="0" borderId="0" xfId="7"/>
    <xf numFmtId="0" fontId="16" fillId="0" borderId="0" xfId="7" applyNumberFormat="1" applyFont="1" applyAlignment="1" applyProtection="1">
      <alignment horizontal="left"/>
      <protection locked="0"/>
    </xf>
    <xf numFmtId="0" fontId="16" fillId="0" borderId="0" xfId="7" applyNumberFormat="1" applyFont="1" applyAlignment="1" applyProtection="1">
      <alignment horizontal="right"/>
      <protection locked="0"/>
    </xf>
    <xf numFmtId="0" fontId="16" fillId="0" borderId="0" xfId="7" applyNumberFormat="1" applyFont="1" applyAlignment="1" applyProtection="1">
      <alignment horizontal="center"/>
      <protection locked="0"/>
    </xf>
    <xf numFmtId="0" fontId="16" fillId="0" borderId="5" xfId="7" applyNumberFormat="1" applyFont="1" applyBorder="1" applyAlignment="1" applyProtection="1">
      <alignment horizontal="left"/>
      <protection locked="0"/>
    </xf>
    <xf numFmtId="0" fontId="16" fillId="0" borderId="5" xfId="7" applyNumberFormat="1" applyFont="1" applyBorder="1" applyAlignment="1" applyProtection="1">
      <alignment horizontal="right"/>
      <protection locked="0"/>
    </xf>
    <xf numFmtId="4" fontId="16" fillId="0" borderId="0" xfId="7" applyNumberFormat="1" applyFont="1" applyAlignment="1" applyProtection="1">
      <alignment horizontal="right"/>
      <protection locked="0"/>
    </xf>
    <xf numFmtId="166" fontId="15" fillId="2" borderId="1" xfId="0" applyNumberFormat="1" applyFont="1" applyFill="1" applyBorder="1"/>
    <xf numFmtId="4" fontId="17" fillId="0" borderId="0" xfId="7" applyNumberFormat="1" applyFont="1" applyAlignment="1" applyProtection="1">
      <alignment horizontal="right"/>
      <protection locked="0"/>
    </xf>
    <xf numFmtId="49" fontId="0" fillId="0" borderId="1" xfId="0" applyNumberFormat="1" applyFill="1" applyBorder="1" applyAlignment="1">
      <alignment horizontal="left" vertical="top"/>
    </xf>
    <xf numFmtId="166" fontId="6" fillId="0" borderId="1" xfId="0" applyNumberFormat="1" applyFont="1" applyFill="1" applyBorder="1" applyAlignment="1">
      <alignment horizontal="left" vertical="top"/>
    </xf>
    <xf numFmtId="43" fontId="6" fillId="0" borderId="1" xfId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43" fontId="6" fillId="5" borderId="1" xfId="1" applyFont="1" applyFill="1" applyBorder="1"/>
    <xf numFmtId="43" fontId="0" fillId="5" borderId="1" xfId="1" applyFont="1" applyFill="1" applyBorder="1"/>
    <xf numFmtId="43" fontId="0" fillId="6" borderId="0" xfId="1" applyFont="1" applyFill="1"/>
    <xf numFmtId="166" fontId="0" fillId="3" borderId="1" xfId="0" applyNumberFormat="1" applyFill="1" applyBorder="1" applyAlignment="1">
      <alignment horizontal="right" vertical="top"/>
    </xf>
    <xf numFmtId="0" fontId="0" fillId="7" borderId="1" xfId="0" applyFill="1" applyBorder="1" applyAlignment="1">
      <alignment horizontal="left" vertical="top"/>
    </xf>
    <xf numFmtId="166" fontId="0" fillId="7" borderId="0" xfId="0" applyNumberFormat="1" applyFill="1"/>
    <xf numFmtId="166" fontId="0" fillId="7" borderId="1" xfId="0" applyNumberFormat="1" applyFill="1" applyBorder="1"/>
    <xf numFmtId="43" fontId="0" fillId="7" borderId="1" xfId="1" applyFont="1" applyFill="1" applyBorder="1" applyAlignment="1">
      <alignment horizontal="left" vertical="top"/>
    </xf>
    <xf numFmtId="49" fontId="0" fillId="7" borderId="1" xfId="0" applyNumberFormat="1" applyFill="1" applyBorder="1" applyAlignment="1">
      <alignment horizontal="left" vertical="top"/>
    </xf>
    <xf numFmtId="0" fontId="6" fillId="7" borderId="1" xfId="0" applyFont="1" applyFill="1" applyBorder="1" applyAlignment="1">
      <alignment horizontal="left" vertical="top"/>
    </xf>
    <xf numFmtId="166" fontId="6" fillId="7" borderId="1" xfId="0" applyNumberFormat="1" applyFont="1" applyFill="1" applyBorder="1"/>
    <xf numFmtId="43" fontId="6" fillId="7" borderId="1" xfId="1" applyFont="1" applyFill="1" applyBorder="1" applyAlignment="1">
      <alignment horizontal="left" vertical="top"/>
    </xf>
    <xf numFmtId="49" fontId="6" fillId="7" borderId="1" xfId="0" applyNumberFormat="1" applyFont="1" applyFill="1" applyBorder="1" applyAlignment="1">
      <alignment horizontal="left" vertical="top"/>
    </xf>
    <xf numFmtId="166" fontId="6" fillId="7" borderId="1" xfId="0" applyNumberFormat="1" applyFont="1" applyFill="1" applyBorder="1" applyAlignment="1">
      <alignment horizontal="left" vertical="top"/>
    </xf>
    <xf numFmtId="0" fontId="6" fillId="7" borderId="1" xfId="0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8">
    <cellStyle name="Millares" xfId="1" builtinId="3"/>
    <cellStyle name="Millares 2" xfId="3" xr:uid="{7BF83EFB-BBD0-4DA1-983C-AFC7F5569A9A}"/>
    <cellStyle name="Normal" xfId="0" builtinId="0"/>
    <cellStyle name="Normal 2" xfId="4" xr:uid="{DE4614DB-2A54-4B87-8A9A-FFF16CFF2B3C}"/>
    <cellStyle name="Normal 3" xfId="2" xr:uid="{C4C530B0-4113-4619-9268-27ED7CC5CA43}"/>
    <cellStyle name="Normal 4" xfId="5" xr:uid="{ED229B97-2F1E-4F29-901C-D57242C7564E}"/>
    <cellStyle name="Normal 5" xfId="6" xr:uid="{1D25FFED-0943-4998-89F8-8A225D0BB253}"/>
    <cellStyle name="Normal 6" xfId="7" xr:uid="{DECA65D2-1EEF-468E-9D4C-27F3B6F68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67248-4EEB-46A4-B9B3-D4FE4EA4B220}">
  <dimension ref="A1:O451"/>
  <sheetViews>
    <sheetView topLeftCell="A385" workbookViewId="0">
      <selection activeCell="B161" sqref="B161"/>
    </sheetView>
  </sheetViews>
  <sheetFormatPr baseColWidth="10" defaultRowHeight="15" x14ac:dyDescent="0.25"/>
  <cols>
    <col min="1" max="1" width="11.42578125" style="19"/>
    <col min="2" max="2" width="54.5703125" style="19" bestFit="1" customWidth="1"/>
    <col min="3" max="11" width="11.42578125" style="19"/>
    <col min="12" max="12" width="20.5703125" style="19" bestFit="1" customWidth="1"/>
    <col min="13" max="16384" width="11.42578125" style="19"/>
  </cols>
  <sheetData>
    <row r="1" spans="1:15" x14ac:dyDescent="0.25">
      <c r="A1" s="40" t="s">
        <v>0</v>
      </c>
      <c r="B1" s="41"/>
      <c r="C1" s="41"/>
      <c r="D1" s="41"/>
      <c r="E1" s="42" t="s">
        <v>584</v>
      </c>
    </row>
    <row r="3" spans="1:15" ht="27" x14ac:dyDescent="0.25">
      <c r="A3" s="41"/>
      <c r="B3" s="43" t="s">
        <v>585</v>
      </c>
      <c r="C3" s="41"/>
      <c r="D3" s="41"/>
      <c r="E3" s="41"/>
      <c r="L3" s="44" t="s">
        <v>586</v>
      </c>
      <c r="M3" s="45" t="s">
        <v>587</v>
      </c>
      <c r="N3" s="46" t="s">
        <v>588</v>
      </c>
      <c r="O3" s="47"/>
    </row>
    <row r="4" spans="1:15" ht="25.5" x14ac:dyDescent="0.25">
      <c r="A4" s="41"/>
      <c r="B4" s="43" t="s">
        <v>589</v>
      </c>
      <c r="C4" s="41"/>
      <c r="D4" s="41"/>
      <c r="E4" s="41"/>
      <c r="L4" s="48" t="s">
        <v>590</v>
      </c>
      <c r="M4" s="49" t="s">
        <v>591</v>
      </c>
      <c r="N4" s="49"/>
      <c r="O4" s="50" t="s">
        <v>592</v>
      </c>
    </row>
    <row r="5" spans="1:15" x14ac:dyDescent="0.25">
      <c r="A5" s="51" t="s">
        <v>593</v>
      </c>
      <c r="B5" s="51" t="s">
        <v>594</v>
      </c>
      <c r="C5" s="51" t="s">
        <v>595</v>
      </c>
      <c r="D5" s="51" t="s">
        <v>596</v>
      </c>
      <c r="E5" s="51" t="s">
        <v>597</v>
      </c>
      <c r="L5" s="48"/>
      <c r="M5" s="49" t="s">
        <v>598</v>
      </c>
      <c r="N5" s="49"/>
      <c r="O5" s="50" t="s">
        <v>599</v>
      </c>
    </row>
    <row r="6" spans="1:15" x14ac:dyDescent="0.25">
      <c r="L6" s="48"/>
      <c r="M6" s="49" t="s">
        <v>600</v>
      </c>
      <c r="N6" s="49"/>
      <c r="O6" s="50" t="s">
        <v>599</v>
      </c>
    </row>
    <row r="7" spans="1:15" x14ac:dyDescent="0.25">
      <c r="A7" s="40" t="s">
        <v>601</v>
      </c>
      <c r="B7" s="40" t="s">
        <v>602</v>
      </c>
      <c r="C7" s="41"/>
      <c r="D7" s="41"/>
      <c r="E7" s="41"/>
      <c r="L7" s="52" t="s">
        <v>603</v>
      </c>
      <c r="M7" s="53">
        <v>2141001</v>
      </c>
      <c r="N7" s="54" t="s">
        <v>604</v>
      </c>
      <c r="O7" s="47"/>
    </row>
    <row r="8" spans="1:15" x14ac:dyDescent="0.25">
      <c r="A8" s="40" t="s">
        <v>605</v>
      </c>
      <c r="B8" s="40" t="s">
        <v>606</v>
      </c>
      <c r="C8" s="41"/>
      <c r="D8" s="41"/>
      <c r="E8" s="41"/>
      <c r="L8" s="55" t="s">
        <v>607</v>
      </c>
      <c r="M8" s="56" t="s">
        <v>608</v>
      </c>
      <c r="N8" s="57" t="s">
        <v>609</v>
      </c>
      <c r="O8" s="47"/>
    </row>
    <row r="9" spans="1:15" x14ac:dyDescent="0.25">
      <c r="A9" s="40" t="s">
        <v>610</v>
      </c>
      <c r="B9" s="40" t="s">
        <v>611</v>
      </c>
      <c r="C9" s="41"/>
      <c r="D9" s="41"/>
      <c r="E9" s="41"/>
      <c r="L9" s="55" t="s">
        <v>612</v>
      </c>
      <c r="M9" s="56" t="s">
        <v>600</v>
      </c>
      <c r="N9" s="57" t="s">
        <v>613</v>
      </c>
      <c r="O9" s="47"/>
    </row>
    <row r="10" spans="1:15" x14ac:dyDescent="0.25">
      <c r="A10" s="40" t="s">
        <v>614</v>
      </c>
      <c r="B10" s="40" t="s">
        <v>615</v>
      </c>
      <c r="C10" s="41"/>
      <c r="D10" s="41"/>
      <c r="E10" s="41"/>
      <c r="L10" s="55" t="s">
        <v>616</v>
      </c>
      <c r="M10" s="56" t="s">
        <v>617</v>
      </c>
      <c r="N10" s="57" t="s">
        <v>618</v>
      </c>
      <c r="O10" s="47"/>
    </row>
    <row r="11" spans="1:15" x14ac:dyDescent="0.25">
      <c r="A11" s="40" t="s">
        <v>619</v>
      </c>
      <c r="B11" s="40" t="s">
        <v>620</v>
      </c>
      <c r="C11" s="40" t="s">
        <v>621</v>
      </c>
      <c r="D11" s="41"/>
      <c r="E11" s="41"/>
      <c r="L11" s="55" t="s">
        <v>622</v>
      </c>
      <c r="M11" s="56">
        <v>1162001</v>
      </c>
      <c r="N11" s="57" t="s">
        <v>623</v>
      </c>
      <c r="O11" s="47"/>
    </row>
    <row r="12" spans="1:15" x14ac:dyDescent="0.25">
      <c r="A12" s="40" t="s">
        <v>624</v>
      </c>
      <c r="B12" s="40" t="s">
        <v>625</v>
      </c>
      <c r="C12" s="40" t="s">
        <v>621</v>
      </c>
      <c r="D12" s="41"/>
      <c r="E12" s="41"/>
      <c r="L12" s="55" t="s">
        <v>626</v>
      </c>
      <c r="M12" s="56">
        <v>1162004</v>
      </c>
      <c r="N12" s="57" t="s">
        <v>627</v>
      </c>
      <c r="O12" s="47"/>
    </row>
    <row r="13" spans="1:15" x14ac:dyDescent="0.25">
      <c r="A13" s="40" t="s">
        <v>628</v>
      </c>
      <c r="B13" s="40" t="s">
        <v>629</v>
      </c>
      <c r="C13" s="41"/>
      <c r="D13" s="41"/>
      <c r="E13" s="41"/>
      <c r="L13" s="58" t="s">
        <v>630</v>
      </c>
      <c r="M13" s="59">
        <v>1162006</v>
      </c>
      <c r="N13" s="60" t="s">
        <v>631</v>
      </c>
      <c r="O13" s="47"/>
    </row>
    <row r="14" spans="1:15" x14ac:dyDescent="0.25">
      <c r="A14" s="40" t="s">
        <v>632</v>
      </c>
      <c r="B14" s="40" t="s">
        <v>633</v>
      </c>
      <c r="C14" s="40" t="s">
        <v>621</v>
      </c>
      <c r="D14" s="41"/>
      <c r="E14" s="41"/>
      <c r="L14" s="61"/>
      <c r="M14" s="62"/>
      <c r="N14" s="63"/>
      <c r="O14" s="47"/>
    </row>
    <row r="15" spans="1:15" x14ac:dyDescent="0.25">
      <c r="A15" s="40" t="s">
        <v>634</v>
      </c>
      <c r="B15" s="40" t="s">
        <v>635</v>
      </c>
      <c r="C15" s="40" t="s">
        <v>621</v>
      </c>
      <c r="D15" s="41"/>
      <c r="E15" s="41"/>
    </row>
    <row r="16" spans="1:15" x14ac:dyDescent="0.25">
      <c r="A16" s="40" t="s">
        <v>636</v>
      </c>
      <c r="B16" s="40" t="s">
        <v>637</v>
      </c>
      <c r="C16" s="41"/>
      <c r="D16" s="41"/>
      <c r="E16" s="41"/>
    </row>
    <row r="17" spans="1:3" x14ac:dyDescent="0.25">
      <c r="A17" s="40" t="s">
        <v>638</v>
      </c>
      <c r="B17" s="40" t="s">
        <v>639</v>
      </c>
      <c r="C17" s="41"/>
    </row>
    <row r="18" spans="1:3" x14ac:dyDescent="0.25">
      <c r="A18" s="40" t="s">
        <v>640</v>
      </c>
      <c r="B18" s="40" t="s">
        <v>641</v>
      </c>
      <c r="C18" s="41"/>
    </row>
    <row r="19" spans="1:3" x14ac:dyDescent="0.25">
      <c r="A19" s="40" t="s">
        <v>642</v>
      </c>
      <c r="B19" s="40" t="s">
        <v>643</v>
      </c>
      <c r="C19" s="41"/>
    </row>
    <row r="20" spans="1:3" x14ac:dyDescent="0.25">
      <c r="A20" s="40" t="s">
        <v>644</v>
      </c>
      <c r="B20" s="40" t="s">
        <v>643</v>
      </c>
      <c r="C20" s="41"/>
    </row>
    <row r="21" spans="1:3" x14ac:dyDescent="0.25">
      <c r="A21" s="40" t="s">
        <v>645</v>
      </c>
      <c r="B21" s="40" t="s">
        <v>646</v>
      </c>
      <c r="C21" s="40" t="s">
        <v>621</v>
      </c>
    </row>
    <row r="22" spans="1:3" x14ac:dyDescent="0.25">
      <c r="A22" s="40" t="s">
        <v>647</v>
      </c>
      <c r="B22" s="40" t="s">
        <v>648</v>
      </c>
      <c r="C22" s="40" t="s">
        <v>621</v>
      </c>
    </row>
    <row r="23" spans="1:3" x14ac:dyDescent="0.25">
      <c r="A23" s="40" t="s">
        <v>649</v>
      </c>
      <c r="B23" s="40" t="s">
        <v>650</v>
      </c>
      <c r="C23" s="41"/>
    </row>
    <row r="24" spans="1:3" x14ac:dyDescent="0.25">
      <c r="A24" s="40" t="s">
        <v>651</v>
      </c>
      <c r="B24" s="40" t="s">
        <v>650</v>
      </c>
      <c r="C24" s="40" t="s">
        <v>621</v>
      </c>
    </row>
    <row r="25" spans="1:3" x14ac:dyDescent="0.25">
      <c r="A25" s="40" t="s">
        <v>652</v>
      </c>
      <c r="B25" s="40" t="s">
        <v>653</v>
      </c>
      <c r="C25" s="41"/>
    </row>
    <row r="26" spans="1:3" x14ac:dyDescent="0.25">
      <c r="A26" s="40" t="s">
        <v>654</v>
      </c>
      <c r="B26" s="40" t="s">
        <v>653</v>
      </c>
      <c r="C26" s="41"/>
    </row>
    <row r="27" spans="1:3" x14ac:dyDescent="0.25">
      <c r="A27" s="40" t="s">
        <v>655</v>
      </c>
      <c r="B27" s="40" t="s">
        <v>656</v>
      </c>
      <c r="C27" s="40" t="s">
        <v>621</v>
      </c>
    </row>
    <row r="28" spans="1:3" x14ac:dyDescent="0.25">
      <c r="A28" s="40" t="s">
        <v>657</v>
      </c>
      <c r="B28" s="40" t="s">
        <v>658</v>
      </c>
      <c r="C28" s="40" t="s">
        <v>621</v>
      </c>
    </row>
    <row r="29" spans="1:3" x14ac:dyDescent="0.25">
      <c r="A29" s="40" t="s">
        <v>659</v>
      </c>
      <c r="B29" s="40" t="s">
        <v>660</v>
      </c>
      <c r="C29" s="40" t="s">
        <v>621</v>
      </c>
    </row>
    <row r="30" spans="1:3" x14ac:dyDescent="0.25">
      <c r="A30" s="40" t="s">
        <v>661</v>
      </c>
      <c r="B30" s="40" t="s">
        <v>662</v>
      </c>
      <c r="C30" s="41"/>
    </row>
    <row r="31" spans="1:3" x14ac:dyDescent="0.25">
      <c r="A31" s="40" t="s">
        <v>663</v>
      </c>
      <c r="B31" s="40" t="s">
        <v>664</v>
      </c>
      <c r="C31" s="40" t="s">
        <v>621</v>
      </c>
    </row>
    <row r="32" spans="1:3" x14ac:dyDescent="0.25">
      <c r="A32" s="40" t="s">
        <v>665</v>
      </c>
      <c r="B32" s="40" t="s">
        <v>666</v>
      </c>
      <c r="C32" s="40" t="s">
        <v>621</v>
      </c>
    </row>
    <row r="33" spans="1:3" x14ac:dyDescent="0.25">
      <c r="A33" s="40" t="s">
        <v>667</v>
      </c>
      <c r="B33" s="40" t="s">
        <v>668</v>
      </c>
      <c r="C33" s="40" t="s">
        <v>621</v>
      </c>
    </row>
    <row r="34" spans="1:3" x14ac:dyDescent="0.25">
      <c r="A34" s="40" t="s">
        <v>669</v>
      </c>
      <c r="B34" s="40" t="s">
        <v>670</v>
      </c>
      <c r="C34" s="40" t="s">
        <v>621</v>
      </c>
    </row>
    <row r="35" spans="1:3" x14ac:dyDescent="0.25">
      <c r="A35" s="40" t="s">
        <v>671</v>
      </c>
      <c r="B35" s="40" t="s">
        <v>672</v>
      </c>
      <c r="C35" s="41"/>
    </row>
    <row r="36" spans="1:3" x14ac:dyDescent="0.25">
      <c r="A36" s="40" t="s">
        <v>673</v>
      </c>
      <c r="B36" s="40" t="s">
        <v>674</v>
      </c>
      <c r="C36" s="40" t="s">
        <v>621</v>
      </c>
    </row>
    <row r="37" spans="1:3" x14ac:dyDescent="0.25">
      <c r="A37" s="40" t="s">
        <v>675</v>
      </c>
      <c r="B37" s="40" t="s">
        <v>676</v>
      </c>
      <c r="C37" s="41"/>
    </row>
    <row r="38" spans="1:3" x14ac:dyDescent="0.25">
      <c r="A38" s="40" t="s">
        <v>677</v>
      </c>
      <c r="B38" s="40" t="s">
        <v>678</v>
      </c>
      <c r="C38" s="40" t="s">
        <v>621</v>
      </c>
    </row>
    <row r="39" spans="1:3" x14ac:dyDescent="0.25">
      <c r="A39" s="40" t="s">
        <v>679</v>
      </c>
      <c r="B39" s="40" t="s">
        <v>680</v>
      </c>
      <c r="C39" s="41"/>
    </row>
    <row r="40" spans="1:3" x14ac:dyDescent="0.25">
      <c r="A40" s="40" t="s">
        <v>681</v>
      </c>
      <c r="B40" s="40" t="s">
        <v>682</v>
      </c>
      <c r="C40" s="41"/>
    </row>
    <row r="41" spans="1:3" x14ac:dyDescent="0.25">
      <c r="A41" s="40" t="s">
        <v>683</v>
      </c>
      <c r="B41" s="40" t="s">
        <v>684</v>
      </c>
      <c r="C41" s="41"/>
    </row>
    <row r="42" spans="1:3" x14ac:dyDescent="0.25">
      <c r="A42" s="40" t="s">
        <v>685</v>
      </c>
      <c r="B42" s="40" t="s">
        <v>686</v>
      </c>
      <c r="C42" s="41"/>
    </row>
    <row r="43" spans="1:3" x14ac:dyDescent="0.25">
      <c r="A43" s="40" t="s">
        <v>687</v>
      </c>
      <c r="B43" s="40" t="s">
        <v>688</v>
      </c>
      <c r="C43" s="41"/>
    </row>
    <row r="44" spans="1:3" x14ac:dyDescent="0.25">
      <c r="A44" s="40" t="s">
        <v>689</v>
      </c>
      <c r="B44" s="40" t="s">
        <v>690</v>
      </c>
      <c r="C44" s="41"/>
    </row>
    <row r="45" spans="1:3" x14ac:dyDescent="0.25">
      <c r="A45" s="40" t="s">
        <v>691</v>
      </c>
      <c r="B45" s="40" t="s">
        <v>692</v>
      </c>
      <c r="C45" s="41"/>
    </row>
    <row r="46" spans="1:3" x14ac:dyDescent="0.25">
      <c r="A46" s="40" t="s">
        <v>693</v>
      </c>
      <c r="B46" s="40" t="s">
        <v>694</v>
      </c>
      <c r="C46" s="41"/>
    </row>
    <row r="47" spans="1:3" x14ac:dyDescent="0.25">
      <c r="A47" s="40" t="s">
        <v>695</v>
      </c>
      <c r="B47" s="40" t="s">
        <v>696</v>
      </c>
      <c r="C47" s="41"/>
    </row>
    <row r="48" spans="1:3" x14ac:dyDescent="0.25">
      <c r="A48" s="40" t="s">
        <v>697</v>
      </c>
      <c r="B48" s="40" t="s">
        <v>698</v>
      </c>
      <c r="C48" s="41"/>
    </row>
    <row r="49" spans="1:3" x14ac:dyDescent="0.25">
      <c r="A49" s="40" t="s">
        <v>699</v>
      </c>
      <c r="B49" s="40" t="s">
        <v>700</v>
      </c>
      <c r="C49" s="40" t="s">
        <v>621</v>
      </c>
    </row>
    <row r="50" spans="1:3" x14ac:dyDescent="0.25">
      <c r="A50" s="40" t="s">
        <v>701</v>
      </c>
      <c r="B50" s="40" t="s">
        <v>702</v>
      </c>
      <c r="C50" s="41"/>
    </row>
    <row r="51" spans="1:3" x14ac:dyDescent="0.25">
      <c r="A51" s="40" t="s">
        <v>703</v>
      </c>
      <c r="B51" s="40" t="s">
        <v>704</v>
      </c>
      <c r="C51" s="40" t="s">
        <v>621</v>
      </c>
    </row>
    <row r="52" spans="1:3" x14ac:dyDescent="0.25">
      <c r="A52" s="40" t="s">
        <v>705</v>
      </c>
      <c r="B52" s="40" t="s">
        <v>706</v>
      </c>
      <c r="C52" s="41"/>
    </row>
    <row r="53" spans="1:3" x14ac:dyDescent="0.25">
      <c r="A53" s="40" t="s">
        <v>707</v>
      </c>
      <c r="B53" s="40" t="s">
        <v>708</v>
      </c>
      <c r="C53" s="41"/>
    </row>
    <row r="54" spans="1:3" x14ac:dyDescent="0.25">
      <c r="A54" s="40" t="s">
        <v>709</v>
      </c>
      <c r="B54" s="40" t="s">
        <v>708</v>
      </c>
      <c r="C54" s="40" t="s">
        <v>621</v>
      </c>
    </row>
    <row r="55" spans="1:3" x14ac:dyDescent="0.25">
      <c r="A55" s="40" t="s">
        <v>710</v>
      </c>
      <c r="B55" s="40" t="s">
        <v>711</v>
      </c>
      <c r="C55" s="41"/>
    </row>
    <row r="56" spans="1:3" x14ac:dyDescent="0.25">
      <c r="A56" s="40" t="s">
        <v>712</v>
      </c>
      <c r="B56" s="40" t="s">
        <v>713</v>
      </c>
      <c r="C56" s="41"/>
    </row>
    <row r="57" spans="1:3" x14ac:dyDescent="0.25">
      <c r="A57" s="40" t="s">
        <v>714</v>
      </c>
      <c r="B57" s="40" t="s">
        <v>715</v>
      </c>
      <c r="C57" s="41"/>
    </row>
    <row r="58" spans="1:3" x14ac:dyDescent="0.25">
      <c r="A58" s="40" t="s">
        <v>716</v>
      </c>
      <c r="B58" s="40" t="s">
        <v>717</v>
      </c>
      <c r="C58" s="40" t="s">
        <v>718</v>
      </c>
    </row>
    <row r="59" spans="1:3" x14ac:dyDescent="0.25">
      <c r="A59" s="40" t="s">
        <v>719</v>
      </c>
      <c r="B59" s="40" t="s">
        <v>720</v>
      </c>
      <c r="C59" s="41"/>
    </row>
    <row r="60" spans="1:3" x14ac:dyDescent="0.25">
      <c r="A60" s="40" t="s">
        <v>721</v>
      </c>
      <c r="B60" s="40" t="s">
        <v>722</v>
      </c>
      <c r="C60" s="41"/>
    </row>
    <row r="61" spans="1:3" x14ac:dyDescent="0.25">
      <c r="A61" s="40" t="s">
        <v>723</v>
      </c>
      <c r="B61" s="40" t="s">
        <v>724</v>
      </c>
      <c r="C61" s="40" t="s">
        <v>718</v>
      </c>
    </row>
    <row r="62" spans="1:3" x14ac:dyDescent="0.25">
      <c r="A62" s="40" t="s">
        <v>725</v>
      </c>
      <c r="B62" s="40" t="s">
        <v>726</v>
      </c>
      <c r="C62" s="40" t="s">
        <v>718</v>
      </c>
    </row>
    <row r="63" spans="1:3" x14ac:dyDescent="0.25">
      <c r="A63" s="40" t="s">
        <v>727</v>
      </c>
      <c r="B63" s="40" t="s">
        <v>728</v>
      </c>
      <c r="C63" s="40" t="s">
        <v>718</v>
      </c>
    </row>
    <row r="64" spans="1:3" x14ac:dyDescent="0.25">
      <c r="A64" s="40" t="s">
        <v>729</v>
      </c>
      <c r="B64" s="40" t="s">
        <v>730</v>
      </c>
      <c r="C64" s="40" t="s">
        <v>718</v>
      </c>
    </row>
    <row r="65" spans="1:3" x14ac:dyDescent="0.25">
      <c r="A65" s="40" t="s">
        <v>731</v>
      </c>
      <c r="B65" s="40" t="s">
        <v>732</v>
      </c>
      <c r="C65" s="40" t="s">
        <v>718</v>
      </c>
    </row>
    <row r="66" spans="1:3" x14ac:dyDescent="0.25">
      <c r="A66" s="40" t="s">
        <v>733</v>
      </c>
      <c r="B66" s="40" t="s">
        <v>734</v>
      </c>
      <c r="C66" s="41"/>
    </row>
    <row r="67" spans="1:3" x14ac:dyDescent="0.25">
      <c r="A67" s="40" t="s">
        <v>735</v>
      </c>
      <c r="B67" s="40" t="s">
        <v>623</v>
      </c>
      <c r="C67" s="40" t="s">
        <v>621</v>
      </c>
    </row>
    <row r="68" spans="1:3" x14ac:dyDescent="0.25">
      <c r="A68" s="40" t="s">
        <v>736</v>
      </c>
      <c r="B68" s="40" t="s">
        <v>737</v>
      </c>
      <c r="C68" s="40" t="s">
        <v>621</v>
      </c>
    </row>
    <row r="69" spans="1:3" x14ac:dyDescent="0.25">
      <c r="A69" s="40" t="s">
        <v>738</v>
      </c>
      <c r="B69" s="40" t="s">
        <v>739</v>
      </c>
      <c r="C69" s="40" t="s">
        <v>621</v>
      </c>
    </row>
    <row r="70" spans="1:3" x14ac:dyDescent="0.25">
      <c r="A70" s="40" t="s">
        <v>740</v>
      </c>
      <c r="B70" s="40" t="s">
        <v>627</v>
      </c>
      <c r="C70" s="40" t="s">
        <v>621</v>
      </c>
    </row>
    <row r="71" spans="1:3" x14ac:dyDescent="0.25">
      <c r="A71" s="40" t="s">
        <v>741</v>
      </c>
      <c r="B71" s="40" t="s">
        <v>742</v>
      </c>
      <c r="C71" s="40" t="s">
        <v>621</v>
      </c>
    </row>
    <row r="72" spans="1:3" x14ac:dyDescent="0.25">
      <c r="A72" s="40" t="s">
        <v>743</v>
      </c>
      <c r="B72" s="40" t="s">
        <v>744</v>
      </c>
      <c r="C72" s="40" t="s">
        <v>621</v>
      </c>
    </row>
    <row r="73" spans="1:3" x14ac:dyDescent="0.25">
      <c r="A73" s="40" t="s">
        <v>745</v>
      </c>
      <c r="B73" s="40" t="s">
        <v>711</v>
      </c>
      <c r="C73" s="41"/>
    </row>
    <row r="74" spans="1:3" x14ac:dyDescent="0.25">
      <c r="A74" s="40" t="s">
        <v>746</v>
      </c>
      <c r="B74" s="40" t="s">
        <v>747</v>
      </c>
      <c r="C74" s="41"/>
    </row>
    <row r="75" spans="1:3" x14ac:dyDescent="0.25">
      <c r="A75" s="40" t="s">
        <v>748</v>
      </c>
      <c r="B75" s="40" t="s">
        <v>749</v>
      </c>
      <c r="C75" s="40" t="s">
        <v>718</v>
      </c>
    </row>
    <row r="76" spans="1:3" x14ac:dyDescent="0.25">
      <c r="A76" s="40" t="s">
        <v>750</v>
      </c>
      <c r="B76" s="40" t="s">
        <v>751</v>
      </c>
      <c r="C76" s="41"/>
    </row>
    <row r="77" spans="1:3" x14ac:dyDescent="0.25">
      <c r="A77" s="40" t="s">
        <v>752</v>
      </c>
      <c r="B77" s="40" t="s">
        <v>751</v>
      </c>
      <c r="C77" s="41"/>
    </row>
    <row r="78" spans="1:3" x14ac:dyDescent="0.25">
      <c r="A78" s="40" t="s">
        <v>753</v>
      </c>
      <c r="B78" s="40" t="s">
        <v>751</v>
      </c>
      <c r="C78" s="41"/>
    </row>
    <row r="79" spans="1:3" x14ac:dyDescent="0.25">
      <c r="A79" s="40" t="s">
        <v>754</v>
      </c>
      <c r="B79" s="40" t="s">
        <v>755</v>
      </c>
      <c r="C79" s="40" t="s">
        <v>718</v>
      </c>
    </row>
    <row r="80" spans="1:3" x14ac:dyDescent="0.25">
      <c r="A80" s="40" t="s">
        <v>756</v>
      </c>
      <c r="B80" s="40" t="s">
        <v>757</v>
      </c>
      <c r="C80" s="40" t="s">
        <v>718</v>
      </c>
    </row>
    <row r="81" spans="1:3" x14ac:dyDescent="0.25">
      <c r="A81" s="40" t="s">
        <v>758</v>
      </c>
      <c r="B81" s="40" t="s">
        <v>759</v>
      </c>
      <c r="C81" s="40" t="s">
        <v>718</v>
      </c>
    </row>
    <row r="82" spans="1:3" x14ac:dyDescent="0.25">
      <c r="A82" s="40" t="s">
        <v>760</v>
      </c>
      <c r="B82" s="40" t="s">
        <v>761</v>
      </c>
      <c r="C82" s="40" t="s">
        <v>718</v>
      </c>
    </row>
    <row r="83" spans="1:3" x14ac:dyDescent="0.25">
      <c r="A83" s="40" t="s">
        <v>762</v>
      </c>
      <c r="B83" s="40" t="s">
        <v>763</v>
      </c>
      <c r="C83" s="40" t="s">
        <v>718</v>
      </c>
    </row>
    <row r="84" spans="1:3" x14ac:dyDescent="0.25">
      <c r="A84" s="40" t="s">
        <v>764</v>
      </c>
      <c r="B84" s="40" t="s">
        <v>765</v>
      </c>
      <c r="C84" s="40" t="s">
        <v>718</v>
      </c>
    </row>
    <row r="85" spans="1:3" x14ac:dyDescent="0.25">
      <c r="A85" s="40" t="s">
        <v>766</v>
      </c>
      <c r="B85" s="40" t="s">
        <v>767</v>
      </c>
      <c r="C85" s="41"/>
    </row>
    <row r="86" spans="1:3" x14ac:dyDescent="0.25">
      <c r="A86" s="40" t="s">
        <v>768</v>
      </c>
      <c r="B86" s="40" t="s">
        <v>767</v>
      </c>
      <c r="C86" s="40" t="s">
        <v>718</v>
      </c>
    </row>
    <row r="87" spans="1:3" x14ac:dyDescent="0.25">
      <c r="A87" s="40" t="s">
        <v>769</v>
      </c>
      <c r="B87" s="40" t="s">
        <v>770</v>
      </c>
      <c r="C87" s="41"/>
    </row>
    <row r="88" spans="1:3" x14ac:dyDescent="0.25">
      <c r="A88" s="40" t="s">
        <v>771</v>
      </c>
      <c r="B88" s="40" t="s">
        <v>770</v>
      </c>
      <c r="C88" s="41"/>
    </row>
    <row r="89" spans="1:3" x14ac:dyDescent="0.25">
      <c r="A89" s="40" t="s">
        <v>772</v>
      </c>
      <c r="B89" s="40" t="s">
        <v>773</v>
      </c>
      <c r="C89" s="40" t="s">
        <v>718</v>
      </c>
    </row>
    <row r="90" spans="1:3" x14ac:dyDescent="0.25">
      <c r="A90" s="40" t="s">
        <v>774</v>
      </c>
      <c r="B90" s="40" t="s">
        <v>775</v>
      </c>
      <c r="C90" s="40" t="s">
        <v>718</v>
      </c>
    </row>
    <row r="91" spans="1:3" x14ac:dyDescent="0.25">
      <c r="A91" s="40" t="s">
        <v>776</v>
      </c>
      <c r="B91" s="40" t="s">
        <v>777</v>
      </c>
      <c r="C91" s="40" t="s">
        <v>718</v>
      </c>
    </row>
    <row r="92" spans="1:3" x14ac:dyDescent="0.25">
      <c r="A92" s="40" t="s">
        <v>778</v>
      </c>
      <c r="B92" s="40" t="s">
        <v>779</v>
      </c>
      <c r="C92" s="40" t="s">
        <v>718</v>
      </c>
    </row>
    <row r="93" spans="1:3" x14ac:dyDescent="0.25">
      <c r="A93" s="40" t="s">
        <v>780</v>
      </c>
      <c r="B93" s="40" t="s">
        <v>781</v>
      </c>
      <c r="C93" s="40" t="s">
        <v>718</v>
      </c>
    </row>
    <row r="94" spans="1:3" x14ac:dyDescent="0.25">
      <c r="A94" s="40" t="s">
        <v>782</v>
      </c>
      <c r="B94" s="40" t="s">
        <v>783</v>
      </c>
      <c r="C94" s="41"/>
    </row>
    <row r="95" spans="1:3" x14ac:dyDescent="0.25">
      <c r="A95" s="40" t="s">
        <v>784</v>
      </c>
      <c r="B95" s="40" t="s">
        <v>785</v>
      </c>
      <c r="C95" s="41"/>
    </row>
    <row r="96" spans="1:3" x14ac:dyDescent="0.25">
      <c r="A96" s="40" t="s">
        <v>786</v>
      </c>
      <c r="B96" s="40" t="s">
        <v>785</v>
      </c>
      <c r="C96" s="40" t="s">
        <v>718</v>
      </c>
    </row>
    <row r="97" spans="1:3" x14ac:dyDescent="0.25">
      <c r="A97" s="40" t="s">
        <v>787</v>
      </c>
      <c r="B97" s="40" t="s">
        <v>788</v>
      </c>
      <c r="C97" s="41"/>
    </row>
    <row r="98" spans="1:3" x14ac:dyDescent="0.25">
      <c r="A98" s="40" t="s">
        <v>789</v>
      </c>
      <c r="B98" s="40" t="s">
        <v>790</v>
      </c>
      <c r="C98" s="41"/>
    </row>
    <row r="99" spans="1:3" x14ac:dyDescent="0.25">
      <c r="A99" s="40" t="s">
        <v>791</v>
      </c>
      <c r="B99" s="40" t="s">
        <v>790</v>
      </c>
      <c r="C99" s="41"/>
    </row>
    <row r="100" spans="1:3" x14ac:dyDescent="0.25">
      <c r="A100" s="40" t="s">
        <v>792</v>
      </c>
      <c r="B100" s="40" t="s">
        <v>790</v>
      </c>
      <c r="C100" s="40" t="s">
        <v>718</v>
      </c>
    </row>
    <row r="101" spans="1:3" x14ac:dyDescent="0.25">
      <c r="A101" s="40" t="s">
        <v>793</v>
      </c>
      <c r="B101" s="40" t="s">
        <v>794</v>
      </c>
      <c r="C101" s="41"/>
    </row>
    <row r="102" spans="1:3" x14ac:dyDescent="0.25">
      <c r="A102" s="40" t="s">
        <v>795</v>
      </c>
      <c r="B102" s="40" t="s">
        <v>794</v>
      </c>
      <c r="C102" s="40" t="s">
        <v>718</v>
      </c>
    </row>
    <row r="103" spans="1:3" x14ac:dyDescent="0.25">
      <c r="A103" s="40" t="s">
        <v>796</v>
      </c>
      <c r="B103" s="40" t="s">
        <v>797</v>
      </c>
      <c r="C103" s="41"/>
    </row>
    <row r="104" spans="1:3" x14ac:dyDescent="0.25">
      <c r="A104" s="40" t="s">
        <v>798</v>
      </c>
      <c r="B104" s="40" t="s">
        <v>797</v>
      </c>
      <c r="C104" s="41"/>
    </row>
    <row r="105" spans="1:3" x14ac:dyDescent="0.25">
      <c r="A105" s="40" t="s">
        <v>799</v>
      </c>
      <c r="B105" s="40" t="s">
        <v>797</v>
      </c>
      <c r="C105" s="40" t="s">
        <v>718</v>
      </c>
    </row>
    <row r="106" spans="1:3" x14ac:dyDescent="0.25">
      <c r="A106" s="40" t="s">
        <v>800</v>
      </c>
      <c r="B106" s="40" t="s">
        <v>801</v>
      </c>
      <c r="C106" s="41"/>
    </row>
    <row r="107" spans="1:3" x14ac:dyDescent="0.25">
      <c r="A107" s="40" t="s">
        <v>802</v>
      </c>
      <c r="B107" s="40" t="s">
        <v>801</v>
      </c>
      <c r="C107" s="40" t="s">
        <v>718</v>
      </c>
    </row>
    <row r="108" spans="1:3" x14ac:dyDescent="0.25">
      <c r="A108" s="40" t="s">
        <v>803</v>
      </c>
      <c r="B108" s="40" t="s">
        <v>804</v>
      </c>
      <c r="C108" s="41"/>
    </row>
    <row r="109" spans="1:3" x14ac:dyDescent="0.25">
      <c r="A109" s="40" t="s">
        <v>805</v>
      </c>
      <c r="B109" s="40" t="s">
        <v>804</v>
      </c>
      <c r="C109" s="41"/>
    </row>
    <row r="110" spans="1:3" x14ac:dyDescent="0.25">
      <c r="A110" s="40" t="s">
        <v>806</v>
      </c>
      <c r="B110" s="40" t="s">
        <v>804</v>
      </c>
      <c r="C110" s="40" t="s">
        <v>718</v>
      </c>
    </row>
    <row r="111" spans="1:3" x14ac:dyDescent="0.25">
      <c r="A111" s="40" t="s">
        <v>807</v>
      </c>
      <c r="B111" s="40" t="s">
        <v>808</v>
      </c>
      <c r="C111" s="40" t="s">
        <v>718</v>
      </c>
    </row>
    <row r="112" spans="1:3" x14ac:dyDescent="0.25">
      <c r="A112" s="40" t="s">
        <v>809</v>
      </c>
      <c r="B112" s="40" t="s">
        <v>804</v>
      </c>
      <c r="C112" s="40" t="s">
        <v>718</v>
      </c>
    </row>
    <row r="113" spans="1:3" x14ac:dyDescent="0.25">
      <c r="A113" s="40" t="s">
        <v>810</v>
      </c>
      <c r="B113" s="40" t="s">
        <v>811</v>
      </c>
      <c r="C113" s="41"/>
    </row>
    <row r="114" spans="1:3" x14ac:dyDescent="0.25">
      <c r="A114" s="40" t="s">
        <v>812</v>
      </c>
      <c r="B114" s="40" t="s">
        <v>811</v>
      </c>
      <c r="C114" s="40" t="s">
        <v>718</v>
      </c>
    </row>
    <row r="115" spans="1:3" x14ac:dyDescent="0.25">
      <c r="A115" s="40" t="s">
        <v>813</v>
      </c>
      <c r="B115" s="40" t="s">
        <v>814</v>
      </c>
      <c r="C115" s="41"/>
    </row>
    <row r="116" spans="1:3" x14ac:dyDescent="0.25">
      <c r="A116" s="40" t="s">
        <v>815</v>
      </c>
      <c r="B116" s="40" t="s">
        <v>816</v>
      </c>
      <c r="C116" s="41"/>
    </row>
    <row r="117" spans="1:3" x14ac:dyDescent="0.25">
      <c r="A117" s="40" t="s">
        <v>817</v>
      </c>
      <c r="B117" s="40" t="s">
        <v>816</v>
      </c>
      <c r="C117" s="41"/>
    </row>
    <row r="118" spans="1:3" x14ac:dyDescent="0.25">
      <c r="A118" s="40" t="s">
        <v>818</v>
      </c>
      <c r="B118" s="40" t="s">
        <v>819</v>
      </c>
      <c r="C118" s="40" t="s">
        <v>621</v>
      </c>
    </row>
    <row r="119" spans="1:3" x14ac:dyDescent="0.25">
      <c r="A119" s="40" t="s">
        <v>820</v>
      </c>
      <c r="B119" s="40" t="s">
        <v>821</v>
      </c>
      <c r="C119" s="40" t="s">
        <v>621</v>
      </c>
    </row>
    <row r="120" spans="1:3" x14ac:dyDescent="0.25">
      <c r="A120" s="40" t="s">
        <v>822</v>
      </c>
      <c r="B120" s="40" t="s">
        <v>823</v>
      </c>
      <c r="C120" s="41"/>
    </row>
    <row r="121" spans="1:3" x14ac:dyDescent="0.25">
      <c r="A121" s="40" t="s">
        <v>824</v>
      </c>
      <c r="B121" s="40" t="s">
        <v>823</v>
      </c>
      <c r="C121" s="41"/>
    </row>
    <row r="122" spans="1:3" x14ac:dyDescent="0.25">
      <c r="A122" s="40" t="s">
        <v>825</v>
      </c>
      <c r="B122" s="40" t="s">
        <v>823</v>
      </c>
      <c r="C122" s="40" t="s">
        <v>621</v>
      </c>
    </row>
    <row r="123" spans="1:3" x14ac:dyDescent="0.25">
      <c r="A123" s="40" t="s">
        <v>826</v>
      </c>
      <c r="B123" s="40" t="s">
        <v>827</v>
      </c>
      <c r="C123" s="41"/>
    </row>
    <row r="124" spans="1:3" x14ac:dyDescent="0.25">
      <c r="A124" s="40" t="s">
        <v>828</v>
      </c>
      <c r="B124" s="40" t="s">
        <v>829</v>
      </c>
      <c r="C124" s="41"/>
    </row>
    <row r="125" spans="1:3" x14ac:dyDescent="0.25">
      <c r="A125" s="40" t="s">
        <v>830</v>
      </c>
      <c r="B125" s="40" t="s">
        <v>831</v>
      </c>
      <c r="C125" s="41"/>
    </row>
    <row r="126" spans="1:3" x14ac:dyDescent="0.25">
      <c r="A126" s="40" t="s">
        <v>832</v>
      </c>
      <c r="B126" s="40" t="s">
        <v>833</v>
      </c>
      <c r="C126" s="41"/>
    </row>
    <row r="127" spans="1:3" x14ac:dyDescent="0.25">
      <c r="A127" s="40" t="s">
        <v>834</v>
      </c>
      <c r="B127" s="40" t="s">
        <v>835</v>
      </c>
      <c r="C127" s="40" t="s">
        <v>621</v>
      </c>
    </row>
    <row r="128" spans="1:3" x14ac:dyDescent="0.25">
      <c r="A128" s="40" t="s">
        <v>836</v>
      </c>
      <c r="B128" s="40" t="s">
        <v>837</v>
      </c>
      <c r="C128" s="40" t="s">
        <v>621</v>
      </c>
    </row>
    <row r="129" spans="1:3" x14ac:dyDescent="0.25">
      <c r="A129" s="40" t="s">
        <v>838</v>
      </c>
      <c r="B129" s="40" t="s">
        <v>839</v>
      </c>
      <c r="C129" s="41"/>
    </row>
    <row r="130" spans="1:3" x14ac:dyDescent="0.25">
      <c r="A130" s="40" t="s">
        <v>840</v>
      </c>
      <c r="B130" s="40" t="s">
        <v>839</v>
      </c>
      <c r="C130" s="41"/>
    </row>
    <row r="131" spans="1:3" x14ac:dyDescent="0.25">
      <c r="A131" s="40" t="s">
        <v>841</v>
      </c>
      <c r="B131" s="40" t="s">
        <v>839</v>
      </c>
      <c r="C131" s="40" t="s">
        <v>621</v>
      </c>
    </row>
    <row r="132" spans="1:3" x14ac:dyDescent="0.25">
      <c r="A132" s="40" t="s">
        <v>842</v>
      </c>
      <c r="B132" s="40" t="s">
        <v>843</v>
      </c>
      <c r="C132" s="41"/>
    </row>
    <row r="133" spans="1:3" x14ac:dyDescent="0.25">
      <c r="A133" s="40" t="s">
        <v>844</v>
      </c>
      <c r="B133" s="40" t="s">
        <v>843</v>
      </c>
      <c r="C133" s="41"/>
    </row>
    <row r="134" spans="1:3" x14ac:dyDescent="0.25">
      <c r="A134" s="40" t="s">
        <v>845</v>
      </c>
      <c r="B134" s="40" t="s">
        <v>846</v>
      </c>
      <c r="C134" s="40" t="s">
        <v>621</v>
      </c>
    </row>
    <row r="135" spans="1:3" x14ac:dyDescent="0.25">
      <c r="A135" s="40" t="s">
        <v>847</v>
      </c>
      <c r="B135" s="40" t="s">
        <v>848</v>
      </c>
      <c r="C135" s="41"/>
    </row>
    <row r="136" spans="1:3" x14ac:dyDescent="0.25">
      <c r="A136" s="40" t="s">
        <v>849</v>
      </c>
      <c r="B136" s="40" t="s">
        <v>848</v>
      </c>
      <c r="C136" s="40" t="s">
        <v>621</v>
      </c>
    </row>
    <row r="137" spans="1:3" x14ac:dyDescent="0.25">
      <c r="A137" s="40" t="s">
        <v>850</v>
      </c>
      <c r="B137" s="40" t="s">
        <v>851</v>
      </c>
      <c r="C137" s="41"/>
    </row>
    <row r="138" spans="1:3" x14ac:dyDescent="0.25">
      <c r="A138" s="40" t="s">
        <v>852</v>
      </c>
      <c r="B138" s="40" t="s">
        <v>853</v>
      </c>
      <c r="C138" s="40" t="s">
        <v>621</v>
      </c>
    </row>
    <row r="139" spans="1:3" x14ac:dyDescent="0.25">
      <c r="A139" s="40" t="s">
        <v>854</v>
      </c>
      <c r="B139" s="40" t="s">
        <v>855</v>
      </c>
      <c r="C139" s="41"/>
    </row>
    <row r="140" spans="1:3" x14ac:dyDescent="0.25">
      <c r="A140" s="40" t="s">
        <v>856</v>
      </c>
      <c r="B140" s="40" t="s">
        <v>857</v>
      </c>
      <c r="C140" s="41"/>
    </row>
    <row r="141" spans="1:3" x14ac:dyDescent="0.25">
      <c r="A141" s="40" t="s">
        <v>858</v>
      </c>
      <c r="B141" s="40" t="s">
        <v>859</v>
      </c>
      <c r="C141" s="41"/>
    </row>
    <row r="142" spans="1:3" x14ac:dyDescent="0.25">
      <c r="A142" s="40" t="s">
        <v>860</v>
      </c>
      <c r="B142" s="40" t="s">
        <v>861</v>
      </c>
      <c r="C142" s="41"/>
    </row>
    <row r="143" spans="1:3" x14ac:dyDescent="0.25">
      <c r="A143" s="40" t="s">
        <v>862</v>
      </c>
      <c r="B143" s="40" t="s">
        <v>863</v>
      </c>
      <c r="C143" s="41"/>
    </row>
    <row r="144" spans="1:3" x14ac:dyDescent="0.25">
      <c r="A144" s="40" t="s">
        <v>864</v>
      </c>
      <c r="B144" s="40" t="s">
        <v>865</v>
      </c>
      <c r="C144" s="41"/>
    </row>
    <row r="145" spans="1:3" x14ac:dyDescent="0.25">
      <c r="A145" s="40" t="s">
        <v>866</v>
      </c>
      <c r="B145" s="40" t="s">
        <v>867</v>
      </c>
      <c r="C145" s="41"/>
    </row>
    <row r="146" spans="1:3" x14ac:dyDescent="0.25">
      <c r="A146" s="40" t="s">
        <v>868</v>
      </c>
      <c r="B146" s="40" t="s">
        <v>869</v>
      </c>
      <c r="C146" s="41"/>
    </row>
    <row r="147" spans="1:3" x14ac:dyDescent="0.25">
      <c r="A147" s="40" t="s">
        <v>870</v>
      </c>
      <c r="B147" s="40" t="s">
        <v>871</v>
      </c>
      <c r="C147" s="41"/>
    </row>
    <row r="148" spans="1:3" x14ac:dyDescent="0.25">
      <c r="A148" s="40" t="s">
        <v>872</v>
      </c>
      <c r="B148" s="40" t="s">
        <v>871</v>
      </c>
      <c r="C148" s="40" t="s">
        <v>621</v>
      </c>
    </row>
    <row r="149" spans="1:3" x14ac:dyDescent="0.25">
      <c r="A149" s="40" t="s">
        <v>873</v>
      </c>
      <c r="B149" s="40" t="s">
        <v>874</v>
      </c>
      <c r="C149" s="40" t="s">
        <v>621</v>
      </c>
    </row>
    <row r="150" spans="1:3" x14ac:dyDescent="0.25">
      <c r="A150" s="40" t="s">
        <v>875</v>
      </c>
      <c r="B150" s="40" t="s">
        <v>876</v>
      </c>
      <c r="C150" s="41"/>
    </row>
    <row r="151" spans="1:3" x14ac:dyDescent="0.25">
      <c r="A151" s="40" t="s">
        <v>877</v>
      </c>
      <c r="B151" s="40" t="s">
        <v>878</v>
      </c>
      <c r="C151" s="40" t="s">
        <v>621</v>
      </c>
    </row>
    <row r="152" spans="1:3" x14ac:dyDescent="0.25">
      <c r="A152" s="40" t="s">
        <v>879</v>
      </c>
      <c r="B152" s="40" t="s">
        <v>880</v>
      </c>
      <c r="C152" s="40" t="s">
        <v>621</v>
      </c>
    </row>
    <row r="153" spans="1:3" x14ac:dyDescent="0.25">
      <c r="A153" s="40" t="s">
        <v>881</v>
      </c>
      <c r="B153" s="40" t="s">
        <v>882</v>
      </c>
      <c r="C153" s="41"/>
    </row>
    <row r="154" spans="1:3" x14ac:dyDescent="0.25">
      <c r="A154" s="40" t="s">
        <v>883</v>
      </c>
      <c r="B154" s="40" t="s">
        <v>884</v>
      </c>
      <c r="C154" s="41"/>
    </row>
    <row r="155" spans="1:3" x14ac:dyDescent="0.25">
      <c r="A155" s="40" t="s">
        <v>885</v>
      </c>
      <c r="B155" s="40" t="s">
        <v>886</v>
      </c>
      <c r="C155" s="40" t="s">
        <v>621</v>
      </c>
    </row>
    <row r="156" spans="1:3" x14ac:dyDescent="0.25">
      <c r="A156" s="40" t="s">
        <v>887</v>
      </c>
      <c r="B156" s="40" t="s">
        <v>888</v>
      </c>
      <c r="C156" s="40" t="s">
        <v>621</v>
      </c>
    </row>
    <row r="157" spans="1:3" x14ac:dyDescent="0.25">
      <c r="A157" s="40" t="s">
        <v>889</v>
      </c>
      <c r="B157" s="40" t="s">
        <v>890</v>
      </c>
      <c r="C157" s="41"/>
    </row>
    <row r="158" spans="1:3" x14ac:dyDescent="0.25">
      <c r="A158" s="40" t="s">
        <v>891</v>
      </c>
      <c r="B158" s="40" t="s">
        <v>890</v>
      </c>
      <c r="C158" s="41"/>
    </row>
    <row r="159" spans="1:3" x14ac:dyDescent="0.25">
      <c r="A159" s="40" t="s">
        <v>892</v>
      </c>
      <c r="B159" s="40" t="s">
        <v>893</v>
      </c>
      <c r="C159" s="40" t="s">
        <v>621</v>
      </c>
    </row>
    <row r="160" spans="1:3" x14ac:dyDescent="0.25">
      <c r="A160" s="40" t="s">
        <v>894</v>
      </c>
      <c r="B160" s="40" t="s">
        <v>895</v>
      </c>
      <c r="C160" s="40" t="s">
        <v>621</v>
      </c>
    </row>
    <row r="161" spans="1:3" x14ac:dyDescent="0.25">
      <c r="A161" s="40" t="s">
        <v>896</v>
      </c>
      <c r="B161" s="40" t="s">
        <v>897</v>
      </c>
      <c r="C161" s="40" t="s">
        <v>621</v>
      </c>
    </row>
    <row r="162" spans="1:3" x14ac:dyDescent="0.25">
      <c r="A162" s="40" t="s">
        <v>898</v>
      </c>
      <c r="B162" s="40" t="s">
        <v>899</v>
      </c>
      <c r="C162" s="40" t="s">
        <v>621</v>
      </c>
    </row>
    <row r="163" spans="1:3" x14ac:dyDescent="0.25">
      <c r="A163" s="40" t="s">
        <v>900</v>
      </c>
      <c r="B163" s="40" t="s">
        <v>901</v>
      </c>
      <c r="C163" s="40" t="s">
        <v>621</v>
      </c>
    </row>
    <row r="164" spans="1:3" x14ac:dyDescent="0.25">
      <c r="A164" s="40" t="s">
        <v>902</v>
      </c>
      <c r="B164" s="40" t="s">
        <v>903</v>
      </c>
      <c r="C164" s="41"/>
    </row>
    <row r="165" spans="1:3" x14ac:dyDescent="0.25">
      <c r="A165" s="40" t="s">
        <v>904</v>
      </c>
      <c r="B165" s="40" t="s">
        <v>903</v>
      </c>
      <c r="C165" s="41"/>
    </row>
    <row r="166" spans="1:3" x14ac:dyDescent="0.25">
      <c r="A166" s="40" t="s">
        <v>905</v>
      </c>
      <c r="B166" s="40" t="s">
        <v>906</v>
      </c>
      <c r="C166" s="41"/>
    </row>
    <row r="167" spans="1:3" x14ac:dyDescent="0.25">
      <c r="A167" s="40" t="s">
        <v>907</v>
      </c>
      <c r="B167" s="40" t="s">
        <v>908</v>
      </c>
      <c r="C167" s="40" t="s">
        <v>621</v>
      </c>
    </row>
    <row r="168" spans="1:3" x14ac:dyDescent="0.25">
      <c r="A168" s="40" t="s">
        <v>909</v>
      </c>
      <c r="B168" s="40" t="s">
        <v>910</v>
      </c>
      <c r="C168" s="40" t="s">
        <v>621</v>
      </c>
    </row>
    <row r="169" spans="1:3" x14ac:dyDescent="0.25">
      <c r="A169" s="40" t="s">
        <v>911</v>
      </c>
      <c r="B169" s="40" t="s">
        <v>912</v>
      </c>
      <c r="C169" s="40" t="s">
        <v>621</v>
      </c>
    </row>
    <row r="170" spans="1:3" x14ac:dyDescent="0.25">
      <c r="A170" s="40" t="s">
        <v>913</v>
      </c>
      <c r="B170" s="40" t="s">
        <v>914</v>
      </c>
      <c r="C170" s="41"/>
    </row>
    <row r="171" spans="1:3" x14ac:dyDescent="0.25">
      <c r="A171" s="40" t="s">
        <v>915</v>
      </c>
      <c r="B171" s="40" t="s">
        <v>914</v>
      </c>
      <c r="C171" s="40" t="s">
        <v>621</v>
      </c>
    </row>
    <row r="172" spans="1:3" x14ac:dyDescent="0.25">
      <c r="A172" s="40" t="s">
        <v>916</v>
      </c>
      <c r="B172" s="40" t="s">
        <v>917</v>
      </c>
      <c r="C172" s="41"/>
    </row>
    <row r="173" spans="1:3" x14ac:dyDescent="0.25">
      <c r="A173" s="40" t="s">
        <v>918</v>
      </c>
      <c r="B173" s="40" t="s">
        <v>919</v>
      </c>
      <c r="C173" s="41"/>
    </row>
    <row r="174" spans="1:3" x14ac:dyDescent="0.25">
      <c r="A174" s="40" t="s">
        <v>920</v>
      </c>
      <c r="B174" s="40" t="s">
        <v>921</v>
      </c>
      <c r="C174" s="41"/>
    </row>
    <row r="175" spans="1:3" x14ac:dyDescent="0.25">
      <c r="A175" s="40" t="s">
        <v>922</v>
      </c>
      <c r="B175" s="40" t="s">
        <v>921</v>
      </c>
      <c r="C175" s="40" t="s">
        <v>621</v>
      </c>
    </row>
    <row r="176" spans="1:3" x14ac:dyDescent="0.25">
      <c r="A176" s="40" t="s">
        <v>923</v>
      </c>
      <c r="B176" s="40" t="s">
        <v>924</v>
      </c>
      <c r="C176" s="41"/>
    </row>
    <row r="177" spans="1:3" x14ac:dyDescent="0.25">
      <c r="A177" s="40" t="s">
        <v>925</v>
      </c>
      <c r="B177" s="40" t="s">
        <v>926</v>
      </c>
      <c r="C177" s="41"/>
    </row>
    <row r="178" spans="1:3" x14ac:dyDescent="0.25">
      <c r="A178" s="40" t="s">
        <v>927</v>
      </c>
      <c r="B178" s="40" t="s">
        <v>928</v>
      </c>
      <c r="C178" s="41"/>
    </row>
    <row r="179" spans="1:3" x14ac:dyDescent="0.25">
      <c r="A179" s="40" t="s">
        <v>929</v>
      </c>
      <c r="B179" s="40" t="s">
        <v>928</v>
      </c>
      <c r="C179" s="40" t="s">
        <v>621</v>
      </c>
    </row>
    <row r="180" spans="1:3" x14ac:dyDescent="0.25">
      <c r="A180" s="40" t="s">
        <v>930</v>
      </c>
      <c r="B180" s="40" t="s">
        <v>931</v>
      </c>
      <c r="C180" s="41"/>
    </row>
    <row r="181" spans="1:3" x14ac:dyDescent="0.25">
      <c r="A181" s="40" t="s">
        <v>932</v>
      </c>
      <c r="B181" s="40" t="s">
        <v>931</v>
      </c>
      <c r="C181" s="40" t="s">
        <v>621</v>
      </c>
    </row>
    <row r="182" spans="1:3" x14ac:dyDescent="0.25">
      <c r="A182" s="40" t="s">
        <v>933</v>
      </c>
      <c r="B182" s="40" t="s">
        <v>934</v>
      </c>
      <c r="C182" s="41"/>
    </row>
    <row r="183" spans="1:3" x14ac:dyDescent="0.25">
      <c r="A183" s="40" t="s">
        <v>935</v>
      </c>
      <c r="B183" s="40" t="s">
        <v>936</v>
      </c>
      <c r="C183" s="41"/>
    </row>
    <row r="184" spans="1:3" x14ac:dyDescent="0.25">
      <c r="A184" s="40" t="s">
        <v>937</v>
      </c>
      <c r="B184" s="40" t="s">
        <v>938</v>
      </c>
      <c r="C184" s="40" t="s">
        <v>621</v>
      </c>
    </row>
    <row r="185" spans="1:3" x14ac:dyDescent="0.25">
      <c r="A185" s="40" t="s">
        <v>939</v>
      </c>
      <c r="B185" s="40" t="s">
        <v>940</v>
      </c>
      <c r="C185" s="40" t="s">
        <v>621</v>
      </c>
    </row>
    <row r="186" spans="1:3" x14ac:dyDescent="0.25">
      <c r="A186" s="40" t="s">
        <v>941</v>
      </c>
      <c r="B186" s="40" t="s">
        <v>942</v>
      </c>
      <c r="C186" s="40" t="s">
        <v>621</v>
      </c>
    </row>
    <row r="187" spans="1:3" x14ac:dyDescent="0.25">
      <c r="A187" s="40" t="s">
        <v>943</v>
      </c>
      <c r="B187" s="40" t="s">
        <v>944</v>
      </c>
      <c r="C187" s="40" t="s">
        <v>621</v>
      </c>
    </row>
    <row r="188" spans="1:3" x14ac:dyDescent="0.25">
      <c r="A188" s="40" t="s">
        <v>945</v>
      </c>
      <c r="B188" s="40" t="s">
        <v>946</v>
      </c>
      <c r="C188" s="41"/>
    </row>
    <row r="189" spans="1:3" x14ac:dyDescent="0.25">
      <c r="A189" s="40" t="s">
        <v>947</v>
      </c>
      <c r="B189" s="40" t="s">
        <v>946</v>
      </c>
      <c r="C189" s="41"/>
    </row>
    <row r="190" spans="1:3" x14ac:dyDescent="0.25">
      <c r="A190" s="40" t="s">
        <v>948</v>
      </c>
      <c r="B190" s="40" t="s">
        <v>949</v>
      </c>
      <c r="C190" s="40" t="s">
        <v>621</v>
      </c>
    </row>
    <row r="191" spans="1:3" x14ac:dyDescent="0.25">
      <c r="A191" s="40" t="s">
        <v>950</v>
      </c>
      <c r="B191" s="40" t="s">
        <v>951</v>
      </c>
      <c r="C191" s="40" t="s">
        <v>621</v>
      </c>
    </row>
    <row r="192" spans="1:3" x14ac:dyDescent="0.25">
      <c r="A192" s="40" t="s">
        <v>952</v>
      </c>
      <c r="B192" s="40" t="s">
        <v>953</v>
      </c>
      <c r="C192" s="41"/>
    </row>
    <row r="193" spans="1:3" x14ac:dyDescent="0.25">
      <c r="A193" s="40" t="s">
        <v>954</v>
      </c>
      <c r="B193" s="40" t="s">
        <v>955</v>
      </c>
      <c r="C193" s="41"/>
    </row>
    <row r="194" spans="1:3" x14ac:dyDescent="0.25">
      <c r="A194" s="40" t="s">
        <v>956</v>
      </c>
      <c r="B194" s="40" t="s">
        <v>955</v>
      </c>
      <c r="C194" s="40" t="s">
        <v>621</v>
      </c>
    </row>
    <row r="195" spans="1:3" x14ac:dyDescent="0.25">
      <c r="A195" s="40" t="s">
        <v>957</v>
      </c>
      <c r="B195" s="40" t="s">
        <v>958</v>
      </c>
      <c r="C195" s="41"/>
    </row>
    <row r="196" spans="1:3" x14ac:dyDescent="0.25">
      <c r="A196" s="40" t="s">
        <v>959</v>
      </c>
      <c r="B196" s="40" t="s">
        <v>960</v>
      </c>
      <c r="C196" s="41"/>
    </row>
    <row r="197" spans="1:3" x14ac:dyDescent="0.25">
      <c r="A197" s="40" t="s">
        <v>961</v>
      </c>
      <c r="B197" s="40" t="s">
        <v>962</v>
      </c>
      <c r="C197" s="41"/>
    </row>
    <row r="198" spans="1:3" x14ac:dyDescent="0.25">
      <c r="A198" s="40" t="s">
        <v>963</v>
      </c>
      <c r="B198" s="40" t="s">
        <v>962</v>
      </c>
      <c r="C198" s="41"/>
    </row>
    <row r="199" spans="1:3" x14ac:dyDescent="0.25">
      <c r="A199" s="40" t="s">
        <v>964</v>
      </c>
      <c r="B199" s="40" t="s">
        <v>962</v>
      </c>
      <c r="C199" s="40" t="s">
        <v>621</v>
      </c>
    </row>
    <row r="200" spans="1:3" x14ac:dyDescent="0.25">
      <c r="A200" s="40" t="s">
        <v>965</v>
      </c>
      <c r="B200" s="40" t="s">
        <v>966</v>
      </c>
      <c r="C200" s="41"/>
    </row>
    <row r="201" spans="1:3" x14ac:dyDescent="0.25">
      <c r="A201" s="40" t="s">
        <v>967</v>
      </c>
      <c r="B201" s="40" t="s">
        <v>966</v>
      </c>
      <c r="C201" s="41"/>
    </row>
    <row r="202" spans="1:3" x14ac:dyDescent="0.25">
      <c r="A202" s="40" t="s">
        <v>968</v>
      </c>
      <c r="B202" s="40" t="s">
        <v>966</v>
      </c>
      <c r="C202" s="40" t="s">
        <v>621</v>
      </c>
    </row>
    <row r="203" spans="1:3" x14ac:dyDescent="0.25">
      <c r="A203" s="40" t="s">
        <v>969</v>
      </c>
      <c r="B203" s="40" t="s">
        <v>970</v>
      </c>
      <c r="C203" s="41"/>
    </row>
    <row r="204" spans="1:3" x14ac:dyDescent="0.25">
      <c r="A204" s="40" t="s">
        <v>971</v>
      </c>
      <c r="B204" s="40" t="s">
        <v>972</v>
      </c>
      <c r="C204" s="41"/>
    </row>
    <row r="205" spans="1:3" x14ac:dyDescent="0.25">
      <c r="A205" s="40" t="s">
        <v>973</v>
      </c>
      <c r="B205" s="40" t="s">
        <v>974</v>
      </c>
      <c r="C205" s="41"/>
    </row>
    <row r="206" spans="1:3" x14ac:dyDescent="0.25">
      <c r="A206" s="40" t="s">
        <v>975</v>
      </c>
      <c r="B206" s="40" t="s">
        <v>974</v>
      </c>
      <c r="C206" s="41"/>
    </row>
    <row r="207" spans="1:3" x14ac:dyDescent="0.25">
      <c r="A207" s="40" t="s">
        <v>976</v>
      </c>
      <c r="B207" s="40" t="s">
        <v>972</v>
      </c>
      <c r="C207" s="40" t="s">
        <v>718</v>
      </c>
    </row>
    <row r="208" spans="1:3" x14ac:dyDescent="0.25">
      <c r="A208" s="40" t="s">
        <v>977</v>
      </c>
      <c r="B208" s="40" t="s">
        <v>978</v>
      </c>
      <c r="C208" s="41"/>
    </row>
    <row r="209" spans="1:3" x14ac:dyDescent="0.25">
      <c r="A209" s="40" t="s">
        <v>979</v>
      </c>
      <c r="B209" s="40" t="s">
        <v>978</v>
      </c>
      <c r="C209" s="41"/>
    </row>
    <row r="210" spans="1:3" x14ac:dyDescent="0.25">
      <c r="A210" s="40" t="s">
        <v>980</v>
      </c>
      <c r="B210" s="40" t="s">
        <v>978</v>
      </c>
      <c r="C210" s="40" t="s">
        <v>718</v>
      </c>
    </row>
    <row r="211" spans="1:3" x14ac:dyDescent="0.25">
      <c r="A211" s="40" t="s">
        <v>981</v>
      </c>
      <c r="B211" s="40" t="s">
        <v>982</v>
      </c>
      <c r="C211" s="41"/>
    </row>
    <row r="212" spans="1:3" x14ac:dyDescent="0.25">
      <c r="A212" s="40" t="s">
        <v>983</v>
      </c>
      <c r="B212" s="40" t="s">
        <v>982</v>
      </c>
      <c r="C212" s="41"/>
    </row>
    <row r="213" spans="1:3" x14ac:dyDescent="0.25">
      <c r="A213" s="40" t="s">
        <v>984</v>
      </c>
      <c r="B213" s="40" t="s">
        <v>985</v>
      </c>
      <c r="C213" s="41"/>
    </row>
    <row r="214" spans="1:3" x14ac:dyDescent="0.25">
      <c r="A214" s="40" t="s">
        <v>986</v>
      </c>
      <c r="B214" s="40" t="s">
        <v>987</v>
      </c>
      <c r="C214" s="41"/>
    </row>
    <row r="215" spans="1:3" x14ac:dyDescent="0.25">
      <c r="A215" s="40" t="s">
        <v>988</v>
      </c>
      <c r="B215" s="40" t="s">
        <v>987</v>
      </c>
      <c r="C215" s="41"/>
    </row>
    <row r="216" spans="1:3" x14ac:dyDescent="0.25">
      <c r="A216" s="40" t="s">
        <v>989</v>
      </c>
      <c r="B216" s="40" t="s">
        <v>987</v>
      </c>
      <c r="C216" s="40" t="s">
        <v>718</v>
      </c>
    </row>
    <row r="217" spans="1:3" x14ac:dyDescent="0.25">
      <c r="A217" s="40" t="s">
        <v>990</v>
      </c>
      <c r="B217" s="40" t="s">
        <v>991</v>
      </c>
      <c r="C217" s="41"/>
    </row>
    <row r="218" spans="1:3" x14ac:dyDescent="0.25">
      <c r="A218" s="40" t="s">
        <v>992</v>
      </c>
      <c r="B218" s="40" t="s">
        <v>991</v>
      </c>
      <c r="C218" s="41"/>
    </row>
    <row r="219" spans="1:3" x14ac:dyDescent="0.25">
      <c r="A219" s="40" t="s">
        <v>993</v>
      </c>
      <c r="B219" s="40" t="s">
        <v>994</v>
      </c>
      <c r="C219" s="41"/>
    </row>
    <row r="220" spans="1:3" x14ac:dyDescent="0.25">
      <c r="A220" s="40" t="s">
        <v>995</v>
      </c>
      <c r="B220" s="40" t="s">
        <v>994</v>
      </c>
      <c r="C220" s="40" t="s">
        <v>718</v>
      </c>
    </row>
    <row r="221" spans="1:3" x14ac:dyDescent="0.25">
      <c r="A221" s="40" t="s">
        <v>996</v>
      </c>
      <c r="B221" s="40" t="s">
        <v>991</v>
      </c>
      <c r="C221" s="40" t="s">
        <v>718</v>
      </c>
    </row>
    <row r="222" spans="1:3" x14ac:dyDescent="0.25">
      <c r="A222" s="40" t="s">
        <v>997</v>
      </c>
      <c r="B222" s="40" t="s">
        <v>998</v>
      </c>
      <c r="C222" s="41"/>
    </row>
    <row r="223" spans="1:3" x14ac:dyDescent="0.25">
      <c r="A223" s="40" t="s">
        <v>999</v>
      </c>
      <c r="B223" s="40" t="s">
        <v>998</v>
      </c>
      <c r="C223" s="40" t="s">
        <v>718</v>
      </c>
    </row>
    <row r="224" spans="1:3" x14ac:dyDescent="0.25">
      <c r="A224" s="40" t="s">
        <v>1000</v>
      </c>
      <c r="B224" s="40" t="s">
        <v>1001</v>
      </c>
      <c r="C224" s="41"/>
    </row>
    <row r="225" spans="1:5" x14ac:dyDescent="0.25">
      <c r="A225" s="40" t="s">
        <v>1002</v>
      </c>
      <c r="B225" s="40" t="s">
        <v>1001</v>
      </c>
      <c r="C225" s="41"/>
      <c r="D225" s="41"/>
      <c r="E225" s="41"/>
    </row>
    <row r="226" spans="1:5" x14ac:dyDescent="0.25">
      <c r="A226" s="40" t="s">
        <v>1003</v>
      </c>
      <c r="B226" s="40" t="s">
        <v>1004</v>
      </c>
      <c r="C226" s="41"/>
      <c r="D226" s="41"/>
      <c r="E226" s="41"/>
    </row>
    <row r="227" spans="1:5" x14ac:dyDescent="0.25">
      <c r="A227" s="40" t="s">
        <v>1005</v>
      </c>
      <c r="B227" s="40" t="s">
        <v>1004</v>
      </c>
      <c r="C227" s="41"/>
      <c r="D227" s="41"/>
      <c r="E227" s="41"/>
    </row>
    <row r="228" spans="1:5" x14ac:dyDescent="0.25">
      <c r="A228" s="40" t="s">
        <v>1006</v>
      </c>
      <c r="B228" s="40" t="s">
        <v>1007</v>
      </c>
      <c r="C228" s="41"/>
      <c r="D228" s="41"/>
      <c r="E228" s="41"/>
    </row>
    <row r="229" spans="1:5" x14ac:dyDescent="0.25">
      <c r="A229" s="40" t="s">
        <v>1008</v>
      </c>
      <c r="B229" s="40" t="s">
        <v>1007</v>
      </c>
      <c r="C229" s="41"/>
      <c r="D229" s="41"/>
      <c r="E229" s="41"/>
    </row>
    <row r="230" spans="1:5" x14ac:dyDescent="0.25">
      <c r="A230" s="40" t="s">
        <v>1009</v>
      </c>
      <c r="B230" s="40" t="s">
        <v>1010</v>
      </c>
      <c r="C230" s="41"/>
      <c r="D230" s="41"/>
      <c r="E230" s="41"/>
    </row>
    <row r="231" spans="1:5" x14ac:dyDescent="0.25">
      <c r="A231" s="40" t="s">
        <v>1011</v>
      </c>
      <c r="B231" s="40" t="s">
        <v>1010</v>
      </c>
      <c r="C231" s="41"/>
      <c r="D231" s="41"/>
      <c r="E231" s="41"/>
    </row>
    <row r="232" spans="1:5" x14ac:dyDescent="0.25">
      <c r="A232" s="40" t="s">
        <v>1012</v>
      </c>
      <c r="B232" s="40" t="s">
        <v>1013</v>
      </c>
      <c r="C232" s="41"/>
      <c r="D232" s="41"/>
      <c r="E232" s="41"/>
    </row>
    <row r="233" spans="1:5" x14ac:dyDescent="0.25">
      <c r="A233" s="40" t="s">
        <v>1014</v>
      </c>
      <c r="B233" s="40" t="s">
        <v>1015</v>
      </c>
      <c r="C233" s="41"/>
      <c r="D233" s="41"/>
      <c r="E233" s="41"/>
    </row>
    <row r="234" spans="1:5" x14ac:dyDescent="0.25">
      <c r="A234" s="40" t="s">
        <v>1016</v>
      </c>
      <c r="B234" s="40" t="s">
        <v>1017</v>
      </c>
      <c r="C234" s="41"/>
      <c r="D234" s="41"/>
      <c r="E234" s="41"/>
    </row>
    <row r="235" spans="1:5" x14ac:dyDescent="0.25">
      <c r="A235" s="40" t="s">
        <v>1018</v>
      </c>
      <c r="B235" s="40" t="s">
        <v>1015</v>
      </c>
      <c r="C235" s="41"/>
      <c r="D235" s="41"/>
      <c r="E235" s="41"/>
    </row>
    <row r="236" spans="1:5" x14ac:dyDescent="0.25">
      <c r="A236" s="40" t="s">
        <v>1019</v>
      </c>
      <c r="B236" s="40" t="s">
        <v>1015</v>
      </c>
      <c r="C236" s="41"/>
      <c r="D236" s="41"/>
      <c r="E236" s="40" t="s">
        <v>1020</v>
      </c>
    </row>
    <row r="237" spans="1:5" x14ac:dyDescent="0.25">
      <c r="A237" s="40" t="s">
        <v>1021</v>
      </c>
      <c r="B237" s="40" t="s">
        <v>1022</v>
      </c>
      <c r="C237" s="41"/>
      <c r="D237" s="41"/>
      <c r="E237" s="41"/>
    </row>
    <row r="238" spans="1:5" x14ac:dyDescent="0.25">
      <c r="A238" s="40" t="s">
        <v>1023</v>
      </c>
      <c r="B238" s="40" t="s">
        <v>1024</v>
      </c>
      <c r="C238" s="41"/>
      <c r="D238" s="41"/>
      <c r="E238" s="41"/>
    </row>
    <row r="239" spans="1:5" x14ac:dyDescent="0.25">
      <c r="A239" s="40" t="s">
        <v>1025</v>
      </c>
      <c r="B239" s="40" t="s">
        <v>1024</v>
      </c>
      <c r="C239" s="41"/>
      <c r="D239" s="41"/>
      <c r="E239" s="40" t="s">
        <v>1020</v>
      </c>
    </row>
    <row r="240" spans="1:5" x14ac:dyDescent="0.25">
      <c r="A240" s="40" t="s">
        <v>1026</v>
      </c>
      <c r="B240" s="40" t="s">
        <v>1027</v>
      </c>
      <c r="C240" s="41"/>
      <c r="D240" s="41"/>
      <c r="E240" s="41"/>
    </row>
    <row r="241" spans="1:5" x14ac:dyDescent="0.25">
      <c r="A241" s="40" t="s">
        <v>1028</v>
      </c>
      <c r="B241" s="40" t="s">
        <v>1029</v>
      </c>
      <c r="C241" s="41"/>
      <c r="D241" s="41"/>
      <c r="E241" s="41"/>
    </row>
    <row r="242" spans="1:5" x14ac:dyDescent="0.25">
      <c r="A242" s="40" t="s">
        <v>1030</v>
      </c>
      <c r="B242" s="40" t="s">
        <v>1029</v>
      </c>
      <c r="C242" s="41"/>
      <c r="D242" s="41"/>
      <c r="E242" s="41"/>
    </row>
    <row r="243" spans="1:5" x14ac:dyDescent="0.25">
      <c r="A243" s="40" t="s">
        <v>1031</v>
      </c>
      <c r="B243" s="40" t="s">
        <v>1029</v>
      </c>
      <c r="C243" s="41"/>
      <c r="D243" s="41"/>
      <c r="E243" s="40" t="s">
        <v>1032</v>
      </c>
    </row>
    <row r="244" spans="1:5" x14ac:dyDescent="0.25">
      <c r="A244" s="40" t="s">
        <v>1033</v>
      </c>
      <c r="B244" s="40" t="s">
        <v>1034</v>
      </c>
      <c r="C244" s="41"/>
      <c r="D244" s="41"/>
      <c r="E244" s="41"/>
    </row>
    <row r="245" spans="1:5" x14ac:dyDescent="0.25">
      <c r="A245" s="40" t="s">
        <v>1035</v>
      </c>
      <c r="B245" s="40" t="s">
        <v>1034</v>
      </c>
      <c r="C245" s="41"/>
      <c r="D245" s="41"/>
      <c r="E245" s="41"/>
    </row>
    <row r="246" spans="1:5" x14ac:dyDescent="0.25">
      <c r="A246" s="40" t="s">
        <v>1036</v>
      </c>
      <c r="B246" s="40" t="s">
        <v>1034</v>
      </c>
      <c r="C246" s="41"/>
      <c r="D246" s="41"/>
      <c r="E246" s="40" t="s">
        <v>1032</v>
      </c>
    </row>
    <row r="247" spans="1:5" x14ac:dyDescent="0.25">
      <c r="A247" s="40" t="s">
        <v>1037</v>
      </c>
      <c r="B247" s="40" t="s">
        <v>1038</v>
      </c>
      <c r="C247" s="41"/>
      <c r="D247" s="41"/>
      <c r="E247" s="41"/>
    </row>
    <row r="248" spans="1:5" x14ac:dyDescent="0.25">
      <c r="A248" s="40" t="s">
        <v>1039</v>
      </c>
      <c r="B248" s="40" t="s">
        <v>1040</v>
      </c>
      <c r="C248" s="41"/>
      <c r="D248" s="41"/>
      <c r="E248" s="41"/>
    </row>
    <row r="249" spans="1:5" x14ac:dyDescent="0.25">
      <c r="A249" s="40" t="s">
        <v>1041</v>
      </c>
      <c r="B249" s="40" t="s">
        <v>1040</v>
      </c>
      <c r="C249" s="41"/>
      <c r="D249" s="41"/>
      <c r="E249" s="41"/>
    </row>
    <row r="250" spans="1:5" x14ac:dyDescent="0.25">
      <c r="A250" s="40" t="s">
        <v>1042</v>
      </c>
      <c r="B250" s="40" t="s">
        <v>1040</v>
      </c>
      <c r="C250" s="41"/>
      <c r="D250" s="41"/>
      <c r="E250" s="40" t="s">
        <v>1043</v>
      </c>
    </row>
    <row r="251" spans="1:5" x14ac:dyDescent="0.25">
      <c r="A251" s="40" t="s">
        <v>1044</v>
      </c>
      <c r="B251" s="40" t="s">
        <v>1045</v>
      </c>
      <c r="C251" s="41"/>
      <c r="D251" s="41"/>
      <c r="E251" s="40" t="s">
        <v>1043</v>
      </c>
    </row>
    <row r="252" spans="1:5" x14ac:dyDescent="0.25">
      <c r="A252" s="40" t="s">
        <v>1046</v>
      </c>
      <c r="B252" s="40" t="s">
        <v>1047</v>
      </c>
      <c r="C252" s="41"/>
      <c r="D252" s="41"/>
      <c r="E252" s="40" t="s">
        <v>1043</v>
      </c>
    </row>
    <row r="253" spans="1:5" x14ac:dyDescent="0.25">
      <c r="A253" s="40" t="s">
        <v>1048</v>
      </c>
      <c r="B253" s="40" t="s">
        <v>1049</v>
      </c>
      <c r="C253" s="41"/>
      <c r="D253" s="41"/>
      <c r="E253" s="41"/>
    </row>
    <row r="254" spans="1:5" x14ac:dyDescent="0.25">
      <c r="A254" s="40" t="s">
        <v>1050</v>
      </c>
      <c r="B254" s="40" t="s">
        <v>1049</v>
      </c>
      <c r="C254" s="41"/>
      <c r="D254" s="41"/>
      <c r="E254" s="41"/>
    </row>
    <row r="255" spans="1:5" x14ac:dyDescent="0.25">
      <c r="A255" s="40" t="s">
        <v>1051</v>
      </c>
      <c r="B255" s="40" t="s">
        <v>1049</v>
      </c>
      <c r="C255" s="41"/>
      <c r="D255" s="41"/>
      <c r="E255" s="40" t="s">
        <v>1043</v>
      </c>
    </row>
    <row r="256" spans="1:5" x14ac:dyDescent="0.25">
      <c r="A256" s="40" t="s">
        <v>1052</v>
      </c>
      <c r="B256" s="40" t="s">
        <v>1053</v>
      </c>
      <c r="C256" s="41"/>
      <c r="D256" s="41"/>
      <c r="E256" s="40" t="s">
        <v>1043</v>
      </c>
    </row>
    <row r="257" spans="1:5" x14ac:dyDescent="0.25">
      <c r="A257" s="40" t="s">
        <v>1054</v>
      </c>
      <c r="B257" s="40" t="s">
        <v>1055</v>
      </c>
      <c r="C257" s="41"/>
      <c r="D257" s="41"/>
      <c r="E257" s="41"/>
    </row>
    <row r="258" spans="1:5" x14ac:dyDescent="0.25">
      <c r="A258" s="40" t="s">
        <v>1056</v>
      </c>
      <c r="B258" s="40" t="s">
        <v>1055</v>
      </c>
      <c r="C258" s="41"/>
      <c r="D258" s="41"/>
      <c r="E258" s="41"/>
    </row>
    <row r="259" spans="1:5" x14ac:dyDescent="0.25">
      <c r="A259" s="40" t="s">
        <v>1057</v>
      </c>
      <c r="B259" s="40" t="s">
        <v>1055</v>
      </c>
      <c r="C259" s="41"/>
      <c r="D259" s="41"/>
      <c r="E259" s="40" t="s">
        <v>1043</v>
      </c>
    </row>
    <row r="260" spans="1:5" x14ac:dyDescent="0.25">
      <c r="A260" s="40" t="s">
        <v>1058</v>
      </c>
      <c r="B260" s="40" t="s">
        <v>1038</v>
      </c>
      <c r="C260" s="41"/>
      <c r="D260" s="41"/>
      <c r="E260" s="41"/>
    </row>
    <row r="261" spans="1:5" x14ac:dyDescent="0.25">
      <c r="A261" s="40" t="s">
        <v>1059</v>
      </c>
      <c r="B261" s="40" t="s">
        <v>1038</v>
      </c>
      <c r="C261" s="41"/>
      <c r="D261" s="41"/>
      <c r="E261" s="40" t="s">
        <v>1043</v>
      </c>
    </row>
    <row r="262" spans="1:5" x14ac:dyDescent="0.25">
      <c r="A262" s="40" t="s">
        <v>1060</v>
      </c>
      <c r="B262" s="40" t="s">
        <v>1061</v>
      </c>
      <c r="C262" s="41"/>
      <c r="D262" s="41"/>
      <c r="E262" s="40" t="s">
        <v>1043</v>
      </c>
    </row>
    <row r="263" spans="1:5" x14ac:dyDescent="0.25">
      <c r="A263" s="40" t="s">
        <v>1062</v>
      </c>
      <c r="B263" s="40" t="s">
        <v>1063</v>
      </c>
      <c r="C263" s="41"/>
      <c r="D263" s="41"/>
      <c r="E263" s="40" t="s">
        <v>1043</v>
      </c>
    </row>
    <row r="264" spans="1:5" x14ac:dyDescent="0.25">
      <c r="A264" s="40" t="s">
        <v>1064</v>
      </c>
      <c r="B264" s="40" t="s">
        <v>1065</v>
      </c>
      <c r="C264" s="41"/>
      <c r="D264" s="41"/>
      <c r="E264" s="41"/>
    </row>
    <row r="265" spans="1:5" x14ac:dyDescent="0.25">
      <c r="A265" s="40" t="s">
        <v>1066</v>
      </c>
      <c r="B265" s="40" t="s">
        <v>1067</v>
      </c>
      <c r="C265" s="41"/>
      <c r="D265" s="41"/>
      <c r="E265" s="41"/>
    </row>
    <row r="266" spans="1:5" x14ac:dyDescent="0.25">
      <c r="A266" s="40" t="s">
        <v>1068</v>
      </c>
      <c r="B266" s="40" t="s">
        <v>1069</v>
      </c>
      <c r="C266" s="41"/>
      <c r="D266" s="41"/>
      <c r="E266" s="41"/>
    </row>
    <row r="267" spans="1:5" x14ac:dyDescent="0.25">
      <c r="A267" s="40" t="s">
        <v>1070</v>
      </c>
      <c r="B267" s="40" t="s">
        <v>1069</v>
      </c>
      <c r="C267" s="41"/>
      <c r="D267" s="41"/>
      <c r="E267" s="41"/>
    </row>
    <row r="268" spans="1:5" x14ac:dyDescent="0.25">
      <c r="A268" s="40" t="s">
        <v>1071</v>
      </c>
      <c r="B268" s="40" t="s">
        <v>1069</v>
      </c>
      <c r="C268" s="41"/>
      <c r="D268" s="41"/>
      <c r="E268" s="40" t="s">
        <v>1072</v>
      </c>
    </row>
    <row r="269" spans="1:5" x14ac:dyDescent="0.25">
      <c r="A269" s="40" t="s">
        <v>1073</v>
      </c>
      <c r="B269" s="40" t="s">
        <v>1074</v>
      </c>
      <c r="C269" s="41"/>
      <c r="D269" s="41"/>
      <c r="E269" s="41"/>
    </row>
    <row r="270" spans="1:5" x14ac:dyDescent="0.25">
      <c r="A270" s="40" t="s">
        <v>1075</v>
      </c>
      <c r="B270" s="40" t="s">
        <v>1076</v>
      </c>
      <c r="C270" s="41"/>
      <c r="D270" s="41"/>
      <c r="E270" s="41"/>
    </row>
    <row r="271" spans="1:5" x14ac:dyDescent="0.25">
      <c r="A271" s="40" t="s">
        <v>1077</v>
      </c>
      <c r="B271" s="40" t="s">
        <v>1076</v>
      </c>
      <c r="C271" s="41"/>
      <c r="D271" s="41"/>
      <c r="E271" s="40" t="s">
        <v>1072</v>
      </c>
    </row>
    <row r="272" spans="1:5" x14ac:dyDescent="0.25">
      <c r="A272" s="40" t="s">
        <v>1078</v>
      </c>
      <c r="B272" s="40" t="s">
        <v>1079</v>
      </c>
      <c r="C272" s="41"/>
      <c r="D272" s="41"/>
      <c r="E272" s="41"/>
    </row>
    <row r="273" spans="1:5" x14ac:dyDescent="0.25">
      <c r="A273" s="40" t="s">
        <v>1080</v>
      </c>
      <c r="B273" s="40" t="s">
        <v>1079</v>
      </c>
      <c r="C273" s="41"/>
      <c r="D273" s="41"/>
      <c r="E273" s="40" t="s">
        <v>1072</v>
      </c>
    </row>
    <row r="274" spans="1:5" x14ac:dyDescent="0.25">
      <c r="A274" s="40" t="s">
        <v>1081</v>
      </c>
      <c r="B274" s="40" t="s">
        <v>1082</v>
      </c>
      <c r="C274" s="41"/>
      <c r="D274" s="41"/>
      <c r="E274" s="41"/>
    </row>
    <row r="275" spans="1:5" x14ac:dyDescent="0.25">
      <c r="A275" s="40" t="s">
        <v>1083</v>
      </c>
      <c r="B275" s="40" t="s">
        <v>1082</v>
      </c>
      <c r="C275" s="41"/>
      <c r="D275" s="41"/>
      <c r="E275" s="40" t="s">
        <v>1072</v>
      </c>
    </row>
    <row r="276" spans="1:5" x14ac:dyDescent="0.25">
      <c r="A276" s="40" t="s">
        <v>1084</v>
      </c>
      <c r="B276" s="40" t="s">
        <v>1085</v>
      </c>
      <c r="C276" s="41"/>
      <c r="D276" s="41"/>
      <c r="E276" s="41"/>
    </row>
    <row r="277" spans="1:5" x14ac:dyDescent="0.25">
      <c r="A277" s="40" t="s">
        <v>1086</v>
      </c>
      <c r="B277" s="40" t="s">
        <v>1087</v>
      </c>
      <c r="C277" s="41"/>
      <c r="D277" s="41"/>
      <c r="E277" s="41"/>
    </row>
    <row r="278" spans="1:5" x14ac:dyDescent="0.25">
      <c r="A278" s="40" t="s">
        <v>1088</v>
      </c>
      <c r="B278" s="40" t="s">
        <v>1087</v>
      </c>
      <c r="C278" s="41"/>
      <c r="D278" s="41"/>
      <c r="E278" s="40" t="s">
        <v>1089</v>
      </c>
    </row>
    <row r="279" spans="1:5" x14ac:dyDescent="0.25">
      <c r="A279" s="40" t="s">
        <v>1090</v>
      </c>
      <c r="B279" s="40" t="s">
        <v>1091</v>
      </c>
      <c r="C279" s="41"/>
      <c r="D279" s="41"/>
      <c r="E279" s="41"/>
    </row>
    <row r="280" spans="1:5" x14ac:dyDescent="0.25">
      <c r="A280" s="40" t="s">
        <v>1092</v>
      </c>
      <c r="B280" s="40" t="s">
        <v>1091</v>
      </c>
      <c r="C280" s="41"/>
      <c r="D280" s="41"/>
      <c r="E280" s="40" t="s">
        <v>1093</v>
      </c>
    </row>
    <row r="281" spans="1:5" x14ac:dyDescent="0.25">
      <c r="A281" s="40" t="s">
        <v>1094</v>
      </c>
      <c r="B281" s="40" t="s">
        <v>1095</v>
      </c>
      <c r="C281" s="41"/>
      <c r="D281" s="41"/>
      <c r="E281" s="41"/>
    </row>
    <row r="282" spans="1:5" x14ac:dyDescent="0.25">
      <c r="A282" s="40" t="s">
        <v>1096</v>
      </c>
      <c r="B282" s="40" t="s">
        <v>1097</v>
      </c>
      <c r="C282" s="41"/>
      <c r="D282" s="41"/>
      <c r="E282" s="41"/>
    </row>
    <row r="283" spans="1:5" x14ac:dyDescent="0.25">
      <c r="A283" s="40" t="s">
        <v>1098</v>
      </c>
      <c r="B283" s="40" t="s">
        <v>1099</v>
      </c>
      <c r="C283" s="41"/>
      <c r="D283" s="41"/>
      <c r="E283" s="41"/>
    </row>
    <row r="284" spans="1:5" x14ac:dyDescent="0.25">
      <c r="A284" s="40" t="s">
        <v>1100</v>
      </c>
      <c r="B284" s="40" t="s">
        <v>1101</v>
      </c>
      <c r="C284" s="41"/>
      <c r="D284" s="41"/>
      <c r="E284" s="41"/>
    </row>
    <row r="285" spans="1:5" x14ac:dyDescent="0.25">
      <c r="A285" s="40" t="s">
        <v>1102</v>
      </c>
      <c r="B285" s="40" t="s">
        <v>1101</v>
      </c>
      <c r="C285" s="41"/>
      <c r="D285" s="41"/>
      <c r="E285" s="40" t="s">
        <v>1103</v>
      </c>
    </row>
    <row r="286" spans="1:5" x14ac:dyDescent="0.25">
      <c r="A286" s="40" t="s">
        <v>1104</v>
      </c>
      <c r="B286" s="40" t="s">
        <v>1105</v>
      </c>
      <c r="C286" s="41"/>
      <c r="D286" s="41"/>
      <c r="E286" s="40" t="s">
        <v>1103</v>
      </c>
    </row>
    <row r="287" spans="1:5" x14ac:dyDescent="0.25">
      <c r="A287" s="40" t="s">
        <v>1106</v>
      </c>
      <c r="B287" s="40" t="s">
        <v>1107</v>
      </c>
      <c r="C287" s="41"/>
      <c r="D287" s="41"/>
      <c r="E287" s="40" t="s">
        <v>1103</v>
      </c>
    </row>
    <row r="288" spans="1:5" x14ac:dyDescent="0.25">
      <c r="A288" s="40" t="s">
        <v>1108</v>
      </c>
      <c r="B288" s="40" t="s">
        <v>1109</v>
      </c>
      <c r="C288" s="41"/>
      <c r="D288" s="41"/>
      <c r="E288" s="40" t="s">
        <v>1103</v>
      </c>
    </row>
    <row r="289" spans="1:5" x14ac:dyDescent="0.25">
      <c r="A289" s="40" t="s">
        <v>1110</v>
      </c>
      <c r="B289" s="40" t="s">
        <v>1111</v>
      </c>
      <c r="C289" s="41"/>
      <c r="D289" s="41"/>
      <c r="E289" s="40" t="s">
        <v>1103</v>
      </c>
    </row>
    <row r="290" spans="1:5" x14ac:dyDescent="0.25">
      <c r="A290" s="40" t="s">
        <v>1112</v>
      </c>
      <c r="B290" s="40" t="s">
        <v>1113</v>
      </c>
      <c r="C290" s="41"/>
      <c r="D290" s="41"/>
      <c r="E290" s="40" t="s">
        <v>1103</v>
      </c>
    </row>
    <row r="291" spans="1:5" x14ac:dyDescent="0.25">
      <c r="A291" s="40" t="s">
        <v>1114</v>
      </c>
      <c r="B291" s="40" t="s">
        <v>1115</v>
      </c>
      <c r="C291" s="41"/>
      <c r="D291" s="41"/>
      <c r="E291" s="41"/>
    </row>
    <row r="292" spans="1:5" x14ac:dyDescent="0.25">
      <c r="A292" s="40" t="s">
        <v>1116</v>
      </c>
      <c r="B292" s="40" t="s">
        <v>1117</v>
      </c>
      <c r="C292" s="41"/>
      <c r="D292" s="41"/>
      <c r="E292" s="41"/>
    </row>
    <row r="293" spans="1:5" x14ac:dyDescent="0.25">
      <c r="A293" s="40" t="s">
        <v>1118</v>
      </c>
      <c r="B293" s="40" t="s">
        <v>1119</v>
      </c>
      <c r="C293" s="41"/>
      <c r="D293" s="41"/>
      <c r="E293" s="41"/>
    </row>
    <row r="294" spans="1:5" x14ac:dyDescent="0.25">
      <c r="A294" s="40" t="s">
        <v>1120</v>
      </c>
      <c r="B294" s="40" t="s">
        <v>1121</v>
      </c>
      <c r="C294" s="41"/>
      <c r="D294" s="41"/>
      <c r="E294" s="41"/>
    </row>
    <row r="295" spans="1:5" x14ac:dyDescent="0.25">
      <c r="A295" s="40" t="s">
        <v>1122</v>
      </c>
      <c r="B295" s="40" t="s">
        <v>1121</v>
      </c>
      <c r="C295" s="41"/>
      <c r="D295" s="41"/>
      <c r="E295" s="40" t="s">
        <v>1103</v>
      </c>
    </row>
    <row r="296" spans="1:5" x14ac:dyDescent="0.25">
      <c r="A296" s="40" t="s">
        <v>1123</v>
      </c>
      <c r="B296" s="40" t="s">
        <v>1124</v>
      </c>
      <c r="C296" s="41"/>
      <c r="D296" s="41"/>
      <c r="E296" s="40" t="s">
        <v>1103</v>
      </c>
    </row>
    <row r="297" spans="1:5" x14ac:dyDescent="0.25">
      <c r="A297" s="40" t="s">
        <v>1125</v>
      </c>
      <c r="B297" s="40" t="s">
        <v>1126</v>
      </c>
      <c r="C297" s="41"/>
      <c r="D297" s="41"/>
      <c r="E297" s="41"/>
    </row>
    <row r="298" spans="1:5" x14ac:dyDescent="0.25">
      <c r="A298" s="40" t="s">
        <v>1127</v>
      </c>
      <c r="B298" s="40" t="s">
        <v>1128</v>
      </c>
      <c r="C298" s="41"/>
      <c r="D298" s="41"/>
      <c r="E298" s="40" t="s">
        <v>1103</v>
      </c>
    </row>
    <row r="299" spans="1:5" x14ac:dyDescent="0.25">
      <c r="A299" s="40" t="s">
        <v>1129</v>
      </c>
      <c r="B299" s="40" t="s">
        <v>1130</v>
      </c>
      <c r="C299" s="41"/>
      <c r="D299" s="41"/>
      <c r="E299" s="40" t="s">
        <v>1103</v>
      </c>
    </row>
    <row r="300" spans="1:5" x14ac:dyDescent="0.25">
      <c r="A300" s="40" t="s">
        <v>1131</v>
      </c>
      <c r="B300" s="40" t="s">
        <v>1132</v>
      </c>
      <c r="C300" s="41"/>
      <c r="D300" s="41"/>
      <c r="E300" s="40" t="s">
        <v>1103</v>
      </c>
    </row>
    <row r="301" spans="1:5" x14ac:dyDescent="0.25">
      <c r="A301" s="40" t="s">
        <v>1133</v>
      </c>
      <c r="B301" s="40" t="s">
        <v>1134</v>
      </c>
      <c r="C301" s="41"/>
      <c r="D301" s="41"/>
      <c r="E301" s="41"/>
    </row>
    <row r="302" spans="1:5" x14ac:dyDescent="0.25">
      <c r="A302" s="40" t="s">
        <v>1135</v>
      </c>
      <c r="B302" s="40" t="s">
        <v>1134</v>
      </c>
      <c r="C302" s="41"/>
      <c r="D302" s="41"/>
      <c r="E302" s="41"/>
    </row>
    <row r="303" spans="1:5" x14ac:dyDescent="0.25">
      <c r="A303" s="40" t="s">
        <v>1136</v>
      </c>
      <c r="B303" s="40" t="s">
        <v>1137</v>
      </c>
      <c r="C303" s="41"/>
      <c r="D303" s="41"/>
      <c r="E303" s="40" t="s">
        <v>1138</v>
      </c>
    </row>
    <row r="304" spans="1:5" x14ac:dyDescent="0.25">
      <c r="A304" s="40" t="s">
        <v>1139</v>
      </c>
      <c r="B304" s="40" t="s">
        <v>1140</v>
      </c>
      <c r="C304" s="41"/>
      <c r="D304" s="41"/>
      <c r="E304" s="40" t="s">
        <v>1138</v>
      </c>
    </row>
    <row r="305" spans="1:5" x14ac:dyDescent="0.25">
      <c r="A305" s="40" t="s">
        <v>1141</v>
      </c>
      <c r="B305" s="40" t="s">
        <v>1142</v>
      </c>
      <c r="C305" s="41"/>
      <c r="D305" s="41"/>
      <c r="E305" s="40" t="s">
        <v>1138</v>
      </c>
    </row>
    <row r="306" spans="1:5" x14ac:dyDescent="0.25">
      <c r="A306" s="40" t="s">
        <v>1143</v>
      </c>
      <c r="B306" s="40" t="s">
        <v>1144</v>
      </c>
      <c r="C306" s="41"/>
      <c r="D306" s="41"/>
      <c r="E306" s="40" t="s">
        <v>1138</v>
      </c>
    </row>
    <row r="307" spans="1:5" x14ac:dyDescent="0.25">
      <c r="A307" s="40" t="s">
        <v>1145</v>
      </c>
      <c r="B307" s="40" t="s">
        <v>1146</v>
      </c>
      <c r="C307" s="41"/>
      <c r="D307" s="41"/>
      <c r="E307" s="40" t="s">
        <v>1138</v>
      </c>
    </row>
    <row r="308" spans="1:5" x14ac:dyDescent="0.25">
      <c r="A308" s="40" t="s">
        <v>1147</v>
      </c>
      <c r="B308" s="40" t="s">
        <v>1148</v>
      </c>
      <c r="C308" s="41"/>
      <c r="D308" s="41"/>
      <c r="E308" s="40" t="s">
        <v>1138</v>
      </c>
    </row>
    <row r="309" spans="1:5" x14ac:dyDescent="0.25">
      <c r="A309" s="40" t="s">
        <v>1149</v>
      </c>
      <c r="B309" s="40" t="s">
        <v>1150</v>
      </c>
      <c r="C309" s="41"/>
      <c r="D309" s="41"/>
      <c r="E309" s="40" t="s">
        <v>1138</v>
      </c>
    </row>
    <row r="310" spans="1:5" x14ac:dyDescent="0.25">
      <c r="A310" s="40" t="s">
        <v>1151</v>
      </c>
      <c r="B310" s="40" t="s">
        <v>1152</v>
      </c>
      <c r="C310" s="41"/>
      <c r="D310" s="41"/>
      <c r="E310" s="40" t="s">
        <v>1138</v>
      </c>
    </row>
    <row r="311" spans="1:5" x14ac:dyDescent="0.25">
      <c r="A311" s="40" t="s">
        <v>1153</v>
      </c>
      <c r="B311" s="40" t="s">
        <v>1154</v>
      </c>
      <c r="C311" s="41"/>
      <c r="D311" s="41"/>
      <c r="E311" s="40" t="s">
        <v>1138</v>
      </c>
    </row>
    <row r="312" spans="1:5" x14ac:dyDescent="0.25">
      <c r="A312" s="40" t="s">
        <v>1155</v>
      </c>
      <c r="B312" s="40" t="s">
        <v>1156</v>
      </c>
      <c r="C312" s="41"/>
      <c r="D312" s="41"/>
      <c r="E312" s="40" t="s">
        <v>1138</v>
      </c>
    </row>
    <row r="313" spans="1:5" x14ac:dyDescent="0.25">
      <c r="A313" s="40" t="s">
        <v>1157</v>
      </c>
      <c r="B313" s="40" t="s">
        <v>1158</v>
      </c>
      <c r="C313" s="41"/>
      <c r="D313" s="41"/>
      <c r="E313" s="40" t="s">
        <v>1159</v>
      </c>
    </row>
    <row r="314" spans="1:5" x14ac:dyDescent="0.25">
      <c r="A314" s="40" t="s">
        <v>1160</v>
      </c>
      <c r="B314" s="40" t="s">
        <v>1161</v>
      </c>
      <c r="C314" s="41"/>
      <c r="D314" s="41"/>
      <c r="E314" s="40" t="s">
        <v>1138</v>
      </c>
    </row>
    <row r="315" spans="1:5" x14ac:dyDescent="0.25">
      <c r="A315" s="40" t="s">
        <v>1162</v>
      </c>
      <c r="B315" s="40" t="s">
        <v>1163</v>
      </c>
      <c r="C315" s="41"/>
      <c r="D315" s="41"/>
      <c r="E315" s="40" t="s">
        <v>1138</v>
      </c>
    </row>
    <row r="316" spans="1:5" x14ac:dyDescent="0.25">
      <c r="A316" s="40" t="s">
        <v>1164</v>
      </c>
      <c r="B316" s="40" t="s">
        <v>1165</v>
      </c>
      <c r="C316" s="41"/>
      <c r="D316" s="41"/>
      <c r="E316" s="40" t="s">
        <v>1138</v>
      </c>
    </row>
    <row r="317" spans="1:5" x14ac:dyDescent="0.25">
      <c r="A317" s="40" t="s">
        <v>1166</v>
      </c>
      <c r="B317" s="40" t="s">
        <v>1167</v>
      </c>
      <c r="C317" s="41"/>
      <c r="D317" s="41"/>
      <c r="E317" s="40" t="s">
        <v>1138</v>
      </c>
    </row>
    <row r="318" spans="1:5" x14ac:dyDescent="0.25">
      <c r="A318" s="40" t="s">
        <v>1168</v>
      </c>
      <c r="B318" s="40" t="s">
        <v>1169</v>
      </c>
      <c r="C318" s="41"/>
      <c r="D318" s="41"/>
      <c r="E318" s="41"/>
    </row>
    <row r="319" spans="1:5" x14ac:dyDescent="0.25">
      <c r="A319" s="40" t="s">
        <v>1170</v>
      </c>
      <c r="B319" s="40" t="s">
        <v>1171</v>
      </c>
      <c r="C319" s="41"/>
      <c r="D319" s="41"/>
      <c r="E319" s="41"/>
    </row>
    <row r="320" spans="1:5" x14ac:dyDescent="0.25">
      <c r="A320" s="40" t="s">
        <v>1172</v>
      </c>
      <c r="B320" s="40" t="s">
        <v>1173</v>
      </c>
      <c r="C320" s="41"/>
      <c r="D320" s="41"/>
      <c r="E320" s="41"/>
    </row>
    <row r="321" spans="1:5" x14ac:dyDescent="0.25">
      <c r="A321" s="40" t="s">
        <v>1174</v>
      </c>
      <c r="B321" s="40" t="s">
        <v>1175</v>
      </c>
      <c r="C321" s="41"/>
      <c r="D321" s="41"/>
      <c r="E321" s="40" t="s">
        <v>1159</v>
      </c>
    </row>
    <row r="322" spans="1:5" x14ac:dyDescent="0.25">
      <c r="A322" s="40" t="s">
        <v>1176</v>
      </c>
      <c r="B322" s="40" t="s">
        <v>1177</v>
      </c>
      <c r="C322" s="41"/>
      <c r="D322" s="41"/>
      <c r="E322" s="41"/>
    </row>
    <row r="323" spans="1:5" x14ac:dyDescent="0.25">
      <c r="A323" s="40" t="s">
        <v>1178</v>
      </c>
      <c r="B323" s="40" t="s">
        <v>1179</v>
      </c>
      <c r="C323" s="41"/>
      <c r="D323" s="41"/>
      <c r="E323" s="41"/>
    </row>
    <row r="324" spans="1:5" x14ac:dyDescent="0.25">
      <c r="A324" s="40" t="s">
        <v>1180</v>
      </c>
      <c r="B324" s="40" t="s">
        <v>1181</v>
      </c>
      <c r="C324" s="41"/>
      <c r="D324" s="41"/>
      <c r="E324" s="41"/>
    </row>
    <row r="325" spans="1:5" x14ac:dyDescent="0.25">
      <c r="A325" s="40" t="s">
        <v>1182</v>
      </c>
      <c r="B325" s="40" t="s">
        <v>1183</v>
      </c>
      <c r="C325" s="41"/>
      <c r="D325" s="41"/>
      <c r="E325" s="41"/>
    </row>
    <row r="326" spans="1:5" x14ac:dyDescent="0.25">
      <c r="A326" s="40" t="s">
        <v>1184</v>
      </c>
      <c r="B326" s="40" t="s">
        <v>1183</v>
      </c>
      <c r="C326" s="41"/>
      <c r="D326" s="41"/>
      <c r="E326" s="40" t="s">
        <v>1138</v>
      </c>
    </row>
    <row r="327" spans="1:5" x14ac:dyDescent="0.25">
      <c r="A327" s="40" t="s">
        <v>1185</v>
      </c>
      <c r="B327" s="40" t="s">
        <v>1186</v>
      </c>
      <c r="C327" s="41"/>
      <c r="D327" s="41"/>
      <c r="E327" s="41"/>
    </row>
    <row r="328" spans="1:5" x14ac:dyDescent="0.25">
      <c r="A328" s="40" t="s">
        <v>1187</v>
      </c>
      <c r="B328" s="40" t="s">
        <v>1188</v>
      </c>
      <c r="C328" s="41"/>
      <c r="D328" s="41"/>
      <c r="E328" s="41"/>
    </row>
    <row r="329" spans="1:5" x14ac:dyDescent="0.25">
      <c r="A329" s="40" t="s">
        <v>1189</v>
      </c>
      <c r="B329" s="40" t="s">
        <v>1190</v>
      </c>
      <c r="C329" s="41"/>
      <c r="D329" s="41"/>
      <c r="E329" s="40" t="s">
        <v>1191</v>
      </c>
    </row>
    <row r="330" spans="1:5" x14ac:dyDescent="0.25">
      <c r="A330" s="40" t="s">
        <v>1192</v>
      </c>
      <c r="B330" s="40" t="s">
        <v>1193</v>
      </c>
      <c r="C330" s="41"/>
      <c r="D330" s="41"/>
      <c r="E330" s="40" t="s">
        <v>1191</v>
      </c>
    </row>
    <row r="331" spans="1:5" x14ac:dyDescent="0.25">
      <c r="A331" s="40" t="s">
        <v>1194</v>
      </c>
      <c r="B331" s="40" t="s">
        <v>1195</v>
      </c>
      <c r="C331" s="41"/>
      <c r="D331" s="41"/>
      <c r="E331" s="40" t="s">
        <v>1191</v>
      </c>
    </row>
    <row r="332" spans="1:5" x14ac:dyDescent="0.25">
      <c r="A332" s="40" t="s">
        <v>1196</v>
      </c>
      <c r="B332" s="40" t="s">
        <v>1197</v>
      </c>
      <c r="C332" s="41"/>
      <c r="D332" s="41"/>
      <c r="E332" s="40" t="s">
        <v>1191</v>
      </c>
    </row>
    <row r="333" spans="1:5" x14ac:dyDescent="0.25">
      <c r="A333" s="40" t="s">
        <v>1198</v>
      </c>
      <c r="B333" s="40" t="s">
        <v>1199</v>
      </c>
      <c r="C333" s="41"/>
      <c r="D333" s="41"/>
      <c r="E333" s="41"/>
    </row>
    <row r="334" spans="1:5" x14ac:dyDescent="0.25">
      <c r="A334" s="40" t="s">
        <v>1200</v>
      </c>
      <c r="B334" s="40" t="s">
        <v>1201</v>
      </c>
      <c r="C334" s="41"/>
      <c r="D334" s="41"/>
      <c r="E334" s="41"/>
    </row>
    <row r="335" spans="1:5" x14ac:dyDescent="0.25">
      <c r="A335" s="40" t="s">
        <v>1202</v>
      </c>
      <c r="B335" s="40" t="s">
        <v>1203</v>
      </c>
      <c r="C335" s="41"/>
      <c r="D335" s="41"/>
      <c r="E335" s="40" t="s">
        <v>1204</v>
      </c>
    </row>
    <row r="336" spans="1:5" x14ac:dyDescent="0.25">
      <c r="A336" s="40" t="s">
        <v>1205</v>
      </c>
      <c r="B336" s="40" t="s">
        <v>1206</v>
      </c>
      <c r="C336" s="41"/>
      <c r="D336" s="41"/>
      <c r="E336" s="40" t="s">
        <v>1204</v>
      </c>
    </row>
    <row r="337" spans="1:5" x14ac:dyDescent="0.25">
      <c r="A337" s="40" t="s">
        <v>1207</v>
      </c>
      <c r="B337" s="40" t="s">
        <v>1208</v>
      </c>
      <c r="C337" s="41"/>
      <c r="D337" s="41"/>
      <c r="E337" s="40" t="s">
        <v>1204</v>
      </c>
    </row>
    <row r="338" spans="1:5" x14ac:dyDescent="0.25">
      <c r="A338" s="40" t="s">
        <v>1209</v>
      </c>
      <c r="B338" s="40" t="s">
        <v>1210</v>
      </c>
      <c r="C338" s="41"/>
      <c r="D338" s="41"/>
      <c r="E338" s="40" t="s">
        <v>1204</v>
      </c>
    </row>
    <row r="339" spans="1:5" x14ac:dyDescent="0.25">
      <c r="A339" s="40" t="s">
        <v>1211</v>
      </c>
      <c r="B339" s="40" t="s">
        <v>1212</v>
      </c>
      <c r="C339" s="41"/>
      <c r="D339" s="41"/>
      <c r="E339" s="40" t="s">
        <v>1204</v>
      </c>
    </row>
    <row r="340" spans="1:5" x14ac:dyDescent="0.25">
      <c r="A340" s="40" t="s">
        <v>1213</v>
      </c>
      <c r="B340" s="40" t="s">
        <v>1214</v>
      </c>
      <c r="C340" s="41"/>
      <c r="D340" s="41"/>
      <c r="E340" s="41"/>
    </row>
    <row r="341" spans="1:5" x14ac:dyDescent="0.25">
      <c r="A341" s="40" t="s">
        <v>1215</v>
      </c>
      <c r="B341" s="40" t="s">
        <v>1216</v>
      </c>
      <c r="C341" s="41"/>
      <c r="D341" s="41"/>
      <c r="E341" s="40" t="s">
        <v>1204</v>
      </c>
    </row>
    <row r="342" spans="1:5" x14ac:dyDescent="0.25">
      <c r="A342" s="40" t="s">
        <v>1217</v>
      </c>
      <c r="B342" s="40" t="s">
        <v>1218</v>
      </c>
      <c r="C342" s="41"/>
      <c r="D342" s="41"/>
      <c r="E342" s="40" t="s">
        <v>1204</v>
      </c>
    </row>
    <row r="343" spans="1:5" x14ac:dyDescent="0.25">
      <c r="A343" s="40" t="s">
        <v>1219</v>
      </c>
      <c r="B343" s="40" t="s">
        <v>1220</v>
      </c>
      <c r="C343" s="41"/>
      <c r="D343" s="41"/>
      <c r="E343" s="40" t="s">
        <v>1204</v>
      </c>
    </row>
    <row r="344" spans="1:5" x14ac:dyDescent="0.25">
      <c r="A344" s="40" t="s">
        <v>1221</v>
      </c>
      <c r="B344" s="40" t="s">
        <v>1222</v>
      </c>
      <c r="C344" s="41"/>
      <c r="D344" s="41"/>
      <c r="E344" s="41"/>
    </row>
    <row r="345" spans="1:5" x14ac:dyDescent="0.25">
      <c r="A345" s="40" t="s">
        <v>1223</v>
      </c>
      <c r="B345" s="40" t="s">
        <v>1101</v>
      </c>
      <c r="C345" s="41"/>
      <c r="D345" s="41"/>
      <c r="E345" s="41"/>
    </row>
    <row r="346" spans="1:5" x14ac:dyDescent="0.25">
      <c r="A346" s="40" t="s">
        <v>1224</v>
      </c>
      <c r="B346" s="40" t="s">
        <v>1225</v>
      </c>
      <c r="C346" s="41"/>
      <c r="D346" s="41"/>
      <c r="E346" s="41"/>
    </row>
    <row r="347" spans="1:5" x14ac:dyDescent="0.25">
      <c r="A347" s="40" t="s">
        <v>1226</v>
      </c>
      <c r="B347" s="40" t="s">
        <v>1225</v>
      </c>
      <c r="C347" s="41"/>
      <c r="D347" s="41"/>
      <c r="E347" s="40" t="s">
        <v>1227</v>
      </c>
    </row>
    <row r="348" spans="1:5" x14ac:dyDescent="0.25">
      <c r="A348" s="40" t="s">
        <v>1228</v>
      </c>
      <c r="B348" s="40" t="s">
        <v>1105</v>
      </c>
      <c r="C348" s="41"/>
      <c r="D348" s="41"/>
      <c r="E348" s="40" t="s">
        <v>1227</v>
      </c>
    </row>
    <row r="349" spans="1:5" x14ac:dyDescent="0.25">
      <c r="A349" s="40" t="s">
        <v>1229</v>
      </c>
      <c r="B349" s="40" t="s">
        <v>1230</v>
      </c>
      <c r="C349" s="41"/>
      <c r="D349" s="41"/>
      <c r="E349" s="40" t="s">
        <v>1227</v>
      </c>
    </row>
    <row r="350" spans="1:5" x14ac:dyDescent="0.25">
      <c r="A350" s="40" t="s">
        <v>1231</v>
      </c>
      <c r="B350" s="40" t="s">
        <v>1109</v>
      </c>
      <c r="C350" s="41"/>
      <c r="D350" s="41"/>
      <c r="E350" s="40" t="s">
        <v>1227</v>
      </c>
    </row>
    <row r="351" spans="1:5" x14ac:dyDescent="0.25">
      <c r="A351" s="40" t="s">
        <v>1232</v>
      </c>
      <c r="B351" s="40" t="s">
        <v>1233</v>
      </c>
      <c r="C351" s="41"/>
      <c r="D351" s="41"/>
      <c r="E351" s="40" t="s">
        <v>1227</v>
      </c>
    </row>
    <row r="352" spans="1:5" x14ac:dyDescent="0.25">
      <c r="A352" s="40" t="s">
        <v>1234</v>
      </c>
      <c r="B352" s="40" t="s">
        <v>1235</v>
      </c>
      <c r="C352" s="41"/>
      <c r="D352" s="41"/>
      <c r="E352" s="40" t="s">
        <v>1227</v>
      </c>
    </row>
    <row r="353" spans="1:5" x14ac:dyDescent="0.25">
      <c r="A353" s="40" t="s">
        <v>1236</v>
      </c>
      <c r="B353" s="40" t="s">
        <v>1237</v>
      </c>
      <c r="C353" s="41"/>
      <c r="D353" s="41"/>
      <c r="E353" s="40" t="s">
        <v>1159</v>
      </c>
    </row>
    <row r="354" spans="1:5" x14ac:dyDescent="0.25">
      <c r="A354" s="40" t="s">
        <v>1238</v>
      </c>
      <c r="B354" s="40" t="s">
        <v>1239</v>
      </c>
      <c r="C354" s="41"/>
      <c r="D354" s="41"/>
      <c r="E354" s="40" t="s">
        <v>1159</v>
      </c>
    </row>
    <row r="355" spans="1:5" x14ac:dyDescent="0.25">
      <c r="A355" s="40" t="s">
        <v>1240</v>
      </c>
      <c r="B355" s="40" t="s">
        <v>1241</v>
      </c>
      <c r="C355" s="41"/>
      <c r="D355" s="41"/>
      <c r="E355" s="40" t="s">
        <v>1159</v>
      </c>
    </row>
    <row r="356" spans="1:5" x14ac:dyDescent="0.25">
      <c r="A356" s="40" t="s">
        <v>1242</v>
      </c>
      <c r="B356" s="40" t="s">
        <v>1243</v>
      </c>
      <c r="C356" s="41"/>
      <c r="D356" s="41"/>
      <c r="E356" s="40" t="s">
        <v>1159</v>
      </c>
    </row>
    <row r="357" spans="1:5" x14ac:dyDescent="0.25">
      <c r="A357" s="40" t="s">
        <v>1244</v>
      </c>
      <c r="B357" s="40" t="s">
        <v>1245</v>
      </c>
      <c r="C357" s="41"/>
      <c r="D357" s="41"/>
      <c r="E357" s="40" t="s">
        <v>1227</v>
      </c>
    </row>
    <row r="358" spans="1:5" x14ac:dyDescent="0.25">
      <c r="A358" s="40" t="s">
        <v>1246</v>
      </c>
      <c r="B358" s="40" t="s">
        <v>1247</v>
      </c>
      <c r="C358" s="41"/>
      <c r="D358" s="41"/>
      <c r="E358" s="40" t="s">
        <v>1227</v>
      </c>
    </row>
    <row r="359" spans="1:5" x14ac:dyDescent="0.25">
      <c r="A359" s="40" t="s">
        <v>1248</v>
      </c>
      <c r="B359" s="40" t="s">
        <v>1249</v>
      </c>
      <c r="C359" s="41"/>
      <c r="D359" s="41"/>
      <c r="E359" s="40" t="s">
        <v>1159</v>
      </c>
    </row>
    <row r="360" spans="1:5" x14ac:dyDescent="0.25">
      <c r="A360" s="40" t="s">
        <v>1250</v>
      </c>
      <c r="B360" s="40" t="s">
        <v>1251</v>
      </c>
      <c r="C360" s="41"/>
      <c r="D360" s="41"/>
      <c r="E360" s="40" t="s">
        <v>1159</v>
      </c>
    </row>
    <row r="361" spans="1:5" x14ac:dyDescent="0.25">
      <c r="A361" s="40" t="s">
        <v>1252</v>
      </c>
      <c r="B361" s="40" t="s">
        <v>1253</v>
      </c>
      <c r="C361" s="41"/>
      <c r="D361" s="41"/>
      <c r="E361" s="40" t="s">
        <v>1159</v>
      </c>
    </row>
    <row r="362" spans="1:5" x14ac:dyDescent="0.25">
      <c r="A362" s="40" t="s">
        <v>1254</v>
      </c>
      <c r="B362" s="40" t="s">
        <v>1255</v>
      </c>
      <c r="C362" s="41"/>
      <c r="D362" s="41"/>
      <c r="E362" s="40" t="s">
        <v>1159</v>
      </c>
    </row>
    <row r="363" spans="1:5" x14ac:dyDescent="0.25">
      <c r="A363" s="40" t="s">
        <v>1256</v>
      </c>
      <c r="B363" s="40" t="s">
        <v>1257</v>
      </c>
      <c r="C363" s="41"/>
      <c r="D363" s="41"/>
      <c r="E363" s="40" t="s">
        <v>1227</v>
      </c>
    </row>
    <row r="364" spans="1:5" x14ac:dyDescent="0.25">
      <c r="A364" s="40" t="s">
        <v>1258</v>
      </c>
      <c r="B364" s="40" t="s">
        <v>1121</v>
      </c>
      <c r="C364" s="41"/>
      <c r="D364" s="41"/>
      <c r="E364" s="41"/>
    </row>
    <row r="365" spans="1:5" x14ac:dyDescent="0.25">
      <c r="A365" s="40" t="s">
        <v>1259</v>
      </c>
      <c r="B365" s="40" t="s">
        <v>1121</v>
      </c>
      <c r="C365" s="41"/>
      <c r="D365" s="41"/>
      <c r="E365" s="40" t="s">
        <v>1227</v>
      </c>
    </row>
    <row r="366" spans="1:5" x14ac:dyDescent="0.25">
      <c r="A366" s="40" t="s">
        <v>1260</v>
      </c>
      <c r="B366" s="40" t="s">
        <v>1124</v>
      </c>
      <c r="C366" s="41"/>
      <c r="D366" s="41"/>
      <c r="E366" s="40" t="s">
        <v>1227</v>
      </c>
    </row>
    <row r="367" spans="1:5" x14ac:dyDescent="0.25">
      <c r="A367" s="40" t="s">
        <v>1261</v>
      </c>
      <c r="B367" s="40" t="s">
        <v>1126</v>
      </c>
      <c r="C367" s="41"/>
      <c r="D367" s="41"/>
      <c r="E367" s="41"/>
    </row>
    <row r="368" spans="1:5" x14ac:dyDescent="0.25">
      <c r="A368" s="40" t="s">
        <v>1262</v>
      </c>
      <c r="B368" s="40" t="s">
        <v>1128</v>
      </c>
      <c r="C368" s="41"/>
      <c r="D368" s="41"/>
      <c r="E368" s="40" t="s">
        <v>1227</v>
      </c>
    </row>
    <row r="369" spans="1:5" x14ac:dyDescent="0.25">
      <c r="A369" s="40" t="s">
        <v>1263</v>
      </c>
      <c r="B369" s="40" t="s">
        <v>1264</v>
      </c>
      <c r="C369" s="41"/>
      <c r="D369" s="41"/>
      <c r="E369" s="40" t="s">
        <v>1227</v>
      </c>
    </row>
    <row r="370" spans="1:5" x14ac:dyDescent="0.25">
      <c r="A370" s="40" t="s">
        <v>1265</v>
      </c>
      <c r="B370" s="40" t="s">
        <v>1132</v>
      </c>
      <c r="C370" s="41"/>
      <c r="D370" s="41"/>
      <c r="E370" s="40" t="s">
        <v>1227</v>
      </c>
    </row>
    <row r="371" spans="1:5" x14ac:dyDescent="0.25">
      <c r="A371" s="40" t="s">
        <v>1266</v>
      </c>
      <c r="B371" s="40" t="s">
        <v>1267</v>
      </c>
      <c r="C371" s="41"/>
      <c r="D371" s="41"/>
      <c r="E371" s="40" t="s">
        <v>1227</v>
      </c>
    </row>
    <row r="372" spans="1:5" x14ac:dyDescent="0.25">
      <c r="A372" s="40" t="s">
        <v>1268</v>
      </c>
      <c r="B372" s="40" t="s">
        <v>1269</v>
      </c>
      <c r="C372" s="41"/>
      <c r="D372" s="41"/>
      <c r="E372" s="40" t="s">
        <v>1227</v>
      </c>
    </row>
    <row r="373" spans="1:5" x14ac:dyDescent="0.25">
      <c r="A373" s="40" t="s">
        <v>1270</v>
      </c>
      <c r="B373" s="40" t="s">
        <v>1183</v>
      </c>
      <c r="C373" s="41"/>
      <c r="D373" s="41"/>
      <c r="E373" s="41"/>
    </row>
    <row r="374" spans="1:5" x14ac:dyDescent="0.25">
      <c r="A374" s="40" t="s">
        <v>1271</v>
      </c>
      <c r="B374" s="40" t="s">
        <v>1183</v>
      </c>
      <c r="C374" s="41"/>
      <c r="D374" s="41"/>
      <c r="E374" s="41"/>
    </row>
    <row r="375" spans="1:5" x14ac:dyDescent="0.25">
      <c r="A375" s="40" t="s">
        <v>1272</v>
      </c>
      <c r="B375" s="40" t="s">
        <v>1273</v>
      </c>
      <c r="C375" s="41"/>
      <c r="D375" s="41"/>
      <c r="E375" s="40" t="s">
        <v>1204</v>
      </c>
    </row>
    <row r="376" spans="1:5" x14ac:dyDescent="0.25">
      <c r="A376" s="40" t="s">
        <v>1274</v>
      </c>
      <c r="B376" s="40" t="s">
        <v>1275</v>
      </c>
      <c r="C376" s="41"/>
      <c r="D376" s="41"/>
      <c r="E376" s="40" t="s">
        <v>1204</v>
      </c>
    </row>
    <row r="377" spans="1:5" x14ac:dyDescent="0.25">
      <c r="A377" s="40" t="s">
        <v>1276</v>
      </c>
      <c r="B377" s="40" t="s">
        <v>1277</v>
      </c>
      <c r="C377" s="41"/>
      <c r="D377" s="41"/>
      <c r="E377" s="40" t="s">
        <v>1204</v>
      </c>
    </row>
    <row r="378" spans="1:5" x14ac:dyDescent="0.25">
      <c r="A378" s="40" t="s">
        <v>1278</v>
      </c>
      <c r="B378" s="40" t="s">
        <v>1279</v>
      </c>
      <c r="C378" s="41"/>
      <c r="D378" s="41"/>
      <c r="E378" s="40" t="s">
        <v>1204</v>
      </c>
    </row>
    <row r="379" spans="1:5" x14ac:dyDescent="0.25">
      <c r="A379" s="40" t="s">
        <v>1280</v>
      </c>
      <c r="B379" s="40" t="s">
        <v>1134</v>
      </c>
      <c r="C379" s="41"/>
      <c r="D379" s="41"/>
      <c r="E379" s="41"/>
    </row>
    <row r="380" spans="1:5" x14ac:dyDescent="0.25">
      <c r="A380" s="40" t="s">
        <v>1281</v>
      </c>
      <c r="B380" s="40" t="s">
        <v>1134</v>
      </c>
      <c r="C380" s="41"/>
      <c r="D380" s="41"/>
      <c r="E380" s="41"/>
    </row>
    <row r="381" spans="1:5" x14ac:dyDescent="0.25">
      <c r="A381" s="40" t="s">
        <v>1282</v>
      </c>
      <c r="B381" s="40" t="s">
        <v>1283</v>
      </c>
      <c r="C381" s="41"/>
      <c r="D381" s="41"/>
      <c r="E381" s="40" t="s">
        <v>1227</v>
      </c>
    </row>
    <row r="382" spans="1:5" x14ac:dyDescent="0.25">
      <c r="A382" s="40" t="s">
        <v>1284</v>
      </c>
      <c r="B382" s="40" t="s">
        <v>1285</v>
      </c>
      <c r="C382" s="41"/>
      <c r="D382" s="41"/>
      <c r="E382" s="40" t="s">
        <v>1227</v>
      </c>
    </row>
    <row r="383" spans="1:5" x14ac:dyDescent="0.25">
      <c r="A383" s="40" t="s">
        <v>1286</v>
      </c>
      <c r="B383" s="40" t="s">
        <v>1287</v>
      </c>
      <c r="C383" s="41"/>
      <c r="D383" s="41"/>
      <c r="E383" s="41"/>
    </row>
    <row r="384" spans="1:5" x14ac:dyDescent="0.25">
      <c r="A384" s="40" t="s">
        <v>1288</v>
      </c>
      <c r="B384" s="40" t="s">
        <v>1289</v>
      </c>
      <c r="C384" s="41"/>
      <c r="D384" s="41"/>
      <c r="E384" s="41"/>
    </row>
    <row r="385" spans="1:5" x14ac:dyDescent="0.25">
      <c r="A385" s="40" t="s">
        <v>1290</v>
      </c>
      <c r="B385" s="40" t="s">
        <v>1289</v>
      </c>
      <c r="C385" s="41"/>
      <c r="D385" s="41"/>
      <c r="E385" s="41"/>
    </row>
    <row r="386" spans="1:5" x14ac:dyDescent="0.25">
      <c r="A386" s="40" t="s">
        <v>1291</v>
      </c>
      <c r="B386" s="40" t="s">
        <v>1292</v>
      </c>
      <c r="C386" s="41"/>
      <c r="D386" s="41"/>
      <c r="E386" s="40" t="s">
        <v>1159</v>
      </c>
    </row>
    <row r="387" spans="1:5" x14ac:dyDescent="0.25">
      <c r="A387" s="40" t="s">
        <v>1293</v>
      </c>
      <c r="B387" s="40" t="s">
        <v>1294</v>
      </c>
      <c r="C387" s="41"/>
      <c r="D387" s="41"/>
      <c r="E387" s="40" t="s">
        <v>1159</v>
      </c>
    </row>
    <row r="388" spans="1:5" x14ac:dyDescent="0.25">
      <c r="A388" s="40" t="s">
        <v>1295</v>
      </c>
      <c r="B388" s="40" t="s">
        <v>1296</v>
      </c>
      <c r="C388" s="41"/>
      <c r="D388" s="41"/>
      <c r="E388" s="40" t="s">
        <v>1159</v>
      </c>
    </row>
    <row r="389" spans="1:5" x14ac:dyDescent="0.25">
      <c r="A389" s="40" t="s">
        <v>1297</v>
      </c>
      <c r="B389" s="40" t="s">
        <v>1298</v>
      </c>
      <c r="C389" s="41"/>
      <c r="D389" s="41"/>
      <c r="E389" s="40" t="s">
        <v>1159</v>
      </c>
    </row>
    <row r="390" spans="1:5" x14ac:dyDescent="0.25">
      <c r="A390" s="40" t="s">
        <v>1299</v>
      </c>
      <c r="B390" s="40" t="s">
        <v>1300</v>
      </c>
      <c r="C390" s="41"/>
      <c r="D390" s="41"/>
      <c r="E390" s="41"/>
    </row>
    <row r="391" spans="1:5" x14ac:dyDescent="0.25">
      <c r="A391" s="40" t="s">
        <v>1301</v>
      </c>
      <c r="B391" s="40" t="s">
        <v>1300</v>
      </c>
      <c r="C391" s="41"/>
      <c r="D391" s="41"/>
      <c r="E391" s="41"/>
    </row>
    <row r="392" spans="1:5" x14ac:dyDescent="0.25">
      <c r="A392" s="40" t="s">
        <v>1302</v>
      </c>
      <c r="B392" s="40" t="s">
        <v>1303</v>
      </c>
      <c r="C392" s="41"/>
      <c r="D392" s="41"/>
      <c r="E392" s="40" t="s">
        <v>1159</v>
      </c>
    </row>
    <row r="393" spans="1:5" x14ac:dyDescent="0.25">
      <c r="A393" s="40" t="s">
        <v>1304</v>
      </c>
      <c r="B393" s="40" t="s">
        <v>1300</v>
      </c>
      <c r="C393" s="41"/>
      <c r="D393" s="41"/>
      <c r="E393" s="40" t="s">
        <v>1159</v>
      </c>
    </row>
    <row r="394" spans="1:5" x14ac:dyDescent="0.25">
      <c r="A394" s="40" t="s">
        <v>1305</v>
      </c>
      <c r="B394" s="40" t="s">
        <v>1306</v>
      </c>
      <c r="C394" s="41"/>
      <c r="D394" s="41"/>
      <c r="E394" s="41"/>
    </row>
    <row r="395" spans="1:5" x14ac:dyDescent="0.25">
      <c r="A395" s="40" t="s">
        <v>1307</v>
      </c>
      <c r="B395" s="40" t="s">
        <v>1308</v>
      </c>
      <c r="C395" s="41"/>
      <c r="D395" s="41"/>
      <c r="E395" s="41"/>
    </row>
    <row r="396" spans="1:5" x14ac:dyDescent="0.25">
      <c r="A396" s="40" t="s">
        <v>1309</v>
      </c>
      <c r="B396" s="40" t="s">
        <v>1308</v>
      </c>
      <c r="C396" s="41"/>
      <c r="D396" s="41"/>
      <c r="E396" s="40" t="s">
        <v>1159</v>
      </c>
    </row>
    <row r="397" spans="1:5" x14ac:dyDescent="0.25">
      <c r="A397" s="40" t="s">
        <v>1310</v>
      </c>
      <c r="B397" s="40" t="s">
        <v>1311</v>
      </c>
      <c r="C397" s="41"/>
      <c r="D397" s="41"/>
      <c r="E397" s="40" t="s">
        <v>1159</v>
      </c>
    </row>
    <row r="398" spans="1:5" x14ac:dyDescent="0.25">
      <c r="A398" s="40" t="s">
        <v>1312</v>
      </c>
      <c r="B398" s="40" t="s">
        <v>886</v>
      </c>
      <c r="C398" s="41"/>
      <c r="D398" s="41"/>
      <c r="E398" s="41"/>
    </row>
    <row r="399" spans="1:5" x14ac:dyDescent="0.25">
      <c r="A399" s="40" t="s">
        <v>1313</v>
      </c>
      <c r="B399" s="40" t="s">
        <v>886</v>
      </c>
      <c r="C399" s="41"/>
      <c r="D399" s="41"/>
      <c r="E399" s="40" t="s">
        <v>1159</v>
      </c>
    </row>
    <row r="400" spans="1:5" x14ac:dyDescent="0.25">
      <c r="A400" s="40" t="s">
        <v>1314</v>
      </c>
      <c r="B400" s="40" t="s">
        <v>1315</v>
      </c>
      <c r="C400" s="41"/>
      <c r="D400" s="41"/>
      <c r="E400" s="41"/>
    </row>
    <row r="401" spans="1:5" x14ac:dyDescent="0.25">
      <c r="A401" s="40" t="s">
        <v>1316</v>
      </c>
      <c r="B401" s="40" t="s">
        <v>1315</v>
      </c>
      <c r="C401" s="41"/>
      <c r="D401" s="41"/>
      <c r="E401" s="40" t="s">
        <v>1159</v>
      </c>
    </row>
    <row r="402" spans="1:5" x14ac:dyDescent="0.25">
      <c r="A402" s="40" t="s">
        <v>1317</v>
      </c>
      <c r="B402" s="40" t="s">
        <v>1318</v>
      </c>
      <c r="C402" s="41"/>
      <c r="D402" s="41"/>
      <c r="E402" s="40" t="s">
        <v>1159</v>
      </c>
    </row>
    <row r="403" spans="1:5" x14ac:dyDescent="0.25">
      <c r="A403" s="40" t="s">
        <v>1319</v>
      </c>
      <c r="B403" s="40" t="s">
        <v>1320</v>
      </c>
      <c r="C403" s="41"/>
      <c r="D403" s="41"/>
      <c r="E403" s="41"/>
    </row>
    <row r="404" spans="1:5" x14ac:dyDescent="0.25">
      <c r="A404" s="40" t="s">
        <v>1321</v>
      </c>
      <c r="B404" s="40" t="s">
        <v>1322</v>
      </c>
      <c r="C404" s="41"/>
      <c r="D404" s="41"/>
      <c r="E404" s="40" t="s">
        <v>1159</v>
      </c>
    </row>
    <row r="405" spans="1:5" x14ac:dyDescent="0.25">
      <c r="A405" s="40" t="s">
        <v>1323</v>
      </c>
      <c r="B405" s="40" t="s">
        <v>1324</v>
      </c>
      <c r="C405" s="41"/>
      <c r="D405" s="41"/>
      <c r="E405" s="40" t="s">
        <v>1159</v>
      </c>
    </row>
    <row r="406" spans="1:5" x14ac:dyDescent="0.25">
      <c r="A406" s="40" t="s">
        <v>1325</v>
      </c>
      <c r="B406" s="40" t="s">
        <v>1326</v>
      </c>
      <c r="C406" s="41"/>
      <c r="D406" s="41"/>
      <c r="E406" s="40" t="s">
        <v>1159</v>
      </c>
    </row>
    <row r="407" spans="1:5" x14ac:dyDescent="0.25">
      <c r="A407" s="40" t="s">
        <v>1327</v>
      </c>
      <c r="B407" s="40" t="s">
        <v>1328</v>
      </c>
      <c r="C407" s="41"/>
      <c r="D407" s="41"/>
      <c r="E407" s="40" t="s">
        <v>1159</v>
      </c>
    </row>
    <row r="408" spans="1:5" x14ac:dyDescent="0.25">
      <c r="A408" s="40" t="s">
        <v>1329</v>
      </c>
      <c r="B408" s="40" t="s">
        <v>1330</v>
      </c>
      <c r="C408" s="41"/>
      <c r="D408" s="41"/>
      <c r="E408" s="41"/>
    </row>
    <row r="409" spans="1:5" x14ac:dyDescent="0.25">
      <c r="A409" s="40" t="s">
        <v>1331</v>
      </c>
      <c r="B409" s="40" t="s">
        <v>1330</v>
      </c>
      <c r="C409" s="41"/>
      <c r="D409" s="41"/>
      <c r="E409" s="40" t="s">
        <v>1159</v>
      </c>
    </row>
    <row r="410" spans="1:5" x14ac:dyDescent="0.25">
      <c r="A410" s="40" t="s">
        <v>1332</v>
      </c>
      <c r="B410" s="40" t="s">
        <v>1333</v>
      </c>
      <c r="C410" s="41"/>
      <c r="D410" s="41"/>
      <c r="E410" s="40" t="s">
        <v>1159</v>
      </c>
    </row>
    <row r="411" spans="1:5" x14ac:dyDescent="0.25">
      <c r="A411" s="40" t="s">
        <v>1334</v>
      </c>
      <c r="B411" s="40" t="s">
        <v>1335</v>
      </c>
      <c r="C411" s="41"/>
      <c r="D411" s="41"/>
      <c r="E411" s="41"/>
    </row>
    <row r="412" spans="1:5" x14ac:dyDescent="0.25">
      <c r="A412" s="40" t="s">
        <v>1336</v>
      </c>
      <c r="B412" s="40" t="s">
        <v>1337</v>
      </c>
      <c r="C412" s="41"/>
      <c r="D412" s="41"/>
      <c r="E412" s="40" t="s">
        <v>1159</v>
      </c>
    </row>
    <row r="413" spans="1:5" x14ac:dyDescent="0.25">
      <c r="A413" s="40" t="s">
        <v>1338</v>
      </c>
      <c r="B413" s="40" t="s">
        <v>1339</v>
      </c>
      <c r="C413" s="41"/>
      <c r="D413" s="41"/>
      <c r="E413" s="41"/>
    </row>
    <row r="414" spans="1:5" x14ac:dyDescent="0.25">
      <c r="A414" s="40" t="s">
        <v>1340</v>
      </c>
      <c r="B414" s="40" t="s">
        <v>1341</v>
      </c>
      <c r="C414" s="41"/>
      <c r="D414" s="41"/>
      <c r="E414" s="40" t="s">
        <v>1159</v>
      </c>
    </row>
    <row r="415" spans="1:5" x14ac:dyDescent="0.25">
      <c r="A415" s="40" t="s">
        <v>1342</v>
      </c>
      <c r="B415" s="40" t="s">
        <v>1343</v>
      </c>
      <c r="C415" s="41"/>
      <c r="D415" s="41"/>
      <c r="E415" s="41"/>
    </row>
    <row r="416" spans="1:5" x14ac:dyDescent="0.25">
      <c r="A416" s="40" t="s">
        <v>1344</v>
      </c>
      <c r="B416" s="40" t="s">
        <v>1343</v>
      </c>
      <c r="C416" s="41"/>
      <c r="D416" s="41"/>
      <c r="E416" s="41"/>
    </row>
    <row r="417" spans="1:5" x14ac:dyDescent="0.25">
      <c r="A417" s="40" t="s">
        <v>1345</v>
      </c>
      <c r="B417" s="40" t="s">
        <v>1343</v>
      </c>
      <c r="C417" s="41"/>
      <c r="D417" s="41"/>
      <c r="E417" s="40" t="s">
        <v>1159</v>
      </c>
    </row>
    <row r="418" spans="1:5" x14ac:dyDescent="0.25">
      <c r="A418" s="40" t="s">
        <v>1346</v>
      </c>
      <c r="B418" s="40" t="s">
        <v>1347</v>
      </c>
      <c r="C418" s="41"/>
      <c r="D418" s="41"/>
      <c r="E418" s="41"/>
    </row>
    <row r="419" spans="1:5" x14ac:dyDescent="0.25">
      <c r="A419" s="40" t="s">
        <v>1348</v>
      </c>
      <c r="B419" s="40" t="s">
        <v>1349</v>
      </c>
      <c r="C419" s="41"/>
      <c r="D419" s="41"/>
      <c r="E419" s="41"/>
    </row>
    <row r="420" spans="1:5" x14ac:dyDescent="0.25">
      <c r="A420" s="40" t="s">
        <v>1350</v>
      </c>
      <c r="B420" s="40" t="s">
        <v>1349</v>
      </c>
      <c r="C420" s="41"/>
      <c r="D420" s="41"/>
      <c r="E420" s="40" t="s">
        <v>1159</v>
      </c>
    </row>
    <row r="421" spans="1:5" x14ac:dyDescent="0.25">
      <c r="A421" s="40" t="s">
        <v>1351</v>
      </c>
      <c r="B421" s="40" t="s">
        <v>1352</v>
      </c>
      <c r="C421" s="41"/>
      <c r="D421" s="41"/>
      <c r="E421" s="40" t="s">
        <v>1159</v>
      </c>
    </row>
    <row r="422" spans="1:5" x14ac:dyDescent="0.25">
      <c r="A422" s="40" t="s">
        <v>1353</v>
      </c>
      <c r="B422" s="40" t="s">
        <v>1354</v>
      </c>
      <c r="C422" s="41"/>
      <c r="D422" s="41"/>
      <c r="E422" s="41"/>
    </row>
    <row r="423" spans="1:5" x14ac:dyDescent="0.25">
      <c r="A423" s="40" t="s">
        <v>1355</v>
      </c>
      <c r="B423" s="40" t="s">
        <v>1354</v>
      </c>
      <c r="C423" s="41"/>
      <c r="D423" s="41"/>
      <c r="E423" s="41"/>
    </row>
    <row r="424" spans="1:5" x14ac:dyDescent="0.25">
      <c r="A424" s="40" t="s">
        <v>1356</v>
      </c>
      <c r="B424" s="40" t="s">
        <v>1357</v>
      </c>
      <c r="C424" s="41"/>
      <c r="D424" s="41"/>
      <c r="E424" s="41"/>
    </row>
    <row r="425" spans="1:5" x14ac:dyDescent="0.25">
      <c r="A425" s="40" t="s">
        <v>1358</v>
      </c>
      <c r="B425" s="40" t="s">
        <v>1359</v>
      </c>
      <c r="C425" s="41"/>
      <c r="D425" s="41"/>
      <c r="E425" s="41"/>
    </row>
    <row r="426" spans="1:5" x14ac:dyDescent="0.25">
      <c r="A426" s="40" t="s">
        <v>1360</v>
      </c>
      <c r="B426" s="40" t="s">
        <v>1359</v>
      </c>
      <c r="C426" s="41"/>
      <c r="D426" s="41"/>
      <c r="E426" s="41"/>
    </row>
    <row r="427" spans="1:5" x14ac:dyDescent="0.25">
      <c r="A427" s="40" t="s">
        <v>1361</v>
      </c>
      <c r="B427" s="40" t="s">
        <v>1362</v>
      </c>
      <c r="C427" s="41"/>
      <c r="D427" s="41"/>
      <c r="E427" s="41"/>
    </row>
    <row r="428" spans="1:5" x14ac:dyDescent="0.25">
      <c r="A428" s="40" t="s">
        <v>1363</v>
      </c>
      <c r="B428" s="40" t="s">
        <v>1362</v>
      </c>
      <c r="C428" s="41"/>
      <c r="D428" s="41"/>
      <c r="E428" s="40" t="s">
        <v>1159</v>
      </c>
    </row>
    <row r="429" spans="1:5" x14ac:dyDescent="0.25">
      <c r="A429" s="40" t="s">
        <v>1364</v>
      </c>
      <c r="B429" s="40" t="s">
        <v>1365</v>
      </c>
      <c r="C429" s="41"/>
      <c r="D429" s="41"/>
      <c r="E429" s="40" t="s">
        <v>1159</v>
      </c>
    </row>
    <row r="430" spans="1:5" x14ac:dyDescent="0.25">
      <c r="A430" s="40" t="s">
        <v>1366</v>
      </c>
      <c r="B430" s="40" t="s">
        <v>1367</v>
      </c>
      <c r="C430" s="41"/>
      <c r="D430" s="41"/>
      <c r="E430" s="40" t="s">
        <v>1159</v>
      </c>
    </row>
    <row r="431" spans="1:5" x14ac:dyDescent="0.25">
      <c r="A431" s="40" t="s">
        <v>1368</v>
      </c>
      <c r="B431" s="40" t="s">
        <v>1369</v>
      </c>
      <c r="C431" s="41"/>
      <c r="D431" s="41"/>
      <c r="E431" s="41"/>
    </row>
    <row r="432" spans="1:5" x14ac:dyDescent="0.25">
      <c r="A432" s="40" t="s">
        <v>1370</v>
      </c>
      <c r="B432" s="40" t="s">
        <v>1369</v>
      </c>
      <c r="C432" s="41"/>
      <c r="D432" s="41"/>
      <c r="E432" s="40" t="s">
        <v>1159</v>
      </c>
    </row>
    <row r="433" spans="1:5" x14ac:dyDescent="0.25">
      <c r="A433" s="40" t="s">
        <v>1371</v>
      </c>
      <c r="B433" s="40" t="s">
        <v>1372</v>
      </c>
      <c r="C433" s="41"/>
      <c r="D433" s="41"/>
      <c r="E433" s="40" t="s">
        <v>1159</v>
      </c>
    </row>
    <row r="434" spans="1:5" x14ac:dyDescent="0.25">
      <c r="A434" s="40" t="s">
        <v>1373</v>
      </c>
      <c r="B434" s="40" t="s">
        <v>1374</v>
      </c>
      <c r="C434" s="41"/>
      <c r="D434" s="41"/>
      <c r="E434" s="41"/>
    </row>
    <row r="435" spans="1:5" x14ac:dyDescent="0.25">
      <c r="A435" s="40" t="s">
        <v>1375</v>
      </c>
      <c r="B435" s="40" t="s">
        <v>1376</v>
      </c>
      <c r="C435" s="41"/>
      <c r="D435" s="41"/>
      <c r="E435" s="40" t="s">
        <v>1159</v>
      </c>
    </row>
    <row r="436" spans="1:5" x14ac:dyDescent="0.25">
      <c r="A436" s="40" t="s">
        <v>1377</v>
      </c>
      <c r="B436" s="40" t="s">
        <v>876</v>
      </c>
      <c r="C436" s="41"/>
      <c r="D436" s="41"/>
      <c r="E436" s="41"/>
    </row>
    <row r="437" spans="1:5" x14ac:dyDescent="0.25">
      <c r="A437" s="40" t="s">
        <v>1378</v>
      </c>
      <c r="B437" s="40" t="s">
        <v>876</v>
      </c>
      <c r="C437" s="41"/>
      <c r="D437" s="41"/>
      <c r="E437" s="41"/>
    </row>
    <row r="438" spans="1:5" x14ac:dyDescent="0.25">
      <c r="A438" s="40" t="s">
        <v>1379</v>
      </c>
      <c r="B438" s="40" t="s">
        <v>876</v>
      </c>
      <c r="C438" s="41"/>
      <c r="D438" s="41"/>
      <c r="E438" s="41"/>
    </row>
    <row r="439" spans="1:5" x14ac:dyDescent="0.25">
      <c r="A439" s="40" t="s">
        <v>1380</v>
      </c>
      <c r="B439" s="40" t="s">
        <v>876</v>
      </c>
      <c r="C439" s="41"/>
      <c r="D439" s="41"/>
      <c r="E439" s="41"/>
    </row>
    <row r="440" spans="1:5" x14ac:dyDescent="0.25">
      <c r="A440" s="40" t="s">
        <v>1381</v>
      </c>
      <c r="B440" s="40" t="s">
        <v>876</v>
      </c>
      <c r="C440" s="41"/>
      <c r="D440" s="41"/>
      <c r="E440" s="41"/>
    </row>
    <row r="449" spans="8:8" x14ac:dyDescent="0.25">
      <c r="H449" s="19">
        <f>301.59*1%</f>
        <v>3.0158999999999998</v>
      </c>
    </row>
    <row r="450" spans="8:8" x14ac:dyDescent="0.25">
      <c r="H450" s="19">
        <f>301.59+H449</f>
        <v>304.60589999999996</v>
      </c>
    </row>
    <row r="451" spans="8:8" x14ac:dyDescent="0.25">
      <c r="H451" s="19">
        <f>+H450-H449</f>
        <v>301.58999999999997</v>
      </c>
    </row>
  </sheetData>
  <autoFilter ref="A6:E440" xr:uid="{5DA48A16-C5AC-4044-A8AE-10397BE666E3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1676-1762-44A4-A876-8B1C864A701D}">
  <sheetPr filterMode="1"/>
  <dimension ref="A2:Q142"/>
  <sheetViews>
    <sheetView topLeftCell="D4" workbookViewId="0">
      <selection activeCell="J31" activeCellId="1" sqref="J29 J3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88.5703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4" width="13.140625" style="6" bestFit="1" customWidth="1"/>
    <col min="15" max="15" width="12.5703125" style="6" bestFit="1" customWidth="1"/>
    <col min="16" max="16" width="8.7109375" style="6" bestFit="1" customWidth="1"/>
    <col min="17" max="17" width="17.42578125" style="3" bestFit="1" customWidth="1"/>
    <col min="18" max="16384" width="11.42578125" style="19"/>
  </cols>
  <sheetData>
    <row r="2" spans="1:17" s="2" customForma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5"/>
      <c r="K2" s="5"/>
      <c r="L2" s="5"/>
      <c r="M2" s="5"/>
      <c r="N2" s="5"/>
      <c r="O2" s="5"/>
      <c r="P2" s="5"/>
      <c r="Q2" s="8"/>
    </row>
    <row r="3" spans="1:17" s="2" customFormat="1" x14ac:dyDescent="0.25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5"/>
      <c r="K3" s="5"/>
      <c r="L3" s="5"/>
      <c r="M3" s="5"/>
      <c r="N3" s="5"/>
      <c r="O3" s="5"/>
      <c r="P3" s="5"/>
      <c r="Q3" s="8"/>
    </row>
    <row r="4" spans="1:17" s="2" customFormat="1" x14ac:dyDescent="0.25">
      <c r="A4" s="119" t="s">
        <v>2</v>
      </c>
      <c r="B4" s="119"/>
      <c r="C4" s="119"/>
      <c r="D4" s="119"/>
      <c r="E4" s="119"/>
      <c r="F4" s="119"/>
      <c r="G4" s="119"/>
      <c r="H4" s="119"/>
      <c r="I4" s="119"/>
      <c r="J4" s="5"/>
      <c r="K4" s="5"/>
      <c r="L4" s="5"/>
      <c r="M4" s="5"/>
      <c r="N4" s="5"/>
      <c r="O4" s="5"/>
      <c r="P4" s="5"/>
      <c r="Q4" s="8"/>
    </row>
    <row r="5" spans="1:17" s="2" customFormat="1" x14ac:dyDescent="0.25">
      <c r="A5" s="118" t="s">
        <v>3</v>
      </c>
      <c r="B5" s="118"/>
      <c r="C5" s="118"/>
      <c r="D5" s="118"/>
      <c r="E5" s="118"/>
      <c r="F5" s="118"/>
      <c r="G5" s="118"/>
      <c r="H5" s="118"/>
      <c r="I5" s="118"/>
      <c r="J5" s="5"/>
      <c r="K5" s="5"/>
      <c r="L5" s="5"/>
      <c r="M5" s="5"/>
      <c r="N5" s="5"/>
      <c r="O5" s="5"/>
      <c r="P5" s="5"/>
      <c r="Q5" s="8"/>
    </row>
    <row r="7" spans="1:17" s="18" customFormat="1" ht="70.5" customHeight="1" x14ac:dyDescent="0.25">
      <c r="A7" s="15" t="s">
        <v>4</v>
      </c>
      <c r="B7" s="16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7" t="s">
        <v>16</v>
      </c>
      <c r="N7" s="17" t="s">
        <v>17</v>
      </c>
      <c r="O7" s="17" t="s">
        <v>18</v>
      </c>
      <c r="P7" s="17" t="s">
        <v>21</v>
      </c>
      <c r="Q7" s="15" t="s">
        <v>22</v>
      </c>
    </row>
    <row r="8" spans="1:17" hidden="1" x14ac:dyDescent="0.25">
      <c r="A8" s="21" t="s">
        <v>400</v>
      </c>
      <c r="B8" s="22" t="s">
        <v>23</v>
      </c>
      <c r="C8" s="21" t="s">
        <v>34</v>
      </c>
      <c r="D8" s="21" t="s">
        <v>26</v>
      </c>
      <c r="E8" s="21" t="s">
        <v>35</v>
      </c>
      <c r="F8" s="21" t="s">
        <v>26</v>
      </c>
      <c r="G8" s="21" t="s">
        <v>30</v>
      </c>
      <c r="H8" s="21" t="s">
        <v>32</v>
      </c>
      <c r="I8" s="23" t="s">
        <v>33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96.093599999999995</v>
      </c>
      <c r="Q8" s="21" t="s">
        <v>36</v>
      </c>
    </row>
    <row r="9" spans="1:17" hidden="1" x14ac:dyDescent="0.25">
      <c r="A9" s="21" t="s">
        <v>401</v>
      </c>
      <c r="B9" s="22" t="s">
        <v>23</v>
      </c>
      <c r="C9" s="21" t="s">
        <v>34</v>
      </c>
      <c r="D9" s="21" t="s">
        <v>26</v>
      </c>
      <c r="E9" s="21" t="s">
        <v>155</v>
      </c>
      <c r="F9" s="21" t="s">
        <v>26</v>
      </c>
      <c r="G9" s="21" t="s">
        <v>151</v>
      </c>
      <c r="H9" s="21" t="s">
        <v>153</v>
      </c>
      <c r="I9" s="23" t="s">
        <v>154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17.708400000000001</v>
      </c>
      <c r="Q9" s="21" t="s">
        <v>156</v>
      </c>
    </row>
    <row r="10" spans="1:17" hidden="1" x14ac:dyDescent="0.25">
      <c r="A10" s="21" t="s">
        <v>413</v>
      </c>
      <c r="B10" s="22" t="s">
        <v>81</v>
      </c>
      <c r="C10" s="21" t="s">
        <v>34</v>
      </c>
      <c r="D10" s="21" t="s">
        <v>26</v>
      </c>
      <c r="E10" s="21" t="s">
        <v>135</v>
      </c>
      <c r="F10" s="21" t="s">
        <v>26</v>
      </c>
      <c r="G10" s="21" t="s">
        <v>131</v>
      </c>
      <c r="H10" s="21" t="s">
        <v>129</v>
      </c>
      <c r="I10" s="23" t="s">
        <v>130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88.32</v>
      </c>
      <c r="Q10" s="21" t="s">
        <v>136</v>
      </c>
    </row>
    <row r="11" spans="1:17" hidden="1" x14ac:dyDescent="0.25">
      <c r="A11" s="21" t="s">
        <v>414</v>
      </c>
      <c r="B11" s="22" t="s">
        <v>81</v>
      </c>
      <c r="C11" s="21" t="s">
        <v>34</v>
      </c>
      <c r="D11" s="21" t="s">
        <v>26</v>
      </c>
      <c r="E11" s="21" t="s">
        <v>137</v>
      </c>
      <c r="F11" s="21" t="s">
        <v>26</v>
      </c>
      <c r="G11" s="21" t="s">
        <v>127</v>
      </c>
      <c r="H11" s="21" t="s">
        <v>129</v>
      </c>
      <c r="I11" s="23" t="s">
        <v>130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88.32</v>
      </c>
      <c r="Q11" s="21" t="s">
        <v>138</v>
      </c>
    </row>
    <row r="12" spans="1:17" hidden="1" x14ac:dyDescent="0.25">
      <c r="A12" s="21" t="s">
        <v>415</v>
      </c>
      <c r="B12" s="22" t="s">
        <v>81</v>
      </c>
      <c r="C12" s="21" t="s">
        <v>34</v>
      </c>
      <c r="D12" s="21" t="s">
        <v>26</v>
      </c>
      <c r="E12" s="21" t="s">
        <v>84</v>
      </c>
      <c r="F12" s="21" t="s">
        <v>26</v>
      </c>
      <c r="G12" s="21" t="s">
        <v>82</v>
      </c>
      <c r="H12" s="21" t="s">
        <v>79</v>
      </c>
      <c r="I12" s="23" t="s">
        <v>80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26.7225</v>
      </c>
      <c r="Q12" s="21" t="s">
        <v>85</v>
      </c>
    </row>
    <row r="13" spans="1:17" hidden="1" x14ac:dyDescent="0.25">
      <c r="A13" s="21" t="s">
        <v>416</v>
      </c>
      <c r="B13" s="22" t="s">
        <v>81</v>
      </c>
      <c r="C13" s="21" t="s">
        <v>34</v>
      </c>
      <c r="D13" s="21" t="s">
        <v>26</v>
      </c>
      <c r="E13" s="21" t="s">
        <v>139</v>
      </c>
      <c r="F13" s="21" t="s">
        <v>26</v>
      </c>
      <c r="G13" s="21" t="s">
        <v>133</v>
      </c>
      <c r="H13" s="21" t="s">
        <v>129</v>
      </c>
      <c r="I13" s="23" t="s">
        <v>130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82.8</v>
      </c>
      <c r="Q13" s="21" t="s">
        <v>140</v>
      </c>
    </row>
    <row r="14" spans="1:17" hidden="1" x14ac:dyDescent="0.25">
      <c r="A14" s="21" t="s">
        <v>417</v>
      </c>
      <c r="B14" s="22" t="s">
        <v>81</v>
      </c>
      <c r="C14" s="21" t="s">
        <v>34</v>
      </c>
      <c r="D14" s="21" t="s">
        <v>26</v>
      </c>
      <c r="E14" s="21" t="s">
        <v>180</v>
      </c>
      <c r="F14" s="21" t="s">
        <v>26</v>
      </c>
      <c r="G14" s="21" t="s">
        <v>176</v>
      </c>
      <c r="H14" s="21" t="s">
        <v>178</v>
      </c>
      <c r="I14" s="23" t="s">
        <v>179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210.2508</v>
      </c>
      <c r="Q14" s="21" t="s">
        <v>181</v>
      </c>
    </row>
    <row r="15" spans="1:17" hidden="1" x14ac:dyDescent="0.25">
      <c r="A15" s="21" t="s">
        <v>418</v>
      </c>
      <c r="B15" s="22" t="s">
        <v>81</v>
      </c>
      <c r="C15" s="21" t="s">
        <v>34</v>
      </c>
      <c r="D15" s="21" t="s">
        <v>26</v>
      </c>
      <c r="E15" s="21" t="s">
        <v>101</v>
      </c>
      <c r="F15" s="21" t="s">
        <v>26</v>
      </c>
      <c r="G15" s="21" t="s">
        <v>99</v>
      </c>
      <c r="H15" s="21" t="s">
        <v>97</v>
      </c>
      <c r="I15" s="23" t="s">
        <v>98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111.80249999999999</v>
      </c>
      <c r="Q15" s="21" t="s">
        <v>102</v>
      </c>
    </row>
    <row r="16" spans="1:17" hidden="1" x14ac:dyDescent="0.25">
      <c r="A16" s="21" t="s">
        <v>419</v>
      </c>
      <c r="B16" s="22" t="s">
        <v>81</v>
      </c>
      <c r="C16" s="21" t="s">
        <v>34</v>
      </c>
      <c r="D16" s="21" t="s">
        <v>26</v>
      </c>
      <c r="E16" s="21" t="s">
        <v>188</v>
      </c>
      <c r="F16" s="21" t="s">
        <v>26</v>
      </c>
      <c r="G16" s="21" t="s">
        <v>182</v>
      </c>
      <c r="H16" s="21" t="s">
        <v>184</v>
      </c>
      <c r="I16" s="23" t="s">
        <v>185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6.48</v>
      </c>
      <c r="Q16" s="21" t="s">
        <v>189</v>
      </c>
    </row>
    <row r="17" spans="1:17" hidden="1" x14ac:dyDescent="0.25">
      <c r="A17" s="21" t="s">
        <v>433</v>
      </c>
      <c r="B17" s="22" t="s">
        <v>42</v>
      </c>
      <c r="C17" s="21" t="s">
        <v>34</v>
      </c>
      <c r="D17" s="21" t="s">
        <v>26</v>
      </c>
      <c r="E17" s="21" t="s">
        <v>45</v>
      </c>
      <c r="F17" s="21" t="s">
        <v>26</v>
      </c>
      <c r="G17" s="21" t="s">
        <v>43</v>
      </c>
      <c r="H17" s="21" t="s">
        <v>40</v>
      </c>
      <c r="I17" s="23" t="s">
        <v>41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6.8952</v>
      </c>
      <c r="Q17" s="21" t="s">
        <v>46</v>
      </c>
    </row>
    <row r="18" spans="1:17" hidden="1" x14ac:dyDescent="0.25">
      <c r="A18" s="21" t="s">
        <v>420</v>
      </c>
      <c r="B18" s="22" t="s">
        <v>81</v>
      </c>
      <c r="C18" s="21" t="s">
        <v>34</v>
      </c>
      <c r="D18" s="21" t="s">
        <v>26</v>
      </c>
      <c r="E18" s="21" t="s">
        <v>103</v>
      </c>
      <c r="F18" s="21" t="s">
        <v>26</v>
      </c>
      <c r="G18" s="21" t="s">
        <v>95</v>
      </c>
      <c r="H18" s="21" t="s">
        <v>97</v>
      </c>
      <c r="I18" s="23" t="s">
        <v>98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12.615</v>
      </c>
      <c r="Q18" s="21" t="s">
        <v>104</v>
      </c>
    </row>
    <row r="19" spans="1:17" hidden="1" x14ac:dyDescent="0.25">
      <c r="A19" s="21" t="s">
        <v>434</v>
      </c>
      <c r="B19" s="22" t="s">
        <v>42</v>
      </c>
      <c r="C19" s="21" t="s">
        <v>34</v>
      </c>
      <c r="D19" s="21" t="s">
        <v>26</v>
      </c>
      <c r="E19" s="21" t="s">
        <v>192</v>
      </c>
      <c r="F19" s="21" t="s">
        <v>26</v>
      </c>
      <c r="G19" s="21" t="s">
        <v>190</v>
      </c>
      <c r="H19" s="21" t="s">
        <v>184</v>
      </c>
      <c r="I19" s="23" t="s">
        <v>185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13.4184</v>
      </c>
      <c r="Q19" s="21" t="s">
        <v>193</v>
      </c>
    </row>
    <row r="20" spans="1:17" x14ac:dyDescent="0.25">
      <c r="A20" s="21" t="s">
        <v>435</v>
      </c>
      <c r="B20" s="22" t="s">
        <v>42</v>
      </c>
      <c r="C20" s="21" t="s">
        <v>34</v>
      </c>
      <c r="D20" s="21" t="s">
        <v>26</v>
      </c>
      <c r="E20" s="21" t="s">
        <v>172</v>
      </c>
      <c r="F20" s="21" t="s">
        <v>26</v>
      </c>
      <c r="G20" s="21" t="s">
        <v>170</v>
      </c>
      <c r="H20" s="21" t="s">
        <v>168</v>
      </c>
      <c r="I20" s="23" t="s">
        <v>169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175.035</v>
      </c>
      <c r="Q20" s="21" t="s">
        <v>173</v>
      </c>
    </row>
    <row r="21" spans="1:17" x14ac:dyDescent="0.25">
      <c r="A21" s="21" t="s">
        <v>436</v>
      </c>
      <c r="B21" s="22" t="s">
        <v>42</v>
      </c>
      <c r="C21" s="21" t="s">
        <v>34</v>
      </c>
      <c r="D21" s="21" t="s">
        <v>26</v>
      </c>
      <c r="E21" s="21" t="s">
        <v>174</v>
      </c>
      <c r="F21" s="21" t="s">
        <v>26</v>
      </c>
      <c r="G21" s="21" t="s">
        <v>166</v>
      </c>
      <c r="H21" s="21" t="s">
        <v>168</v>
      </c>
      <c r="I21" s="23" t="s">
        <v>169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179.52</v>
      </c>
      <c r="Q21" s="21" t="s">
        <v>175</v>
      </c>
    </row>
    <row r="22" spans="1:17" hidden="1" x14ac:dyDescent="0.25">
      <c r="A22" s="21" t="s">
        <v>437</v>
      </c>
      <c r="B22" s="22" t="s">
        <v>42</v>
      </c>
      <c r="C22" s="21" t="s">
        <v>34</v>
      </c>
      <c r="D22" s="21" t="s">
        <v>26</v>
      </c>
      <c r="E22" s="21" t="s">
        <v>111</v>
      </c>
      <c r="F22" s="21" t="s">
        <v>26</v>
      </c>
      <c r="G22" s="21" t="s">
        <v>107</v>
      </c>
      <c r="H22" s="21" t="s">
        <v>97</v>
      </c>
      <c r="I22" s="23" t="s">
        <v>98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3.3239999999999998</v>
      </c>
      <c r="Q22" s="21" t="s">
        <v>112</v>
      </c>
    </row>
    <row r="23" spans="1:17" hidden="1" x14ac:dyDescent="0.25">
      <c r="A23" s="21" t="s">
        <v>440</v>
      </c>
      <c r="B23" s="22" t="s">
        <v>157</v>
      </c>
      <c r="C23" s="21" t="s">
        <v>34</v>
      </c>
      <c r="D23" s="21" t="s">
        <v>26</v>
      </c>
      <c r="E23" s="21" t="s">
        <v>160</v>
      </c>
      <c r="F23" s="21" t="s">
        <v>26</v>
      </c>
      <c r="G23" s="21" t="s">
        <v>158</v>
      </c>
      <c r="H23" s="21" t="s">
        <v>153</v>
      </c>
      <c r="I23" s="23" t="s">
        <v>154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6.5388000000000002</v>
      </c>
      <c r="Q23" s="21" t="s">
        <v>161</v>
      </c>
    </row>
    <row r="24" spans="1:17" hidden="1" x14ac:dyDescent="0.25">
      <c r="A24" s="21" t="s">
        <v>448</v>
      </c>
      <c r="B24" s="22" t="s">
        <v>47</v>
      </c>
      <c r="C24" s="21" t="s">
        <v>34</v>
      </c>
      <c r="D24" s="21" t="s">
        <v>26</v>
      </c>
      <c r="E24" s="21" t="s">
        <v>93</v>
      </c>
      <c r="F24" s="21" t="s">
        <v>26</v>
      </c>
      <c r="G24" s="21" t="s">
        <v>89</v>
      </c>
      <c r="H24" s="21" t="s">
        <v>79</v>
      </c>
      <c r="I24" s="23" t="s">
        <v>80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15.87</v>
      </c>
      <c r="Q24" s="21" t="s">
        <v>94</v>
      </c>
    </row>
    <row r="25" spans="1:17" hidden="1" x14ac:dyDescent="0.25">
      <c r="A25" s="21" t="s">
        <v>449</v>
      </c>
      <c r="B25" s="22" t="s">
        <v>47</v>
      </c>
      <c r="C25" s="21" t="s">
        <v>34</v>
      </c>
      <c r="D25" s="21" t="s">
        <v>26</v>
      </c>
      <c r="E25" s="21" t="s">
        <v>145</v>
      </c>
      <c r="F25" s="21" t="s">
        <v>26</v>
      </c>
      <c r="G25" s="21" t="s">
        <v>141</v>
      </c>
      <c r="H25" s="21" t="s">
        <v>143</v>
      </c>
      <c r="I25" s="23" t="s">
        <v>144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43.891199999999998</v>
      </c>
      <c r="Q25" s="21" t="s">
        <v>146</v>
      </c>
    </row>
    <row r="26" spans="1:17" hidden="1" x14ac:dyDescent="0.25">
      <c r="A26" s="21" t="s">
        <v>450</v>
      </c>
      <c r="B26" s="22" t="s">
        <v>47</v>
      </c>
      <c r="C26" s="21" t="s">
        <v>34</v>
      </c>
      <c r="D26" s="21" t="s">
        <v>26</v>
      </c>
      <c r="E26" s="21" t="s">
        <v>52</v>
      </c>
      <c r="F26" s="21" t="s">
        <v>26</v>
      </c>
      <c r="G26" s="21" t="s">
        <v>48</v>
      </c>
      <c r="H26" s="21" t="s">
        <v>40</v>
      </c>
      <c r="I26" s="23" t="s">
        <v>41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106.82250000000001</v>
      </c>
      <c r="Q26" s="21" t="s">
        <v>53</v>
      </c>
    </row>
    <row r="27" spans="1:17" hidden="1" x14ac:dyDescent="0.25">
      <c r="A27" s="21" t="s">
        <v>451</v>
      </c>
      <c r="B27" s="22" t="s">
        <v>47</v>
      </c>
      <c r="C27" s="21" t="s">
        <v>34</v>
      </c>
      <c r="D27" s="21" t="s">
        <v>26</v>
      </c>
      <c r="E27" s="21" t="s">
        <v>54</v>
      </c>
      <c r="F27" s="21" t="s">
        <v>26</v>
      </c>
      <c r="G27" s="21" t="s">
        <v>50</v>
      </c>
      <c r="H27" s="21" t="s">
        <v>40</v>
      </c>
      <c r="I27" s="23" t="s">
        <v>41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4.3583999999999996</v>
      </c>
      <c r="Q27" s="21" t="s">
        <v>55</v>
      </c>
    </row>
    <row r="28" spans="1:17" hidden="1" x14ac:dyDescent="0.25">
      <c r="A28" s="21" t="s">
        <v>452</v>
      </c>
      <c r="B28" s="22" t="s">
        <v>47</v>
      </c>
      <c r="C28" s="21" t="s">
        <v>34</v>
      </c>
      <c r="D28" s="21" t="s">
        <v>26</v>
      </c>
      <c r="E28" s="21" t="s">
        <v>125</v>
      </c>
      <c r="F28" s="21" t="s">
        <v>26</v>
      </c>
      <c r="G28" s="21" t="s">
        <v>123</v>
      </c>
      <c r="H28" s="21" t="s">
        <v>121</v>
      </c>
      <c r="I28" s="23" t="s">
        <v>122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18.182400000000001</v>
      </c>
      <c r="Q28" s="21" t="s">
        <v>126</v>
      </c>
    </row>
    <row r="29" spans="1:17" hidden="1" x14ac:dyDescent="0.25">
      <c r="A29" s="21" t="s">
        <v>432</v>
      </c>
      <c r="B29" s="22" t="s">
        <v>42</v>
      </c>
      <c r="C29" s="21" t="s">
        <v>34</v>
      </c>
      <c r="D29" s="21" t="s">
        <v>26</v>
      </c>
      <c r="E29" s="21" t="s">
        <v>86</v>
      </c>
      <c r="F29" s="21" t="s">
        <v>87</v>
      </c>
      <c r="G29" s="21" t="s">
        <v>88</v>
      </c>
      <c r="H29" s="21" t="s">
        <v>79</v>
      </c>
      <c r="I29" s="23" t="s">
        <v>80</v>
      </c>
      <c r="J29" s="97">
        <v>-89.92</v>
      </c>
      <c r="K29" s="23">
        <v>-89.92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1" t="s">
        <v>26</v>
      </c>
    </row>
    <row r="30" spans="1:17" hidden="1" x14ac:dyDescent="0.25">
      <c r="A30" s="21" t="s">
        <v>412</v>
      </c>
      <c r="B30" s="22" t="s">
        <v>81</v>
      </c>
      <c r="C30" s="21" t="s">
        <v>34</v>
      </c>
      <c r="D30" s="21" t="s">
        <v>26</v>
      </c>
      <c r="E30" s="21" t="s">
        <v>186</v>
      </c>
      <c r="F30" s="21" t="s">
        <v>187</v>
      </c>
      <c r="G30" s="21" t="s">
        <v>182</v>
      </c>
      <c r="H30" s="21" t="s">
        <v>184</v>
      </c>
      <c r="I30" s="23" t="s">
        <v>185</v>
      </c>
      <c r="J30" s="23">
        <v>-82.91</v>
      </c>
      <c r="K30" s="23">
        <v>0</v>
      </c>
      <c r="L30" s="23">
        <v>-71.47</v>
      </c>
      <c r="M30" s="23">
        <v>-11.44</v>
      </c>
      <c r="N30" s="23">
        <v>0</v>
      </c>
      <c r="O30" s="23">
        <v>0</v>
      </c>
      <c r="P30" s="23">
        <v>0</v>
      </c>
      <c r="Q30" s="21" t="s">
        <v>26</v>
      </c>
    </row>
    <row r="31" spans="1:17" hidden="1" x14ac:dyDescent="0.25">
      <c r="A31" s="21" t="s">
        <v>403</v>
      </c>
      <c r="B31" s="22" t="s">
        <v>37</v>
      </c>
      <c r="C31" s="21" t="s">
        <v>34</v>
      </c>
      <c r="D31" s="21" t="s">
        <v>26</v>
      </c>
      <c r="E31" s="21" t="s">
        <v>76</v>
      </c>
      <c r="F31" s="21" t="s">
        <v>77</v>
      </c>
      <c r="G31" s="21" t="s">
        <v>78</v>
      </c>
      <c r="H31" s="21" t="s">
        <v>79</v>
      </c>
      <c r="I31" s="23" t="s">
        <v>80</v>
      </c>
      <c r="J31" s="97">
        <v>-30.18</v>
      </c>
      <c r="K31" s="23">
        <v>0</v>
      </c>
      <c r="L31" s="23">
        <v>-26.02</v>
      </c>
      <c r="M31" s="23">
        <v>-4.16</v>
      </c>
      <c r="N31" s="23">
        <v>0</v>
      </c>
      <c r="O31" s="23">
        <v>0</v>
      </c>
      <c r="P31" s="23">
        <v>0</v>
      </c>
      <c r="Q31" s="21" t="s">
        <v>26</v>
      </c>
    </row>
    <row r="32" spans="1:17" hidden="1" x14ac:dyDescent="0.25">
      <c r="A32" s="21" t="s">
        <v>431</v>
      </c>
      <c r="B32" s="22" t="s">
        <v>42</v>
      </c>
      <c r="C32" s="21" t="s">
        <v>34</v>
      </c>
      <c r="D32" s="21" t="s">
        <v>26</v>
      </c>
      <c r="E32" s="21" t="s">
        <v>64</v>
      </c>
      <c r="F32" s="21" t="s">
        <v>26</v>
      </c>
      <c r="G32" s="21" t="s">
        <v>65</v>
      </c>
      <c r="H32" s="21" t="s">
        <v>62</v>
      </c>
      <c r="I32" s="23" t="s">
        <v>63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24.662400000000002</v>
      </c>
      <c r="Q32" s="21" t="s">
        <v>26</v>
      </c>
    </row>
    <row r="33" spans="1:17" hidden="1" x14ac:dyDescent="0.25">
      <c r="A33" s="21" t="s">
        <v>430</v>
      </c>
      <c r="B33" s="22" t="s">
        <v>42</v>
      </c>
      <c r="C33" s="21" t="s">
        <v>34</v>
      </c>
      <c r="D33" s="21" t="s">
        <v>26</v>
      </c>
      <c r="E33" s="21" t="s">
        <v>109</v>
      </c>
      <c r="F33" s="21" t="s">
        <v>26</v>
      </c>
      <c r="G33" s="21" t="s">
        <v>110</v>
      </c>
      <c r="H33" s="21" t="s">
        <v>97</v>
      </c>
      <c r="I33" s="23" t="s">
        <v>98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57.097200000000001</v>
      </c>
      <c r="Q33" s="21" t="s">
        <v>26</v>
      </c>
    </row>
    <row r="34" spans="1:17" hidden="1" x14ac:dyDescent="0.25">
      <c r="A34" s="21" t="s">
        <v>428</v>
      </c>
      <c r="B34" s="22" t="s">
        <v>42</v>
      </c>
      <c r="C34" s="21" t="s">
        <v>24</v>
      </c>
      <c r="D34" s="21" t="s">
        <v>107</v>
      </c>
      <c r="E34" s="21" t="s">
        <v>26</v>
      </c>
      <c r="F34" s="21" t="s">
        <v>108</v>
      </c>
      <c r="G34" s="21" t="s">
        <v>26</v>
      </c>
      <c r="H34" s="21" t="s">
        <v>97</v>
      </c>
      <c r="I34" s="23" t="s">
        <v>98</v>
      </c>
      <c r="J34" s="23">
        <v>32.131999999999998</v>
      </c>
      <c r="K34" s="23">
        <v>0</v>
      </c>
      <c r="L34" s="23">
        <v>27.7</v>
      </c>
      <c r="M34" s="23">
        <v>4.43</v>
      </c>
      <c r="N34" s="23">
        <v>0</v>
      </c>
      <c r="O34" s="23">
        <v>0</v>
      </c>
      <c r="P34" s="23">
        <v>0</v>
      </c>
      <c r="Q34" s="21" t="s">
        <v>26</v>
      </c>
    </row>
    <row r="35" spans="1:17" hidden="1" x14ac:dyDescent="0.25">
      <c r="A35" s="21" t="s">
        <v>445</v>
      </c>
      <c r="B35" s="22" t="s">
        <v>47</v>
      </c>
      <c r="C35" s="21" t="s">
        <v>24</v>
      </c>
      <c r="D35" s="21" t="s">
        <v>50</v>
      </c>
      <c r="E35" s="21" t="s">
        <v>26</v>
      </c>
      <c r="F35" s="21" t="s">
        <v>51</v>
      </c>
      <c r="G35" s="21" t="s">
        <v>26</v>
      </c>
      <c r="H35" s="21" t="s">
        <v>40</v>
      </c>
      <c r="I35" s="23" t="s">
        <v>41</v>
      </c>
      <c r="J35" s="23">
        <v>42.1312</v>
      </c>
      <c r="K35" s="23">
        <v>0</v>
      </c>
      <c r="L35" s="23">
        <v>36.32</v>
      </c>
      <c r="M35" s="23">
        <v>5.81</v>
      </c>
      <c r="N35" s="23">
        <v>0</v>
      </c>
      <c r="O35" s="23">
        <v>0</v>
      </c>
      <c r="P35" s="23">
        <v>0</v>
      </c>
      <c r="Q35" s="21" t="s">
        <v>26</v>
      </c>
    </row>
    <row r="36" spans="1:17" hidden="1" x14ac:dyDescent="0.25">
      <c r="A36" s="21" t="s">
        <v>393</v>
      </c>
      <c r="B36" s="22" t="s">
        <v>23</v>
      </c>
      <c r="C36" s="21" t="s">
        <v>24</v>
      </c>
      <c r="D36" s="21" t="s">
        <v>72</v>
      </c>
      <c r="E36" s="21" t="s">
        <v>26</v>
      </c>
      <c r="F36" s="21" t="s">
        <v>73</v>
      </c>
      <c r="G36" s="21" t="s">
        <v>26</v>
      </c>
      <c r="H36" s="21" t="s">
        <v>74</v>
      </c>
      <c r="I36" s="23" t="s">
        <v>75</v>
      </c>
      <c r="J36" s="23">
        <v>54.08</v>
      </c>
      <c r="K36" s="23">
        <v>54.08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1" t="s">
        <v>26</v>
      </c>
    </row>
    <row r="37" spans="1:17" hidden="1" x14ac:dyDescent="0.25">
      <c r="A37" s="21" t="s">
        <v>438</v>
      </c>
      <c r="B37" s="22" t="s">
        <v>157</v>
      </c>
      <c r="C37" s="21" t="s">
        <v>24</v>
      </c>
      <c r="D37" s="21" t="s">
        <v>158</v>
      </c>
      <c r="E37" s="21" t="s">
        <v>26</v>
      </c>
      <c r="F37" s="21" t="s">
        <v>159</v>
      </c>
      <c r="G37" s="21" t="s">
        <v>26</v>
      </c>
      <c r="H37" s="21" t="s">
        <v>153</v>
      </c>
      <c r="I37" s="23" t="s">
        <v>154</v>
      </c>
      <c r="J37" s="23">
        <v>63.208399999999997</v>
      </c>
      <c r="K37" s="23">
        <v>0</v>
      </c>
      <c r="L37" s="23">
        <v>54.49</v>
      </c>
      <c r="M37" s="23">
        <v>8.7100000000000009</v>
      </c>
      <c r="N37" s="23">
        <v>0</v>
      </c>
      <c r="O37" s="23">
        <v>0</v>
      </c>
      <c r="P37" s="23">
        <v>0</v>
      </c>
      <c r="Q37" s="21" t="s">
        <v>26</v>
      </c>
    </row>
    <row r="38" spans="1:17" hidden="1" x14ac:dyDescent="0.25">
      <c r="A38" s="21" t="s">
        <v>394</v>
      </c>
      <c r="B38" s="22" t="s">
        <v>23</v>
      </c>
      <c r="C38" s="21" t="s">
        <v>24</v>
      </c>
      <c r="D38" s="21" t="s">
        <v>25</v>
      </c>
      <c r="E38" s="21" t="s">
        <v>26</v>
      </c>
      <c r="F38" s="21" t="s">
        <v>27</v>
      </c>
      <c r="G38" s="21" t="s">
        <v>26</v>
      </c>
      <c r="H38" s="21" t="s">
        <v>28</v>
      </c>
      <c r="I38" s="23" t="s">
        <v>29</v>
      </c>
      <c r="J38" s="23">
        <v>91.5</v>
      </c>
      <c r="K38" s="23">
        <v>91.5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1" t="s">
        <v>26</v>
      </c>
    </row>
    <row r="39" spans="1:17" hidden="1" x14ac:dyDescent="0.25">
      <c r="A39" s="21" t="s">
        <v>447</v>
      </c>
      <c r="B39" s="22" t="s">
        <v>47</v>
      </c>
      <c r="C39" s="21" t="s">
        <v>24</v>
      </c>
      <c r="D39" s="21" t="s">
        <v>91</v>
      </c>
      <c r="E39" s="21" t="s">
        <v>26</v>
      </c>
      <c r="F39" s="21" t="s">
        <v>92</v>
      </c>
      <c r="G39" s="21" t="s">
        <v>26</v>
      </c>
      <c r="H39" s="21" t="s">
        <v>79</v>
      </c>
      <c r="I39" s="23" t="s">
        <v>80</v>
      </c>
      <c r="J39" s="23">
        <v>114.48</v>
      </c>
      <c r="K39" s="23">
        <v>114.48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1" t="s">
        <v>26</v>
      </c>
    </row>
    <row r="40" spans="1:17" hidden="1" x14ac:dyDescent="0.25">
      <c r="A40" s="21" t="s">
        <v>408</v>
      </c>
      <c r="B40" s="22" t="s">
        <v>81</v>
      </c>
      <c r="C40" s="21" t="s">
        <v>24</v>
      </c>
      <c r="D40" s="21" t="s">
        <v>95</v>
      </c>
      <c r="E40" s="21" t="s">
        <v>26</v>
      </c>
      <c r="F40" s="21" t="s">
        <v>96</v>
      </c>
      <c r="G40" s="21" t="s">
        <v>26</v>
      </c>
      <c r="H40" s="21" t="s">
        <v>97</v>
      </c>
      <c r="I40" s="23" t="s">
        <v>98</v>
      </c>
      <c r="J40" s="23">
        <v>121.92</v>
      </c>
      <c r="K40" s="23">
        <v>0</v>
      </c>
      <c r="L40" s="23">
        <v>105.1</v>
      </c>
      <c r="M40" s="23">
        <v>16.82</v>
      </c>
      <c r="N40" s="23">
        <v>0</v>
      </c>
      <c r="O40" s="23">
        <v>0</v>
      </c>
      <c r="P40" s="23">
        <v>0</v>
      </c>
      <c r="Q40" s="21" t="s">
        <v>26</v>
      </c>
    </row>
    <row r="41" spans="1:17" hidden="1" x14ac:dyDescent="0.25">
      <c r="A41" s="21" t="s">
        <v>392</v>
      </c>
      <c r="B41" s="22" t="s">
        <v>23</v>
      </c>
      <c r="C41" s="21" t="s">
        <v>24</v>
      </c>
      <c r="D41" s="21" t="s">
        <v>151</v>
      </c>
      <c r="E41" s="21" t="s">
        <v>26</v>
      </c>
      <c r="F41" s="21" t="s">
        <v>152</v>
      </c>
      <c r="G41" s="21" t="s">
        <v>26</v>
      </c>
      <c r="H41" s="21" t="s">
        <v>153</v>
      </c>
      <c r="I41" s="23" t="s">
        <v>154</v>
      </c>
      <c r="J41" s="23">
        <v>171.18119999999999</v>
      </c>
      <c r="K41" s="23">
        <v>0</v>
      </c>
      <c r="L41" s="23">
        <v>147.57</v>
      </c>
      <c r="M41" s="23">
        <v>23.61</v>
      </c>
      <c r="N41" s="23">
        <v>0</v>
      </c>
      <c r="O41" s="23">
        <v>0</v>
      </c>
      <c r="P41" s="23">
        <v>0</v>
      </c>
      <c r="Q41" s="21" t="s">
        <v>26</v>
      </c>
    </row>
    <row r="42" spans="1:17" hidden="1" x14ac:dyDescent="0.25">
      <c r="A42" s="21" t="s">
        <v>446</v>
      </c>
      <c r="B42" s="22" t="s">
        <v>47</v>
      </c>
      <c r="C42" s="21" t="s">
        <v>24</v>
      </c>
      <c r="D42" s="21" t="s">
        <v>123</v>
      </c>
      <c r="E42" s="21" t="s">
        <v>26</v>
      </c>
      <c r="F42" s="21" t="s">
        <v>124</v>
      </c>
      <c r="G42" s="21" t="s">
        <v>26</v>
      </c>
      <c r="H42" s="21" t="s">
        <v>121</v>
      </c>
      <c r="I42" s="23" t="s">
        <v>122</v>
      </c>
      <c r="J42" s="23">
        <v>175.76320000000001</v>
      </c>
      <c r="K42" s="23">
        <v>0</v>
      </c>
      <c r="L42" s="23">
        <v>151.52000000000001</v>
      </c>
      <c r="M42" s="23">
        <v>24.24</v>
      </c>
      <c r="N42" s="23">
        <v>0</v>
      </c>
      <c r="O42" s="23">
        <v>0</v>
      </c>
      <c r="P42" s="23">
        <v>0</v>
      </c>
      <c r="Q42" s="21" t="s">
        <v>26</v>
      </c>
    </row>
    <row r="43" spans="1:17" hidden="1" x14ac:dyDescent="0.25">
      <c r="A43" s="21" t="s">
        <v>439</v>
      </c>
      <c r="B43" s="22" t="s">
        <v>157</v>
      </c>
      <c r="C43" s="21" t="s">
        <v>24</v>
      </c>
      <c r="D43" s="21" t="s">
        <v>162</v>
      </c>
      <c r="E43" s="21" t="s">
        <v>26</v>
      </c>
      <c r="F43" s="21" t="s">
        <v>163</v>
      </c>
      <c r="G43" s="21" t="s">
        <v>26</v>
      </c>
      <c r="H43" s="21" t="s">
        <v>164</v>
      </c>
      <c r="I43" s="23" t="s">
        <v>165</v>
      </c>
      <c r="J43" s="23">
        <v>181.14</v>
      </c>
      <c r="K43" s="23">
        <v>181.14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1" t="s">
        <v>26</v>
      </c>
    </row>
    <row r="44" spans="1:17" hidden="1" x14ac:dyDescent="0.25">
      <c r="A44" s="21" t="s">
        <v>441</v>
      </c>
      <c r="B44" s="22" t="s">
        <v>47</v>
      </c>
      <c r="C44" s="21" t="s">
        <v>24</v>
      </c>
      <c r="D44" s="21" t="s">
        <v>89</v>
      </c>
      <c r="E44" s="21" t="s">
        <v>26</v>
      </c>
      <c r="F44" s="21" t="s">
        <v>90</v>
      </c>
      <c r="G44" s="21" t="s">
        <v>26</v>
      </c>
      <c r="H44" s="21" t="s">
        <v>79</v>
      </c>
      <c r="I44" s="23" t="s">
        <v>80</v>
      </c>
      <c r="J44" s="23">
        <v>207.28</v>
      </c>
      <c r="K44" s="23">
        <v>53.900000000000006</v>
      </c>
      <c r="L44" s="23">
        <v>132.22</v>
      </c>
      <c r="M44" s="23">
        <v>21.16</v>
      </c>
      <c r="N44" s="23">
        <v>0</v>
      </c>
      <c r="O44" s="23">
        <v>0</v>
      </c>
      <c r="P44" s="23">
        <v>0</v>
      </c>
      <c r="Q44" s="21" t="s">
        <v>26</v>
      </c>
    </row>
    <row r="45" spans="1:17" s="66" customFormat="1" hidden="1" x14ac:dyDescent="0.25">
      <c r="A45" s="21" t="s">
        <v>396</v>
      </c>
      <c r="B45" s="22" t="s">
        <v>23</v>
      </c>
      <c r="C45" s="21" t="s">
        <v>24</v>
      </c>
      <c r="D45" s="21" t="s">
        <v>147</v>
      </c>
      <c r="E45" s="21" t="s">
        <v>26</v>
      </c>
      <c r="F45" s="21" t="s">
        <v>148</v>
      </c>
      <c r="G45" s="21" t="s">
        <v>26</v>
      </c>
      <c r="H45" s="21" t="s">
        <v>149</v>
      </c>
      <c r="I45" s="23" t="s">
        <v>150</v>
      </c>
      <c r="J45" s="23">
        <v>214.92</v>
      </c>
      <c r="K45" s="23">
        <v>214.92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1" t="s">
        <v>26</v>
      </c>
    </row>
    <row r="46" spans="1:17" hidden="1" x14ac:dyDescent="0.25">
      <c r="A46" s="21" t="s">
        <v>422</v>
      </c>
      <c r="B46" s="22" t="s">
        <v>42</v>
      </c>
      <c r="C46" s="21" t="s">
        <v>24</v>
      </c>
      <c r="D46" s="21" t="s">
        <v>60</v>
      </c>
      <c r="E46" s="21" t="s">
        <v>26</v>
      </c>
      <c r="F46" s="21" t="s">
        <v>61</v>
      </c>
      <c r="G46" s="21" t="s">
        <v>26</v>
      </c>
      <c r="H46" s="21" t="s">
        <v>62</v>
      </c>
      <c r="I46" s="23" t="s">
        <v>63</v>
      </c>
      <c r="J46" s="23">
        <v>238.4032</v>
      </c>
      <c r="K46" s="23">
        <v>0</v>
      </c>
      <c r="L46" s="23">
        <v>205.52</v>
      </c>
      <c r="M46" s="23">
        <v>32.880000000000003</v>
      </c>
      <c r="N46" s="23">
        <v>0</v>
      </c>
      <c r="O46" s="23">
        <v>0</v>
      </c>
      <c r="P46" s="23">
        <v>0</v>
      </c>
      <c r="Q46" s="21" t="s">
        <v>26</v>
      </c>
    </row>
    <row r="47" spans="1:17" hidden="1" x14ac:dyDescent="0.25">
      <c r="A47" s="21" t="s">
        <v>406</v>
      </c>
      <c r="B47" s="22" t="s">
        <v>81</v>
      </c>
      <c r="C47" s="21" t="s">
        <v>24</v>
      </c>
      <c r="D47" s="21" t="s">
        <v>82</v>
      </c>
      <c r="E47" s="21" t="s">
        <v>26</v>
      </c>
      <c r="F47" s="21" t="s">
        <v>83</v>
      </c>
      <c r="G47" s="21" t="s">
        <v>26</v>
      </c>
      <c r="H47" s="21" t="s">
        <v>79</v>
      </c>
      <c r="I47" s="23" t="s">
        <v>80</v>
      </c>
      <c r="J47" s="23">
        <v>371.87</v>
      </c>
      <c r="K47" s="23">
        <v>113.58000000000001</v>
      </c>
      <c r="L47" s="23">
        <v>222.66</v>
      </c>
      <c r="M47" s="23">
        <v>35.630000000000003</v>
      </c>
      <c r="N47" s="23">
        <v>0</v>
      </c>
      <c r="O47" s="23">
        <v>0</v>
      </c>
      <c r="P47" s="23">
        <v>0</v>
      </c>
      <c r="Q47" s="21" t="s">
        <v>26</v>
      </c>
    </row>
    <row r="48" spans="1:17" hidden="1" x14ac:dyDescent="0.25">
      <c r="A48" s="20" t="s">
        <v>429</v>
      </c>
      <c r="B48" s="65" t="s">
        <v>42</v>
      </c>
      <c r="C48" s="20" t="s">
        <v>24</v>
      </c>
      <c r="D48" s="20" t="s">
        <v>70</v>
      </c>
      <c r="E48" s="20" t="s">
        <v>26</v>
      </c>
      <c r="F48" s="20" t="s">
        <v>71</v>
      </c>
      <c r="G48" s="20" t="s">
        <v>26</v>
      </c>
      <c r="H48" s="20" t="s">
        <v>68</v>
      </c>
      <c r="I48" s="39" t="s">
        <v>69</v>
      </c>
      <c r="J48" s="39">
        <v>381.96</v>
      </c>
      <c r="K48" s="39">
        <v>381.96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20" t="s">
        <v>26</v>
      </c>
    </row>
    <row r="49" spans="1:17" hidden="1" x14ac:dyDescent="0.25">
      <c r="A49" s="21" t="s">
        <v>442</v>
      </c>
      <c r="B49" s="22" t="s">
        <v>47</v>
      </c>
      <c r="C49" s="21" t="s">
        <v>24</v>
      </c>
      <c r="D49" s="21" t="s">
        <v>141</v>
      </c>
      <c r="E49" s="21" t="s">
        <v>26</v>
      </c>
      <c r="F49" s="21" t="s">
        <v>142</v>
      </c>
      <c r="G49" s="21" t="s">
        <v>26</v>
      </c>
      <c r="H49" s="21" t="s">
        <v>143</v>
      </c>
      <c r="I49" s="23" t="s">
        <v>144</v>
      </c>
      <c r="J49" s="23">
        <v>424.28160000000003</v>
      </c>
      <c r="K49" s="23">
        <v>0</v>
      </c>
      <c r="L49" s="23">
        <v>365.76</v>
      </c>
      <c r="M49" s="23">
        <v>58.52</v>
      </c>
      <c r="N49" s="23">
        <v>0</v>
      </c>
      <c r="O49" s="23">
        <v>0</v>
      </c>
      <c r="P49" s="23">
        <v>0</v>
      </c>
      <c r="Q49" s="21" t="s">
        <v>26</v>
      </c>
    </row>
    <row r="50" spans="1:17" hidden="1" x14ac:dyDescent="0.25">
      <c r="A50" s="21" t="s">
        <v>423</v>
      </c>
      <c r="B50" s="22" t="s">
        <v>42</v>
      </c>
      <c r="C50" s="21" t="s">
        <v>24</v>
      </c>
      <c r="D50" s="21" t="s">
        <v>43</v>
      </c>
      <c r="E50" s="21" t="s">
        <v>26</v>
      </c>
      <c r="F50" s="21" t="s">
        <v>44</v>
      </c>
      <c r="G50" s="21" t="s">
        <v>26</v>
      </c>
      <c r="H50" s="21" t="s">
        <v>40</v>
      </c>
      <c r="I50" s="23" t="s">
        <v>41</v>
      </c>
      <c r="J50" s="23">
        <v>488.48360000000002</v>
      </c>
      <c r="K50" s="23">
        <v>421.83000000000004</v>
      </c>
      <c r="L50" s="23">
        <v>57.46</v>
      </c>
      <c r="M50" s="23">
        <v>9.19</v>
      </c>
      <c r="N50" s="23">
        <v>0</v>
      </c>
      <c r="O50" s="23">
        <v>0</v>
      </c>
      <c r="P50" s="23">
        <v>0</v>
      </c>
      <c r="Q50" s="21" t="s">
        <v>26</v>
      </c>
    </row>
    <row r="51" spans="1:17" hidden="1" x14ac:dyDescent="0.25">
      <c r="A51" s="21" t="s">
        <v>424</v>
      </c>
      <c r="B51" s="22" t="s">
        <v>42</v>
      </c>
      <c r="C51" s="21" t="s">
        <v>24</v>
      </c>
      <c r="D51" s="21" t="s">
        <v>190</v>
      </c>
      <c r="E51" s="21" t="s">
        <v>26</v>
      </c>
      <c r="F51" s="21" t="s">
        <v>191</v>
      </c>
      <c r="G51" s="21" t="s">
        <v>26</v>
      </c>
      <c r="H51" s="21" t="s">
        <v>184</v>
      </c>
      <c r="I51" s="23" t="s">
        <v>185</v>
      </c>
      <c r="J51" s="23">
        <v>545.74120000000005</v>
      </c>
      <c r="K51" s="23">
        <v>416.03000000000003</v>
      </c>
      <c r="L51" s="23">
        <v>111.82</v>
      </c>
      <c r="M51" s="23">
        <v>17.89</v>
      </c>
      <c r="N51" s="23">
        <v>0</v>
      </c>
      <c r="O51" s="23">
        <v>0</v>
      </c>
      <c r="P51" s="23">
        <v>0</v>
      </c>
      <c r="Q51" s="21" t="s">
        <v>26</v>
      </c>
    </row>
    <row r="52" spans="1:17" hidden="1" x14ac:dyDescent="0.25">
      <c r="A52" s="21" t="s">
        <v>421</v>
      </c>
      <c r="B52" s="22" t="s">
        <v>42</v>
      </c>
      <c r="C52" s="21" t="s">
        <v>24</v>
      </c>
      <c r="D52" s="21" t="s">
        <v>105</v>
      </c>
      <c r="E52" s="21" t="s">
        <v>26</v>
      </c>
      <c r="F52" s="21" t="s">
        <v>106</v>
      </c>
      <c r="G52" s="21" t="s">
        <v>26</v>
      </c>
      <c r="H52" s="21" t="s">
        <v>97</v>
      </c>
      <c r="I52" s="23" t="s">
        <v>98</v>
      </c>
      <c r="J52" s="23">
        <v>551.93960000000004</v>
      </c>
      <c r="K52" s="23">
        <v>0</v>
      </c>
      <c r="L52" s="23">
        <v>475.81</v>
      </c>
      <c r="M52" s="23">
        <v>76.12</v>
      </c>
      <c r="N52" s="23">
        <v>0</v>
      </c>
      <c r="O52" s="23">
        <v>0</v>
      </c>
      <c r="P52" s="23">
        <v>0</v>
      </c>
      <c r="Q52" s="21" t="s">
        <v>26</v>
      </c>
    </row>
    <row r="53" spans="1:17" hidden="1" x14ac:dyDescent="0.25">
      <c r="A53" s="21" t="s">
        <v>444</v>
      </c>
      <c r="B53" s="22" t="s">
        <v>47</v>
      </c>
      <c r="C53" s="21" t="s">
        <v>24</v>
      </c>
      <c r="D53" s="21" t="s">
        <v>117</v>
      </c>
      <c r="E53" s="21" t="s">
        <v>26</v>
      </c>
      <c r="F53" s="21" t="s">
        <v>118</v>
      </c>
      <c r="G53" s="21" t="s">
        <v>26</v>
      </c>
      <c r="H53" s="21" t="s">
        <v>115</v>
      </c>
      <c r="I53" s="23" t="s">
        <v>116</v>
      </c>
      <c r="J53" s="23">
        <v>566.54</v>
      </c>
      <c r="K53" s="23">
        <v>566.54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1" t="s">
        <v>26</v>
      </c>
    </row>
    <row r="54" spans="1:17" hidden="1" x14ac:dyDescent="0.25">
      <c r="A54" s="21" t="s">
        <v>411</v>
      </c>
      <c r="B54" s="22" t="s">
        <v>81</v>
      </c>
      <c r="C54" s="21" t="s">
        <v>24</v>
      </c>
      <c r="D54" s="21" t="s">
        <v>182</v>
      </c>
      <c r="E54" s="21" t="s">
        <v>26</v>
      </c>
      <c r="F54" s="21" t="s">
        <v>183</v>
      </c>
      <c r="G54" s="21" t="s">
        <v>26</v>
      </c>
      <c r="H54" s="21" t="s">
        <v>184</v>
      </c>
      <c r="I54" s="23" t="s">
        <v>185</v>
      </c>
      <c r="J54" s="23">
        <v>674.48</v>
      </c>
      <c r="K54" s="23">
        <v>611.84</v>
      </c>
      <c r="L54" s="23">
        <v>54</v>
      </c>
      <c r="M54" s="23">
        <v>8.64</v>
      </c>
      <c r="N54" s="23">
        <v>0</v>
      </c>
      <c r="O54" s="23">
        <v>0</v>
      </c>
      <c r="P54" s="23">
        <v>0</v>
      </c>
      <c r="Q54" s="21" t="s">
        <v>26</v>
      </c>
    </row>
    <row r="55" spans="1:17" hidden="1" x14ac:dyDescent="0.25">
      <c r="A55" s="21" t="s">
        <v>407</v>
      </c>
      <c r="B55" s="22" t="s">
        <v>81</v>
      </c>
      <c r="C55" s="21" t="s">
        <v>24</v>
      </c>
      <c r="D55" s="21" t="s">
        <v>133</v>
      </c>
      <c r="E55" s="21" t="s">
        <v>26</v>
      </c>
      <c r="F55" s="21" t="s">
        <v>134</v>
      </c>
      <c r="G55" s="21" t="s">
        <v>26</v>
      </c>
      <c r="H55" s="21" t="s">
        <v>129</v>
      </c>
      <c r="I55" s="23" t="s">
        <v>130</v>
      </c>
      <c r="J55" s="23">
        <v>800.4</v>
      </c>
      <c r="K55" s="23">
        <v>0</v>
      </c>
      <c r="L55" s="23">
        <v>690</v>
      </c>
      <c r="M55" s="23">
        <v>110.4</v>
      </c>
      <c r="N55" s="23">
        <v>0</v>
      </c>
      <c r="O55" s="23">
        <v>0</v>
      </c>
      <c r="P55" s="23">
        <v>0</v>
      </c>
      <c r="Q55" s="21" t="s">
        <v>26</v>
      </c>
    </row>
    <row r="56" spans="1:17" hidden="1" x14ac:dyDescent="0.25">
      <c r="A56" s="21" t="s">
        <v>404</v>
      </c>
      <c r="B56" s="22" t="s">
        <v>81</v>
      </c>
      <c r="C56" s="21" t="s">
        <v>24</v>
      </c>
      <c r="D56" s="21" t="s">
        <v>127</v>
      </c>
      <c r="E56" s="21" t="s">
        <v>26</v>
      </c>
      <c r="F56" s="21" t="s">
        <v>128</v>
      </c>
      <c r="G56" s="21" t="s">
        <v>26</v>
      </c>
      <c r="H56" s="21" t="s">
        <v>129</v>
      </c>
      <c r="I56" s="23" t="s">
        <v>130</v>
      </c>
      <c r="J56" s="23">
        <v>853.76</v>
      </c>
      <c r="K56" s="23">
        <v>0</v>
      </c>
      <c r="L56" s="23">
        <v>736</v>
      </c>
      <c r="M56" s="23">
        <v>117.76</v>
      </c>
      <c r="N56" s="23">
        <v>0</v>
      </c>
      <c r="O56" s="23">
        <v>0</v>
      </c>
      <c r="P56" s="23">
        <v>0</v>
      </c>
      <c r="Q56" s="21" t="s">
        <v>26</v>
      </c>
    </row>
    <row r="57" spans="1:17" hidden="1" x14ac:dyDescent="0.25">
      <c r="A57" s="21" t="s">
        <v>405</v>
      </c>
      <c r="B57" s="22" t="s">
        <v>81</v>
      </c>
      <c r="C57" s="21" t="s">
        <v>24</v>
      </c>
      <c r="D57" s="21" t="s">
        <v>131</v>
      </c>
      <c r="E57" s="21" t="s">
        <v>26</v>
      </c>
      <c r="F57" s="21" t="s">
        <v>132</v>
      </c>
      <c r="G57" s="21" t="s">
        <v>26</v>
      </c>
      <c r="H57" s="21" t="s">
        <v>129</v>
      </c>
      <c r="I57" s="23" t="s">
        <v>130</v>
      </c>
      <c r="J57" s="23">
        <v>853.76</v>
      </c>
      <c r="K57" s="23">
        <v>0</v>
      </c>
      <c r="L57" s="23">
        <v>736</v>
      </c>
      <c r="M57" s="23">
        <v>117.76</v>
      </c>
      <c r="N57" s="23">
        <v>0</v>
      </c>
      <c r="O57" s="23">
        <v>0</v>
      </c>
      <c r="P57" s="23">
        <v>0</v>
      </c>
      <c r="Q57" s="21" t="s">
        <v>26</v>
      </c>
    </row>
    <row r="58" spans="1:17" hidden="1" x14ac:dyDescent="0.25">
      <c r="A58" s="21" t="s">
        <v>397</v>
      </c>
      <c r="B58" s="22" t="s">
        <v>23</v>
      </c>
      <c r="C58" s="21" t="s">
        <v>24</v>
      </c>
      <c r="D58" s="21" t="s">
        <v>30</v>
      </c>
      <c r="E58" s="21" t="s">
        <v>26</v>
      </c>
      <c r="F58" s="21" t="s">
        <v>31</v>
      </c>
      <c r="G58" s="21" t="s">
        <v>26</v>
      </c>
      <c r="H58" s="21" t="s">
        <v>32</v>
      </c>
      <c r="I58" s="23" t="s">
        <v>33</v>
      </c>
      <c r="J58" s="23">
        <v>928.90480000000002</v>
      </c>
      <c r="K58" s="23">
        <v>0</v>
      </c>
      <c r="L58" s="23">
        <v>800.78</v>
      </c>
      <c r="M58" s="23">
        <v>128.12</v>
      </c>
      <c r="N58" s="23">
        <v>0</v>
      </c>
      <c r="O58" s="23">
        <v>0</v>
      </c>
      <c r="P58" s="23">
        <v>0</v>
      </c>
      <c r="Q58" s="21" t="s">
        <v>26</v>
      </c>
    </row>
    <row r="59" spans="1:17" hidden="1" x14ac:dyDescent="0.25">
      <c r="A59" s="21" t="s">
        <v>410</v>
      </c>
      <c r="B59" s="22" t="s">
        <v>81</v>
      </c>
      <c r="C59" s="21" t="s">
        <v>24</v>
      </c>
      <c r="D59" s="21" t="s">
        <v>99</v>
      </c>
      <c r="E59" s="21" t="s">
        <v>26</v>
      </c>
      <c r="F59" s="21" t="s">
        <v>100</v>
      </c>
      <c r="G59" s="21" t="s">
        <v>26</v>
      </c>
      <c r="H59" s="21" t="s">
        <v>97</v>
      </c>
      <c r="I59" s="23" t="s">
        <v>98</v>
      </c>
      <c r="J59" s="23">
        <v>1080.75</v>
      </c>
      <c r="K59" s="23">
        <v>0</v>
      </c>
      <c r="L59" s="23">
        <v>931.68</v>
      </c>
      <c r="M59" s="23">
        <v>149.07</v>
      </c>
      <c r="N59" s="23">
        <v>0</v>
      </c>
      <c r="O59" s="23">
        <v>0</v>
      </c>
      <c r="P59" s="23">
        <v>0</v>
      </c>
      <c r="Q59" s="21" t="s">
        <v>26</v>
      </c>
    </row>
    <row r="60" spans="1:17" hidden="1" x14ac:dyDescent="0.25">
      <c r="A60" s="21" t="s">
        <v>395</v>
      </c>
      <c r="B60" s="22" t="s">
        <v>23</v>
      </c>
      <c r="C60" s="21" t="s">
        <v>24</v>
      </c>
      <c r="D60" s="21" t="s">
        <v>113</v>
      </c>
      <c r="E60" s="21" t="s">
        <v>26</v>
      </c>
      <c r="F60" s="21" t="s">
        <v>114</v>
      </c>
      <c r="G60" s="21" t="s">
        <v>26</v>
      </c>
      <c r="H60" s="21" t="s">
        <v>115</v>
      </c>
      <c r="I60" s="23" t="s">
        <v>116</v>
      </c>
      <c r="J60" s="23">
        <v>1161.03</v>
      </c>
      <c r="K60" s="23">
        <v>1161.03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1" t="s">
        <v>26</v>
      </c>
    </row>
    <row r="61" spans="1:17" hidden="1" x14ac:dyDescent="0.25">
      <c r="A61" s="20" t="s">
        <v>398</v>
      </c>
      <c r="B61" s="65" t="s">
        <v>23</v>
      </c>
      <c r="C61" s="20" t="s">
        <v>24</v>
      </c>
      <c r="D61" s="20" t="s">
        <v>66</v>
      </c>
      <c r="E61" s="20" t="s">
        <v>26</v>
      </c>
      <c r="F61" s="20" t="s">
        <v>67</v>
      </c>
      <c r="G61" s="20" t="s">
        <v>26</v>
      </c>
      <c r="H61" s="20" t="s">
        <v>68</v>
      </c>
      <c r="I61" s="39" t="s">
        <v>69</v>
      </c>
      <c r="J61" s="39">
        <v>1279.74</v>
      </c>
      <c r="K61" s="39">
        <v>1279.74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20" t="s">
        <v>26</v>
      </c>
    </row>
    <row r="62" spans="1:17" hidden="1" x14ac:dyDescent="0.25">
      <c r="A62" s="21" t="s">
        <v>402</v>
      </c>
      <c r="B62" s="22" t="s">
        <v>37</v>
      </c>
      <c r="C62" s="21" t="s">
        <v>24</v>
      </c>
      <c r="D62" s="21" t="s">
        <v>38</v>
      </c>
      <c r="E62" s="21" t="s">
        <v>26</v>
      </c>
      <c r="F62" s="21" t="s">
        <v>39</v>
      </c>
      <c r="G62" s="21" t="s">
        <v>26</v>
      </c>
      <c r="H62" s="21" t="s">
        <v>40</v>
      </c>
      <c r="I62" s="23" t="s">
        <v>41</v>
      </c>
      <c r="J62" s="23">
        <v>1363.74</v>
      </c>
      <c r="K62" s="23">
        <v>1363.74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1" t="s">
        <v>26</v>
      </c>
    </row>
    <row r="63" spans="1:17" hidden="1" x14ac:dyDescent="0.25">
      <c r="A63" s="21" t="s">
        <v>399</v>
      </c>
      <c r="B63" s="22" t="s">
        <v>23</v>
      </c>
      <c r="C63" s="21" t="s">
        <v>24</v>
      </c>
      <c r="D63" s="21" t="s">
        <v>56</v>
      </c>
      <c r="E63" s="21" t="s">
        <v>26</v>
      </c>
      <c r="F63" s="21" t="s">
        <v>57</v>
      </c>
      <c r="G63" s="21" t="s">
        <v>26</v>
      </c>
      <c r="H63" s="21" t="s">
        <v>58</v>
      </c>
      <c r="I63" s="23" t="s">
        <v>59</v>
      </c>
      <c r="J63" s="23">
        <v>1469.46</v>
      </c>
      <c r="K63" s="23">
        <v>1469.46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1" t="s">
        <v>26</v>
      </c>
    </row>
    <row r="64" spans="1:17" x14ac:dyDescent="0.25">
      <c r="A64" s="21" t="s">
        <v>426</v>
      </c>
      <c r="B64" s="22" t="s">
        <v>42</v>
      </c>
      <c r="C64" s="21" t="s">
        <v>24</v>
      </c>
      <c r="D64" s="21" t="s">
        <v>170</v>
      </c>
      <c r="E64" s="21" t="s">
        <v>26</v>
      </c>
      <c r="F64" s="21" t="s">
        <v>171</v>
      </c>
      <c r="G64" s="21" t="s">
        <v>26</v>
      </c>
      <c r="H64" s="21" t="s">
        <v>168</v>
      </c>
      <c r="I64" s="23" t="s">
        <v>169</v>
      </c>
      <c r="J64" s="23">
        <v>1691.99</v>
      </c>
      <c r="K64" s="23">
        <v>0</v>
      </c>
      <c r="L64" s="23">
        <v>1458.61</v>
      </c>
      <c r="M64" s="23">
        <v>233.38</v>
      </c>
      <c r="N64" s="23">
        <v>0</v>
      </c>
      <c r="O64" s="23">
        <v>0</v>
      </c>
      <c r="P64" s="23">
        <v>0</v>
      </c>
      <c r="Q64" s="21" t="s">
        <v>26</v>
      </c>
    </row>
    <row r="65" spans="1:17" x14ac:dyDescent="0.25">
      <c r="A65" s="21" t="s">
        <v>425</v>
      </c>
      <c r="B65" s="22" t="s">
        <v>42</v>
      </c>
      <c r="C65" s="21" t="s">
        <v>24</v>
      </c>
      <c r="D65" s="21" t="s">
        <v>166</v>
      </c>
      <c r="E65" s="21" t="s">
        <v>26</v>
      </c>
      <c r="F65" s="21" t="s">
        <v>167</v>
      </c>
      <c r="G65" s="21" t="s">
        <v>26</v>
      </c>
      <c r="H65" s="21" t="s">
        <v>168</v>
      </c>
      <c r="I65" s="23" t="s">
        <v>169</v>
      </c>
      <c r="J65" s="23">
        <v>1735.33</v>
      </c>
      <c r="K65" s="23">
        <v>0</v>
      </c>
      <c r="L65" s="23">
        <v>1495.97</v>
      </c>
      <c r="M65" s="23">
        <v>239.36</v>
      </c>
      <c r="N65" s="23">
        <v>0</v>
      </c>
      <c r="O65" s="23">
        <v>0</v>
      </c>
      <c r="P65" s="23">
        <v>0</v>
      </c>
      <c r="Q65" s="21" t="s">
        <v>26</v>
      </c>
    </row>
    <row r="66" spans="1:17" hidden="1" x14ac:dyDescent="0.25">
      <c r="A66" s="21" t="s">
        <v>427</v>
      </c>
      <c r="B66" s="22" t="s">
        <v>42</v>
      </c>
      <c r="C66" s="21" t="s">
        <v>24</v>
      </c>
      <c r="D66" s="21" t="s">
        <v>119</v>
      </c>
      <c r="E66" s="21" t="s">
        <v>26</v>
      </c>
      <c r="F66" s="21" t="s">
        <v>120</v>
      </c>
      <c r="G66" s="21" t="s">
        <v>26</v>
      </c>
      <c r="H66" s="21" t="s">
        <v>121</v>
      </c>
      <c r="I66" s="23" t="s">
        <v>122</v>
      </c>
      <c r="J66" s="23">
        <v>1911</v>
      </c>
      <c r="K66" s="23">
        <v>1911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1" t="s">
        <v>26</v>
      </c>
    </row>
    <row r="67" spans="1:17" hidden="1" x14ac:dyDescent="0.25">
      <c r="A67" s="21" t="s">
        <v>409</v>
      </c>
      <c r="B67" s="22" t="s">
        <v>81</v>
      </c>
      <c r="C67" s="21" t="s">
        <v>24</v>
      </c>
      <c r="D67" s="21" t="s">
        <v>176</v>
      </c>
      <c r="E67" s="21" t="s">
        <v>26</v>
      </c>
      <c r="F67" s="21" t="s">
        <v>177</v>
      </c>
      <c r="G67" s="21" t="s">
        <v>26</v>
      </c>
      <c r="H67" s="21" t="s">
        <v>178</v>
      </c>
      <c r="I67" s="23" t="s">
        <v>179</v>
      </c>
      <c r="J67" s="23">
        <v>2253.2244000000001</v>
      </c>
      <c r="K67" s="23">
        <v>220.80000000000018</v>
      </c>
      <c r="L67" s="23">
        <v>1752.09</v>
      </c>
      <c r="M67" s="23">
        <v>280.33</v>
      </c>
      <c r="N67" s="23">
        <v>0</v>
      </c>
      <c r="O67" s="23">
        <v>0</v>
      </c>
      <c r="P67" s="23">
        <v>0</v>
      </c>
      <c r="Q67" s="21" t="s">
        <v>26</v>
      </c>
    </row>
    <row r="68" spans="1:17" hidden="1" x14ac:dyDescent="0.25">
      <c r="A68" s="21" t="s">
        <v>443</v>
      </c>
      <c r="B68" s="22" t="s">
        <v>47</v>
      </c>
      <c r="C68" s="21" t="s">
        <v>24</v>
      </c>
      <c r="D68" s="21" t="s">
        <v>48</v>
      </c>
      <c r="E68" s="21" t="s">
        <v>26</v>
      </c>
      <c r="F68" s="21" t="s">
        <v>49</v>
      </c>
      <c r="G68" s="21" t="s">
        <v>26</v>
      </c>
      <c r="H68" s="21" t="s">
        <v>40</v>
      </c>
      <c r="I68" s="23" t="s">
        <v>41</v>
      </c>
      <c r="J68" s="23">
        <v>3835.32</v>
      </c>
      <c r="K68" s="23">
        <v>2802.72</v>
      </c>
      <c r="L68" s="23">
        <v>890.17</v>
      </c>
      <c r="M68" s="23">
        <v>142.43</v>
      </c>
      <c r="N68" s="23">
        <v>0</v>
      </c>
      <c r="O68" s="23">
        <v>0</v>
      </c>
      <c r="P68" s="23">
        <v>0</v>
      </c>
      <c r="Q68" s="21" t="s">
        <v>26</v>
      </c>
    </row>
    <row r="69" spans="1:17" s="66" customFormat="1" x14ac:dyDescent="0.25">
      <c r="A69" s="74"/>
      <c r="B69" s="75"/>
      <c r="C69" s="74"/>
      <c r="D69" s="74"/>
      <c r="E69" s="74"/>
      <c r="F69" s="74"/>
      <c r="G69" s="74"/>
      <c r="H69" s="74"/>
      <c r="I69" s="64"/>
      <c r="J69" s="64"/>
      <c r="K69" s="64"/>
      <c r="L69" s="64"/>
      <c r="M69" s="64"/>
      <c r="N69" s="64"/>
      <c r="O69" s="64"/>
      <c r="P69" s="64"/>
      <c r="Q69" s="74"/>
    </row>
    <row r="70" spans="1:17" s="66" customFormat="1" x14ac:dyDescent="0.25">
      <c r="A70" s="74"/>
      <c r="B70" s="75"/>
      <c r="C70" s="74"/>
      <c r="D70" s="74"/>
      <c r="E70" s="74"/>
      <c r="F70" s="74"/>
      <c r="G70" s="74"/>
      <c r="H70" s="74"/>
      <c r="I70" s="64"/>
      <c r="J70" s="64">
        <f>SUBTOTAL(9,J8:J69)</f>
        <v>3427.3199999999997</v>
      </c>
      <c r="K70" s="64"/>
      <c r="L70" s="64"/>
      <c r="M70" s="64"/>
      <c r="N70" s="64"/>
      <c r="O70" s="64"/>
      <c r="P70" s="64">
        <f>SUBTOTAL(9,P8:P69)</f>
        <v>354.55500000000001</v>
      </c>
      <c r="Q70" s="74"/>
    </row>
    <row r="71" spans="1:17" s="66" customFormat="1" x14ac:dyDescent="0.25">
      <c r="A71" s="74"/>
      <c r="B71" s="75"/>
      <c r="C71" s="74"/>
      <c r="D71" s="74"/>
      <c r="E71" s="74"/>
      <c r="F71" s="74"/>
      <c r="G71" s="74"/>
      <c r="H71" s="74"/>
      <c r="I71" s="64"/>
      <c r="J71" s="64">
        <f>+J70-P70</f>
        <v>3072.7649999999999</v>
      </c>
      <c r="K71" s="64"/>
      <c r="L71" s="64"/>
      <c r="M71" s="64"/>
      <c r="N71" s="64"/>
      <c r="O71" s="64"/>
      <c r="P71" s="64"/>
      <c r="Q71" s="74"/>
    </row>
    <row r="72" spans="1:17" s="66" customFormat="1" x14ac:dyDescent="0.25">
      <c r="A72" s="74"/>
      <c r="B72" s="75"/>
      <c r="C72" s="74"/>
      <c r="D72" s="74"/>
      <c r="E72" s="74"/>
      <c r="F72" s="74"/>
      <c r="G72" s="74"/>
      <c r="H72" s="74"/>
      <c r="I72" s="64"/>
      <c r="J72" s="64"/>
      <c r="K72" s="64"/>
      <c r="L72" s="64"/>
      <c r="M72" s="64"/>
      <c r="N72" s="64"/>
      <c r="O72" s="64"/>
      <c r="P72" s="64"/>
      <c r="Q72" s="74"/>
    </row>
    <row r="73" spans="1:17" s="66" customFormat="1" x14ac:dyDescent="0.25">
      <c r="A73" s="74"/>
      <c r="B73" s="75"/>
      <c r="C73" s="74"/>
      <c r="D73" s="74"/>
      <c r="E73" s="74"/>
      <c r="F73" s="74"/>
      <c r="G73" s="74"/>
      <c r="H73" s="74"/>
      <c r="I73" s="64"/>
      <c r="J73" s="64"/>
      <c r="K73" s="64"/>
      <c r="L73" s="64"/>
      <c r="M73" s="64"/>
      <c r="N73" s="64"/>
      <c r="O73" s="64"/>
      <c r="P73" s="64"/>
      <c r="Q73" s="74"/>
    </row>
    <row r="74" spans="1:17" s="66" customFormat="1" x14ac:dyDescent="0.25">
      <c r="A74" s="74"/>
      <c r="B74" s="75"/>
      <c r="C74" s="74"/>
      <c r="D74" s="74"/>
      <c r="E74" s="74"/>
      <c r="F74" s="74"/>
      <c r="G74" s="74"/>
      <c r="H74" s="74"/>
      <c r="I74" s="64"/>
      <c r="J74" s="64"/>
      <c r="K74" s="64"/>
      <c r="L74" s="64"/>
      <c r="M74" s="64"/>
      <c r="N74" s="64"/>
      <c r="O74" s="64"/>
      <c r="P74" s="64"/>
      <c r="Q74" s="74"/>
    </row>
    <row r="75" spans="1:17" s="66" customFormat="1" x14ac:dyDescent="0.25">
      <c r="A75" s="74"/>
      <c r="B75" s="75"/>
      <c r="C75" s="74"/>
      <c r="D75" s="74"/>
      <c r="E75" s="74"/>
      <c r="F75" s="74"/>
      <c r="G75" s="74"/>
      <c r="H75" s="74"/>
      <c r="I75" s="64"/>
      <c r="J75" s="64"/>
      <c r="K75" s="64"/>
      <c r="L75" s="64"/>
      <c r="M75" s="64"/>
      <c r="N75" s="64"/>
      <c r="O75" s="64"/>
      <c r="P75" s="64"/>
      <c r="Q75" s="74"/>
    </row>
    <row r="76" spans="1:17" s="66" customFormat="1" x14ac:dyDescent="0.25">
      <c r="A76" s="74"/>
      <c r="B76" s="75"/>
      <c r="C76" s="74"/>
      <c r="D76" s="74"/>
      <c r="E76" s="74"/>
      <c r="F76" s="74"/>
      <c r="G76" s="74"/>
      <c r="H76" s="74"/>
      <c r="I76" s="64"/>
      <c r="J76" s="64"/>
      <c r="K76" s="64"/>
      <c r="L76" s="64"/>
      <c r="M76" s="64"/>
      <c r="N76" s="64"/>
      <c r="O76" s="64"/>
      <c r="P76" s="64"/>
      <c r="Q76" s="74"/>
    </row>
    <row r="77" spans="1:17" s="66" customFormat="1" x14ac:dyDescent="0.25">
      <c r="A77" s="74"/>
      <c r="B77" s="75"/>
      <c r="C77" s="74"/>
      <c r="D77" s="74"/>
      <c r="E77" s="74"/>
      <c r="F77" s="74"/>
      <c r="G77" s="74"/>
      <c r="H77" s="74"/>
      <c r="I77" s="64"/>
      <c r="J77" s="64"/>
      <c r="K77" s="64"/>
      <c r="L77" s="64"/>
      <c r="M77" s="64"/>
      <c r="N77" s="64"/>
      <c r="O77" s="64"/>
      <c r="P77" s="64"/>
      <c r="Q77" s="74"/>
    </row>
    <row r="79" spans="1:17" x14ac:dyDescent="0.25">
      <c r="I79" s="37"/>
      <c r="J79" s="7">
        <f>SUM(J2:J68)</f>
        <v>26728.8344</v>
      </c>
      <c r="K79" s="7">
        <f t="shared" ref="K79:P79" si="0">SUM(K2:K68)</f>
        <v>13340.369999999997</v>
      </c>
      <c r="L79" s="7">
        <f t="shared" si="0"/>
        <v>11541.76</v>
      </c>
      <c r="M79" s="7">
        <f t="shared" si="0"/>
        <v>1846.66</v>
      </c>
      <c r="N79" s="7">
        <f t="shared" si="0"/>
        <v>0</v>
      </c>
      <c r="O79" s="7">
        <f t="shared" si="0"/>
        <v>0</v>
      </c>
      <c r="P79" s="7">
        <f t="shared" si="0"/>
        <v>1396.7283</v>
      </c>
    </row>
    <row r="80" spans="1:17" x14ac:dyDescent="0.25">
      <c r="I80" s="36" t="str">
        <f t="shared" ref="I80:I111" si="1">A8&amp;" "&amp;C8&amp;" "&amp;D8&amp;" "&amp;E8&amp;" "&amp;F8&amp;" "&amp;G8&amp;" "&amp;I8&amp;" "&amp;Q8</f>
        <v>1,1/9 NC  101100001580  407885 ALIMENTOS MUNCHY C.A. 20220100008083</v>
      </c>
      <c r="J80" s="6">
        <f>+J79-P79</f>
        <v>25332.106100000001</v>
      </c>
    </row>
    <row r="81" spans="9:9" x14ac:dyDescent="0.25">
      <c r="I81" s="36" t="str">
        <f t="shared" si="1"/>
        <v>1,1/10 NC  101100001582  02565 INVERSIONES VALIOSKA, C.A 20220100008085</v>
      </c>
    </row>
    <row r="82" spans="9:9" x14ac:dyDescent="0.25">
      <c r="I82" s="36" t="str">
        <f t="shared" si="1"/>
        <v>1,1/22 NC  101100001586  00001577 FACIL GAS, C.A 20220100008087</v>
      </c>
    </row>
    <row r="83" spans="9:9" x14ac:dyDescent="0.25">
      <c r="I83" s="36" t="str">
        <f t="shared" si="1"/>
        <v>1,1/23 NC  101100001587  00001517 FACIL GAS, C.A 20220100008088</v>
      </c>
    </row>
    <row r="84" spans="9:9" x14ac:dyDescent="0.25">
      <c r="I84" s="36" t="str">
        <f t="shared" si="1"/>
        <v>1,1/24 NC  101100001588  352172 DISTRIBUIDORA DE LACTEOS LA COSTA J.E.B. C.A. 20220100008089</v>
      </c>
    </row>
    <row r="85" spans="9:9" x14ac:dyDescent="0.25">
      <c r="I85" s="36" t="str">
        <f t="shared" si="1"/>
        <v>1,1/25 NC  101100001589  00001650 FACIL GAS, C.A 20220100008090</v>
      </c>
    </row>
    <row r="86" spans="9:9" x14ac:dyDescent="0.25">
      <c r="I86" s="37" t="str">
        <f t="shared" si="1"/>
        <v>1,1/26 NC  101100001590  L118067588 PLUMROSE LATINOAMERICANA, C.A. 20220100008091</v>
      </c>
    </row>
    <row r="87" spans="9:9" x14ac:dyDescent="0.25">
      <c r="I87" s="36" t="str">
        <f t="shared" si="1"/>
        <v>1,1/27 NC  101100001591  1000187833 DISTRIBUIDORA GASEOSA SAN DIEGO, C.A. 20220100008092</v>
      </c>
    </row>
    <row r="88" spans="9:9" x14ac:dyDescent="0.25">
      <c r="I88" s="36" t="str">
        <f t="shared" si="1"/>
        <v>1,1/28 NC  101100001593  0000001944 RADISA ALIMENTOS C.A 20220100008093</v>
      </c>
    </row>
    <row r="89" spans="9:9" x14ac:dyDescent="0.25">
      <c r="I89" s="36" t="str">
        <f t="shared" si="1"/>
        <v>1,1/42 NC  101100001597  1394105054 ALIMENTOS POLAR COMERCIAL, C.A. 20220100008096</v>
      </c>
    </row>
    <row r="90" spans="9:9" x14ac:dyDescent="0.25">
      <c r="I90" s="36" t="str">
        <f t="shared" si="1"/>
        <v>1,1/29 NC  101100001598  1000187834 DISTRIBUIDORA GASEOSA SAN DIEGO, C.A. 20220100008097</v>
      </c>
    </row>
    <row r="91" spans="9:9" x14ac:dyDescent="0.25">
      <c r="I91" s="36" t="str">
        <f t="shared" si="1"/>
        <v>1,1/43 NC  101100001599  0000001997 RADISA ALIMENTOS C.A 20220100008098</v>
      </c>
    </row>
    <row r="92" spans="9:9" x14ac:dyDescent="0.25">
      <c r="I92" s="36" t="str">
        <f t="shared" si="1"/>
        <v>1,1/44 NC  101100001600  V0673540029474 PEPSI-COLA VENEZUELA, C.A. 20220100008099</v>
      </c>
    </row>
    <row r="93" spans="9:9" x14ac:dyDescent="0.25">
      <c r="I93" s="36" t="str">
        <f t="shared" si="1"/>
        <v>1,1/45 NC  101100001601  V0673540029473 PEPSI-COLA VENEZUELA, C.A. 20220100008100</v>
      </c>
    </row>
    <row r="94" spans="9:9" x14ac:dyDescent="0.25">
      <c r="I94" s="36" t="str">
        <f t="shared" si="1"/>
        <v>1,1/46 NC  101100001602  1000187973 DISTRIBUIDORA GASEOSA SAN DIEGO, C.A. 20220100008101</v>
      </c>
    </row>
    <row r="95" spans="9:9" x14ac:dyDescent="0.25">
      <c r="I95" s="36" t="str">
        <f t="shared" si="1"/>
        <v>1,1/49 NC  101100001604  A02576 INVERSIONES VALIOSKA, C.A 20220100008102</v>
      </c>
    </row>
    <row r="96" spans="9:9" x14ac:dyDescent="0.25">
      <c r="I96" s="36" t="str">
        <f t="shared" si="1"/>
        <v>1,1/57 NC  101100001605  352263 DISTRIBUIDORA DE LACTEOS LA COSTA J.E.B. C.A. 20220100008103</v>
      </c>
    </row>
    <row r="97" spans="9:9" x14ac:dyDescent="0.25">
      <c r="I97" s="36" t="str">
        <f t="shared" si="1"/>
        <v>1,1/58 NC  101100001606  030941 INVERSIONES GIOVANNY 46 CA 20220100008104</v>
      </c>
    </row>
    <row r="98" spans="9:9" x14ac:dyDescent="0.25">
      <c r="I98" s="36" t="str">
        <f t="shared" si="1"/>
        <v>1,1/59 NC  101100001607  1394114446 ALIMENTOS POLAR COMERCIAL, C.A. 20220100008105</v>
      </c>
    </row>
    <row r="99" spans="9:9" x14ac:dyDescent="0.25">
      <c r="I99" s="36" t="str">
        <f t="shared" si="1"/>
        <v>1,1/60 NC  101100001608  1394114447 ALIMENTOS POLAR COMERCIAL, C.A. 20220100008106</v>
      </c>
    </row>
    <row r="100" spans="9:9" x14ac:dyDescent="0.25">
      <c r="I100" s="36" t="str">
        <f t="shared" si="1"/>
        <v>1,1/61 NC  101100001609  165163 DISTRIBUIDORA MI CHALA CA 20220100008107</v>
      </c>
    </row>
    <row r="101" spans="9:9" x14ac:dyDescent="0.25">
      <c r="I101" s="36" t="str">
        <f t="shared" si="1"/>
        <v xml:space="preserve">1,1/41 NC  174290 00-0248831 352044 DISTRIBUIDORA DE LACTEOS LA COSTA J.E.B. C.A. </v>
      </c>
    </row>
    <row r="102" spans="9:9" x14ac:dyDescent="0.25">
      <c r="I102" s="36" t="str">
        <f t="shared" si="1"/>
        <v xml:space="preserve">1,1/21 NC  0000000185 00-002259 0000001944 RADISA ALIMENTOS C.A </v>
      </c>
    </row>
    <row r="103" spans="9:9" x14ac:dyDescent="0.25">
      <c r="I103" s="36" t="str">
        <f t="shared" si="1"/>
        <v xml:space="preserve">1,1/12 NC  174141 00-0248209 351569 DISTRIBUIDORA DE LACTEOS LA COSTA J.E.B. C.A. </v>
      </c>
    </row>
    <row r="104" spans="9:9" x14ac:dyDescent="0.25">
      <c r="I104" s="36" t="str">
        <f t="shared" si="1"/>
        <v xml:space="preserve">1,1/40 NC  101100001596  A232612 CENTRO DE DISTRIBUCIONES FRANCIS C.A.  </v>
      </c>
    </row>
    <row r="105" spans="9:9" x14ac:dyDescent="0.25">
      <c r="I105" s="36" t="str">
        <f t="shared" si="1"/>
        <v xml:space="preserve">1,1/39 NC  101100001595  1000187310 DISTRIBUIDORA GASEOSA SAN DIEGO, C.A. </v>
      </c>
    </row>
    <row r="106" spans="9:9" x14ac:dyDescent="0.25">
      <c r="I106" s="36" t="str">
        <f t="shared" si="1"/>
        <v xml:space="preserve">1,1/37 FC 1000187973  00-0356733  DISTRIBUIDORA GASEOSA SAN DIEGO, C.A. </v>
      </c>
    </row>
    <row r="107" spans="9:9" x14ac:dyDescent="0.25">
      <c r="I107" s="36" t="str">
        <f t="shared" si="1"/>
        <v xml:space="preserve">1,1/54 FC 1394114447  00-30881369  ALIMENTOS POLAR COMERCIAL, C.A. </v>
      </c>
    </row>
    <row r="108" spans="9:9" x14ac:dyDescent="0.25">
      <c r="I108" s="36" t="str">
        <f t="shared" si="1"/>
        <v xml:space="preserve">1,1/2 FC 006584  00-007169  DISTRIBUIDORA DAMASCUS CA </v>
      </c>
    </row>
    <row r="109" spans="9:9" x14ac:dyDescent="0.25">
      <c r="I109" s="36" t="str">
        <f t="shared" si="1"/>
        <v xml:space="preserve">1,1/47 FC A02576  00-008076  INVERSIONES VALIOSKA, C.A </v>
      </c>
    </row>
    <row r="110" spans="9:9" x14ac:dyDescent="0.25">
      <c r="I110" s="36" t="str">
        <f t="shared" si="1"/>
        <v xml:space="preserve">1,1/3 FC 3563  00-84413  AGRO BANANERA EL VIGIA C.A. </v>
      </c>
    </row>
    <row r="111" spans="9:9" x14ac:dyDescent="0.25">
      <c r="I111" s="36" t="str">
        <f t="shared" si="1"/>
        <v xml:space="preserve">1,1/56 FC 352285  00-0249154  DISTRIBUIDORA DE LACTEOS LA COSTA J.E.B. C.A. </v>
      </c>
    </row>
    <row r="112" spans="9:9" x14ac:dyDescent="0.25">
      <c r="I112" s="36" t="str">
        <f t="shared" ref="I112:I140" si="2">A40&amp;" "&amp;C40&amp;" "&amp;D40&amp;" "&amp;E40&amp;" "&amp;F40&amp;" "&amp;G40&amp;" "&amp;I40&amp;" "&amp;Q40</f>
        <v xml:space="preserve">1,1/17 FC 1000187834  00-0356594  DISTRIBUIDORA GASEOSA SAN DIEGO, C.A. </v>
      </c>
    </row>
    <row r="113" spans="9:9" x14ac:dyDescent="0.25">
      <c r="I113" s="36" t="str">
        <f t="shared" si="2"/>
        <v xml:space="preserve">1,1/1 FC 02565  00-008065  INVERSIONES VALIOSKA, C.A </v>
      </c>
    </row>
    <row r="114" spans="9:9" x14ac:dyDescent="0.25">
      <c r="I114" s="36" t="str">
        <f t="shared" si="2"/>
        <v xml:space="preserve">1,1/55 FC 165163  00-129848  DISTRIBUIDORA MI CHALA CA </v>
      </c>
    </row>
    <row r="115" spans="9:9" x14ac:dyDescent="0.25">
      <c r="I115" s="36" t="str">
        <f t="shared" si="2"/>
        <v xml:space="preserve">1,1/48 FC A0029570  00-0031097  LACTEOS Y VIVERES LANZA , C.A </v>
      </c>
    </row>
    <row r="116" spans="9:9" x14ac:dyDescent="0.25">
      <c r="I116" s="36" t="str">
        <f t="shared" si="2"/>
        <v xml:space="preserve">1,1/50 FC 352263  00-0249101  DISTRIBUIDORA DE LACTEOS LA COSTA J.E.B. C.A. </v>
      </c>
    </row>
    <row r="117" spans="9:9" x14ac:dyDescent="0.25">
      <c r="I117" s="37" t="str">
        <f t="shared" si="2"/>
        <v xml:space="preserve">1,1/5 FC 028853  00-023853  INVERSIONES MANUEL PEREIRA,C.A </v>
      </c>
    </row>
    <row r="118" spans="9:9" x14ac:dyDescent="0.25">
      <c r="I118" s="36" t="str">
        <f t="shared" si="2"/>
        <v xml:space="preserve">1,1/31 FC  A232612  00-00606701  CENTRO DE DISTRIBUCIONES FRANCIS C.A.  </v>
      </c>
    </row>
    <row r="119" spans="9:9" x14ac:dyDescent="0.25">
      <c r="I119" s="36" t="str">
        <f t="shared" si="2"/>
        <v xml:space="preserve">1,1/15 FC 352172  00-0248993  DISTRIBUIDORA DE LACTEOS LA COSTA J.E.B. C.A. </v>
      </c>
    </row>
    <row r="120" spans="9:9" x14ac:dyDescent="0.25">
      <c r="I120" s="36" t="str">
        <f t="shared" si="2"/>
        <v xml:space="preserve">1,1/38 FC 0000001802  00-0012556  COMERCIALIZADORA DE ALIMENTOS MAELLA C.A </v>
      </c>
    </row>
    <row r="121" spans="9:9" x14ac:dyDescent="0.25">
      <c r="I121" s="36" t="str">
        <f t="shared" si="2"/>
        <v xml:space="preserve">1,1/51 FC 030941  00-025941  INVERSIONES GIOVANNY 46 CA </v>
      </c>
    </row>
    <row r="122" spans="9:9" x14ac:dyDescent="0.25">
      <c r="I122" s="36" t="str">
        <f t="shared" si="2"/>
        <v xml:space="preserve">1,1/32 FC 1394105054  00-30871819  ALIMENTOS POLAR COMERCIAL, C.A. </v>
      </c>
    </row>
    <row r="123" spans="9:9" x14ac:dyDescent="0.25">
      <c r="I123" s="36" t="str">
        <f t="shared" si="2"/>
        <v xml:space="preserve">1,1/33 FC 0000001997  00-002537  RADISA ALIMENTOS C.A </v>
      </c>
    </row>
    <row r="124" spans="9:9" x14ac:dyDescent="0.25">
      <c r="I124" s="36" t="str">
        <f t="shared" si="2"/>
        <v xml:space="preserve">1,1/30 FC  1000187310  00-0356070  DISTRIBUIDORA GASEOSA SAN DIEGO, C.A. </v>
      </c>
    </row>
    <row r="125" spans="9:9" x14ac:dyDescent="0.25">
      <c r="I125" s="36" t="str">
        <f t="shared" si="2"/>
        <v xml:space="preserve">1,1/53 FC 000619  00-000619  DISTRIBUIDORA HALU, C.A. </v>
      </c>
    </row>
    <row r="126" spans="9:9" x14ac:dyDescent="0.25">
      <c r="I126" s="36" t="str">
        <f t="shared" si="2"/>
        <v xml:space="preserve">1,1/20 FC 0000001944  00-002481  RADISA ALIMENTOS C.A </v>
      </c>
    </row>
    <row r="127" spans="9:9" x14ac:dyDescent="0.25">
      <c r="I127" s="36" t="str">
        <f t="shared" si="2"/>
        <v xml:space="preserve">1,1/16 FC 00001650  00-0001650  FACIL GAS, C.A </v>
      </c>
    </row>
    <row r="128" spans="9:9" x14ac:dyDescent="0.25">
      <c r="I128" s="36" t="str">
        <f t="shared" si="2"/>
        <v xml:space="preserve">1,1/13 FC 00001517  00-0001517  FACIL GAS, C.A </v>
      </c>
    </row>
    <row r="129" spans="9:9" x14ac:dyDescent="0.25">
      <c r="I129" s="36" t="str">
        <f t="shared" si="2"/>
        <v xml:space="preserve">1,1/14 FC 00001577  00-0001577  FACIL GAS, C.A </v>
      </c>
    </row>
    <row r="130" spans="9:9" x14ac:dyDescent="0.25">
      <c r="I130" s="36" t="str">
        <f t="shared" si="2"/>
        <v xml:space="preserve">1,1/6 FC 407885  00-0564584  ALIMENTOS MUNCHY C.A. </v>
      </c>
    </row>
    <row r="131" spans="9:9" x14ac:dyDescent="0.25">
      <c r="I131" s="36" t="str">
        <f t="shared" si="2"/>
        <v xml:space="preserve">1,1/19 FC 1000187833  00-0356593  DISTRIBUIDORA GASEOSA SAN DIEGO, C.A. </v>
      </c>
    </row>
    <row r="132" spans="9:9" x14ac:dyDescent="0.25">
      <c r="I132" s="36" t="str">
        <f t="shared" si="2"/>
        <v xml:space="preserve">1,1/4 FC 000607  00-000607  DISTRIBUIDORA HALU, C.A. </v>
      </c>
    </row>
    <row r="133" spans="9:9" x14ac:dyDescent="0.25">
      <c r="I133" s="36" t="str">
        <f t="shared" si="2"/>
        <v xml:space="preserve">1,1/7 FC 0000001655  00-0012329  COMERCIALIZADORA DE ALIMENTOS MAELLA C.A </v>
      </c>
    </row>
    <row r="134" spans="9:9" x14ac:dyDescent="0.25">
      <c r="I134" s="36" t="str">
        <f t="shared" si="2"/>
        <v xml:space="preserve">1,1/11 FC 1394077498  00-30843746  ALIMENTOS POLAR COMERCIAL, C.A. </v>
      </c>
    </row>
    <row r="135" spans="9:9" x14ac:dyDescent="0.25">
      <c r="I135" s="36" t="str">
        <f t="shared" si="2"/>
        <v xml:space="preserve">1,1/8 FC 159714  00-189588  ALIMENTOS PRODALVA, C.A. </v>
      </c>
    </row>
    <row r="136" spans="9:9" x14ac:dyDescent="0.25">
      <c r="I136" s="36" t="str">
        <f t="shared" si="2"/>
        <v xml:space="preserve">1,1/35 FC V0673540029474  08-4303698  PEPSI-COLA VENEZUELA, C.A. </v>
      </c>
    </row>
    <row r="137" spans="9:9" x14ac:dyDescent="0.25">
      <c r="I137" s="36" t="str">
        <f t="shared" si="2"/>
        <v xml:space="preserve">1,1/34 FC V0673540029473  08-4303697  PEPSI-COLA VENEZUELA, C.A. </v>
      </c>
    </row>
    <row r="138" spans="9:9" x14ac:dyDescent="0.25">
      <c r="I138" s="36" t="str">
        <f t="shared" si="2"/>
        <v xml:space="preserve">1,1/36 FC 165068  00-129750  DISTRIBUIDORA MI CHALA CA </v>
      </c>
    </row>
    <row r="139" spans="9:9" x14ac:dyDescent="0.25">
      <c r="I139" s="36" t="str">
        <f t="shared" si="2"/>
        <v xml:space="preserve">1,1/18 FC L118067588  00-5475170  PLUMROSE LATINOAMERICANA, C.A. </v>
      </c>
    </row>
    <row r="140" spans="9:9" x14ac:dyDescent="0.25">
      <c r="I140" s="36" t="str">
        <f t="shared" si="2"/>
        <v xml:space="preserve">1,1/52 FC 1394114446  00-30881368  ALIMENTOS POLAR COMERCIAL, C.A. </v>
      </c>
    </row>
    <row r="141" spans="9:9" x14ac:dyDescent="0.25">
      <c r="I141" s="37" t="str">
        <f t="shared" ref="I141:I142" si="3">A78&amp;" "&amp;C78&amp;" "&amp;D78&amp;" "&amp;E78&amp;" "&amp;F78&amp;" "&amp;G78&amp;" "&amp;I78&amp;" "&amp;Q78</f>
        <v xml:space="preserve">       </v>
      </c>
    </row>
    <row r="142" spans="9:9" x14ac:dyDescent="0.25">
      <c r="I142" s="37" t="str">
        <f t="shared" si="3"/>
        <v xml:space="preserve">       </v>
      </c>
    </row>
  </sheetData>
  <autoFilter ref="A7:Q68" xr:uid="{79855BD7-3D67-45AF-993C-25F443C83A96}">
    <filterColumn colId="8">
      <filters>
        <filter val="PEPSI-COLA VENEZUELA, C.A."/>
      </filters>
    </filterColumn>
    <sortState ref="A8:Q68">
      <sortCondition ref="Q7:Q68"/>
    </sortState>
  </autoFilter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7828-DA93-4C39-B77A-AD0CF7ED4657}">
  <sheetPr filterMode="1"/>
  <dimension ref="A2:ADY169"/>
  <sheetViews>
    <sheetView tabSelected="1" workbookViewId="0">
      <selection activeCell="E72" sqref="E7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5703125" style="3" bestFit="1" customWidth="1"/>
    <col min="5" max="5" width="15" style="3" bestFit="1" customWidth="1"/>
    <col min="6" max="6" width="11.7109375" style="3" bestFit="1" customWidth="1"/>
    <col min="7" max="7" width="16.5703125" style="3" bestFit="1" customWidth="1"/>
    <col min="8" max="8" width="12.140625" style="3" bestFit="1" customWidth="1"/>
    <col min="9" max="9" width="88.140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8.7109375" style="6" bestFit="1" customWidth="1"/>
    <col min="19" max="19" width="17.42578125" style="3" bestFit="1" customWidth="1"/>
    <col min="20" max="805" width="11.42578125" style="66"/>
    <col min="806" max="16384" width="11.42578125" style="19"/>
  </cols>
  <sheetData>
    <row r="2" spans="1:805" s="2" customForma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5"/>
      <c r="K2" s="5"/>
      <c r="L2" s="5"/>
      <c r="M2" s="5"/>
      <c r="N2" s="5"/>
      <c r="O2" s="5"/>
      <c r="P2" s="5"/>
      <c r="Q2" s="5"/>
      <c r="R2" s="5"/>
      <c r="S2" s="8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  <c r="VV2" s="67"/>
      <c r="VW2" s="67"/>
      <c r="VX2" s="67"/>
      <c r="VY2" s="67"/>
      <c r="VZ2" s="67"/>
      <c r="WA2" s="67"/>
      <c r="WB2" s="67"/>
      <c r="WC2" s="67"/>
      <c r="WD2" s="67"/>
      <c r="WE2" s="67"/>
      <c r="WF2" s="67"/>
      <c r="WG2" s="67"/>
      <c r="WH2" s="67"/>
      <c r="WI2" s="67"/>
      <c r="WJ2" s="67"/>
      <c r="WK2" s="67"/>
      <c r="WL2" s="67"/>
      <c r="WM2" s="67"/>
      <c r="WN2" s="67"/>
      <c r="WO2" s="67"/>
      <c r="WP2" s="67"/>
      <c r="WQ2" s="67"/>
      <c r="WR2" s="67"/>
      <c r="WS2" s="67"/>
      <c r="WT2" s="67"/>
      <c r="WU2" s="67"/>
      <c r="WV2" s="67"/>
      <c r="WW2" s="67"/>
      <c r="WX2" s="67"/>
      <c r="WY2" s="67"/>
      <c r="WZ2" s="67"/>
      <c r="XA2" s="67"/>
      <c r="XB2" s="67"/>
      <c r="XC2" s="67"/>
      <c r="XD2" s="67"/>
      <c r="XE2" s="67"/>
      <c r="XF2" s="67"/>
      <c r="XG2" s="67"/>
      <c r="XH2" s="67"/>
      <c r="XI2" s="67"/>
      <c r="XJ2" s="67"/>
      <c r="XK2" s="67"/>
      <c r="XL2" s="67"/>
      <c r="XM2" s="67"/>
      <c r="XN2" s="67"/>
      <c r="XO2" s="67"/>
      <c r="XP2" s="67"/>
      <c r="XQ2" s="67"/>
      <c r="XR2" s="67"/>
      <c r="XS2" s="67"/>
      <c r="XT2" s="67"/>
      <c r="XU2" s="67"/>
      <c r="XV2" s="67"/>
      <c r="XW2" s="67"/>
      <c r="XX2" s="67"/>
      <c r="XY2" s="67"/>
      <c r="XZ2" s="67"/>
      <c r="YA2" s="67"/>
      <c r="YB2" s="67"/>
      <c r="YC2" s="67"/>
      <c r="YD2" s="67"/>
      <c r="YE2" s="67"/>
      <c r="YF2" s="67"/>
      <c r="YG2" s="67"/>
      <c r="YH2" s="67"/>
      <c r="YI2" s="67"/>
      <c r="YJ2" s="67"/>
      <c r="YK2" s="67"/>
      <c r="YL2" s="67"/>
      <c r="YM2" s="67"/>
      <c r="YN2" s="67"/>
      <c r="YO2" s="67"/>
      <c r="YP2" s="67"/>
      <c r="YQ2" s="67"/>
      <c r="YR2" s="67"/>
      <c r="YS2" s="67"/>
      <c r="YT2" s="67"/>
      <c r="YU2" s="67"/>
      <c r="YV2" s="67"/>
      <c r="YW2" s="67"/>
      <c r="YX2" s="67"/>
      <c r="YY2" s="67"/>
      <c r="YZ2" s="67"/>
      <c r="ZA2" s="67"/>
      <c r="ZB2" s="67"/>
      <c r="ZC2" s="67"/>
      <c r="ZD2" s="67"/>
      <c r="ZE2" s="67"/>
      <c r="ZF2" s="67"/>
      <c r="ZG2" s="67"/>
      <c r="ZH2" s="67"/>
      <c r="ZI2" s="67"/>
      <c r="ZJ2" s="67"/>
      <c r="ZK2" s="67"/>
      <c r="ZL2" s="67"/>
      <c r="ZM2" s="67"/>
      <c r="ZN2" s="67"/>
      <c r="ZO2" s="67"/>
      <c r="ZP2" s="67"/>
      <c r="ZQ2" s="67"/>
      <c r="ZR2" s="67"/>
      <c r="ZS2" s="67"/>
      <c r="ZT2" s="67"/>
      <c r="ZU2" s="67"/>
      <c r="ZV2" s="67"/>
      <c r="ZW2" s="67"/>
      <c r="ZX2" s="67"/>
      <c r="ZY2" s="67"/>
      <c r="ZZ2" s="67"/>
      <c r="AAA2" s="67"/>
      <c r="AAB2" s="67"/>
      <c r="AAC2" s="67"/>
      <c r="AAD2" s="67"/>
      <c r="AAE2" s="67"/>
      <c r="AAF2" s="67"/>
      <c r="AAG2" s="67"/>
      <c r="AAH2" s="67"/>
      <c r="AAI2" s="67"/>
      <c r="AAJ2" s="67"/>
      <c r="AAK2" s="67"/>
      <c r="AAL2" s="67"/>
      <c r="AAM2" s="67"/>
      <c r="AAN2" s="67"/>
      <c r="AAO2" s="67"/>
      <c r="AAP2" s="67"/>
      <c r="AAQ2" s="67"/>
      <c r="AAR2" s="67"/>
      <c r="AAS2" s="67"/>
      <c r="AAT2" s="67"/>
      <c r="AAU2" s="67"/>
      <c r="AAV2" s="67"/>
      <c r="AAW2" s="67"/>
      <c r="AAX2" s="67"/>
      <c r="AAY2" s="67"/>
      <c r="AAZ2" s="67"/>
      <c r="ABA2" s="67"/>
      <c r="ABB2" s="67"/>
      <c r="ABC2" s="67"/>
      <c r="ABD2" s="67"/>
      <c r="ABE2" s="67"/>
      <c r="ABF2" s="67"/>
      <c r="ABG2" s="67"/>
      <c r="ABH2" s="67"/>
      <c r="ABI2" s="67"/>
      <c r="ABJ2" s="67"/>
      <c r="ABK2" s="67"/>
      <c r="ABL2" s="67"/>
      <c r="ABM2" s="67"/>
      <c r="ABN2" s="67"/>
      <c r="ABO2" s="67"/>
      <c r="ABP2" s="67"/>
      <c r="ABQ2" s="67"/>
      <c r="ABR2" s="67"/>
      <c r="ABS2" s="67"/>
      <c r="ABT2" s="67"/>
      <c r="ABU2" s="67"/>
      <c r="ABV2" s="67"/>
      <c r="ABW2" s="67"/>
      <c r="ABX2" s="67"/>
      <c r="ABY2" s="67"/>
      <c r="ABZ2" s="67"/>
      <c r="ACA2" s="67"/>
      <c r="ACB2" s="67"/>
      <c r="ACC2" s="67"/>
      <c r="ACD2" s="67"/>
      <c r="ACE2" s="67"/>
      <c r="ACF2" s="67"/>
      <c r="ACG2" s="67"/>
      <c r="ACH2" s="67"/>
      <c r="ACI2" s="67"/>
      <c r="ACJ2" s="67"/>
      <c r="ACK2" s="67"/>
      <c r="ACL2" s="67"/>
      <c r="ACM2" s="67"/>
      <c r="ACN2" s="67"/>
      <c r="ACO2" s="67"/>
      <c r="ACP2" s="67"/>
      <c r="ACQ2" s="67"/>
      <c r="ACR2" s="67"/>
      <c r="ACS2" s="67"/>
      <c r="ACT2" s="67"/>
      <c r="ACU2" s="67"/>
      <c r="ACV2" s="67"/>
      <c r="ACW2" s="67"/>
      <c r="ACX2" s="67"/>
      <c r="ACY2" s="67"/>
      <c r="ACZ2" s="67"/>
      <c r="ADA2" s="67"/>
      <c r="ADB2" s="67"/>
      <c r="ADC2" s="67"/>
      <c r="ADD2" s="67"/>
      <c r="ADE2" s="67"/>
      <c r="ADF2" s="67"/>
      <c r="ADG2" s="67"/>
      <c r="ADH2" s="67"/>
      <c r="ADI2" s="67"/>
      <c r="ADJ2" s="67"/>
      <c r="ADK2" s="67"/>
      <c r="ADL2" s="67"/>
      <c r="ADM2" s="67"/>
      <c r="ADN2" s="67"/>
      <c r="ADO2" s="67"/>
      <c r="ADP2" s="67"/>
      <c r="ADQ2" s="67"/>
      <c r="ADR2" s="67"/>
      <c r="ADS2" s="67"/>
      <c r="ADT2" s="67"/>
      <c r="ADU2" s="67"/>
      <c r="ADV2" s="67"/>
      <c r="ADW2" s="67"/>
      <c r="ADX2" s="67"/>
      <c r="ADY2" s="67"/>
    </row>
    <row r="3" spans="1:805" s="2" customFormat="1" x14ac:dyDescent="0.25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5"/>
      <c r="K3" s="5"/>
      <c r="L3" s="5"/>
      <c r="M3" s="5"/>
      <c r="N3" s="5"/>
      <c r="O3" s="5"/>
      <c r="P3" s="5"/>
      <c r="Q3" s="5"/>
      <c r="R3" s="5"/>
      <c r="S3" s="8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  <c r="NX3" s="67"/>
      <c r="NY3" s="67"/>
      <c r="NZ3" s="67"/>
      <c r="OA3" s="67"/>
      <c r="OB3" s="67"/>
      <c r="OC3" s="67"/>
      <c r="OD3" s="67"/>
      <c r="OE3" s="67"/>
      <c r="OF3" s="67"/>
      <c r="OG3" s="67"/>
      <c r="OH3" s="67"/>
      <c r="OI3" s="67"/>
      <c r="OJ3" s="67"/>
      <c r="OK3" s="67"/>
      <c r="OL3" s="67"/>
      <c r="OM3" s="67"/>
      <c r="ON3" s="67"/>
      <c r="OO3" s="67"/>
      <c r="OP3" s="67"/>
      <c r="OQ3" s="67"/>
      <c r="OR3" s="67"/>
      <c r="OS3" s="67"/>
      <c r="OT3" s="67"/>
      <c r="OU3" s="67"/>
      <c r="OV3" s="67"/>
      <c r="OW3" s="67"/>
      <c r="OX3" s="67"/>
      <c r="OY3" s="67"/>
      <c r="OZ3" s="67"/>
      <c r="PA3" s="67"/>
      <c r="PB3" s="67"/>
      <c r="PC3" s="67"/>
      <c r="PD3" s="67"/>
      <c r="PE3" s="67"/>
      <c r="PF3" s="67"/>
      <c r="PG3" s="67"/>
      <c r="PH3" s="67"/>
      <c r="PI3" s="67"/>
      <c r="PJ3" s="67"/>
      <c r="PK3" s="67"/>
      <c r="PL3" s="67"/>
      <c r="PM3" s="67"/>
      <c r="PN3" s="67"/>
      <c r="PO3" s="67"/>
      <c r="PP3" s="67"/>
      <c r="PQ3" s="67"/>
      <c r="PR3" s="67"/>
      <c r="PS3" s="67"/>
      <c r="PT3" s="67"/>
      <c r="PU3" s="67"/>
      <c r="PV3" s="67"/>
      <c r="PW3" s="67"/>
      <c r="PX3" s="67"/>
      <c r="PY3" s="67"/>
      <c r="PZ3" s="67"/>
      <c r="QA3" s="67"/>
      <c r="QB3" s="67"/>
      <c r="QC3" s="67"/>
      <c r="QD3" s="67"/>
      <c r="QE3" s="67"/>
      <c r="QF3" s="67"/>
      <c r="QG3" s="67"/>
      <c r="QH3" s="67"/>
      <c r="QI3" s="67"/>
      <c r="QJ3" s="67"/>
      <c r="QK3" s="67"/>
      <c r="QL3" s="67"/>
      <c r="QM3" s="67"/>
      <c r="QN3" s="67"/>
      <c r="QO3" s="67"/>
      <c r="QP3" s="67"/>
      <c r="QQ3" s="67"/>
      <c r="QR3" s="67"/>
      <c r="QS3" s="67"/>
      <c r="QT3" s="67"/>
      <c r="QU3" s="67"/>
      <c r="QV3" s="67"/>
      <c r="QW3" s="67"/>
      <c r="QX3" s="67"/>
      <c r="QY3" s="67"/>
      <c r="QZ3" s="67"/>
      <c r="RA3" s="67"/>
      <c r="RB3" s="67"/>
      <c r="RC3" s="67"/>
      <c r="RD3" s="67"/>
      <c r="RE3" s="67"/>
      <c r="RF3" s="67"/>
      <c r="RG3" s="67"/>
      <c r="RH3" s="67"/>
      <c r="RI3" s="67"/>
      <c r="RJ3" s="67"/>
      <c r="RK3" s="67"/>
      <c r="RL3" s="67"/>
      <c r="RM3" s="67"/>
      <c r="RN3" s="67"/>
      <c r="RO3" s="67"/>
      <c r="RP3" s="67"/>
      <c r="RQ3" s="67"/>
      <c r="RR3" s="67"/>
      <c r="RS3" s="67"/>
      <c r="RT3" s="67"/>
      <c r="RU3" s="67"/>
      <c r="RV3" s="67"/>
      <c r="RW3" s="67"/>
      <c r="RX3" s="67"/>
      <c r="RY3" s="67"/>
      <c r="RZ3" s="67"/>
      <c r="SA3" s="67"/>
      <c r="SB3" s="67"/>
      <c r="SC3" s="67"/>
      <c r="SD3" s="67"/>
      <c r="SE3" s="67"/>
      <c r="SF3" s="67"/>
      <c r="SG3" s="67"/>
      <c r="SH3" s="67"/>
      <c r="SI3" s="67"/>
      <c r="SJ3" s="67"/>
      <c r="SK3" s="67"/>
      <c r="SL3" s="67"/>
      <c r="SM3" s="67"/>
      <c r="SN3" s="67"/>
      <c r="SO3" s="67"/>
      <c r="SP3" s="67"/>
      <c r="SQ3" s="67"/>
      <c r="SR3" s="67"/>
      <c r="SS3" s="67"/>
      <c r="ST3" s="67"/>
      <c r="SU3" s="67"/>
      <c r="SV3" s="67"/>
      <c r="SW3" s="67"/>
      <c r="SX3" s="67"/>
      <c r="SY3" s="67"/>
      <c r="SZ3" s="67"/>
      <c r="TA3" s="67"/>
      <c r="TB3" s="67"/>
      <c r="TC3" s="67"/>
      <c r="TD3" s="67"/>
      <c r="TE3" s="67"/>
      <c r="TF3" s="67"/>
      <c r="TG3" s="67"/>
      <c r="TH3" s="67"/>
      <c r="TI3" s="67"/>
      <c r="TJ3" s="67"/>
      <c r="TK3" s="67"/>
      <c r="TL3" s="67"/>
      <c r="TM3" s="67"/>
      <c r="TN3" s="67"/>
      <c r="TO3" s="67"/>
      <c r="TP3" s="67"/>
      <c r="TQ3" s="67"/>
      <c r="TR3" s="67"/>
      <c r="TS3" s="67"/>
      <c r="TT3" s="67"/>
      <c r="TU3" s="67"/>
      <c r="TV3" s="67"/>
      <c r="TW3" s="67"/>
      <c r="TX3" s="67"/>
      <c r="TY3" s="67"/>
      <c r="TZ3" s="67"/>
      <c r="UA3" s="67"/>
      <c r="UB3" s="67"/>
      <c r="UC3" s="67"/>
      <c r="UD3" s="67"/>
      <c r="UE3" s="67"/>
      <c r="UF3" s="67"/>
      <c r="UG3" s="67"/>
      <c r="UH3" s="67"/>
      <c r="UI3" s="67"/>
      <c r="UJ3" s="67"/>
      <c r="UK3" s="67"/>
      <c r="UL3" s="67"/>
      <c r="UM3" s="67"/>
      <c r="UN3" s="67"/>
      <c r="UO3" s="67"/>
      <c r="UP3" s="67"/>
      <c r="UQ3" s="67"/>
      <c r="UR3" s="67"/>
      <c r="US3" s="67"/>
      <c r="UT3" s="67"/>
      <c r="UU3" s="67"/>
      <c r="UV3" s="67"/>
      <c r="UW3" s="67"/>
      <c r="UX3" s="67"/>
      <c r="UY3" s="67"/>
      <c r="UZ3" s="67"/>
      <c r="VA3" s="67"/>
      <c r="VB3" s="67"/>
      <c r="VC3" s="67"/>
      <c r="VD3" s="67"/>
      <c r="VE3" s="67"/>
      <c r="VF3" s="67"/>
      <c r="VG3" s="67"/>
      <c r="VH3" s="67"/>
      <c r="VI3" s="67"/>
      <c r="VJ3" s="67"/>
      <c r="VK3" s="67"/>
      <c r="VL3" s="67"/>
      <c r="VM3" s="67"/>
      <c r="VN3" s="67"/>
      <c r="VO3" s="67"/>
      <c r="VP3" s="67"/>
      <c r="VQ3" s="67"/>
      <c r="VR3" s="67"/>
      <c r="VS3" s="67"/>
      <c r="VT3" s="67"/>
      <c r="VU3" s="67"/>
      <c r="VV3" s="67"/>
      <c r="VW3" s="67"/>
      <c r="VX3" s="67"/>
      <c r="VY3" s="67"/>
      <c r="VZ3" s="67"/>
      <c r="WA3" s="67"/>
      <c r="WB3" s="67"/>
      <c r="WC3" s="67"/>
      <c r="WD3" s="67"/>
      <c r="WE3" s="67"/>
      <c r="WF3" s="67"/>
      <c r="WG3" s="67"/>
      <c r="WH3" s="67"/>
      <c r="WI3" s="67"/>
      <c r="WJ3" s="67"/>
      <c r="WK3" s="67"/>
      <c r="WL3" s="67"/>
      <c r="WM3" s="67"/>
      <c r="WN3" s="67"/>
      <c r="WO3" s="67"/>
      <c r="WP3" s="67"/>
      <c r="WQ3" s="67"/>
      <c r="WR3" s="67"/>
      <c r="WS3" s="67"/>
      <c r="WT3" s="67"/>
      <c r="WU3" s="67"/>
      <c r="WV3" s="67"/>
      <c r="WW3" s="67"/>
      <c r="WX3" s="67"/>
      <c r="WY3" s="67"/>
      <c r="WZ3" s="67"/>
      <c r="XA3" s="67"/>
      <c r="XB3" s="67"/>
      <c r="XC3" s="67"/>
      <c r="XD3" s="67"/>
      <c r="XE3" s="67"/>
      <c r="XF3" s="67"/>
      <c r="XG3" s="67"/>
      <c r="XH3" s="67"/>
      <c r="XI3" s="67"/>
      <c r="XJ3" s="67"/>
      <c r="XK3" s="67"/>
      <c r="XL3" s="67"/>
      <c r="XM3" s="67"/>
      <c r="XN3" s="67"/>
      <c r="XO3" s="67"/>
      <c r="XP3" s="67"/>
      <c r="XQ3" s="67"/>
      <c r="XR3" s="67"/>
      <c r="XS3" s="67"/>
      <c r="XT3" s="67"/>
      <c r="XU3" s="67"/>
      <c r="XV3" s="67"/>
      <c r="XW3" s="67"/>
      <c r="XX3" s="67"/>
      <c r="XY3" s="67"/>
      <c r="XZ3" s="67"/>
      <c r="YA3" s="67"/>
      <c r="YB3" s="67"/>
      <c r="YC3" s="67"/>
      <c r="YD3" s="67"/>
      <c r="YE3" s="67"/>
      <c r="YF3" s="67"/>
      <c r="YG3" s="67"/>
      <c r="YH3" s="67"/>
      <c r="YI3" s="67"/>
      <c r="YJ3" s="67"/>
      <c r="YK3" s="67"/>
      <c r="YL3" s="67"/>
      <c r="YM3" s="67"/>
      <c r="YN3" s="67"/>
      <c r="YO3" s="67"/>
      <c r="YP3" s="67"/>
      <c r="YQ3" s="67"/>
      <c r="YR3" s="67"/>
      <c r="YS3" s="67"/>
      <c r="YT3" s="67"/>
      <c r="YU3" s="67"/>
      <c r="YV3" s="67"/>
      <c r="YW3" s="67"/>
      <c r="YX3" s="67"/>
      <c r="YY3" s="67"/>
      <c r="YZ3" s="67"/>
      <c r="ZA3" s="67"/>
      <c r="ZB3" s="67"/>
      <c r="ZC3" s="67"/>
      <c r="ZD3" s="67"/>
      <c r="ZE3" s="67"/>
      <c r="ZF3" s="67"/>
      <c r="ZG3" s="67"/>
      <c r="ZH3" s="67"/>
      <c r="ZI3" s="67"/>
      <c r="ZJ3" s="67"/>
      <c r="ZK3" s="67"/>
      <c r="ZL3" s="67"/>
      <c r="ZM3" s="67"/>
      <c r="ZN3" s="67"/>
      <c r="ZO3" s="67"/>
      <c r="ZP3" s="67"/>
      <c r="ZQ3" s="67"/>
      <c r="ZR3" s="67"/>
      <c r="ZS3" s="67"/>
      <c r="ZT3" s="67"/>
      <c r="ZU3" s="67"/>
      <c r="ZV3" s="67"/>
      <c r="ZW3" s="67"/>
      <c r="ZX3" s="67"/>
      <c r="ZY3" s="67"/>
      <c r="ZZ3" s="67"/>
      <c r="AAA3" s="67"/>
      <c r="AAB3" s="67"/>
      <c r="AAC3" s="67"/>
      <c r="AAD3" s="67"/>
      <c r="AAE3" s="67"/>
      <c r="AAF3" s="67"/>
      <c r="AAG3" s="67"/>
      <c r="AAH3" s="67"/>
      <c r="AAI3" s="67"/>
      <c r="AAJ3" s="67"/>
      <c r="AAK3" s="67"/>
      <c r="AAL3" s="67"/>
      <c r="AAM3" s="67"/>
      <c r="AAN3" s="67"/>
      <c r="AAO3" s="67"/>
      <c r="AAP3" s="67"/>
      <c r="AAQ3" s="67"/>
      <c r="AAR3" s="67"/>
      <c r="AAS3" s="67"/>
      <c r="AAT3" s="67"/>
      <c r="AAU3" s="67"/>
      <c r="AAV3" s="67"/>
      <c r="AAW3" s="67"/>
      <c r="AAX3" s="67"/>
      <c r="AAY3" s="67"/>
      <c r="AAZ3" s="67"/>
      <c r="ABA3" s="67"/>
      <c r="ABB3" s="67"/>
      <c r="ABC3" s="67"/>
      <c r="ABD3" s="67"/>
      <c r="ABE3" s="67"/>
      <c r="ABF3" s="67"/>
      <c r="ABG3" s="67"/>
      <c r="ABH3" s="67"/>
      <c r="ABI3" s="67"/>
      <c r="ABJ3" s="67"/>
      <c r="ABK3" s="67"/>
      <c r="ABL3" s="67"/>
      <c r="ABM3" s="67"/>
      <c r="ABN3" s="67"/>
      <c r="ABO3" s="67"/>
      <c r="ABP3" s="67"/>
      <c r="ABQ3" s="67"/>
      <c r="ABR3" s="67"/>
      <c r="ABS3" s="67"/>
      <c r="ABT3" s="67"/>
      <c r="ABU3" s="67"/>
      <c r="ABV3" s="67"/>
      <c r="ABW3" s="67"/>
      <c r="ABX3" s="67"/>
      <c r="ABY3" s="67"/>
      <c r="ABZ3" s="67"/>
      <c r="ACA3" s="67"/>
      <c r="ACB3" s="67"/>
      <c r="ACC3" s="67"/>
      <c r="ACD3" s="67"/>
      <c r="ACE3" s="67"/>
      <c r="ACF3" s="67"/>
      <c r="ACG3" s="67"/>
      <c r="ACH3" s="67"/>
      <c r="ACI3" s="67"/>
      <c r="ACJ3" s="67"/>
      <c r="ACK3" s="67"/>
      <c r="ACL3" s="67"/>
      <c r="ACM3" s="67"/>
      <c r="ACN3" s="67"/>
      <c r="ACO3" s="67"/>
      <c r="ACP3" s="67"/>
      <c r="ACQ3" s="67"/>
      <c r="ACR3" s="67"/>
      <c r="ACS3" s="67"/>
      <c r="ACT3" s="67"/>
      <c r="ACU3" s="67"/>
      <c r="ACV3" s="67"/>
      <c r="ACW3" s="67"/>
      <c r="ACX3" s="67"/>
      <c r="ACY3" s="67"/>
      <c r="ACZ3" s="67"/>
      <c r="ADA3" s="67"/>
      <c r="ADB3" s="67"/>
      <c r="ADC3" s="67"/>
      <c r="ADD3" s="67"/>
      <c r="ADE3" s="67"/>
      <c r="ADF3" s="67"/>
      <c r="ADG3" s="67"/>
      <c r="ADH3" s="67"/>
      <c r="ADI3" s="67"/>
      <c r="ADJ3" s="67"/>
      <c r="ADK3" s="67"/>
      <c r="ADL3" s="67"/>
      <c r="ADM3" s="67"/>
      <c r="ADN3" s="67"/>
      <c r="ADO3" s="67"/>
      <c r="ADP3" s="67"/>
      <c r="ADQ3" s="67"/>
      <c r="ADR3" s="67"/>
      <c r="ADS3" s="67"/>
      <c r="ADT3" s="67"/>
      <c r="ADU3" s="67"/>
      <c r="ADV3" s="67"/>
      <c r="ADW3" s="67"/>
      <c r="ADX3" s="67"/>
      <c r="ADY3" s="67"/>
    </row>
    <row r="4" spans="1:805" s="2" customFormat="1" x14ac:dyDescent="0.25">
      <c r="A4" s="119" t="s">
        <v>194</v>
      </c>
      <c r="B4" s="119"/>
      <c r="C4" s="119"/>
      <c r="D4" s="119"/>
      <c r="E4" s="119"/>
      <c r="F4" s="119"/>
      <c r="G4" s="119"/>
      <c r="H4" s="119"/>
      <c r="I4" s="119"/>
      <c r="J4" s="5"/>
      <c r="K4" s="5"/>
      <c r="L4" s="5"/>
      <c r="M4" s="5"/>
      <c r="N4" s="5"/>
      <c r="O4" s="5"/>
      <c r="P4" s="5"/>
      <c r="Q4" s="5"/>
      <c r="R4" s="5"/>
      <c r="S4" s="8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7"/>
      <c r="PJ4" s="67"/>
      <c r="PK4" s="67"/>
      <c r="PL4" s="67"/>
      <c r="PM4" s="67"/>
      <c r="PN4" s="67"/>
      <c r="PO4" s="67"/>
      <c r="PP4" s="67"/>
      <c r="PQ4" s="67"/>
      <c r="PR4" s="67"/>
      <c r="PS4" s="67"/>
      <c r="PT4" s="67"/>
      <c r="PU4" s="67"/>
      <c r="PV4" s="67"/>
      <c r="PW4" s="67"/>
      <c r="PX4" s="67"/>
      <c r="PY4" s="67"/>
      <c r="PZ4" s="67"/>
      <c r="QA4" s="67"/>
      <c r="QB4" s="67"/>
      <c r="QC4" s="67"/>
      <c r="QD4" s="67"/>
      <c r="QE4" s="67"/>
      <c r="QF4" s="67"/>
      <c r="QG4" s="67"/>
      <c r="QH4" s="67"/>
      <c r="QI4" s="67"/>
      <c r="QJ4" s="67"/>
      <c r="QK4" s="67"/>
      <c r="QL4" s="67"/>
      <c r="QM4" s="67"/>
      <c r="QN4" s="67"/>
      <c r="QO4" s="67"/>
      <c r="QP4" s="67"/>
      <c r="QQ4" s="67"/>
      <c r="QR4" s="67"/>
      <c r="QS4" s="67"/>
      <c r="QT4" s="67"/>
      <c r="QU4" s="67"/>
      <c r="QV4" s="67"/>
      <c r="QW4" s="67"/>
      <c r="QX4" s="67"/>
      <c r="QY4" s="67"/>
      <c r="QZ4" s="67"/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7"/>
      <c r="TN4" s="67"/>
      <c r="TO4" s="67"/>
      <c r="TP4" s="67"/>
      <c r="TQ4" s="67"/>
      <c r="TR4" s="67"/>
      <c r="TS4" s="67"/>
      <c r="TT4" s="67"/>
      <c r="TU4" s="67"/>
      <c r="TV4" s="67"/>
      <c r="TW4" s="67"/>
      <c r="TX4" s="67"/>
      <c r="TY4" s="67"/>
      <c r="TZ4" s="67"/>
      <c r="UA4" s="67"/>
      <c r="UB4" s="67"/>
      <c r="UC4" s="67"/>
      <c r="UD4" s="67"/>
      <c r="UE4" s="67"/>
      <c r="UF4" s="67"/>
      <c r="UG4" s="67"/>
      <c r="UH4" s="67"/>
      <c r="UI4" s="67"/>
      <c r="UJ4" s="67"/>
      <c r="UK4" s="67"/>
      <c r="UL4" s="67"/>
      <c r="UM4" s="67"/>
      <c r="UN4" s="67"/>
      <c r="UO4" s="67"/>
      <c r="UP4" s="67"/>
      <c r="UQ4" s="67"/>
      <c r="UR4" s="67"/>
      <c r="US4" s="67"/>
      <c r="UT4" s="67"/>
      <c r="UU4" s="67"/>
      <c r="UV4" s="67"/>
      <c r="UW4" s="67"/>
      <c r="UX4" s="67"/>
      <c r="UY4" s="67"/>
      <c r="UZ4" s="67"/>
      <c r="VA4" s="67"/>
      <c r="VB4" s="67"/>
      <c r="VC4" s="67"/>
      <c r="VD4" s="67"/>
      <c r="VE4" s="67"/>
      <c r="VF4" s="67"/>
      <c r="VG4" s="67"/>
      <c r="VH4" s="67"/>
      <c r="VI4" s="67"/>
      <c r="VJ4" s="67"/>
      <c r="VK4" s="67"/>
      <c r="VL4" s="67"/>
      <c r="VM4" s="67"/>
      <c r="VN4" s="67"/>
      <c r="VO4" s="67"/>
      <c r="VP4" s="67"/>
      <c r="VQ4" s="67"/>
      <c r="VR4" s="67"/>
      <c r="VS4" s="67"/>
      <c r="VT4" s="67"/>
      <c r="VU4" s="67"/>
      <c r="VV4" s="67"/>
      <c r="VW4" s="67"/>
      <c r="VX4" s="67"/>
      <c r="VY4" s="67"/>
      <c r="VZ4" s="67"/>
      <c r="WA4" s="67"/>
      <c r="WB4" s="67"/>
      <c r="WC4" s="67"/>
      <c r="WD4" s="67"/>
      <c r="WE4" s="67"/>
      <c r="WF4" s="67"/>
      <c r="WG4" s="67"/>
      <c r="WH4" s="67"/>
      <c r="WI4" s="67"/>
      <c r="WJ4" s="67"/>
      <c r="WK4" s="67"/>
      <c r="WL4" s="67"/>
      <c r="WM4" s="67"/>
      <c r="WN4" s="67"/>
      <c r="WO4" s="67"/>
      <c r="WP4" s="67"/>
      <c r="WQ4" s="67"/>
      <c r="WR4" s="67"/>
      <c r="WS4" s="67"/>
      <c r="WT4" s="67"/>
      <c r="WU4" s="67"/>
      <c r="WV4" s="67"/>
      <c r="WW4" s="67"/>
      <c r="WX4" s="67"/>
      <c r="WY4" s="67"/>
      <c r="WZ4" s="67"/>
      <c r="XA4" s="67"/>
      <c r="XB4" s="67"/>
      <c r="XC4" s="67"/>
      <c r="XD4" s="67"/>
      <c r="XE4" s="67"/>
      <c r="XF4" s="67"/>
      <c r="XG4" s="67"/>
      <c r="XH4" s="67"/>
      <c r="XI4" s="67"/>
      <c r="XJ4" s="67"/>
      <c r="XK4" s="67"/>
      <c r="XL4" s="67"/>
      <c r="XM4" s="67"/>
      <c r="XN4" s="67"/>
      <c r="XO4" s="67"/>
      <c r="XP4" s="67"/>
      <c r="XQ4" s="67"/>
      <c r="XR4" s="67"/>
      <c r="XS4" s="67"/>
      <c r="XT4" s="67"/>
      <c r="XU4" s="67"/>
      <c r="XV4" s="67"/>
      <c r="XW4" s="67"/>
      <c r="XX4" s="67"/>
      <c r="XY4" s="67"/>
      <c r="XZ4" s="67"/>
      <c r="YA4" s="67"/>
      <c r="YB4" s="67"/>
      <c r="YC4" s="67"/>
      <c r="YD4" s="67"/>
      <c r="YE4" s="67"/>
      <c r="YF4" s="67"/>
      <c r="YG4" s="67"/>
      <c r="YH4" s="67"/>
      <c r="YI4" s="67"/>
      <c r="YJ4" s="67"/>
      <c r="YK4" s="67"/>
      <c r="YL4" s="67"/>
      <c r="YM4" s="67"/>
      <c r="YN4" s="67"/>
      <c r="YO4" s="67"/>
      <c r="YP4" s="67"/>
      <c r="YQ4" s="67"/>
      <c r="YR4" s="67"/>
      <c r="YS4" s="67"/>
      <c r="YT4" s="67"/>
      <c r="YU4" s="67"/>
      <c r="YV4" s="67"/>
      <c r="YW4" s="67"/>
      <c r="YX4" s="67"/>
      <c r="YY4" s="67"/>
      <c r="YZ4" s="67"/>
      <c r="ZA4" s="67"/>
      <c r="ZB4" s="67"/>
      <c r="ZC4" s="67"/>
      <c r="ZD4" s="67"/>
      <c r="ZE4" s="67"/>
      <c r="ZF4" s="67"/>
      <c r="ZG4" s="67"/>
      <c r="ZH4" s="67"/>
      <c r="ZI4" s="67"/>
      <c r="ZJ4" s="67"/>
      <c r="ZK4" s="67"/>
      <c r="ZL4" s="67"/>
      <c r="ZM4" s="67"/>
      <c r="ZN4" s="67"/>
      <c r="ZO4" s="67"/>
      <c r="ZP4" s="67"/>
      <c r="ZQ4" s="67"/>
      <c r="ZR4" s="67"/>
      <c r="ZS4" s="67"/>
      <c r="ZT4" s="67"/>
      <c r="ZU4" s="67"/>
      <c r="ZV4" s="67"/>
      <c r="ZW4" s="67"/>
      <c r="ZX4" s="67"/>
      <c r="ZY4" s="67"/>
      <c r="ZZ4" s="67"/>
      <c r="AAA4" s="67"/>
      <c r="AAB4" s="67"/>
      <c r="AAC4" s="67"/>
      <c r="AAD4" s="67"/>
      <c r="AAE4" s="67"/>
      <c r="AAF4" s="67"/>
      <c r="AAG4" s="67"/>
      <c r="AAH4" s="67"/>
      <c r="AAI4" s="67"/>
      <c r="AAJ4" s="67"/>
      <c r="AAK4" s="67"/>
      <c r="AAL4" s="67"/>
      <c r="AAM4" s="67"/>
      <c r="AAN4" s="67"/>
      <c r="AAO4" s="67"/>
      <c r="AAP4" s="67"/>
      <c r="AAQ4" s="67"/>
      <c r="AAR4" s="67"/>
      <c r="AAS4" s="67"/>
      <c r="AAT4" s="67"/>
      <c r="AAU4" s="67"/>
      <c r="AAV4" s="67"/>
      <c r="AAW4" s="67"/>
      <c r="AAX4" s="67"/>
      <c r="AAY4" s="67"/>
      <c r="AAZ4" s="67"/>
      <c r="ABA4" s="67"/>
      <c r="ABB4" s="67"/>
      <c r="ABC4" s="67"/>
      <c r="ABD4" s="67"/>
      <c r="ABE4" s="67"/>
      <c r="ABF4" s="67"/>
      <c r="ABG4" s="67"/>
      <c r="ABH4" s="67"/>
      <c r="ABI4" s="67"/>
      <c r="ABJ4" s="67"/>
      <c r="ABK4" s="67"/>
      <c r="ABL4" s="67"/>
      <c r="ABM4" s="67"/>
      <c r="ABN4" s="67"/>
      <c r="ABO4" s="67"/>
      <c r="ABP4" s="67"/>
      <c r="ABQ4" s="67"/>
      <c r="ABR4" s="67"/>
      <c r="ABS4" s="67"/>
      <c r="ABT4" s="67"/>
      <c r="ABU4" s="67"/>
      <c r="ABV4" s="67"/>
      <c r="ABW4" s="67"/>
      <c r="ABX4" s="67"/>
      <c r="ABY4" s="67"/>
      <c r="ABZ4" s="67"/>
      <c r="ACA4" s="67"/>
      <c r="ACB4" s="67"/>
      <c r="ACC4" s="67"/>
      <c r="ACD4" s="67"/>
      <c r="ACE4" s="67"/>
      <c r="ACF4" s="67"/>
      <c r="ACG4" s="67"/>
      <c r="ACH4" s="67"/>
      <c r="ACI4" s="67"/>
      <c r="ACJ4" s="67"/>
      <c r="ACK4" s="67"/>
      <c r="ACL4" s="67"/>
      <c r="ACM4" s="67"/>
      <c r="ACN4" s="67"/>
      <c r="ACO4" s="67"/>
      <c r="ACP4" s="67"/>
      <c r="ACQ4" s="67"/>
      <c r="ACR4" s="67"/>
      <c r="ACS4" s="67"/>
      <c r="ACT4" s="67"/>
      <c r="ACU4" s="67"/>
      <c r="ACV4" s="67"/>
      <c r="ACW4" s="67"/>
      <c r="ACX4" s="67"/>
      <c r="ACY4" s="67"/>
      <c r="ACZ4" s="67"/>
      <c r="ADA4" s="67"/>
      <c r="ADB4" s="67"/>
      <c r="ADC4" s="67"/>
      <c r="ADD4" s="67"/>
      <c r="ADE4" s="67"/>
      <c r="ADF4" s="67"/>
      <c r="ADG4" s="67"/>
      <c r="ADH4" s="67"/>
      <c r="ADI4" s="67"/>
      <c r="ADJ4" s="67"/>
      <c r="ADK4" s="67"/>
      <c r="ADL4" s="67"/>
      <c r="ADM4" s="67"/>
      <c r="ADN4" s="67"/>
      <c r="ADO4" s="67"/>
      <c r="ADP4" s="67"/>
      <c r="ADQ4" s="67"/>
      <c r="ADR4" s="67"/>
      <c r="ADS4" s="67"/>
      <c r="ADT4" s="67"/>
      <c r="ADU4" s="67"/>
      <c r="ADV4" s="67"/>
      <c r="ADW4" s="67"/>
      <c r="ADX4" s="67"/>
      <c r="ADY4" s="67"/>
    </row>
    <row r="5" spans="1:805" s="2" customFormat="1" x14ac:dyDescent="0.25">
      <c r="A5" s="118" t="s">
        <v>3</v>
      </c>
      <c r="B5" s="118"/>
      <c r="C5" s="118"/>
      <c r="D5" s="118"/>
      <c r="E5" s="118"/>
      <c r="F5" s="118"/>
      <c r="G5" s="118"/>
      <c r="H5" s="118"/>
      <c r="I5" s="118"/>
      <c r="J5" s="5"/>
      <c r="K5" s="5"/>
      <c r="L5" s="5"/>
      <c r="M5" s="5"/>
      <c r="N5" s="5"/>
      <c r="O5" s="5"/>
      <c r="P5" s="5"/>
      <c r="Q5" s="5"/>
      <c r="R5" s="5"/>
      <c r="S5" s="8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7"/>
      <c r="MM5" s="67"/>
      <c r="MN5" s="67"/>
      <c r="MO5" s="67"/>
      <c r="MP5" s="67"/>
      <c r="MQ5" s="67"/>
      <c r="MR5" s="67"/>
      <c r="MS5" s="67"/>
      <c r="MT5" s="67"/>
      <c r="MU5" s="67"/>
      <c r="MV5" s="67"/>
      <c r="MW5" s="67"/>
      <c r="MX5" s="67"/>
      <c r="MY5" s="67"/>
      <c r="MZ5" s="67"/>
      <c r="NA5" s="67"/>
      <c r="NB5" s="67"/>
      <c r="NC5" s="67"/>
      <c r="ND5" s="67"/>
      <c r="NE5" s="67"/>
      <c r="NF5" s="67"/>
      <c r="NG5" s="67"/>
      <c r="NH5" s="67"/>
      <c r="NI5" s="67"/>
      <c r="NJ5" s="67"/>
      <c r="NK5" s="67"/>
      <c r="NL5" s="67"/>
      <c r="NM5" s="67"/>
      <c r="NN5" s="67"/>
      <c r="NO5" s="67"/>
      <c r="NP5" s="67"/>
      <c r="NQ5" s="67"/>
      <c r="NR5" s="67"/>
      <c r="NS5" s="67"/>
      <c r="NT5" s="67"/>
      <c r="NU5" s="67"/>
      <c r="NV5" s="67"/>
      <c r="NW5" s="67"/>
      <c r="NX5" s="67"/>
      <c r="NY5" s="67"/>
      <c r="NZ5" s="67"/>
      <c r="OA5" s="67"/>
      <c r="OB5" s="67"/>
      <c r="OC5" s="67"/>
      <c r="OD5" s="67"/>
      <c r="OE5" s="67"/>
      <c r="OF5" s="67"/>
      <c r="OG5" s="67"/>
      <c r="OH5" s="67"/>
      <c r="OI5" s="67"/>
      <c r="OJ5" s="67"/>
      <c r="OK5" s="67"/>
      <c r="OL5" s="67"/>
      <c r="OM5" s="67"/>
      <c r="ON5" s="67"/>
      <c r="OO5" s="67"/>
      <c r="OP5" s="67"/>
      <c r="OQ5" s="67"/>
      <c r="OR5" s="67"/>
      <c r="OS5" s="67"/>
      <c r="OT5" s="67"/>
      <c r="OU5" s="67"/>
      <c r="OV5" s="67"/>
      <c r="OW5" s="67"/>
      <c r="OX5" s="67"/>
      <c r="OY5" s="67"/>
      <c r="OZ5" s="67"/>
      <c r="PA5" s="67"/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7"/>
      <c r="QZ5" s="67"/>
      <c r="RA5" s="67"/>
      <c r="RB5" s="67"/>
      <c r="RC5" s="67"/>
      <c r="RD5" s="67"/>
      <c r="RE5" s="67"/>
      <c r="RF5" s="67"/>
      <c r="RG5" s="67"/>
      <c r="RH5" s="67"/>
      <c r="RI5" s="67"/>
      <c r="RJ5" s="67"/>
      <c r="RK5" s="67"/>
      <c r="RL5" s="67"/>
      <c r="RM5" s="67"/>
      <c r="RN5" s="67"/>
      <c r="RO5" s="67"/>
      <c r="RP5" s="67"/>
      <c r="RQ5" s="67"/>
      <c r="RR5" s="67"/>
      <c r="RS5" s="67"/>
      <c r="RT5" s="67"/>
      <c r="RU5" s="67"/>
      <c r="RV5" s="67"/>
      <c r="RW5" s="67"/>
      <c r="RX5" s="67"/>
      <c r="RY5" s="67"/>
      <c r="RZ5" s="67"/>
      <c r="SA5" s="67"/>
      <c r="SB5" s="67"/>
      <c r="SC5" s="67"/>
      <c r="SD5" s="67"/>
      <c r="SE5" s="67"/>
      <c r="SF5" s="67"/>
      <c r="SG5" s="67"/>
      <c r="SH5" s="67"/>
      <c r="SI5" s="67"/>
      <c r="SJ5" s="67"/>
      <c r="SK5" s="67"/>
      <c r="SL5" s="67"/>
      <c r="SM5" s="67"/>
      <c r="SN5" s="67"/>
      <c r="SO5" s="67"/>
      <c r="SP5" s="67"/>
      <c r="SQ5" s="67"/>
      <c r="SR5" s="67"/>
      <c r="SS5" s="67"/>
      <c r="ST5" s="67"/>
      <c r="SU5" s="67"/>
      <c r="SV5" s="67"/>
      <c r="SW5" s="67"/>
      <c r="SX5" s="67"/>
      <c r="SY5" s="67"/>
      <c r="SZ5" s="67"/>
      <c r="TA5" s="67"/>
      <c r="TB5" s="67"/>
      <c r="TC5" s="67"/>
      <c r="TD5" s="67"/>
      <c r="TE5" s="67"/>
      <c r="TF5" s="67"/>
      <c r="TG5" s="67"/>
      <c r="TH5" s="67"/>
      <c r="TI5" s="67"/>
      <c r="TJ5" s="67"/>
      <c r="TK5" s="67"/>
      <c r="TL5" s="67"/>
      <c r="TM5" s="67"/>
      <c r="TN5" s="67"/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  <c r="ZQ5" s="67"/>
      <c r="ZR5" s="67"/>
      <c r="ZS5" s="67"/>
      <c r="ZT5" s="67"/>
      <c r="ZU5" s="67"/>
      <c r="ZV5" s="67"/>
      <c r="ZW5" s="67"/>
      <c r="ZX5" s="67"/>
      <c r="ZY5" s="67"/>
      <c r="ZZ5" s="67"/>
      <c r="AAA5" s="67"/>
      <c r="AAB5" s="67"/>
      <c r="AAC5" s="67"/>
      <c r="AAD5" s="67"/>
      <c r="AAE5" s="67"/>
      <c r="AAF5" s="67"/>
      <c r="AAG5" s="67"/>
      <c r="AAH5" s="67"/>
      <c r="AAI5" s="67"/>
      <c r="AAJ5" s="67"/>
      <c r="AAK5" s="67"/>
      <c r="AAL5" s="67"/>
      <c r="AAM5" s="67"/>
      <c r="AAN5" s="67"/>
      <c r="AAO5" s="67"/>
      <c r="AAP5" s="67"/>
      <c r="AAQ5" s="67"/>
      <c r="AAR5" s="67"/>
      <c r="AAS5" s="67"/>
      <c r="AAT5" s="67"/>
      <c r="AAU5" s="67"/>
      <c r="AAV5" s="67"/>
      <c r="AAW5" s="67"/>
      <c r="AAX5" s="67"/>
      <c r="AAY5" s="67"/>
      <c r="AAZ5" s="67"/>
      <c r="ABA5" s="67"/>
      <c r="ABB5" s="67"/>
      <c r="ABC5" s="67"/>
      <c r="ABD5" s="67"/>
      <c r="ABE5" s="67"/>
      <c r="ABF5" s="67"/>
      <c r="ABG5" s="67"/>
      <c r="ABH5" s="67"/>
      <c r="ABI5" s="67"/>
      <c r="ABJ5" s="67"/>
      <c r="ABK5" s="67"/>
      <c r="ABL5" s="67"/>
      <c r="ABM5" s="67"/>
      <c r="ABN5" s="67"/>
      <c r="ABO5" s="67"/>
      <c r="ABP5" s="67"/>
      <c r="ABQ5" s="67"/>
      <c r="ABR5" s="67"/>
      <c r="ABS5" s="67"/>
      <c r="ABT5" s="67"/>
      <c r="ABU5" s="67"/>
      <c r="ABV5" s="67"/>
      <c r="ABW5" s="67"/>
      <c r="ABX5" s="67"/>
      <c r="ABY5" s="67"/>
      <c r="ABZ5" s="67"/>
      <c r="ACA5" s="67"/>
      <c r="ACB5" s="67"/>
      <c r="ACC5" s="67"/>
      <c r="ACD5" s="67"/>
      <c r="ACE5" s="67"/>
      <c r="ACF5" s="67"/>
      <c r="ACG5" s="67"/>
      <c r="ACH5" s="67"/>
      <c r="ACI5" s="67"/>
      <c r="ACJ5" s="67"/>
      <c r="ACK5" s="67"/>
      <c r="ACL5" s="67"/>
      <c r="ACM5" s="67"/>
      <c r="ACN5" s="67"/>
      <c r="ACO5" s="67"/>
      <c r="ACP5" s="67"/>
      <c r="ACQ5" s="67"/>
      <c r="ACR5" s="67"/>
      <c r="ACS5" s="67"/>
      <c r="ACT5" s="67"/>
      <c r="ACU5" s="67"/>
      <c r="ACV5" s="67"/>
      <c r="ACW5" s="67"/>
      <c r="ACX5" s="67"/>
      <c r="ACY5" s="67"/>
      <c r="ACZ5" s="67"/>
      <c r="ADA5" s="67"/>
      <c r="ADB5" s="67"/>
      <c r="ADC5" s="67"/>
      <c r="ADD5" s="67"/>
      <c r="ADE5" s="67"/>
      <c r="ADF5" s="67"/>
      <c r="ADG5" s="67"/>
      <c r="ADH5" s="67"/>
      <c r="ADI5" s="67"/>
      <c r="ADJ5" s="67"/>
      <c r="ADK5" s="67"/>
      <c r="ADL5" s="67"/>
      <c r="ADM5" s="67"/>
      <c r="ADN5" s="67"/>
      <c r="ADO5" s="67"/>
      <c r="ADP5" s="67"/>
      <c r="ADQ5" s="67"/>
      <c r="ADR5" s="67"/>
      <c r="ADS5" s="67"/>
      <c r="ADT5" s="67"/>
      <c r="ADU5" s="67"/>
      <c r="ADV5" s="67"/>
      <c r="ADW5" s="67"/>
      <c r="ADX5" s="67"/>
      <c r="ADY5" s="67"/>
    </row>
    <row r="7" spans="1:805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  <c r="IX7" s="68"/>
      <c r="IY7" s="68"/>
      <c r="IZ7" s="68"/>
      <c r="JA7" s="68"/>
      <c r="JB7" s="68"/>
      <c r="JC7" s="68"/>
      <c r="JD7" s="68"/>
      <c r="JE7" s="68"/>
      <c r="JF7" s="68"/>
      <c r="JG7" s="68"/>
      <c r="JH7" s="68"/>
      <c r="JI7" s="68"/>
      <c r="JJ7" s="68"/>
      <c r="JK7" s="68"/>
      <c r="JL7" s="68"/>
      <c r="JM7" s="68"/>
      <c r="JN7" s="68"/>
      <c r="JO7" s="68"/>
      <c r="JP7" s="68"/>
      <c r="JQ7" s="68"/>
      <c r="JR7" s="68"/>
      <c r="JS7" s="68"/>
      <c r="JT7" s="68"/>
      <c r="JU7" s="68"/>
      <c r="JV7" s="68"/>
      <c r="JW7" s="68"/>
      <c r="JX7" s="68"/>
      <c r="JY7" s="68"/>
      <c r="JZ7" s="68"/>
      <c r="KA7" s="68"/>
      <c r="KB7" s="68"/>
      <c r="KC7" s="68"/>
      <c r="KD7" s="68"/>
      <c r="KE7" s="68"/>
      <c r="KF7" s="68"/>
      <c r="KG7" s="68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8"/>
      <c r="MB7" s="68"/>
      <c r="MC7" s="68"/>
      <c r="MD7" s="68"/>
      <c r="ME7" s="68"/>
      <c r="MF7" s="68"/>
      <c r="MG7" s="68"/>
      <c r="MH7" s="68"/>
      <c r="MI7" s="68"/>
      <c r="MJ7" s="68"/>
      <c r="MK7" s="68"/>
      <c r="ML7" s="68"/>
      <c r="MM7" s="68"/>
      <c r="MN7" s="68"/>
      <c r="MO7" s="68"/>
      <c r="MP7" s="68"/>
      <c r="MQ7" s="68"/>
      <c r="MR7" s="68"/>
      <c r="MS7" s="68"/>
      <c r="MT7" s="68"/>
      <c r="MU7" s="68"/>
      <c r="MV7" s="68"/>
      <c r="MW7" s="68"/>
      <c r="MX7" s="68"/>
      <c r="MY7" s="68"/>
      <c r="MZ7" s="68"/>
      <c r="NA7" s="68"/>
      <c r="NB7" s="68"/>
      <c r="NC7" s="68"/>
      <c r="ND7" s="68"/>
      <c r="NE7" s="68"/>
      <c r="NF7" s="68"/>
      <c r="NG7" s="68"/>
      <c r="NH7" s="68"/>
      <c r="NI7" s="68"/>
      <c r="NJ7" s="68"/>
      <c r="NK7" s="68"/>
      <c r="NL7" s="68"/>
      <c r="NM7" s="68"/>
      <c r="NN7" s="68"/>
      <c r="NO7" s="68"/>
      <c r="NP7" s="68"/>
      <c r="NQ7" s="68"/>
      <c r="NR7" s="68"/>
      <c r="NS7" s="68"/>
      <c r="NT7" s="68"/>
      <c r="NU7" s="68"/>
      <c r="NV7" s="68"/>
      <c r="NW7" s="68"/>
      <c r="NX7" s="68"/>
      <c r="NY7" s="68"/>
      <c r="NZ7" s="68"/>
      <c r="OA7" s="68"/>
      <c r="OB7" s="68"/>
      <c r="OC7" s="68"/>
      <c r="OD7" s="68"/>
      <c r="OE7" s="68"/>
      <c r="OF7" s="68"/>
      <c r="OG7" s="68"/>
      <c r="OH7" s="68"/>
      <c r="OI7" s="68"/>
      <c r="OJ7" s="68"/>
      <c r="OK7" s="68"/>
      <c r="OL7" s="68"/>
      <c r="OM7" s="68"/>
      <c r="ON7" s="68"/>
      <c r="OO7" s="68"/>
      <c r="OP7" s="68"/>
      <c r="OQ7" s="68"/>
      <c r="OR7" s="68"/>
      <c r="OS7" s="68"/>
      <c r="OT7" s="68"/>
      <c r="OU7" s="68"/>
      <c r="OV7" s="68"/>
      <c r="OW7" s="68"/>
      <c r="OX7" s="68"/>
      <c r="OY7" s="68"/>
      <c r="OZ7" s="68"/>
      <c r="PA7" s="68"/>
      <c r="PB7" s="68"/>
      <c r="PC7" s="68"/>
      <c r="PD7" s="68"/>
      <c r="PE7" s="68"/>
      <c r="PF7" s="68"/>
      <c r="PG7" s="68"/>
      <c r="PH7" s="68"/>
      <c r="PI7" s="68"/>
      <c r="PJ7" s="68"/>
      <c r="PK7" s="68"/>
      <c r="PL7" s="68"/>
      <c r="PM7" s="68"/>
      <c r="PN7" s="68"/>
      <c r="PO7" s="68"/>
      <c r="PP7" s="68"/>
      <c r="PQ7" s="68"/>
      <c r="PR7" s="68"/>
      <c r="PS7" s="68"/>
      <c r="PT7" s="68"/>
      <c r="PU7" s="68"/>
      <c r="PV7" s="68"/>
      <c r="PW7" s="68"/>
      <c r="PX7" s="68"/>
      <c r="PY7" s="68"/>
      <c r="PZ7" s="68"/>
      <c r="QA7" s="68"/>
      <c r="QB7" s="68"/>
      <c r="QC7" s="68"/>
      <c r="QD7" s="68"/>
      <c r="QE7" s="68"/>
      <c r="QF7" s="68"/>
      <c r="QG7" s="68"/>
      <c r="QH7" s="68"/>
      <c r="QI7" s="68"/>
      <c r="QJ7" s="68"/>
      <c r="QK7" s="68"/>
      <c r="QL7" s="68"/>
      <c r="QM7" s="68"/>
      <c r="QN7" s="68"/>
      <c r="QO7" s="68"/>
      <c r="QP7" s="68"/>
      <c r="QQ7" s="68"/>
      <c r="QR7" s="68"/>
      <c r="QS7" s="68"/>
      <c r="QT7" s="68"/>
      <c r="QU7" s="68"/>
      <c r="QV7" s="68"/>
      <c r="QW7" s="68"/>
      <c r="QX7" s="68"/>
      <c r="QY7" s="68"/>
      <c r="QZ7" s="68"/>
      <c r="RA7" s="68"/>
      <c r="RB7" s="68"/>
      <c r="RC7" s="68"/>
      <c r="RD7" s="68"/>
      <c r="RE7" s="68"/>
      <c r="RF7" s="68"/>
      <c r="RG7" s="68"/>
      <c r="RH7" s="68"/>
      <c r="RI7" s="68"/>
      <c r="RJ7" s="68"/>
      <c r="RK7" s="68"/>
      <c r="RL7" s="68"/>
      <c r="RM7" s="68"/>
      <c r="RN7" s="68"/>
      <c r="RO7" s="68"/>
      <c r="RP7" s="68"/>
      <c r="RQ7" s="68"/>
      <c r="RR7" s="68"/>
      <c r="RS7" s="68"/>
      <c r="RT7" s="68"/>
      <c r="RU7" s="68"/>
      <c r="RV7" s="68"/>
      <c r="RW7" s="68"/>
      <c r="RX7" s="68"/>
      <c r="RY7" s="68"/>
      <c r="RZ7" s="68"/>
      <c r="SA7" s="68"/>
      <c r="SB7" s="68"/>
      <c r="SC7" s="68"/>
      <c r="SD7" s="68"/>
      <c r="SE7" s="68"/>
      <c r="SF7" s="68"/>
      <c r="SG7" s="68"/>
      <c r="SH7" s="68"/>
      <c r="SI7" s="68"/>
      <c r="SJ7" s="68"/>
      <c r="SK7" s="68"/>
      <c r="SL7" s="68"/>
      <c r="SM7" s="68"/>
      <c r="SN7" s="68"/>
      <c r="SO7" s="68"/>
      <c r="SP7" s="68"/>
      <c r="SQ7" s="68"/>
      <c r="SR7" s="68"/>
      <c r="SS7" s="68"/>
      <c r="ST7" s="68"/>
      <c r="SU7" s="68"/>
      <c r="SV7" s="68"/>
      <c r="SW7" s="68"/>
      <c r="SX7" s="68"/>
      <c r="SY7" s="68"/>
      <c r="SZ7" s="68"/>
      <c r="TA7" s="68"/>
      <c r="TB7" s="68"/>
      <c r="TC7" s="68"/>
      <c r="TD7" s="68"/>
      <c r="TE7" s="68"/>
      <c r="TF7" s="68"/>
      <c r="TG7" s="68"/>
      <c r="TH7" s="68"/>
      <c r="TI7" s="68"/>
      <c r="TJ7" s="68"/>
      <c r="TK7" s="68"/>
      <c r="TL7" s="68"/>
      <c r="TM7" s="68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  <c r="XL7" s="68"/>
      <c r="XM7" s="68"/>
      <c r="XN7" s="68"/>
      <c r="XO7" s="68"/>
      <c r="XP7" s="68"/>
      <c r="XQ7" s="68"/>
      <c r="XR7" s="68"/>
      <c r="XS7" s="68"/>
      <c r="XT7" s="68"/>
      <c r="XU7" s="68"/>
      <c r="XV7" s="68"/>
      <c r="XW7" s="68"/>
      <c r="XX7" s="68"/>
      <c r="XY7" s="68"/>
      <c r="XZ7" s="68"/>
      <c r="YA7" s="68"/>
      <c r="YB7" s="68"/>
      <c r="YC7" s="68"/>
      <c r="YD7" s="68"/>
      <c r="YE7" s="68"/>
      <c r="YF7" s="68"/>
      <c r="YG7" s="68"/>
      <c r="YH7" s="68"/>
      <c r="YI7" s="68"/>
      <c r="YJ7" s="68"/>
      <c r="YK7" s="68"/>
      <c r="YL7" s="68"/>
      <c r="YM7" s="68"/>
      <c r="YN7" s="68"/>
      <c r="YO7" s="68"/>
      <c r="YP7" s="68"/>
      <c r="YQ7" s="68"/>
      <c r="YR7" s="68"/>
      <c r="YS7" s="68"/>
      <c r="YT7" s="68"/>
      <c r="YU7" s="68"/>
      <c r="YV7" s="68"/>
      <c r="YW7" s="68"/>
      <c r="YX7" s="68"/>
      <c r="YY7" s="68"/>
      <c r="YZ7" s="68"/>
      <c r="ZA7" s="68"/>
      <c r="ZB7" s="68"/>
      <c r="ZC7" s="68"/>
      <c r="ZD7" s="68"/>
      <c r="ZE7" s="68"/>
      <c r="ZF7" s="68"/>
      <c r="ZG7" s="68"/>
      <c r="ZH7" s="68"/>
      <c r="ZI7" s="68"/>
      <c r="ZJ7" s="68"/>
      <c r="ZK7" s="68"/>
      <c r="ZL7" s="68"/>
      <c r="ZM7" s="68"/>
      <c r="ZN7" s="68"/>
      <c r="ZO7" s="68"/>
      <c r="ZP7" s="68"/>
      <c r="ZQ7" s="68"/>
      <c r="ZR7" s="68"/>
      <c r="ZS7" s="68"/>
      <c r="ZT7" s="68"/>
      <c r="ZU7" s="68"/>
      <c r="ZV7" s="68"/>
      <c r="ZW7" s="68"/>
      <c r="ZX7" s="68"/>
      <c r="ZY7" s="68"/>
      <c r="ZZ7" s="68"/>
      <c r="AAA7" s="68"/>
      <c r="AAB7" s="68"/>
      <c r="AAC7" s="68"/>
      <c r="AAD7" s="68"/>
      <c r="AAE7" s="68"/>
      <c r="AAF7" s="68"/>
      <c r="AAG7" s="68"/>
      <c r="AAH7" s="68"/>
      <c r="AAI7" s="68"/>
      <c r="AAJ7" s="68"/>
      <c r="AAK7" s="68"/>
      <c r="AAL7" s="68"/>
      <c r="AAM7" s="68"/>
      <c r="AAN7" s="68"/>
      <c r="AAO7" s="68"/>
      <c r="AAP7" s="68"/>
      <c r="AAQ7" s="68"/>
      <c r="AAR7" s="68"/>
      <c r="AAS7" s="68"/>
      <c r="AAT7" s="68"/>
      <c r="AAU7" s="68"/>
      <c r="AAV7" s="68"/>
      <c r="AAW7" s="68"/>
      <c r="AAX7" s="68"/>
      <c r="AAY7" s="68"/>
      <c r="AAZ7" s="68"/>
      <c r="ABA7" s="68"/>
      <c r="ABB7" s="68"/>
      <c r="ABC7" s="68"/>
      <c r="ABD7" s="68"/>
      <c r="ABE7" s="68"/>
      <c r="ABF7" s="68"/>
      <c r="ABG7" s="68"/>
      <c r="ABH7" s="68"/>
      <c r="ABI7" s="68"/>
      <c r="ABJ7" s="68"/>
      <c r="ABK7" s="68"/>
      <c r="ABL7" s="68"/>
      <c r="ABM7" s="68"/>
      <c r="ABN7" s="68"/>
      <c r="ABO7" s="68"/>
      <c r="ABP7" s="68"/>
      <c r="ABQ7" s="68"/>
      <c r="ABR7" s="68"/>
      <c r="ABS7" s="68"/>
      <c r="ABT7" s="68"/>
      <c r="ABU7" s="68"/>
      <c r="ABV7" s="68"/>
      <c r="ABW7" s="68"/>
      <c r="ABX7" s="68"/>
      <c r="ABY7" s="68"/>
      <c r="ABZ7" s="68"/>
      <c r="ACA7" s="68"/>
      <c r="ACB7" s="68"/>
      <c r="ACC7" s="68"/>
      <c r="ACD7" s="68"/>
      <c r="ACE7" s="68"/>
      <c r="ACF7" s="68"/>
      <c r="ACG7" s="68"/>
      <c r="ACH7" s="68"/>
      <c r="ACI7" s="68"/>
      <c r="ACJ7" s="68"/>
      <c r="ACK7" s="68"/>
      <c r="ACL7" s="68"/>
      <c r="ACM7" s="68"/>
      <c r="ACN7" s="68"/>
      <c r="ACO7" s="68"/>
      <c r="ACP7" s="68"/>
      <c r="ACQ7" s="68"/>
      <c r="ACR7" s="68"/>
      <c r="ACS7" s="68"/>
      <c r="ACT7" s="68"/>
      <c r="ACU7" s="68"/>
      <c r="ACV7" s="68"/>
      <c r="ACW7" s="68"/>
      <c r="ACX7" s="68"/>
      <c r="ACY7" s="68"/>
      <c r="ACZ7" s="68"/>
      <c r="ADA7" s="68"/>
      <c r="ADB7" s="68"/>
      <c r="ADC7" s="68"/>
      <c r="ADD7" s="68"/>
      <c r="ADE7" s="68"/>
      <c r="ADF7" s="68"/>
      <c r="ADG7" s="68"/>
      <c r="ADH7" s="68"/>
      <c r="ADI7" s="68"/>
      <c r="ADJ7" s="68"/>
      <c r="ADK7" s="68"/>
      <c r="ADL7" s="68"/>
      <c r="ADM7" s="68"/>
      <c r="ADN7" s="68"/>
      <c r="ADO7" s="68"/>
      <c r="ADP7" s="68"/>
      <c r="ADQ7" s="68"/>
      <c r="ADR7" s="68"/>
      <c r="ADS7" s="68"/>
      <c r="ADT7" s="68"/>
      <c r="ADU7" s="68"/>
      <c r="ADV7" s="68"/>
      <c r="ADW7" s="68"/>
      <c r="ADX7" s="68"/>
      <c r="ADY7" s="68"/>
    </row>
    <row r="8" spans="1:805" s="24" customFormat="1" hidden="1" x14ac:dyDescent="0.25">
      <c r="A8" s="21" t="s">
        <v>529</v>
      </c>
      <c r="B8" s="22" t="s">
        <v>270</v>
      </c>
      <c r="C8" s="21" t="s">
        <v>34</v>
      </c>
      <c r="D8" s="21" t="s">
        <v>26</v>
      </c>
      <c r="E8" s="21" t="s">
        <v>304</v>
      </c>
      <c r="F8" s="21" t="s">
        <v>305</v>
      </c>
      <c r="G8" s="21" t="s">
        <v>297</v>
      </c>
      <c r="H8" s="21" t="s">
        <v>79</v>
      </c>
      <c r="I8" s="23" t="s">
        <v>80</v>
      </c>
      <c r="J8" s="23">
        <v>-59.65</v>
      </c>
      <c r="K8" s="23">
        <v>0</v>
      </c>
      <c r="L8" s="23">
        <v>-51.42</v>
      </c>
      <c r="M8" s="23">
        <v>-8.23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26</v>
      </c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66"/>
      <c r="JT8" s="66"/>
      <c r="JU8" s="66"/>
      <c r="JV8" s="66"/>
      <c r="JW8" s="66"/>
      <c r="JX8" s="66"/>
      <c r="JY8" s="66"/>
      <c r="JZ8" s="66"/>
      <c r="KA8" s="66"/>
      <c r="KB8" s="66"/>
      <c r="KC8" s="66"/>
      <c r="KD8" s="66"/>
      <c r="KE8" s="66"/>
      <c r="KF8" s="66"/>
      <c r="KG8" s="66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6"/>
      <c r="MQ8" s="66"/>
      <c r="MR8" s="66"/>
      <c r="MS8" s="66"/>
      <c r="MT8" s="66"/>
      <c r="MU8" s="66"/>
      <c r="MV8" s="66"/>
      <c r="MW8" s="66"/>
      <c r="MX8" s="66"/>
      <c r="MY8" s="66"/>
      <c r="MZ8" s="66"/>
      <c r="NA8" s="66"/>
      <c r="NB8" s="66"/>
      <c r="NC8" s="66"/>
      <c r="ND8" s="66"/>
      <c r="NE8" s="66"/>
      <c r="NF8" s="66"/>
      <c r="NG8" s="66"/>
      <c r="NH8" s="66"/>
      <c r="NI8" s="66"/>
      <c r="NJ8" s="66"/>
      <c r="NK8" s="66"/>
      <c r="NL8" s="66"/>
      <c r="NM8" s="66"/>
      <c r="NN8" s="66"/>
      <c r="NO8" s="66"/>
      <c r="NP8" s="66"/>
      <c r="NQ8" s="66"/>
      <c r="NR8" s="66"/>
      <c r="NS8" s="66"/>
      <c r="NT8" s="66"/>
      <c r="NU8" s="66"/>
      <c r="NV8" s="66"/>
      <c r="NW8" s="66"/>
      <c r="NX8" s="66"/>
      <c r="NY8" s="66"/>
      <c r="NZ8" s="66"/>
      <c r="OA8" s="66"/>
      <c r="OB8" s="66"/>
      <c r="OC8" s="66"/>
      <c r="OD8" s="66"/>
      <c r="OE8" s="66"/>
      <c r="OF8" s="66"/>
      <c r="OG8" s="66"/>
      <c r="OH8" s="66"/>
      <c r="OI8" s="66"/>
      <c r="OJ8" s="66"/>
      <c r="OK8" s="66"/>
      <c r="OL8" s="66"/>
      <c r="OM8" s="66"/>
      <c r="ON8" s="66"/>
      <c r="OO8" s="66"/>
      <c r="OP8" s="66"/>
      <c r="OQ8" s="66"/>
      <c r="OR8" s="66"/>
      <c r="OS8" s="66"/>
      <c r="OT8" s="66"/>
      <c r="OU8" s="66"/>
      <c r="OV8" s="66"/>
      <c r="OW8" s="66"/>
      <c r="OX8" s="66"/>
      <c r="OY8" s="66"/>
      <c r="OZ8" s="66"/>
      <c r="PA8" s="66"/>
      <c r="PB8" s="66"/>
      <c r="PC8" s="66"/>
      <c r="PD8" s="66"/>
      <c r="PE8" s="66"/>
      <c r="PF8" s="66"/>
      <c r="PG8" s="66"/>
      <c r="PH8" s="66"/>
      <c r="PI8" s="66"/>
      <c r="PJ8" s="66"/>
      <c r="PK8" s="66"/>
      <c r="PL8" s="66"/>
      <c r="PM8" s="66"/>
      <c r="PN8" s="66"/>
      <c r="PO8" s="66"/>
      <c r="PP8" s="66"/>
      <c r="PQ8" s="66"/>
      <c r="PR8" s="66"/>
      <c r="PS8" s="66"/>
      <c r="PT8" s="66"/>
      <c r="PU8" s="66"/>
      <c r="PV8" s="66"/>
      <c r="PW8" s="66"/>
      <c r="PX8" s="66"/>
      <c r="PY8" s="66"/>
      <c r="PZ8" s="66"/>
      <c r="QA8" s="66"/>
      <c r="QB8" s="66"/>
      <c r="QC8" s="66"/>
      <c r="QD8" s="66"/>
      <c r="QE8" s="66"/>
      <c r="QF8" s="66"/>
      <c r="QG8" s="66"/>
      <c r="QH8" s="66"/>
      <c r="QI8" s="66"/>
      <c r="QJ8" s="66"/>
      <c r="QK8" s="66"/>
      <c r="QL8" s="66"/>
      <c r="QM8" s="66"/>
      <c r="QN8" s="66"/>
      <c r="QO8" s="66"/>
      <c r="QP8" s="66"/>
      <c r="QQ8" s="66"/>
      <c r="QR8" s="66"/>
      <c r="QS8" s="66"/>
      <c r="QT8" s="66"/>
      <c r="QU8" s="66"/>
      <c r="QV8" s="66"/>
      <c r="QW8" s="66"/>
      <c r="QX8" s="66"/>
      <c r="QY8" s="66"/>
      <c r="QZ8" s="66"/>
      <c r="RA8" s="66"/>
      <c r="RB8" s="66"/>
      <c r="RC8" s="66"/>
      <c r="RD8" s="66"/>
      <c r="RE8" s="66"/>
      <c r="RF8" s="66"/>
      <c r="RG8" s="66"/>
      <c r="RH8" s="66"/>
      <c r="RI8" s="66"/>
      <c r="RJ8" s="66"/>
      <c r="RK8" s="66"/>
      <c r="RL8" s="66"/>
      <c r="RM8" s="66"/>
      <c r="RN8" s="66"/>
      <c r="RO8" s="66"/>
      <c r="RP8" s="66"/>
      <c r="RQ8" s="66"/>
      <c r="RR8" s="66"/>
      <c r="RS8" s="66"/>
      <c r="RT8" s="66"/>
      <c r="RU8" s="66"/>
      <c r="RV8" s="66"/>
      <c r="RW8" s="66"/>
      <c r="RX8" s="66"/>
      <c r="RY8" s="66"/>
      <c r="RZ8" s="66"/>
      <c r="SA8" s="66"/>
      <c r="SB8" s="66"/>
      <c r="SC8" s="66"/>
      <c r="SD8" s="66"/>
      <c r="SE8" s="66"/>
      <c r="SF8" s="66"/>
      <c r="SG8" s="66"/>
      <c r="SH8" s="66"/>
      <c r="SI8" s="66"/>
      <c r="SJ8" s="66"/>
      <c r="SK8" s="66"/>
      <c r="SL8" s="66"/>
      <c r="SM8" s="66"/>
      <c r="SN8" s="66"/>
      <c r="SO8" s="66"/>
      <c r="SP8" s="66"/>
      <c r="SQ8" s="66"/>
      <c r="SR8" s="66"/>
      <c r="SS8" s="66"/>
      <c r="ST8" s="66"/>
      <c r="SU8" s="66"/>
      <c r="SV8" s="66"/>
      <c r="SW8" s="66"/>
      <c r="SX8" s="66"/>
      <c r="SY8" s="66"/>
      <c r="SZ8" s="66"/>
      <c r="TA8" s="66"/>
      <c r="TB8" s="66"/>
      <c r="TC8" s="66"/>
      <c r="TD8" s="66"/>
      <c r="TE8" s="66"/>
      <c r="TF8" s="66"/>
      <c r="TG8" s="66"/>
      <c r="TH8" s="66"/>
      <c r="TI8" s="66"/>
      <c r="TJ8" s="66"/>
      <c r="TK8" s="66"/>
      <c r="TL8" s="66"/>
      <c r="TM8" s="66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  <c r="ZQ8" s="66"/>
      <c r="ZR8" s="66"/>
      <c r="ZS8" s="66"/>
      <c r="ZT8" s="66"/>
      <c r="ZU8" s="66"/>
      <c r="ZV8" s="66"/>
      <c r="ZW8" s="66"/>
      <c r="ZX8" s="66"/>
      <c r="ZY8" s="66"/>
      <c r="ZZ8" s="66"/>
      <c r="AAA8" s="66"/>
      <c r="AAB8" s="66"/>
      <c r="AAC8" s="66"/>
      <c r="AAD8" s="66"/>
      <c r="AAE8" s="66"/>
      <c r="AAF8" s="66"/>
      <c r="AAG8" s="66"/>
      <c r="AAH8" s="66"/>
      <c r="AAI8" s="66"/>
      <c r="AAJ8" s="66"/>
      <c r="AAK8" s="66"/>
      <c r="AAL8" s="66"/>
      <c r="AAM8" s="66"/>
      <c r="AAN8" s="66"/>
      <c r="AAO8" s="66"/>
      <c r="AAP8" s="66"/>
      <c r="AAQ8" s="66"/>
      <c r="AAR8" s="66"/>
      <c r="AAS8" s="66"/>
      <c r="AAT8" s="66"/>
      <c r="AAU8" s="66"/>
      <c r="AAV8" s="66"/>
      <c r="AAW8" s="66"/>
      <c r="AAX8" s="66"/>
      <c r="AAY8" s="66"/>
      <c r="AAZ8" s="66"/>
      <c r="ABA8" s="66"/>
      <c r="ABB8" s="66"/>
      <c r="ABC8" s="66"/>
      <c r="ABD8" s="66"/>
      <c r="ABE8" s="66"/>
      <c r="ABF8" s="66"/>
      <c r="ABG8" s="66"/>
      <c r="ABH8" s="66"/>
      <c r="ABI8" s="66"/>
      <c r="ABJ8" s="66"/>
      <c r="ABK8" s="66"/>
      <c r="ABL8" s="66"/>
      <c r="ABM8" s="66"/>
      <c r="ABN8" s="66"/>
      <c r="ABO8" s="66"/>
      <c r="ABP8" s="66"/>
      <c r="ABQ8" s="66"/>
      <c r="ABR8" s="66"/>
      <c r="ABS8" s="66"/>
      <c r="ABT8" s="66"/>
      <c r="ABU8" s="66"/>
      <c r="ABV8" s="66"/>
      <c r="ABW8" s="66"/>
      <c r="ABX8" s="66"/>
      <c r="ABY8" s="66"/>
      <c r="ABZ8" s="66"/>
      <c r="ACA8" s="66"/>
      <c r="ACB8" s="66"/>
      <c r="ACC8" s="66"/>
      <c r="ACD8" s="66"/>
      <c r="ACE8" s="66"/>
      <c r="ACF8" s="66"/>
      <c r="ACG8" s="66"/>
      <c r="ACH8" s="66"/>
      <c r="ACI8" s="66"/>
      <c r="ACJ8" s="66"/>
      <c r="ACK8" s="66"/>
      <c r="ACL8" s="66"/>
      <c r="ACM8" s="66"/>
      <c r="ACN8" s="66"/>
      <c r="ACO8" s="66"/>
      <c r="ACP8" s="66"/>
      <c r="ACQ8" s="66"/>
      <c r="ACR8" s="66"/>
      <c r="ACS8" s="66"/>
      <c r="ACT8" s="66"/>
      <c r="ACU8" s="66"/>
      <c r="ACV8" s="66"/>
      <c r="ACW8" s="66"/>
      <c r="ACX8" s="66"/>
      <c r="ACY8" s="66"/>
      <c r="ACZ8" s="66"/>
      <c r="ADA8" s="66"/>
      <c r="ADB8" s="66"/>
      <c r="ADC8" s="66"/>
      <c r="ADD8" s="66"/>
      <c r="ADE8" s="66"/>
      <c r="ADF8" s="66"/>
      <c r="ADG8" s="66"/>
      <c r="ADH8" s="66"/>
      <c r="ADI8" s="66"/>
      <c r="ADJ8" s="66"/>
      <c r="ADK8" s="66"/>
      <c r="ADL8" s="66"/>
      <c r="ADM8" s="66"/>
      <c r="ADN8" s="66"/>
      <c r="ADO8" s="66"/>
      <c r="ADP8" s="66"/>
      <c r="ADQ8" s="66"/>
      <c r="ADR8" s="66"/>
      <c r="ADS8" s="66"/>
      <c r="ADT8" s="66"/>
      <c r="ADU8" s="66"/>
      <c r="ADV8" s="66"/>
      <c r="ADW8" s="66"/>
      <c r="ADX8" s="66"/>
      <c r="ADY8" s="66"/>
    </row>
    <row r="9" spans="1:805" hidden="1" x14ac:dyDescent="0.25">
      <c r="A9" s="21" t="s">
        <v>528</v>
      </c>
      <c r="B9" s="22" t="s">
        <v>270</v>
      </c>
      <c r="C9" s="21" t="s">
        <v>34</v>
      </c>
      <c r="D9" s="21" t="s">
        <v>26</v>
      </c>
      <c r="E9" s="21" t="s">
        <v>301</v>
      </c>
      <c r="F9" s="21" t="s">
        <v>302</v>
      </c>
      <c r="G9" s="21" t="s">
        <v>303</v>
      </c>
      <c r="H9" s="21" t="s">
        <v>168</v>
      </c>
      <c r="I9" s="23" t="s">
        <v>169</v>
      </c>
      <c r="J9" s="23">
        <v>-32.200000000000003</v>
      </c>
      <c r="K9" s="23">
        <v>-3.9000000000000057</v>
      </c>
      <c r="L9" s="23">
        <v>-24.4</v>
      </c>
      <c r="M9" s="23">
        <v>-3.9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26</v>
      </c>
    </row>
    <row r="10" spans="1:805" hidden="1" x14ac:dyDescent="0.25">
      <c r="A10" s="20" t="s">
        <v>501</v>
      </c>
      <c r="B10" s="13" t="s">
        <v>195</v>
      </c>
      <c r="C10" s="12" t="s">
        <v>34</v>
      </c>
      <c r="D10" s="12" t="s">
        <v>26</v>
      </c>
      <c r="E10" s="12" t="s">
        <v>234</v>
      </c>
      <c r="F10" s="12" t="s">
        <v>26</v>
      </c>
      <c r="G10" s="12" t="s">
        <v>203</v>
      </c>
      <c r="H10" s="12" t="s">
        <v>201</v>
      </c>
      <c r="I10" s="14" t="s">
        <v>202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805" s="24" customFormat="1" hidden="1" x14ac:dyDescent="0.25">
      <c r="A11" s="21" t="s">
        <v>502</v>
      </c>
      <c r="B11" s="22" t="s">
        <v>195</v>
      </c>
      <c r="C11" s="21" t="s">
        <v>34</v>
      </c>
      <c r="D11" s="21" t="s">
        <v>26</v>
      </c>
      <c r="E11" s="21" t="s">
        <v>235</v>
      </c>
      <c r="F11" s="21" t="s">
        <v>26</v>
      </c>
      <c r="G11" s="21" t="s">
        <v>216</v>
      </c>
      <c r="H11" s="21" t="s">
        <v>218</v>
      </c>
      <c r="I11" s="23" t="s">
        <v>219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24.12</v>
      </c>
      <c r="S11" s="21" t="s">
        <v>236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</row>
    <row r="12" spans="1:805" s="24" customFormat="1" hidden="1" x14ac:dyDescent="0.25">
      <c r="A12" s="21" t="s">
        <v>503</v>
      </c>
      <c r="B12" s="22" t="s">
        <v>195</v>
      </c>
      <c r="C12" s="21" t="s">
        <v>34</v>
      </c>
      <c r="D12" s="21" t="s">
        <v>26</v>
      </c>
      <c r="E12" s="21" t="s">
        <v>237</v>
      </c>
      <c r="F12" s="21" t="s">
        <v>26</v>
      </c>
      <c r="G12" s="21" t="s">
        <v>210</v>
      </c>
      <c r="H12" s="21" t="s">
        <v>212</v>
      </c>
      <c r="I12" s="23" t="s">
        <v>213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65.4375</v>
      </c>
      <c r="S12" s="21" t="s">
        <v>238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</row>
    <row r="13" spans="1:805" s="24" customFormat="1" hidden="1" x14ac:dyDescent="0.25">
      <c r="A13" s="21" t="s">
        <v>504</v>
      </c>
      <c r="B13" s="22" t="s">
        <v>195</v>
      </c>
      <c r="C13" s="21" t="s">
        <v>34</v>
      </c>
      <c r="D13" s="21" t="s">
        <v>26</v>
      </c>
      <c r="E13" s="21" t="s">
        <v>239</v>
      </c>
      <c r="F13" s="21" t="s">
        <v>26</v>
      </c>
      <c r="G13" s="21" t="s">
        <v>214</v>
      </c>
      <c r="H13" s="21" t="s">
        <v>143</v>
      </c>
      <c r="I13" s="23" t="s">
        <v>144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30.988800000000001</v>
      </c>
      <c r="S13" s="21" t="s">
        <v>240</v>
      </c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</row>
    <row r="14" spans="1:805" s="24" customFormat="1" hidden="1" x14ac:dyDescent="0.25">
      <c r="A14" s="69" t="s">
        <v>505</v>
      </c>
      <c r="B14" s="70" t="s">
        <v>195</v>
      </c>
      <c r="C14" s="69" t="s">
        <v>34</v>
      </c>
      <c r="D14" s="69" t="s">
        <v>26</v>
      </c>
      <c r="E14" s="69" t="s">
        <v>241</v>
      </c>
      <c r="F14" s="69" t="s">
        <v>26</v>
      </c>
      <c r="G14" s="69" t="s">
        <v>226</v>
      </c>
      <c r="H14" s="69" t="s">
        <v>228</v>
      </c>
      <c r="I14" s="71" t="s">
        <v>229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119.60639999999999</v>
      </c>
      <c r="S14" s="69" t="s">
        <v>242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</row>
    <row r="15" spans="1:805" s="24" customFormat="1" hidden="1" x14ac:dyDescent="0.25">
      <c r="A15" s="21" t="s">
        <v>507</v>
      </c>
      <c r="B15" s="22" t="s">
        <v>243</v>
      </c>
      <c r="C15" s="21" t="s">
        <v>34</v>
      </c>
      <c r="D15" s="21" t="s">
        <v>26</v>
      </c>
      <c r="E15" s="21" t="s">
        <v>246</v>
      </c>
      <c r="F15" s="21" t="s">
        <v>26</v>
      </c>
      <c r="G15" s="21" t="s">
        <v>247</v>
      </c>
      <c r="H15" s="21" t="s">
        <v>178</v>
      </c>
      <c r="I15" s="23" t="s">
        <v>179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82.927499999999995</v>
      </c>
      <c r="S15" s="21" t="s">
        <v>26</v>
      </c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</row>
    <row r="16" spans="1:805" s="24" customFormat="1" hidden="1" x14ac:dyDescent="0.25">
      <c r="A16" s="21" t="s">
        <v>514</v>
      </c>
      <c r="B16" s="22" t="s">
        <v>259</v>
      </c>
      <c r="C16" s="21" t="s">
        <v>34</v>
      </c>
      <c r="D16" s="21" t="s">
        <v>26</v>
      </c>
      <c r="E16" s="21" t="s">
        <v>266</v>
      </c>
      <c r="F16" s="21" t="s">
        <v>26</v>
      </c>
      <c r="G16" s="21" t="s">
        <v>260</v>
      </c>
      <c r="H16" s="21" t="s">
        <v>153</v>
      </c>
      <c r="I16" s="23" t="s">
        <v>154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26.3736</v>
      </c>
      <c r="S16" s="21" t="s">
        <v>267</v>
      </c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</row>
    <row r="17" spans="1:805" s="66" customFormat="1" hidden="1" x14ac:dyDescent="0.25">
      <c r="A17" s="69" t="s">
        <v>515</v>
      </c>
      <c r="B17" s="70" t="s">
        <v>259</v>
      </c>
      <c r="C17" s="69" t="s">
        <v>34</v>
      </c>
      <c r="D17" s="69" t="s">
        <v>26</v>
      </c>
      <c r="E17" s="69" t="s">
        <v>268</v>
      </c>
      <c r="F17" s="69" t="s">
        <v>26</v>
      </c>
      <c r="G17" s="69" t="s">
        <v>262</v>
      </c>
      <c r="H17" s="69" t="s">
        <v>264</v>
      </c>
      <c r="I17" s="71" t="s">
        <v>265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399.21</v>
      </c>
      <c r="S17" s="69" t="s">
        <v>269</v>
      </c>
    </row>
    <row r="18" spans="1:805" s="24" customFormat="1" hidden="1" x14ac:dyDescent="0.25">
      <c r="A18" s="21" t="s">
        <v>530</v>
      </c>
      <c r="B18" s="22" t="s">
        <v>270</v>
      </c>
      <c r="C18" s="21" t="s">
        <v>34</v>
      </c>
      <c r="D18" s="21" t="s">
        <v>26</v>
      </c>
      <c r="E18" s="21" t="s">
        <v>306</v>
      </c>
      <c r="F18" s="21" t="s">
        <v>26</v>
      </c>
      <c r="G18" s="21" t="s">
        <v>275</v>
      </c>
      <c r="H18" s="21" t="s">
        <v>184</v>
      </c>
      <c r="I18" s="23" t="s">
        <v>185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13.095000000000001</v>
      </c>
      <c r="S18" s="21" t="s">
        <v>307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  <c r="IX18" s="66"/>
      <c r="IY18" s="66"/>
      <c r="IZ18" s="66"/>
      <c r="JA18" s="66"/>
      <c r="JB18" s="66"/>
      <c r="JC18" s="66"/>
      <c r="JD18" s="66"/>
      <c r="JE18" s="66"/>
      <c r="JF18" s="66"/>
      <c r="JG18" s="66"/>
      <c r="JH18" s="66"/>
      <c r="JI18" s="66"/>
      <c r="JJ18" s="66"/>
      <c r="JK18" s="66"/>
      <c r="JL18" s="66"/>
      <c r="JM18" s="66"/>
      <c r="JN18" s="66"/>
      <c r="JO18" s="66"/>
      <c r="JP18" s="66"/>
      <c r="JQ18" s="66"/>
      <c r="JR18" s="66"/>
      <c r="JS18" s="66"/>
      <c r="JT18" s="66"/>
      <c r="JU18" s="66"/>
      <c r="JV18" s="66"/>
      <c r="JW18" s="66"/>
      <c r="JX18" s="66"/>
      <c r="JY18" s="66"/>
      <c r="JZ18" s="66"/>
      <c r="KA18" s="66"/>
      <c r="KB18" s="66"/>
      <c r="KC18" s="66"/>
      <c r="KD18" s="66"/>
      <c r="KE18" s="66"/>
      <c r="KF18" s="66"/>
      <c r="KG18" s="66"/>
      <c r="KH18" s="66"/>
      <c r="KI18" s="66"/>
      <c r="KJ18" s="66"/>
      <c r="KK18" s="66"/>
      <c r="KL18" s="66"/>
      <c r="KM18" s="66"/>
      <c r="KN18" s="66"/>
      <c r="KO18" s="66"/>
      <c r="KP18" s="66"/>
      <c r="KQ18" s="66"/>
      <c r="KR18" s="66"/>
      <c r="KS18" s="66"/>
      <c r="KT18" s="66"/>
      <c r="KU18" s="66"/>
      <c r="KV18" s="66"/>
      <c r="KW18" s="66"/>
      <c r="KX18" s="66"/>
      <c r="KY18" s="66"/>
      <c r="KZ18" s="66"/>
      <c r="LA18" s="66"/>
      <c r="LB18" s="66"/>
      <c r="LC18" s="66"/>
      <c r="LD18" s="66"/>
      <c r="LE18" s="66"/>
      <c r="LF18" s="66"/>
      <c r="LG18" s="66"/>
      <c r="LH18" s="66"/>
      <c r="LI18" s="66"/>
      <c r="LJ18" s="66"/>
      <c r="LK18" s="66"/>
      <c r="LL18" s="66"/>
      <c r="LM18" s="66"/>
      <c r="LN18" s="66"/>
      <c r="LO18" s="66"/>
      <c r="LP18" s="66"/>
      <c r="LQ18" s="66"/>
      <c r="LR18" s="66"/>
      <c r="LS18" s="66"/>
      <c r="LT18" s="66"/>
      <c r="LU18" s="66"/>
      <c r="LV18" s="66"/>
      <c r="LW18" s="66"/>
      <c r="LX18" s="66"/>
      <c r="LY18" s="66"/>
      <c r="LZ18" s="66"/>
      <c r="MA18" s="66"/>
      <c r="MB18" s="66"/>
      <c r="MC18" s="66"/>
      <c r="MD18" s="66"/>
      <c r="ME18" s="66"/>
      <c r="MF18" s="66"/>
      <c r="MG18" s="66"/>
      <c r="MH18" s="66"/>
      <c r="MI18" s="66"/>
      <c r="MJ18" s="66"/>
      <c r="MK18" s="66"/>
      <c r="ML18" s="66"/>
      <c r="MM18" s="66"/>
      <c r="MN18" s="66"/>
      <c r="MO18" s="66"/>
      <c r="MP18" s="66"/>
      <c r="MQ18" s="66"/>
      <c r="MR18" s="66"/>
      <c r="MS18" s="66"/>
      <c r="MT18" s="66"/>
      <c r="MU18" s="66"/>
      <c r="MV18" s="66"/>
      <c r="MW18" s="66"/>
      <c r="MX18" s="66"/>
      <c r="MY18" s="66"/>
      <c r="MZ18" s="66"/>
      <c r="NA18" s="66"/>
      <c r="NB18" s="66"/>
      <c r="NC18" s="66"/>
      <c r="ND18" s="66"/>
      <c r="NE18" s="66"/>
      <c r="NF18" s="66"/>
      <c r="NG18" s="66"/>
      <c r="NH18" s="66"/>
      <c r="NI18" s="66"/>
      <c r="NJ18" s="66"/>
      <c r="NK18" s="66"/>
      <c r="NL18" s="66"/>
      <c r="NM18" s="66"/>
      <c r="NN18" s="66"/>
      <c r="NO18" s="66"/>
      <c r="NP18" s="66"/>
      <c r="NQ18" s="66"/>
      <c r="NR18" s="66"/>
      <c r="NS18" s="66"/>
      <c r="NT18" s="66"/>
      <c r="NU18" s="66"/>
      <c r="NV18" s="66"/>
      <c r="NW18" s="66"/>
      <c r="NX18" s="66"/>
      <c r="NY18" s="66"/>
      <c r="NZ18" s="66"/>
      <c r="OA18" s="66"/>
      <c r="OB18" s="66"/>
      <c r="OC18" s="66"/>
      <c r="OD18" s="66"/>
      <c r="OE18" s="66"/>
      <c r="OF18" s="66"/>
      <c r="OG18" s="66"/>
      <c r="OH18" s="66"/>
      <c r="OI18" s="66"/>
      <c r="OJ18" s="66"/>
      <c r="OK18" s="66"/>
      <c r="OL18" s="66"/>
      <c r="OM18" s="66"/>
      <c r="ON18" s="66"/>
      <c r="OO18" s="66"/>
      <c r="OP18" s="66"/>
      <c r="OQ18" s="66"/>
      <c r="OR18" s="66"/>
      <c r="OS18" s="66"/>
      <c r="OT18" s="66"/>
      <c r="OU18" s="66"/>
      <c r="OV18" s="66"/>
      <c r="OW18" s="66"/>
      <c r="OX18" s="66"/>
      <c r="OY18" s="66"/>
      <c r="OZ18" s="66"/>
      <c r="PA18" s="66"/>
      <c r="PB18" s="66"/>
      <c r="PC18" s="66"/>
      <c r="PD18" s="66"/>
      <c r="PE18" s="66"/>
      <c r="PF18" s="66"/>
      <c r="PG18" s="66"/>
      <c r="PH18" s="66"/>
      <c r="PI18" s="66"/>
      <c r="PJ18" s="66"/>
      <c r="PK18" s="66"/>
      <c r="PL18" s="66"/>
      <c r="PM18" s="66"/>
      <c r="PN18" s="66"/>
      <c r="PO18" s="66"/>
      <c r="PP18" s="66"/>
      <c r="PQ18" s="66"/>
      <c r="PR18" s="66"/>
      <c r="PS18" s="66"/>
      <c r="PT18" s="66"/>
      <c r="PU18" s="66"/>
      <c r="PV18" s="66"/>
      <c r="PW18" s="66"/>
      <c r="PX18" s="66"/>
      <c r="PY18" s="66"/>
      <c r="PZ18" s="66"/>
      <c r="QA18" s="66"/>
      <c r="QB18" s="66"/>
      <c r="QC18" s="66"/>
      <c r="QD18" s="66"/>
      <c r="QE18" s="66"/>
      <c r="QF18" s="66"/>
      <c r="QG18" s="66"/>
      <c r="QH18" s="66"/>
      <c r="QI18" s="66"/>
      <c r="QJ18" s="66"/>
      <c r="QK18" s="66"/>
      <c r="QL18" s="66"/>
      <c r="QM18" s="66"/>
      <c r="QN18" s="66"/>
      <c r="QO18" s="66"/>
      <c r="QP18" s="66"/>
      <c r="QQ18" s="66"/>
      <c r="QR18" s="66"/>
      <c r="QS18" s="66"/>
      <c r="QT18" s="66"/>
      <c r="QU18" s="66"/>
      <c r="QV18" s="66"/>
      <c r="QW18" s="66"/>
      <c r="QX18" s="66"/>
      <c r="QY18" s="66"/>
      <c r="QZ18" s="66"/>
      <c r="RA18" s="66"/>
      <c r="RB18" s="66"/>
      <c r="RC18" s="66"/>
      <c r="RD18" s="66"/>
      <c r="RE18" s="66"/>
      <c r="RF18" s="66"/>
      <c r="RG18" s="66"/>
      <c r="RH18" s="66"/>
      <c r="RI18" s="66"/>
      <c r="RJ18" s="66"/>
      <c r="RK18" s="66"/>
      <c r="RL18" s="66"/>
      <c r="RM18" s="66"/>
      <c r="RN18" s="66"/>
      <c r="RO18" s="66"/>
      <c r="RP18" s="66"/>
      <c r="RQ18" s="66"/>
      <c r="RR18" s="66"/>
      <c r="RS18" s="66"/>
      <c r="RT18" s="66"/>
      <c r="RU18" s="66"/>
      <c r="RV18" s="66"/>
      <c r="RW18" s="66"/>
      <c r="RX18" s="66"/>
      <c r="RY18" s="66"/>
      <c r="RZ18" s="66"/>
      <c r="SA18" s="66"/>
      <c r="SB18" s="66"/>
      <c r="SC18" s="66"/>
      <c r="SD18" s="66"/>
      <c r="SE18" s="66"/>
      <c r="SF18" s="66"/>
      <c r="SG18" s="66"/>
      <c r="SH18" s="66"/>
      <c r="SI18" s="66"/>
      <c r="SJ18" s="66"/>
      <c r="SK18" s="66"/>
      <c r="SL18" s="66"/>
      <c r="SM18" s="66"/>
      <c r="SN18" s="66"/>
      <c r="SO18" s="66"/>
      <c r="SP18" s="66"/>
      <c r="SQ18" s="66"/>
      <c r="SR18" s="66"/>
      <c r="SS18" s="66"/>
      <c r="ST18" s="66"/>
      <c r="SU18" s="66"/>
      <c r="SV18" s="66"/>
      <c r="SW18" s="66"/>
      <c r="SX18" s="66"/>
      <c r="SY18" s="66"/>
      <c r="SZ18" s="66"/>
      <c r="TA18" s="66"/>
      <c r="TB18" s="66"/>
      <c r="TC18" s="66"/>
      <c r="TD18" s="66"/>
      <c r="TE18" s="66"/>
      <c r="TF18" s="66"/>
      <c r="TG18" s="66"/>
      <c r="TH18" s="66"/>
      <c r="TI18" s="66"/>
      <c r="TJ18" s="66"/>
      <c r="TK18" s="66"/>
      <c r="TL18" s="66"/>
      <c r="TM18" s="66"/>
      <c r="TN18" s="66"/>
      <c r="TO18" s="66"/>
      <c r="TP18" s="66"/>
      <c r="TQ18" s="66"/>
      <c r="TR18" s="66"/>
      <c r="TS18" s="66"/>
      <c r="TT18" s="66"/>
      <c r="TU18" s="66"/>
      <c r="TV18" s="66"/>
      <c r="TW18" s="66"/>
      <c r="TX18" s="66"/>
      <c r="TY18" s="66"/>
      <c r="TZ18" s="66"/>
      <c r="UA18" s="66"/>
      <c r="UB18" s="66"/>
      <c r="UC18" s="66"/>
      <c r="UD18" s="66"/>
      <c r="UE18" s="66"/>
      <c r="UF18" s="66"/>
      <c r="UG18" s="66"/>
      <c r="UH18" s="66"/>
      <c r="UI18" s="66"/>
      <c r="UJ18" s="66"/>
      <c r="UK18" s="66"/>
      <c r="UL18" s="66"/>
      <c r="UM18" s="66"/>
      <c r="UN18" s="66"/>
      <c r="UO18" s="66"/>
      <c r="UP18" s="66"/>
      <c r="UQ18" s="66"/>
      <c r="UR18" s="66"/>
      <c r="US18" s="66"/>
      <c r="UT18" s="66"/>
      <c r="UU18" s="66"/>
      <c r="UV18" s="66"/>
      <c r="UW18" s="66"/>
      <c r="UX18" s="66"/>
      <c r="UY18" s="66"/>
      <c r="UZ18" s="66"/>
      <c r="VA18" s="66"/>
      <c r="VB18" s="66"/>
      <c r="VC18" s="66"/>
      <c r="VD18" s="66"/>
      <c r="VE18" s="66"/>
      <c r="VF18" s="66"/>
      <c r="VG18" s="66"/>
      <c r="VH18" s="66"/>
      <c r="VI18" s="66"/>
      <c r="VJ18" s="66"/>
      <c r="VK18" s="66"/>
      <c r="VL18" s="66"/>
      <c r="VM18" s="66"/>
      <c r="VN18" s="66"/>
      <c r="VO18" s="66"/>
      <c r="VP18" s="66"/>
      <c r="VQ18" s="66"/>
      <c r="VR18" s="66"/>
      <c r="VS18" s="66"/>
      <c r="VT18" s="66"/>
      <c r="VU18" s="66"/>
      <c r="VV18" s="66"/>
      <c r="VW18" s="66"/>
      <c r="VX18" s="66"/>
      <c r="VY18" s="66"/>
      <c r="VZ18" s="66"/>
      <c r="WA18" s="66"/>
      <c r="WB18" s="66"/>
      <c r="WC18" s="66"/>
      <c r="WD18" s="66"/>
      <c r="WE18" s="66"/>
      <c r="WF18" s="66"/>
      <c r="WG18" s="66"/>
      <c r="WH18" s="66"/>
      <c r="WI18" s="66"/>
      <c r="WJ18" s="66"/>
      <c r="WK18" s="66"/>
      <c r="WL18" s="66"/>
      <c r="WM18" s="66"/>
      <c r="WN18" s="66"/>
      <c r="WO18" s="66"/>
      <c r="WP18" s="66"/>
      <c r="WQ18" s="66"/>
      <c r="WR18" s="66"/>
      <c r="WS18" s="66"/>
      <c r="WT18" s="66"/>
      <c r="WU18" s="66"/>
      <c r="WV18" s="66"/>
      <c r="WW18" s="66"/>
      <c r="WX18" s="66"/>
      <c r="WY18" s="66"/>
      <c r="WZ18" s="66"/>
      <c r="XA18" s="66"/>
      <c r="XB18" s="66"/>
      <c r="XC18" s="66"/>
      <c r="XD18" s="66"/>
      <c r="XE18" s="66"/>
      <c r="XF18" s="66"/>
      <c r="XG18" s="66"/>
      <c r="XH18" s="66"/>
      <c r="XI18" s="66"/>
      <c r="XJ18" s="66"/>
      <c r="XK18" s="66"/>
      <c r="XL18" s="66"/>
      <c r="XM18" s="66"/>
      <c r="XN18" s="66"/>
      <c r="XO18" s="66"/>
      <c r="XP18" s="66"/>
      <c r="XQ18" s="66"/>
      <c r="XR18" s="66"/>
      <c r="XS18" s="66"/>
      <c r="XT18" s="66"/>
      <c r="XU18" s="66"/>
      <c r="XV18" s="66"/>
      <c r="XW18" s="66"/>
      <c r="XX18" s="66"/>
      <c r="XY18" s="66"/>
      <c r="XZ18" s="66"/>
      <c r="YA18" s="66"/>
      <c r="YB18" s="66"/>
      <c r="YC18" s="66"/>
      <c r="YD18" s="66"/>
      <c r="YE18" s="66"/>
      <c r="YF18" s="66"/>
      <c r="YG18" s="66"/>
      <c r="YH18" s="66"/>
      <c r="YI18" s="66"/>
      <c r="YJ18" s="66"/>
      <c r="YK18" s="66"/>
      <c r="YL18" s="66"/>
      <c r="YM18" s="66"/>
      <c r="YN18" s="66"/>
      <c r="YO18" s="66"/>
      <c r="YP18" s="66"/>
      <c r="YQ18" s="66"/>
      <c r="YR18" s="66"/>
      <c r="YS18" s="66"/>
      <c r="YT18" s="66"/>
      <c r="YU18" s="66"/>
      <c r="YV18" s="66"/>
      <c r="YW18" s="66"/>
      <c r="YX18" s="66"/>
      <c r="YY18" s="66"/>
      <c r="YZ18" s="66"/>
      <c r="ZA18" s="66"/>
      <c r="ZB18" s="66"/>
      <c r="ZC18" s="66"/>
      <c r="ZD18" s="66"/>
      <c r="ZE18" s="66"/>
      <c r="ZF18" s="66"/>
      <c r="ZG18" s="66"/>
      <c r="ZH18" s="66"/>
      <c r="ZI18" s="66"/>
      <c r="ZJ18" s="66"/>
      <c r="ZK18" s="66"/>
      <c r="ZL18" s="66"/>
      <c r="ZM18" s="66"/>
      <c r="ZN18" s="66"/>
      <c r="ZO18" s="66"/>
      <c r="ZP18" s="66"/>
      <c r="ZQ18" s="66"/>
      <c r="ZR18" s="66"/>
      <c r="ZS18" s="66"/>
      <c r="ZT18" s="66"/>
      <c r="ZU18" s="66"/>
      <c r="ZV18" s="66"/>
      <c r="ZW18" s="66"/>
      <c r="ZX18" s="66"/>
      <c r="ZY18" s="66"/>
      <c r="ZZ18" s="66"/>
      <c r="AAA18" s="66"/>
      <c r="AAB18" s="66"/>
      <c r="AAC18" s="66"/>
      <c r="AAD18" s="66"/>
      <c r="AAE18" s="66"/>
      <c r="AAF18" s="66"/>
      <c r="AAG18" s="66"/>
      <c r="AAH18" s="66"/>
      <c r="AAI18" s="66"/>
      <c r="AAJ18" s="66"/>
      <c r="AAK18" s="66"/>
      <c r="AAL18" s="66"/>
      <c r="AAM18" s="66"/>
      <c r="AAN18" s="66"/>
      <c r="AAO18" s="66"/>
      <c r="AAP18" s="66"/>
      <c r="AAQ18" s="66"/>
      <c r="AAR18" s="66"/>
      <c r="AAS18" s="66"/>
      <c r="AAT18" s="66"/>
      <c r="AAU18" s="66"/>
      <c r="AAV18" s="66"/>
      <c r="AAW18" s="66"/>
      <c r="AAX18" s="66"/>
      <c r="AAY18" s="66"/>
      <c r="AAZ18" s="66"/>
      <c r="ABA18" s="66"/>
      <c r="ABB18" s="66"/>
      <c r="ABC18" s="66"/>
      <c r="ABD18" s="66"/>
      <c r="ABE18" s="66"/>
      <c r="ABF18" s="66"/>
      <c r="ABG18" s="66"/>
      <c r="ABH18" s="66"/>
      <c r="ABI18" s="66"/>
      <c r="ABJ18" s="66"/>
      <c r="ABK18" s="66"/>
      <c r="ABL18" s="66"/>
      <c r="ABM18" s="66"/>
      <c r="ABN18" s="66"/>
      <c r="ABO18" s="66"/>
      <c r="ABP18" s="66"/>
      <c r="ABQ18" s="66"/>
      <c r="ABR18" s="66"/>
      <c r="ABS18" s="66"/>
      <c r="ABT18" s="66"/>
      <c r="ABU18" s="66"/>
      <c r="ABV18" s="66"/>
      <c r="ABW18" s="66"/>
      <c r="ABX18" s="66"/>
      <c r="ABY18" s="66"/>
      <c r="ABZ18" s="66"/>
      <c r="ACA18" s="66"/>
      <c r="ACB18" s="66"/>
      <c r="ACC18" s="66"/>
      <c r="ACD18" s="66"/>
      <c r="ACE18" s="66"/>
      <c r="ACF18" s="66"/>
      <c r="ACG18" s="66"/>
      <c r="ACH18" s="66"/>
      <c r="ACI18" s="66"/>
      <c r="ACJ18" s="66"/>
      <c r="ACK18" s="66"/>
      <c r="ACL18" s="66"/>
      <c r="ACM18" s="66"/>
      <c r="ACN18" s="66"/>
      <c r="ACO18" s="66"/>
      <c r="ACP18" s="66"/>
      <c r="ACQ18" s="66"/>
      <c r="ACR18" s="66"/>
      <c r="ACS18" s="66"/>
      <c r="ACT18" s="66"/>
      <c r="ACU18" s="66"/>
      <c r="ACV18" s="66"/>
      <c r="ACW18" s="66"/>
      <c r="ACX18" s="66"/>
      <c r="ACY18" s="66"/>
      <c r="ACZ18" s="66"/>
      <c r="ADA18" s="66"/>
      <c r="ADB18" s="66"/>
      <c r="ADC18" s="66"/>
      <c r="ADD18" s="66"/>
      <c r="ADE18" s="66"/>
      <c r="ADF18" s="66"/>
      <c r="ADG18" s="66"/>
      <c r="ADH18" s="66"/>
      <c r="ADI18" s="66"/>
      <c r="ADJ18" s="66"/>
      <c r="ADK18" s="66"/>
      <c r="ADL18" s="66"/>
      <c r="ADM18" s="66"/>
      <c r="ADN18" s="66"/>
      <c r="ADO18" s="66"/>
      <c r="ADP18" s="66"/>
      <c r="ADQ18" s="66"/>
      <c r="ADR18" s="66"/>
      <c r="ADS18" s="66"/>
      <c r="ADT18" s="66"/>
      <c r="ADU18" s="66"/>
      <c r="ADV18" s="66"/>
      <c r="ADW18" s="66"/>
      <c r="ADX18" s="66"/>
      <c r="ADY18" s="66"/>
    </row>
    <row r="19" spans="1:805" s="24" customFormat="1" hidden="1" x14ac:dyDescent="0.25">
      <c r="A19" s="21" t="s">
        <v>531</v>
      </c>
      <c r="B19" s="22" t="s">
        <v>270</v>
      </c>
      <c r="C19" s="21" t="s">
        <v>34</v>
      </c>
      <c r="D19" s="21" t="s">
        <v>26</v>
      </c>
      <c r="E19" s="21" t="s">
        <v>308</v>
      </c>
      <c r="F19" s="21" t="s">
        <v>26</v>
      </c>
      <c r="G19" s="21" t="s">
        <v>277</v>
      </c>
      <c r="H19" s="21" t="s">
        <v>279</v>
      </c>
      <c r="I19" s="23" t="s">
        <v>280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111.39</v>
      </c>
      <c r="S19" s="21" t="s">
        <v>309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  <c r="IX19" s="66"/>
      <c r="IY19" s="66"/>
      <c r="IZ19" s="66"/>
      <c r="JA19" s="66"/>
      <c r="JB19" s="66"/>
      <c r="JC19" s="66"/>
      <c r="JD19" s="66"/>
      <c r="JE19" s="66"/>
      <c r="JF19" s="66"/>
      <c r="JG19" s="66"/>
      <c r="JH19" s="66"/>
      <c r="JI19" s="66"/>
      <c r="JJ19" s="66"/>
      <c r="JK19" s="66"/>
      <c r="JL19" s="66"/>
      <c r="JM19" s="66"/>
      <c r="JN19" s="66"/>
      <c r="JO19" s="66"/>
      <c r="JP19" s="66"/>
      <c r="JQ19" s="66"/>
      <c r="JR19" s="66"/>
      <c r="JS19" s="66"/>
      <c r="JT19" s="66"/>
      <c r="JU19" s="66"/>
      <c r="JV19" s="66"/>
      <c r="JW19" s="66"/>
      <c r="JX19" s="66"/>
      <c r="JY19" s="66"/>
      <c r="JZ19" s="66"/>
      <c r="KA19" s="66"/>
      <c r="KB19" s="66"/>
      <c r="KC19" s="66"/>
      <c r="KD19" s="66"/>
      <c r="KE19" s="66"/>
      <c r="KF19" s="66"/>
      <c r="KG19" s="66"/>
      <c r="KH19" s="66"/>
      <c r="KI19" s="66"/>
      <c r="KJ19" s="66"/>
      <c r="KK19" s="66"/>
      <c r="KL19" s="66"/>
      <c r="KM19" s="66"/>
      <c r="KN19" s="66"/>
      <c r="KO19" s="66"/>
      <c r="KP19" s="66"/>
      <c r="KQ19" s="66"/>
      <c r="KR19" s="66"/>
      <c r="KS19" s="66"/>
      <c r="KT19" s="66"/>
      <c r="KU19" s="66"/>
      <c r="KV19" s="66"/>
      <c r="KW19" s="66"/>
      <c r="KX19" s="66"/>
      <c r="KY19" s="66"/>
      <c r="KZ19" s="66"/>
      <c r="LA19" s="66"/>
      <c r="LB19" s="66"/>
      <c r="LC19" s="66"/>
      <c r="LD19" s="66"/>
      <c r="LE19" s="66"/>
      <c r="LF19" s="66"/>
      <c r="LG19" s="66"/>
      <c r="LH19" s="66"/>
      <c r="LI19" s="66"/>
      <c r="LJ19" s="66"/>
      <c r="LK19" s="66"/>
      <c r="LL19" s="66"/>
      <c r="LM19" s="66"/>
      <c r="LN19" s="66"/>
      <c r="LO19" s="66"/>
      <c r="LP19" s="66"/>
      <c r="LQ19" s="66"/>
      <c r="LR19" s="66"/>
      <c r="LS19" s="66"/>
      <c r="LT19" s="66"/>
      <c r="LU19" s="66"/>
      <c r="LV19" s="66"/>
      <c r="LW19" s="66"/>
      <c r="LX19" s="66"/>
      <c r="LY19" s="66"/>
      <c r="LZ19" s="66"/>
      <c r="MA19" s="66"/>
      <c r="MB19" s="66"/>
      <c r="MC19" s="66"/>
      <c r="MD19" s="66"/>
      <c r="ME19" s="66"/>
      <c r="MF19" s="66"/>
      <c r="MG19" s="66"/>
      <c r="MH19" s="66"/>
      <c r="MI19" s="66"/>
      <c r="MJ19" s="66"/>
      <c r="MK19" s="66"/>
      <c r="ML19" s="66"/>
      <c r="MM19" s="66"/>
      <c r="MN19" s="66"/>
      <c r="MO19" s="66"/>
      <c r="MP19" s="66"/>
      <c r="MQ19" s="66"/>
      <c r="MR19" s="66"/>
      <c r="MS19" s="66"/>
      <c r="MT19" s="66"/>
      <c r="MU19" s="66"/>
      <c r="MV19" s="66"/>
      <c r="MW19" s="66"/>
      <c r="MX19" s="66"/>
      <c r="MY19" s="66"/>
      <c r="MZ19" s="66"/>
      <c r="NA19" s="66"/>
      <c r="NB19" s="66"/>
      <c r="NC19" s="66"/>
      <c r="ND19" s="66"/>
      <c r="NE19" s="66"/>
      <c r="NF19" s="66"/>
      <c r="NG19" s="66"/>
      <c r="NH19" s="66"/>
      <c r="NI19" s="66"/>
      <c r="NJ19" s="66"/>
      <c r="NK19" s="66"/>
      <c r="NL19" s="66"/>
      <c r="NM19" s="66"/>
      <c r="NN19" s="66"/>
      <c r="NO19" s="66"/>
      <c r="NP19" s="66"/>
      <c r="NQ19" s="66"/>
      <c r="NR19" s="66"/>
      <c r="NS19" s="66"/>
      <c r="NT19" s="66"/>
      <c r="NU19" s="66"/>
      <c r="NV19" s="66"/>
      <c r="NW19" s="66"/>
      <c r="NX19" s="66"/>
      <c r="NY19" s="66"/>
      <c r="NZ19" s="66"/>
      <c r="OA19" s="66"/>
      <c r="OB19" s="66"/>
      <c r="OC19" s="66"/>
      <c r="OD19" s="66"/>
      <c r="OE19" s="66"/>
      <c r="OF19" s="66"/>
      <c r="OG19" s="66"/>
      <c r="OH19" s="66"/>
      <c r="OI19" s="66"/>
      <c r="OJ19" s="66"/>
      <c r="OK19" s="66"/>
      <c r="OL19" s="66"/>
      <c r="OM19" s="66"/>
      <c r="ON19" s="66"/>
      <c r="OO19" s="66"/>
      <c r="OP19" s="66"/>
      <c r="OQ19" s="66"/>
      <c r="OR19" s="66"/>
      <c r="OS19" s="66"/>
      <c r="OT19" s="66"/>
      <c r="OU19" s="66"/>
      <c r="OV19" s="66"/>
      <c r="OW19" s="66"/>
      <c r="OX19" s="66"/>
      <c r="OY19" s="66"/>
      <c r="OZ19" s="66"/>
      <c r="PA19" s="66"/>
      <c r="PB19" s="66"/>
      <c r="PC19" s="66"/>
      <c r="PD19" s="66"/>
      <c r="PE19" s="66"/>
      <c r="PF19" s="66"/>
      <c r="PG19" s="66"/>
      <c r="PH19" s="66"/>
      <c r="PI19" s="66"/>
      <c r="PJ19" s="66"/>
      <c r="PK19" s="66"/>
      <c r="PL19" s="66"/>
      <c r="PM19" s="66"/>
      <c r="PN19" s="66"/>
      <c r="PO19" s="66"/>
      <c r="PP19" s="66"/>
      <c r="PQ19" s="66"/>
      <c r="PR19" s="66"/>
      <c r="PS19" s="66"/>
      <c r="PT19" s="66"/>
      <c r="PU19" s="66"/>
      <c r="PV19" s="66"/>
      <c r="PW19" s="66"/>
      <c r="PX19" s="66"/>
      <c r="PY19" s="66"/>
      <c r="PZ19" s="66"/>
      <c r="QA19" s="66"/>
      <c r="QB19" s="66"/>
      <c r="QC19" s="66"/>
      <c r="QD19" s="66"/>
      <c r="QE19" s="66"/>
      <c r="QF19" s="66"/>
      <c r="QG19" s="66"/>
      <c r="QH19" s="66"/>
      <c r="QI19" s="66"/>
      <c r="QJ19" s="66"/>
      <c r="QK19" s="66"/>
      <c r="QL19" s="66"/>
      <c r="QM19" s="66"/>
      <c r="QN19" s="66"/>
      <c r="QO19" s="66"/>
      <c r="QP19" s="66"/>
      <c r="QQ19" s="66"/>
      <c r="QR19" s="66"/>
      <c r="QS19" s="66"/>
      <c r="QT19" s="66"/>
      <c r="QU19" s="66"/>
      <c r="QV19" s="66"/>
      <c r="QW19" s="66"/>
      <c r="QX19" s="66"/>
      <c r="QY19" s="66"/>
      <c r="QZ19" s="66"/>
      <c r="RA19" s="66"/>
      <c r="RB19" s="66"/>
      <c r="RC19" s="66"/>
      <c r="RD19" s="66"/>
      <c r="RE19" s="66"/>
      <c r="RF19" s="66"/>
      <c r="RG19" s="66"/>
      <c r="RH19" s="66"/>
      <c r="RI19" s="66"/>
      <c r="RJ19" s="66"/>
      <c r="RK19" s="66"/>
      <c r="RL19" s="66"/>
      <c r="RM19" s="66"/>
      <c r="RN19" s="66"/>
      <c r="RO19" s="66"/>
      <c r="RP19" s="66"/>
      <c r="RQ19" s="66"/>
      <c r="RR19" s="66"/>
      <c r="RS19" s="66"/>
      <c r="RT19" s="66"/>
      <c r="RU19" s="66"/>
      <c r="RV19" s="66"/>
      <c r="RW19" s="66"/>
      <c r="RX19" s="66"/>
      <c r="RY19" s="66"/>
      <c r="RZ19" s="66"/>
      <c r="SA19" s="66"/>
      <c r="SB19" s="66"/>
      <c r="SC19" s="66"/>
      <c r="SD19" s="66"/>
      <c r="SE19" s="66"/>
      <c r="SF19" s="66"/>
      <c r="SG19" s="66"/>
      <c r="SH19" s="66"/>
      <c r="SI19" s="66"/>
      <c r="SJ19" s="66"/>
      <c r="SK19" s="66"/>
      <c r="SL19" s="66"/>
      <c r="SM19" s="66"/>
      <c r="SN19" s="66"/>
      <c r="SO19" s="66"/>
      <c r="SP19" s="66"/>
      <c r="SQ19" s="66"/>
      <c r="SR19" s="66"/>
      <c r="SS19" s="66"/>
      <c r="ST19" s="66"/>
      <c r="SU19" s="66"/>
      <c r="SV19" s="66"/>
      <c r="SW19" s="66"/>
      <c r="SX19" s="66"/>
      <c r="SY19" s="66"/>
      <c r="SZ19" s="66"/>
      <c r="TA19" s="66"/>
      <c r="TB19" s="66"/>
      <c r="TC19" s="66"/>
      <c r="TD19" s="66"/>
      <c r="TE19" s="66"/>
      <c r="TF19" s="66"/>
      <c r="TG19" s="66"/>
      <c r="TH19" s="66"/>
      <c r="TI19" s="66"/>
      <c r="TJ19" s="66"/>
      <c r="TK19" s="66"/>
      <c r="TL19" s="66"/>
      <c r="TM19" s="66"/>
      <c r="TN19" s="66"/>
      <c r="TO19" s="66"/>
      <c r="TP19" s="66"/>
      <c r="TQ19" s="66"/>
      <c r="TR19" s="66"/>
      <c r="TS19" s="66"/>
      <c r="TT19" s="66"/>
      <c r="TU19" s="66"/>
      <c r="TV19" s="66"/>
      <c r="TW19" s="66"/>
      <c r="TX19" s="66"/>
      <c r="TY19" s="66"/>
      <c r="TZ19" s="66"/>
      <c r="UA19" s="66"/>
      <c r="UB19" s="66"/>
      <c r="UC19" s="66"/>
      <c r="UD19" s="66"/>
      <c r="UE19" s="66"/>
      <c r="UF19" s="66"/>
      <c r="UG19" s="66"/>
      <c r="UH19" s="66"/>
      <c r="UI19" s="66"/>
      <c r="UJ19" s="66"/>
      <c r="UK19" s="66"/>
      <c r="UL19" s="66"/>
      <c r="UM19" s="66"/>
      <c r="UN19" s="66"/>
      <c r="UO19" s="66"/>
      <c r="UP19" s="66"/>
      <c r="UQ19" s="66"/>
      <c r="UR19" s="66"/>
      <c r="US19" s="66"/>
      <c r="UT19" s="66"/>
      <c r="UU19" s="66"/>
      <c r="UV19" s="66"/>
      <c r="UW19" s="66"/>
      <c r="UX19" s="66"/>
      <c r="UY19" s="66"/>
      <c r="UZ19" s="66"/>
      <c r="VA19" s="66"/>
      <c r="VB19" s="66"/>
      <c r="VC19" s="66"/>
      <c r="VD19" s="66"/>
      <c r="VE19" s="66"/>
      <c r="VF19" s="66"/>
      <c r="VG19" s="66"/>
      <c r="VH19" s="66"/>
      <c r="VI19" s="66"/>
      <c r="VJ19" s="66"/>
      <c r="VK19" s="66"/>
      <c r="VL19" s="66"/>
      <c r="VM19" s="66"/>
      <c r="VN19" s="66"/>
      <c r="VO19" s="66"/>
      <c r="VP19" s="66"/>
      <c r="VQ19" s="66"/>
      <c r="VR19" s="66"/>
      <c r="VS19" s="66"/>
      <c r="VT19" s="66"/>
      <c r="VU19" s="66"/>
      <c r="VV19" s="66"/>
      <c r="VW19" s="66"/>
      <c r="VX19" s="66"/>
      <c r="VY19" s="66"/>
      <c r="VZ19" s="66"/>
      <c r="WA19" s="66"/>
      <c r="WB19" s="66"/>
      <c r="WC19" s="66"/>
      <c r="WD19" s="66"/>
      <c r="WE19" s="66"/>
      <c r="WF19" s="66"/>
      <c r="WG19" s="66"/>
      <c r="WH19" s="66"/>
      <c r="WI19" s="66"/>
      <c r="WJ19" s="66"/>
      <c r="WK19" s="66"/>
      <c r="WL19" s="66"/>
      <c r="WM19" s="66"/>
      <c r="WN19" s="66"/>
      <c r="WO19" s="66"/>
      <c r="WP19" s="66"/>
      <c r="WQ19" s="66"/>
      <c r="WR19" s="66"/>
      <c r="WS19" s="66"/>
      <c r="WT19" s="66"/>
      <c r="WU19" s="66"/>
      <c r="WV19" s="66"/>
      <c r="WW19" s="66"/>
      <c r="WX19" s="66"/>
      <c r="WY19" s="66"/>
      <c r="WZ19" s="66"/>
      <c r="XA19" s="66"/>
      <c r="XB19" s="66"/>
      <c r="XC19" s="66"/>
      <c r="XD19" s="66"/>
      <c r="XE19" s="66"/>
      <c r="XF19" s="66"/>
      <c r="XG19" s="66"/>
      <c r="XH19" s="66"/>
      <c r="XI19" s="66"/>
      <c r="XJ19" s="66"/>
      <c r="XK19" s="66"/>
      <c r="XL19" s="66"/>
      <c r="XM19" s="66"/>
      <c r="XN19" s="66"/>
      <c r="XO19" s="66"/>
      <c r="XP19" s="66"/>
      <c r="XQ19" s="66"/>
      <c r="XR19" s="66"/>
      <c r="XS19" s="66"/>
      <c r="XT19" s="66"/>
      <c r="XU19" s="66"/>
      <c r="XV19" s="66"/>
      <c r="XW19" s="66"/>
      <c r="XX19" s="66"/>
      <c r="XY19" s="66"/>
      <c r="XZ19" s="66"/>
      <c r="YA19" s="66"/>
      <c r="YB19" s="66"/>
      <c r="YC19" s="66"/>
      <c r="YD19" s="66"/>
      <c r="YE19" s="66"/>
      <c r="YF19" s="66"/>
      <c r="YG19" s="66"/>
      <c r="YH19" s="66"/>
      <c r="YI19" s="66"/>
      <c r="YJ19" s="66"/>
      <c r="YK19" s="66"/>
      <c r="YL19" s="66"/>
      <c r="YM19" s="66"/>
      <c r="YN19" s="66"/>
      <c r="YO19" s="66"/>
      <c r="YP19" s="66"/>
      <c r="YQ19" s="66"/>
      <c r="YR19" s="66"/>
      <c r="YS19" s="66"/>
      <c r="YT19" s="66"/>
      <c r="YU19" s="66"/>
      <c r="YV19" s="66"/>
      <c r="YW19" s="66"/>
      <c r="YX19" s="66"/>
      <c r="YY19" s="66"/>
      <c r="YZ19" s="66"/>
      <c r="ZA19" s="66"/>
      <c r="ZB19" s="66"/>
      <c r="ZC19" s="66"/>
      <c r="ZD19" s="66"/>
      <c r="ZE19" s="66"/>
      <c r="ZF19" s="66"/>
      <c r="ZG19" s="66"/>
      <c r="ZH19" s="66"/>
      <c r="ZI19" s="66"/>
      <c r="ZJ19" s="66"/>
      <c r="ZK19" s="66"/>
      <c r="ZL19" s="66"/>
      <c r="ZM19" s="66"/>
      <c r="ZN19" s="66"/>
      <c r="ZO19" s="66"/>
      <c r="ZP19" s="66"/>
      <c r="ZQ19" s="66"/>
      <c r="ZR19" s="66"/>
      <c r="ZS19" s="66"/>
      <c r="ZT19" s="66"/>
      <c r="ZU19" s="66"/>
      <c r="ZV19" s="66"/>
      <c r="ZW19" s="66"/>
      <c r="ZX19" s="66"/>
      <c r="ZY19" s="66"/>
      <c r="ZZ19" s="66"/>
      <c r="AAA19" s="66"/>
      <c r="AAB19" s="66"/>
      <c r="AAC19" s="66"/>
      <c r="AAD19" s="66"/>
      <c r="AAE19" s="66"/>
      <c r="AAF19" s="66"/>
      <c r="AAG19" s="66"/>
      <c r="AAH19" s="66"/>
      <c r="AAI19" s="66"/>
      <c r="AAJ19" s="66"/>
      <c r="AAK19" s="66"/>
      <c r="AAL19" s="66"/>
      <c r="AAM19" s="66"/>
      <c r="AAN19" s="66"/>
      <c r="AAO19" s="66"/>
      <c r="AAP19" s="66"/>
      <c r="AAQ19" s="66"/>
      <c r="AAR19" s="66"/>
      <c r="AAS19" s="66"/>
      <c r="AAT19" s="66"/>
      <c r="AAU19" s="66"/>
      <c r="AAV19" s="66"/>
      <c r="AAW19" s="66"/>
      <c r="AAX19" s="66"/>
      <c r="AAY19" s="66"/>
      <c r="AAZ19" s="66"/>
      <c r="ABA19" s="66"/>
      <c r="ABB19" s="66"/>
      <c r="ABC19" s="66"/>
      <c r="ABD19" s="66"/>
      <c r="ABE19" s="66"/>
      <c r="ABF19" s="66"/>
      <c r="ABG19" s="66"/>
      <c r="ABH19" s="66"/>
      <c r="ABI19" s="66"/>
      <c r="ABJ19" s="66"/>
      <c r="ABK19" s="66"/>
      <c r="ABL19" s="66"/>
      <c r="ABM19" s="66"/>
      <c r="ABN19" s="66"/>
      <c r="ABO19" s="66"/>
      <c r="ABP19" s="66"/>
      <c r="ABQ19" s="66"/>
      <c r="ABR19" s="66"/>
      <c r="ABS19" s="66"/>
      <c r="ABT19" s="66"/>
      <c r="ABU19" s="66"/>
      <c r="ABV19" s="66"/>
      <c r="ABW19" s="66"/>
      <c r="ABX19" s="66"/>
      <c r="ABY19" s="66"/>
      <c r="ABZ19" s="66"/>
      <c r="ACA19" s="66"/>
      <c r="ACB19" s="66"/>
      <c r="ACC19" s="66"/>
      <c r="ACD19" s="66"/>
      <c r="ACE19" s="66"/>
      <c r="ACF19" s="66"/>
      <c r="ACG19" s="66"/>
      <c r="ACH19" s="66"/>
      <c r="ACI19" s="66"/>
      <c r="ACJ19" s="66"/>
      <c r="ACK19" s="66"/>
      <c r="ACL19" s="66"/>
      <c r="ACM19" s="66"/>
      <c r="ACN19" s="66"/>
      <c r="ACO19" s="66"/>
      <c r="ACP19" s="66"/>
      <c r="ACQ19" s="66"/>
      <c r="ACR19" s="66"/>
      <c r="ACS19" s="66"/>
      <c r="ACT19" s="66"/>
      <c r="ACU19" s="66"/>
      <c r="ACV19" s="66"/>
      <c r="ACW19" s="66"/>
      <c r="ACX19" s="66"/>
      <c r="ACY19" s="66"/>
      <c r="ACZ19" s="66"/>
      <c r="ADA19" s="66"/>
      <c r="ADB19" s="66"/>
      <c r="ADC19" s="66"/>
      <c r="ADD19" s="66"/>
      <c r="ADE19" s="66"/>
      <c r="ADF19" s="66"/>
      <c r="ADG19" s="66"/>
      <c r="ADH19" s="66"/>
      <c r="ADI19" s="66"/>
      <c r="ADJ19" s="66"/>
      <c r="ADK19" s="66"/>
      <c r="ADL19" s="66"/>
      <c r="ADM19" s="66"/>
      <c r="ADN19" s="66"/>
      <c r="ADO19" s="66"/>
      <c r="ADP19" s="66"/>
      <c r="ADQ19" s="66"/>
      <c r="ADR19" s="66"/>
      <c r="ADS19" s="66"/>
      <c r="ADT19" s="66"/>
      <c r="ADU19" s="66"/>
      <c r="ADV19" s="66"/>
      <c r="ADW19" s="66"/>
      <c r="ADX19" s="66"/>
      <c r="ADY19" s="66"/>
    </row>
    <row r="20" spans="1:805" hidden="1" x14ac:dyDescent="0.25">
      <c r="A20" s="21" t="s">
        <v>532</v>
      </c>
      <c r="B20" s="22" t="s">
        <v>270</v>
      </c>
      <c r="C20" s="21" t="s">
        <v>34</v>
      </c>
      <c r="D20" s="21" t="s">
        <v>26</v>
      </c>
      <c r="E20" s="21" t="s">
        <v>310</v>
      </c>
      <c r="F20" s="21" t="s">
        <v>26</v>
      </c>
      <c r="G20" s="21" t="s">
        <v>281</v>
      </c>
      <c r="H20" s="21" t="s">
        <v>40</v>
      </c>
      <c r="I20" s="23" t="s">
        <v>41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23.385000000000002</v>
      </c>
      <c r="S20" s="21" t="s">
        <v>311</v>
      </c>
    </row>
    <row r="21" spans="1:805" s="24" customFormat="1" hidden="1" x14ac:dyDescent="0.25">
      <c r="A21" s="21" t="s">
        <v>533</v>
      </c>
      <c r="B21" s="22" t="s">
        <v>270</v>
      </c>
      <c r="C21" s="21" t="s">
        <v>34</v>
      </c>
      <c r="D21" s="21" t="s">
        <v>26</v>
      </c>
      <c r="E21" s="21" t="s">
        <v>312</v>
      </c>
      <c r="F21" s="21" t="s">
        <v>26</v>
      </c>
      <c r="G21" s="21" t="s">
        <v>295</v>
      </c>
      <c r="H21" s="21" t="s">
        <v>168</v>
      </c>
      <c r="I21" s="23" t="s">
        <v>169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56.88959999999993</v>
      </c>
      <c r="S21" s="21" t="s">
        <v>313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  <c r="IX21" s="66"/>
      <c r="IY21" s="66"/>
      <c r="IZ21" s="66"/>
      <c r="JA21" s="66"/>
      <c r="JB21" s="66"/>
      <c r="JC21" s="66"/>
      <c r="JD21" s="66"/>
      <c r="JE21" s="66"/>
      <c r="JF21" s="66"/>
      <c r="JG21" s="66"/>
      <c r="JH21" s="66"/>
      <c r="JI21" s="66"/>
      <c r="JJ21" s="66"/>
      <c r="JK21" s="66"/>
      <c r="JL21" s="66"/>
      <c r="JM21" s="66"/>
      <c r="JN21" s="66"/>
      <c r="JO21" s="66"/>
      <c r="JP21" s="66"/>
      <c r="JQ21" s="66"/>
      <c r="JR21" s="66"/>
      <c r="JS21" s="66"/>
      <c r="JT21" s="66"/>
      <c r="JU21" s="66"/>
      <c r="JV21" s="66"/>
      <c r="JW21" s="66"/>
      <c r="JX21" s="66"/>
      <c r="JY21" s="66"/>
      <c r="JZ21" s="66"/>
      <c r="KA21" s="66"/>
      <c r="KB21" s="66"/>
      <c r="KC21" s="66"/>
      <c r="KD21" s="66"/>
      <c r="KE21" s="66"/>
      <c r="KF21" s="66"/>
      <c r="KG21" s="66"/>
      <c r="KH21" s="66"/>
      <c r="KI21" s="66"/>
      <c r="KJ21" s="66"/>
      <c r="KK21" s="66"/>
      <c r="KL21" s="66"/>
      <c r="KM21" s="66"/>
      <c r="KN21" s="66"/>
      <c r="KO21" s="66"/>
      <c r="KP21" s="66"/>
      <c r="KQ21" s="66"/>
      <c r="KR21" s="66"/>
      <c r="KS21" s="66"/>
      <c r="KT21" s="66"/>
      <c r="KU21" s="66"/>
      <c r="KV21" s="66"/>
      <c r="KW21" s="66"/>
      <c r="KX21" s="66"/>
      <c r="KY21" s="66"/>
      <c r="KZ21" s="66"/>
      <c r="LA21" s="66"/>
      <c r="LB21" s="66"/>
      <c r="LC21" s="66"/>
      <c r="LD21" s="66"/>
      <c r="LE21" s="66"/>
      <c r="LF21" s="66"/>
      <c r="LG21" s="66"/>
      <c r="LH21" s="66"/>
      <c r="LI21" s="66"/>
      <c r="LJ21" s="66"/>
      <c r="LK21" s="66"/>
      <c r="LL21" s="66"/>
      <c r="LM21" s="66"/>
      <c r="LN21" s="66"/>
      <c r="LO21" s="66"/>
      <c r="LP21" s="66"/>
      <c r="LQ21" s="66"/>
      <c r="LR21" s="66"/>
      <c r="LS21" s="66"/>
      <c r="LT21" s="66"/>
      <c r="LU21" s="66"/>
      <c r="LV21" s="66"/>
      <c r="LW21" s="66"/>
      <c r="LX21" s="66"/>
      <c r="LY21" s="66"/>
      <c r="LZ21" s="66"/>
      <c r="MA21" s="66"/>
      <c r="MB21" s="66"/>
      <c r="MC21" s="66"/>
      <c r="MD21" s="66"/>
      <c r="ME21" s="66"/>
      <c r="MF21" s="66"/>
      <c r="MG21" s="66"/>
      <c r="MH21" s="66"/>
      <c r="MI21" s="66"/>
      <c r="MJ21" s="66"/>
      <c r="MK21" s="66"/>
      <c r="ML21" s="66"/>
      <c r="MM21" s="66"/>
      <c r="MN21" s="66"/>
      <c r="MO21" s="66"/>
      <c r="MP21" s="66"/>
      <c r="MQ21" s="66"/>
      <c r="MR21" s="66"/>
      <c r="MS21" s="66"/>
      <c r="MT21" s="66"/>
      <c r="MU21" s="66"/>
      <c r="MV21" s="66"/>
      <c r="MW21" s="66"/>
      <c r="MX21" s="66"/>
      <c r="MY21" s="66"/>
      <c r="MZ21" s="66"/>
      <c r="NA21" s="66"/>
      <c r="NB21" s="66"/>
      <c r="NC21" s="66"/>
      <c r="ND21" s="66"/>
      <c r="NE21" s="66"/>
      <c r="NF21" s="66"/>
      <c r="NG21" s="66"/>
      <c r="NH21" s="66"/>
      <c r="NI21" s="66"/>
      <c r="NJ21" s="66"/>
      <c r="NK21" s="66"/>
      <c r="NL21" s="66"/>
      <c r="NM21" s="66"/>
      <c r="NN21" s="66"/>
      <c r="NO21" s="66"/>
      <c r="NP21" s="66"/>
      <c r="NQ21" s="66"/>
      <c r="NR21" s="66"/>
      <c r="NS21" s="66"/>
      <c r="NT21" s="66"/>
      <c r="NU21" s="66"/>
      <c r="NV21" s="66"/>
      <c r="NW21" s="66"/>
      <c r="NX21" s="66"/>
      <c r="NY21" s="66"/>
      <c r="NZ21" s="66"/>
      <c r="OA21" s="66"/>
      <c r="OB21" s="66"/>
      <c r="OC21" s="66"/>
      <c r="OD21" s="66"/>
      <c r="OE21" s="66"/>
      <c r="OF21" s="66"/>
      <c r="OG21" s="66"/>
      <c r="OH21" s="66"/>
      <c r="OI21" s="66"/>
      <c r="OJ21" s="66"/>
      <c r="OK21" s="66"/>
      <c r="OL21" s="66"/>
      <c r="OM21" s="66"/>
      <c r="ON21" s="66"/>
      <c r="OO21" s="66"/>
      <c r="OP21" s="66"/>
      <c r="OQ21" s="66"/>
      <c r="OR21" s="66"/>
      <c r="OS21" s="66"/>
      <c r="OT21" s="66"/>
      <c r="OU21" s="66"/>
      <c r="OV21" s="66"/>
      <c r="OW21" s="66"/>
      <c r="OX21" s="66"/>
      <c r="OY21" s="66"/>
      <c r="OZ21" s="66"/>
      <c r="PA21" s="66"/>
      <c r="PB21" s="66"/>
      <c r="PC21" s="66"/>
      <c r="PD21" s="66"/>
      <c r="PE21" s="66"/>
      <c r="PF21" s="66"/>
      <c r="PG21" s="66"/>
      <c r="PH21" s="66"/>
      <c r="PI21" s="66"/>
      <c r="PJ21" s="66"/>
      <c r="PK21" s="66"/>
      <c r="PL21" s="66"/>
      <c r="PM21" s="66"/>
      <c r="PN21" s="66"/>
      <c r="PO21" s="66"/>
      <c r="PP21" s="66"/>
      <c r="PQ21" s="66"/>
      <c r="PR21" s="66"/>
      <c r="PS21" s="66"/>
      <c r="PT21" s="66"/>
      <c r="PU21" s="66"/>
      <c r="PV21" s="66"/>
      <c r="PW21" s="66"/>
      <c r="PX21" s="66"/>
      <c r="PY21" s="66"/>
      <c r="PZ21" s="66"/>
      <c r="QA21" s="66"/>
      <c r="QB21" s="66"/>
      <c r="QC21" s="66"/>
      <c r="QD21" s="66"/>
      <c r="QE21" s="66"/>
      <c r="QF21" s="66"/>
      <c r="QG21" s="66"/>
      <c r="QH21" s="66"/>
      <c r="QI21" s="66"/>
      <c r="QJ21" s="66"/>
      <c r="QK21" s="66"/>
      <c r="QL21" s="66"/>
      <c r="QM21" s="66"/>
      <c r="QN21" s="66"/>
      <c r="QO21" s="66"/>
      <c r="QP21" s="66"/>
      <c r="QQ21" s="66"/>
      <c r="QR21" s="66"/>
      <c r="QS21" s="66"/>
      <c r="QT21" s="66"/>
      <c r="QU21" s="66"/>
      <c r="QV21" s="66"/>
      <c r="QW21" s="66"/>
      <c r="QX21" s="66"/>
      <c r="QY21" s="66"/>
      <c r="QZ21" s="66"/>
      <c r="RA21" s="66"/>
      <c r="RB21" s="66"/>
      <c r="RC21" s="66"/>
      <c r="RD21" s="66"/>
      <c r="RE21" s="66"/>
      <c r="RF21" s="66"/>
      <c r="RG21" s="66"/>
      <c r="RH21" s="66"/>
      <c r="RI21" s="66"/>
      <c r="RJ21" s="66"/>
      <c r="RK21" s="66"/>
      <c r="RL21" s="66"/>
      <c r="RM21" s="66"/>
      <c r="RN21" s="66"/>
      <c r="RO21" s="66"/>
      <c r="RP21" s="66"/>
      <c r="RQ21" s="66"/>
      <c r="RR21" s="66"/>
      <c r="RS21" s="66"/>
      <c r="RT21" s="66"/>
      <c r="RU21" s="66"/>
      <c r="RV21" s="66"/>
      <c r="RW21" s="66"/>
      <c r="RX21" s="66"/>
      <c r="RY21" s="66"/>
      <c r="RZ21" s="66"/>
      <c r="SA21" s="66"/>
      <c r="SB21" s="66"/>
      <c r="SC21" s="66"/>
      <c r="SD21" s="66"/>
      <c r="SE21" s="66"/>
      <c r="SF21" s="66"/>
      <c r="SG21" s="66"/>
      <c r="SH21" s="66"/>
      <c r="SI21" s="66"/>
      <c r="SJ21" s="66"/>
      <c r="SK21" s="66"/>
      <c r="SL21" s="66"/>
      <c r="SM21" s="66"/>
      <c r="SN21" s="66"/>
      <c r="SO21" s="66"/>
      <c r="SP21" s="66"/>
      <c r="SQ21" s="66"/>
      <c r="SR21" s="66"/>
      <c r="SS21" s="66"/>
      <c r="ST21" s="66"/>
      <c r="SU21" s="66"/>
      <c r="SV21" s="66"/>
      <c r="SW21" s="66"/>
      <c r="SX21" s="66"/>
      <c r="SY21" s="66"/>
      <c r="SZ21" s="66"/>
      <c r="TA21" s="66"/>
      <c r="TB21" s="66"/>
      <c r="TC21" s="66"/>
      <c r="TD21" s="66"/>
      <c r="TE21" s="66"/>
      <c r="TF21" s="66"/>
      <c r="TG21" s="66"/>
      <c r="TH21" s="66"/>
      <c r="TI21" s="66"/>
      <c r="TJ21" s="66"/>
      <c r="TK21" s="66"/>
      <c r="TL21" s="66"/>
      <c r="TM21" s="66"/>
      <c r="TN21" s="66"/>
      <c r="TO21" s="66"/>
      <c r="TP21" s="66"/>
      <c r="TQ21" s="66"/>
      <c r="TR21" s="66"/>
      <c r="TS21" s="66"/>
      <c r="TT21" s="66"/>
      <c r="TU21" s="66"/>
      <c r="TV21" s="66"/>
      <c r="TW21" s="66"/>
      <c r="TX21" s="66"/>
      <c r="TY21" s="66"/>
      <c r="TZ21" s="66"/>
      <c r="UA21" s="66"/>
      <c r="UB21" s="66"/>
      <c r="UC21" s="66"/>
      <c r="UD21" s="66"/>
      <c r="UE21" s="66"/>
      <c r="UF21" s="66"/>
      <c r="UG21" s="66"/>
      <c r="UH21" s="66"/>
      <c r="UI21" s="66"/>
      <c r="UJ21" s="66"/>
      <c r="UK21" s="66"/>
      <c r="UL21" s="66"/>
      <c r="UM21" s="66"/>
      <c r="UN21" s="66"/>
      <c r="UO21" s="66"/>
      <c r="UP21" s="66"/>
      <c r="UQ21" s="66"/>
      <c r="UR21" s="66"/>
      <c r="US21" s="66"/>
      <c r="UT21" s="66"/>
      <c r="UU21" s="66"/>
      <c r="UV21" s="66"/>
      <c r="UW21" s="66"/>
      <c r="UX21" s="66"/>
      <c r="UY21" s="66"/>
      <c r="UZ21" s="66"/>
      <c r="VA21" s="66"/>
      <c r="VB21" s="66"/>
      <c r="VC21" s="66"/>
      <c r="VD21" s="66"/>
      <c r="VE21" s="66"/>
      <c r="VF21" s="66"/>
      <c r="VG21" s="66"/>
      <c r="VH21" s="66"/>
      <c r="VI21" s="66"/>
      <c r="VJ21" s="66"/>
      <c r="VK21" s="66"/>
      <c r="VL21" s="66"/>
      <c r="VM21" s="66"/>
      <c r="VN21" s="66"/>
      <c r="VO21" s="66"/>
      <c r="VP21" s="66"/>
      <c r="VQ21" s="66"/>
      <c r="VR21" s="66"/>
      <c r="VS21" s="66"/>
      <c r="VT21" s="66"/>
      <c r="VU21" s="66"/>
      <c r="VV21" s="66"/>
      <c r="VW21" s="66"/>
      <c r="VX21" s="66"/>
      <c r="VY21" s="66"/>
      <c r="VZ21" s="66"/>
      <c r="WA21" s="66"/>
      <c r="WB21" s="66"/>
      <c r="WC21" s="66"/>
      <c r="WD21" s="66"/>
      <c r="WE21" s="66"/>
      <c r="WF21" s="66"/>
      <c r="WG21" s="66"/>
      <c r="WH21" s="66"/>
      <c r="WI21" s="66"/>
      <c r="WJ21" s="66"/>
      <c r="WK21" s="66"/>
      <c r="WL21" s="66"/>
      <c r="WM21" s="66"/>
      <c r="WN21" s="66"/>
      <c r="WO21" s="66"/>
      <c r="WP21" s="66"/>
      <c r="WQ21" s="66"/>
      <c r="WR21" s="66"/>
      <c r="WS21" s="66"/>
      <c r="WT21" s="66"/>
      <c r="WU21" s="66"/>
      <c r="WV21" s="66"/>
      <c r="WW21" s="66"/>
      <c r="WX21" s="66"/>
      <c r="WY21" s="66"/>
      <c r="WZ21" s="66"/>
      <c r="XA21" s="66"/>
      <c r="XB21" s="66"/>
      <c r="XC21" s="66"/>
      <c r="XD21" s="66"/>
      <c r="XE21" s="66"/>
      <c r="XF21" s="66"/>
      <c r="XG21" s="66"/>
      <c r="XH21" s="66"/>
      <c r="XI21" s="66"/>
      <c r="XJ21" s="66"/>
      <c r="XK21" s="66"/>
      <c r="XL21" s="66"/>
      <c r="XM21" s="66"/>
      <c r="XN21" s="66"/>
      <c r="XO21" s="66"/>
      <c r="XP21" s="66"/>
      <c r="XQ21" s="66"/>
      <c r="XR21" s="66"/>
      <c r="XS21" s="66"/>
      <c r="XT21" s="66"/>
      <c r="XU21" s="66"/>
      <c r="XV21" s="66"/>
      <c r="XW21" s="66"/>
      <c r="XX21" s="66"/>
      <c r="XY21" s="66"/>
      <c r="XZ21" s="66"/>
      <c r="YA21" s="66"/>
      <c r="YB21" s="66"/>
      <c r="YC21" s="66"/>
      <c r="YD21" s="66"/>
      <c r="YE21" s="66"/>
      <c r="YF21" s="66"/>
      <c r="YG21" s="66"/>
      <c r="YH21" s="66"/>
      <c r="YI21" s="66"/>
      <c r="YJ21" s="66"/>
      <c r="YK21" s="66"/>
      <c r="YL21" s="66"/>
      <c r="YM21" s="66"/>
      <c r="YN21" s="66"/>
      <c r="YO21" s="66"/>
      <c r="YP21" s="66"/>
      <c r="YQ21" s="66"/>
      <c r="YR21" s="66"/>
      <c r="YS21" s="66"/>
      <c r="YT21" s="66"/>
      <c r="YU21" s="66"/>
      <c r="YV21" s="66"/>
      <c r="YW21" s="66"/>
      <c r="YX21" s="66"/>
      <c r="YY21" s="66"/>
      <c r="YZ21" s="66"/>
      <c r="ZA21" s="66"/>
      <c r="ZB21" s="66"/>
      <c r="ZC21" s="66"/>
      <c r="ZD21" s="66"/>
      <c r="ZE21" s="66"/>
      <c r="ZF21" s="66"/>
      <c r="ZG21" s="66"/>
      <c r="ZH21" s="66"/>
      <c r="ZI21" s="66"/>
      <c r="ZJ21" s="66"/>
      <c r="ZK21" s="66"/>
      <c r="ZL21" s="66"/>
      <c r="ZM21" s="66"/>
      <c r="ZN21" s="66"/>
      <c r="ZO21" s="66"/>
      <c r="ZP21" s="66"/>
      <c r="ZQ21" s="66"/>
      <c r="ZR21" s="66"/>
      <c r="ZS21" s="66"/>
      <c r="ZT21" s="66"/>
      <c r="ZU21" s="66"/>
      <c r="ZV21" s="66"/>
      <c r="ZW21" s="66"/>
      <c r="ZX21" s="66"/>
      <c r="ZY21" s="66"/>
      <c r="ZZ21" s="66"/>
      <c r="AAA21" s="66"/>
      <c r="AAB21" s="66"/>
      <c r="AAC21" s="66"/>
      <c r="AAD21" s="66"/>
      <c r="AAE21" s="66"/>
      <c r="AAF21" s="66"/>
      <c r="AAG21" s="66"/>
      <c r="AAH21" s="66"/>
      <c r="AAI21" s="66"/>
      <c r="AAJ21" s="66"/>
      <c r="AAK21" s="66"/>
      <c r="AAL21" s="66"/>
      <c r="AAM21" s="66"/>
      <c r="AAN21" s="66"/>
      <c r="AAO21" s="66"/>
      <c r="AAP21" s="66"/>
      <c r="AAQ21" s="66"/>
      <c r="AAR21" s="66"/>
      <c r="AAS21" s="66"/>
      <c r="AAT21" s="66"/>
      <c r="AAU21" s="66"/>
      <c r="AAV21" s="66"/>
      <c r="AAW21" s="66"/>
      <c r="AAX21" s="66"/>
      <c r="AAY21" s="66"/>
      <c r="AAZ21" s="66"/>
      <c r="ABA21" s="66"/>
      <c r="ABB21" s="66"/>
      <c r="ABC21" s="66"/>
      <c r="ABD21" s="66"/>
      <c r="ABE21" s="66"/>
      <c r="ABF21" s="66"/>
      <c r="ABG21" s="66"/>
      <c r="ABH21" s="66"/>
      <c r="ABI21" s="66"/>
      <c r="ABJ21" s="66"/>
      <c r="ABK21" s="66"/>
      <c r="ABL21" s="66"/>
      <c r="ABM21" s="66"/>
      <c r="ABN21" s="66"/>
      <c r="ABO21" s="66"/>
      <c r="ABP21" s="66"/>
      <c r="ABQ21" s="66"/>
      <c r="ABR21" s="66"/>
      <c r="ABS21" s="66"/>
      <c r="ABT21" s="66"/>
      <c r="ABU21" s="66"/>
      <c r="ABV21" s="66"/>
      <c r="ABW21" s="66"/>
      <c r="ABX21" s="66"/>
      <c r="ABY21" s="66"/>
      <c r="ABZ21" s="66"/>
      <c r="ACA21" s="66"/>
      <c r="ACB21" s="66"/>
      <c r="ACC21" s="66"/>
      <c r="ACD21" s="66"/>
      <c r="ACE21" s="66"/>
      <c r="ACF21" s="66"/>
      <c r="ACG21" s="66"/>
      <c r="ACH21" s="66"/>
      <c r="ACI21" s="66"/>
      <c r="ACJ21" s="66"/>
      <c r="ACK21" s="66"/>
      <c r="ACL21" s="66"/>
      <c r="ACM21" s="66"/>
      <c r="ACN21" s="66"/>
      <c r="ACO21" s="66"/>
      <c r="ACP21" s="66"/>
      <c r="ACQ21" s="66"/>
      <c r="ACR21" s="66"/>
      <c r="ACS21" s="66"/>
      <c r="ACT21" s="66"/>
      <c r="ACU21" s="66"/>
      <c r="ACV21" s="66"/>
      <c r="ACW21" s="66"/>
      <c r="ACX21" s="66"/>
      <c r="ACY21" s="66"/>
      <c r="ACZ21" s="66"/>
      <c r="ADA21" s="66"/>
      <c r="ADB21" s="66"/>
      <c r="ADC21" s="66"/>
      <c r="ADD21" s="66"/>
      <c r="ADE21" s="66"/>
      <c r="ADF21" s="66"/>
      <c r="ADG21" s="66"/>
      <c r="ADH21" s="66"/>
      <c r="ADI21" s="66"/>
      <c r="ADJ21" s="66"/>
      <c r="ADK21" s="66"/>
      <c r="ADL21" s="66"/>
      <c r="ADM21" s="66"/>
      <c r="ADN21" s="66"/>
      <c r="ADO21" s="66"/>
      <c r="ADP21" s="66"/>
      <c r="ADQ21" s="66"/>
      <c r="ADR21" s="66"/>
      <c r="ADS21" s="66"/>
      <c r="ADT21" s="66"/>
      <c r="ADU21" s="66"/>
      <c r="ADV21" s="66"/>
      <c r="ADW21" s="66"/>
      <c r="ADX21" s="66"/>
      <c r="ADY21" s="66"/>
    </row>
    <row r="22" spans="1:805" s="24" customFormat="1" hidden="1" x14ac:dyDescent="0.25">
      <c r="A22" s="21" t="s">
        <v>534</v>
      </c>
      <c r="B22" s="22" t="s">
        <v>270</v>
      </c>
      <c r="C22" s="21" t="s">
        <v>34</v>
      </c>
      <c r="D22" s="21" t="s">
        <v>26</v>
      </c>
      <c r="E22" s="21" t="s">
        <v>314</v>
      </c>
      <c r="F22" s="21" t="s">
        <v>26</v>
      </c>
      <c r="G22" s="21" t="s">
        <v>293</v>
      </c>
      <c r="H22" s="21" t="s">
        <v>168</v>
      </c>
      <c r="I22" s="23" t="s">
        <v>169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164.31</v>
      </c>
      <c r="S22" s="21" t="s">
        <v>315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  <c r="IX22" s="66"/>
      <c r="IY22" s="66"/>
      <c r="IZ22" s="66"/>
      <c r="JA22" s="66"/>
      <c r="JB22" s="66"/>
      <c r="JC22" s="66"/>
      <c r="JD22" s="66"/>
      <c r="JE22" s="66"/>
      <c r="JF22" s="66"/>
      <c r="JG22" s="66"/>
      <c r="JH22" s="66"/>
      <c r="JI22" s="66"/>
      <c r="JJ22" s="66"/>
      <c r="JK22" s="66"/>
      <c r="JL22" s="66"/>
      <c r="JM22" s="66"/>
      <c r="JN22" s="66"/>
      <c r="JO22" s="66"/>
      <c r="JP22" s="66"/>
      <c r="JQ22" s="66"/>
      <c r="JR22" s="66"/>
      <c r="JS22" s="66"/>
      <c r="JT22" s="66"/>
      <c r="JU22" s="66"/>
      <c r="JV22" s="66"/>
      <c r="JW22" s="66"/>
      <c r="JX22" s="66"/>
      <c r="JY22" s="66"/>
      <c r="JZ22" s="66"/>
      <c r="KA22" s="66"/>
      <c r="KB22" s="66"/>
      <c r="KC22" s="66"/>
      <c r="KD22" s="66"/>
      <c r="KE22" s="66"/>
      <c r="KF22" s="66"/>
      <c r="KG22" s="66"/>
      <c r="KH22" s="66"/>
      <c r="KI22" s="66"/>
      <c r="KJ22" s="66"/>
      <c r="KK22" s="66"/>
      <c r="KL22" s="66"/>
      <c r="KM22" s="66"/>
      <c r="KN22" s="66"/>
      <c r="KO22" s="66"/>
      <c r="KP22" s="66"/>
      <c r="KQ22" s="66"/>
      <c r="KR22" s="66"/>
      <c r="KS22" s="66"/>
      <c r="KT22" s="66"/>
      <c r="KU22" s="66"/>
      <c r="KV22" s="66"/>
      <c r="KW22" s="66"/>
      <c r="KX22" s="66"/>
      <c r="KY22" s="66"/>
      <c r="KZ22" s="66"/>
      <c r="LA22" s="66"/>
      <c r="LB22" s="66"/>
      <c r="LC22" s="66"/>
      <c r="LD22" s="66"/>
      <c r="LE22" s="66"/>
      <c r="LF22" s="66"/>
      <c r="LG22" s="66"/>
      <c r="LH22" s="66"/>
      <c r="LI22" s="66"/>
      <c r="LJ22" s="66"/>
      <c r="LK22" s="66"/>
      <c r="LL22" s="66"/>
      <c r="LM22" s="66"/>
      <c r="LN22" s="66"/>
      <c r="LO22" s="66"/>
      <c r="LP22" s="66"/>
      <c r="LQ22" s="66"/>
      <c r="LR22" s="66"/>
      <c r="LS22" s="66"/>
      <c r="LT22" s="66"/>
      <c r="LU22" s="66"/>
      <c r="LV22" s="66"/>
      <c r="LW22" s="66"/>
      <c r="LX22" s="66"/>
      <c r="LY22" s="66"/>
      <c r="LZ22" s="66"/>
      <c r="MA22" s="66"/>
      <c r="MB22" s="66"/>
      <c r="MC22" s="66"/>
      <c r="MD22" s="66"/>
      <c r="ME22" s="66"/>
      <c r="MF22" s="66"/>
      <c r="MG22" s="66"/>
      <c r="MH22" s="66"/>
      <c r="MI22" s="66"/>
      <c r="MJ22" s="66"/>
      <c r="MK22" s="66"/>
      <c r="ML22" s="66"/>
      <c r="MM22" s="66"/>
      <c r="MN22" s="66"/>
      <c r="MO22" s="66"/>
      <c r="MP22" s="66"/>
      <c r="MQ22" s="66"/>
      <c r="MR22" s="66"/>
      <c r="MS22" s="66"/>
      <c r="MT22" s="66"/>
      <c r="MU22" s="66"/>
      <c r="MV22" s="66"/>
      <c r="MW22" s="66"/>
      <c r="MX22" s="66"/>
      <c r="MY22" s="66"/>
      <c r="MZ22" s="66"/>
      <c r="NA22" s="66"/>
      <c r="NB22" s="66"/>
      <c r="NC22" s="66"/>
      <c r="ND22" s="66"/>
      <c r="NE22" s="66"/>
      <c r="NF22" s="66"/>
      <c r="NG22" s="66"/>
      <c r="NH22" s="66"/>
      <c r="NI22" s="66"/>
      <c r="NJ22" s="66"/>
      <c r="NK22" s="66"/>
      <c r="NL22" s="66"/>
      <c r="NM22" s="66"/>
      <c r="NN22" s="66"/>
      <c r="NO22" s="66"/>
      <c r="NP22" s="66"/>
      <c r="NQ22" s="66"/>
      <c r="NR22" s="66"/>
      <c r="NS22" s="66"/>
      <c r="NT22" s="66"/>
      <c r="NU22" s="66"/>
      <c r="NV22" s="66"/>
      <c r="NW22" s="66"/>
      <c r="NX22" s="66"/>
      <c r="NY22" s="66"/>
      <c r="NZ22" s="66"/>
      <c r="OA22" s="66"/>
      <c r="OB22" s="66"/>
      <c r="OC22" s="66"/>
      <c r="OD22" s="66"/>
      <c r="OE22" s="66"/>
      <c r="OF22" s="66"/>
      <c r="OG22" s="66"/>
      <c r="OH22" s="66"/>
      <c r="OI22" s="66"/>
      <c r="OJ22" s="66"/>
      <c r="OK22" s="66"/>
      <c r="OL22" s="66"/>
      <c r="OM22" s="66"/>
      <c r="ON22" s="66"/>
      <c r="OO22" s="66"/>
      <c r="OP22" s="66"/>
      <c r="OQ22" s="66"/>
      <c r="OR22" s="66"/>
      <c r="OS22" s="66"/>
      <c r="OT22" s="66"/>
      <c r="OU22" s="66"/>
      <c r="OV22" s="66"/>
      <c r="OW22" s="66"/>
      <c r="OX22" s="66"/>
      <c r="OY22" s="66"/>
      <c r="OZ22" s="66"/>
      <c r="PA22" s="66"/>
      <c r="PB22" s="66"/>
      <c r="PC22" s="66"/>
      <c r="PD22" s="66"/>
      <c r="PE22" s="66"/>
      <c r="PF22" s="66"/>
      <c r="PG22" s="66"/>
      <c r="PH22" s="66"/>
      <c r="PI22" s="66"/>
      <c r="PJ22" s="66"/>
      <c r="PK22" s="66"/>
      <c r="PL22" s="66"/>
      <c r="PM22" s="66"/>
      <c r="PN22" s="66"/>
      <c r="PO22" s="66"/>
      <c r="PP22" s="66"/>
      <c r="PQ22" s="66"/>
      <c r="PR22" s="66"/>
      <c r="PS22" s="66"/>
      <c r="PT22" s="66"/>
      <c r="PU22" s="66"/>
      <c r="PV22" s="66"/>
      <c r="PW22" s="66"/>
      <c r="PX22" s="66"/>
      <c r="PY22" s="66"/>
      <c r="PZ22" s="66"/>
      <c r="QA22" s="66"/>
      <c r="QB22" s="66"/>
      <c r="QC22" s="66"/>
      <c r="QD22" s="66"/>
      <c r="QE22" s="66"/>
      <c r="QF22" s="66"/>
      <c r="QG22" s="66"/>
      <c r="QH22" s="66"/>
      <c r="QI22" s="66"/>
      <c r="QJ22" s="66"/>
      <c r="QK22" s="66"/>
      <c r="QL22" s="66"/>
      <c r="QM22" s="66"/>
      <c r="QN22" s="66"/>
      <c r="QO22" s="66"/>
      <c r="QP22" s="66"/>
      <c r="QQ22" s="66"/>
      <c r="QR22" s="66"/>
      <c r="QS22" s="66"/>
      <c r="QT22" s="66"/>
      <c r="QU22" s="66"/>
      <c r="QV22" s="66"/>
      <c r="QW22" s="66"/>
      <c r="QX22" s="66"/>
      <c r="QY22" s="66"/>
      <c r="QZ22" s="66"/>
      <c r="RA22" s="66"/>
      <c r="RB22" s="66"/>
      <c r="RC22" s="66"/>
      <c r="RD22" s="66"/>
      <c r="RE22" s="66"/>
      <c r="RF22" s="66"/>
      <c r="RG22" s="66"/>
      <c r="RH22" s="66"/>
      <c r="RI22" s="66"/>
      <c r="RJ22" s="66"/>
      <c r="RK22" s="66"/>
      <c r="RL22" s="66"/>
      <c r="RM22" s="66"/>
      <c r="RN22" s="66"/>
      <c r="RO22" s="66"/>
      <c r="RP22" s="66"/>
      <c r="RQ22" s="66"/>
      <c r="RR22" s="66"/>
      <c r="RS22" s="66"/>
      <c r="RT22" s="66"/>
      <c r="RU22" s="66"/>
      <c r="RV22" s="66"/>
      <c r="RW22" s="66"/>
      <c r="RX22" s="66"/>
      <c r="RY22" s="66"/>
      <c r="RZ22" s="66"/>
      <c r="SA22" s="66"/>
      <c r="SB22" s="66"/>
      <c r="SC22" s="66"/>
      <c r="SD22" s="66"/>
      <c r="SE22" s="66"/>
      <c r="SF22" s="66"/>
      <c r="SG22" s="66"/>
      <c r="SH22" s="66"/>
      <c r="SI22" s="66"/>
      <c r="SJ22" s="66"/>
      <c r="SK22" s="66"/>
      <c r="SL22" s="66"/>
      <c r="SM22" s="66"/>
      <c r="SN22" s="66"/>
      <c r="SO22" s="66"/>
      <c r="SP22" s="66"/>
      <c r="SQ22" s="66"/>
      <c r="SR22" s="66"/>
      <c r="SS22" s="66"/>
      <c r="ST22" s="66"/>
      <c r="SU22" s="66"/>
      <c r="SV22" s="66"/>
      <c r="SW22" s="66"/>
      <c r="SX22" s="66"/>
      <c r="SY22" s="66"/>
      <c r="SZ22" s="66"/>
      <c r="TA22" s="66"/>
      <c r="TB22" s="66"/>
      <c r="TC22" s="66"/>
      <c r="TD22" s="66"/>
      <c r="TE22" s="66"/>
      <c r="TF22" s="66"/>
      <c r="TG22" s="66"/>
      <c r="TH22" s="66"/>
      <c r="TI22" s="66"/>
      <c r="TJ22" s="66"/>
      <c r="TK22" s="66"/>
      <c r="TL22" s="66"/>
      <c r="TM22" s="66"/>
      <c r="TN22" s="66"/>
      <c r="TO22" s="66"/>
      <c r="TP22" s="66"/>
      <c r="TQ22" s="66"/>
      <c r="TR22" s="66"/>
      <c r="TS22" s="66"/>
      <c r="TT22" s="66"/>
      <c r="TU22" s="66"/>
      <c r="TV22" s="66"/>
      <c r="TW22" s="66"/>
      <c r="TX22" s="66"/>
      <c r="TY22" s="66"/>
      <c r="TZ22" s="66"/>
      <c r="UA22" s="66"/>
      <c r="UB22" s="66"/>
      <c r="UC22" s="66"/>
      <c r="UD22" s="66"/>
      <c r="UE22" s="66"/>
      <c r="UF22" s="66"/>
      <c r="UG22" s="66"/>
      <c r="UH22" s="66"/>
      <c r="UI22" s="66"/>
      <c r="UJ22" s="66"/>
      <c r="UK22" s="66"/>
      <c r="UL22" s="66"/>
      <c r="UM22" s="66"/>
      <c r="UN22" s="66"/>
      <c r="UO22" s="66"/>
      <c r="UP22" s="66"/>
      <c r="UQ22" s="66"/>
      <c r="UR22" s="66"/>
      <c r="US22" s="66"/>
      <c r="UT22" s="66"/>
      <c r="UU22" s="66"/>
      <c r="UV22" s="66"/>
      <c r="UW22" s="66"/>
      <c r="UX22" s="66"/>
      <c r="UY22" s="66"/>
      <c r="UZ22" s="66"/>
      <c r="VA22" s="66"/>
      <c r="VB22" s="66"/>
      <c r="VC22" s="66"/>
      <c r="VD22" s="66"/>
      <c r="VE22" s="66"/>
      <c r="VF22" s="66"/>
      <c r="VG22" s="66"/>
      <c r="VH22" s="66"/>
      <c r="VI22" s="66"/>
      <c r="VJ22" s="66"/>
      <c r="VK22" s="66"/>
      <c r="VL22" s="66"/>
      <c r="VM22" s="66"/>
      <c r="VN22" s="66"/>
      <c r="VO22" s="66"/>
      <c r="VP22" s="66"/>
      <c r="VQ22" s="66"/>
      <c r="VR22" s="66"/>
      <c r="VS22" s="66"/>
      <c r="VT22" s="66"/>
      <c r="VU22" s="66"/>
      <c r="VV22" s="66"/>
      <c r="VW22" s="66"/>
      <c r="VX22" s="66"/>
      <c r="VY22" s="66"/>
      <c r="VZ22" s="66"/>
      <c r="WA22" s="66"/>
      <c r="WB22" s="66"/>
      <c r="WC22" s="66"/>
      <c r="WD22" s="66"/>
      <c r="WE22" s="66"/>
      <c r="WF22" s="66"/>
      <c r="WG22" s="66"/>
      <c r="WH22" s="66"/>
      <c r="WI22" s="66"/>
      <c r="WJ22" s="66"/>
      <c r="WK22" s="66"/>
      <c r="WL22" s="66"/>
      <c r="WM22" s="66"/>
      <c r="WN22" s="66"/>
      <c r="WO22" s="66"/>
      <c r="WP22" s="66"/>
      <c r="WQ22" s="66"/>
      <c r="WR22" s="66"/>
      <c r="WS22" s="66"/>
      <c r="WT22" s="66"/>
      <c r="WU22" s="66"/>
      <c r="WV22" s="66"/>
      <c r="WW22" s="66"/>
      <c r="WX22" s="66"/>
      <c r="WY22" s="66"/>
      <c r="WZ22" s="66"/>
      <c r="XA22" s="66"/>
      <c r="XB22" s="66"/>
      <c r="XC22" s="66"/>
      <c r="XD22" s="66"/>
      <c r="XE22" s="66"/>
      <c r="XF22" s="66"/>
      <c r="XG22" s="66"/>
      <c r="XH22" s="66"/>
      <c r="XI22" s="66"/>
      <c r="XJ22" s="66"/>
      <c r="XK22" s="66"/>
      <c r="XL22" s="66"/>
      <c r="XM22" s="66"/>
      <c r="XN22" s="66"/>
      <c r="XO22" s="66"/>
      <c r="XP22" s="66"/>
      <c r="XQ22" s="66"/>
      <c r="XR22" s="66"/>
      <c r="XS22" s="66"/>
      <c r="XT22" s="66"/>
      <c r="XU22" s="66"/>
      <c r="XV22" s="66"/>
      <c r="XW22" s="66"/>
      <c r="XX22" s="66"/>
      <c r="XY22" s="66"/>
      <c r="XZ22" s="66"/>
      <c r="YA22" s="66"/>
      <c r="YB22" s="66"/>
      <c r="YC22" s="66"/>
      <c r="YD22" s="66"/>
      <c r="YE22" s="66"/>
      <c r="YF22" s="66"/>
      <c r="YG22" s="66"/>
      <c r="YH22" s="66"/>
      <c r="YI22" s="66"/>
      <c r="YJ22" s="66"/>
      <c r="YK22" s="66"/>
      <c r="YL22" s="66"/>
      <c r="YM22" s="66"/>
      <c r="YN22" s="66"/>
      <c r="YO22" s="66"/>
      <c r="YP22" s="66"/>
      <c r="YQ22" s="66"/>
      <c r="YR22" s="66"/>
      <c r="YS22" s="66"/>
      <c r="YT22" s="66"/>
      <c r="YU22" s="66"/>
      <c r="YV22" s="66"/>
      <c r="YW22" s="66"/>
      <c r="YX22" s="66"/>
      <c r="YY22" s="66"/>
      <c r="YZ22" s="66"/>
      <c r="ZA22" s="66"/>
      <c r="ZB22" s="66"/>
      <c r="ZC22" s="66"/>
      <c r="ZD22" s="66"/>
      <c r="ZE22" s="66"/>
      <c r="ZF22" s="66"/>
      <c r="ZG22" s="66"/>
      <c r="ZH22" s="66"/>
      <c r="ZI22" s="66"/>
      <c r="ZJ22" s="66"/>
      <c r="ZK22" s="66"/>
      <c r="ZL22" s="66"/>
      <c r="ZM22" s="66"/>
      <c r="ZN22" s="66"/>
      <c r="ZO22" s="66"/>
      <c r="ZP22" s="66"/>
      <c r="ZQ22" s="66"/>
      <c r="ZR22" s="66"/>
      <c r="ZS22" s="66"/>
      <c r="ZT22" s="66"/>
      <c r="ZU22" s="66"/>
      <c r="ZV22" s="66"/>
      <c r="ZW22" s="66"/>
      <c r="ZX22" s="66"/>
      <c r="ZY22" s="66"/>
      <c r="ZZ22" s="66"/>
      <c r="AAA22" s="66"/>
      <c r="AAB22" s="66"/>
      <c r="AAC22" s="66"/>
      <c r="AAD22" s="66"/>
      <c r="AAE22" s="66"/>
      <c r="AAF22" s="66"/>
      <c r="AAG22" s="66"/>
      <c r="AAH22" s="66"/>
      <c r="AAI22" s="66"/>
      <c r="AAJ22" s="66"/>
      <c r="AAK22" s="66"/>
      <c r="AAL22" s="66"/>
      <c r="AAM22" s="66"/>
      <c r="AAN22" s="66"/>
      <c r="AAO22" s="66"/>
      <c r="AAP22" s="66"/>
      <c r="AAQ22" s="66"/>
      <c r="AAR22" s="66"/>
      <c r="AAS22" s="66"/>
      <c r="AAT22" s="66"/>
      <c r="AAU22" s="66"/>
      <c r="AAV22" s="66"/>
      <c r="AAW22" s="66"/>
      <c r="AAX22" s="66"/>
      <c r="AAY22" s="66"/>
      <c r="AAZ22" s="66"/>
      <c r="ABA22" s="66"/>
      <c r="ABB22" s="66"/>
      <c r="ABC22" s="66"/>
      <c r="ABD22" s="66"/>
      <c r="ABE22" s="66"/>
      <c r="ABF22" s="66"/>
      <c r="ABG22" s="66"/>
      <c r="ABH22" s="66"/>
      <c r="ABI22" s="66"/>
      <c r="ABJ22" s="66"/>
      <c r="ABK22" s="66"/>
      <c r="ABL22" s="66"/>
      <c r="ABM22" s="66"/>
      <c r="ABN22" s="66"/>
      <c r="ABO22" s="66"/>
      <c r="ABP22" s="66"/>
      <c r="ABQ22" s="66"/>
      <c r="ABR22" s="66"/>
      <c r="ABS22" s="66"/>
      <c r="ABT22" s="66"/>
      <c r="ABU22" s="66"/>
      <c r="ABV22" s="66"/>
      <c r="ABW22" s="66"/>
      <c r="ABX22" s="66"/>
      <c r="ABY22" s="66"/>
      <c r="ABZ22" s="66"/>
      <c r="ACA22" s="66"/>
      <c r="ACB22" s="66"/>
      <c r="ACC22" s="66"/>
      <c r="ACD22" s="66"/>
      <c r="ACE22" s="66"/>
      <c r="ACF22" s="66"/>
      <c r="ACG22" s="66"/>
      <c r="ACH22" s="66"/>
      <c r="ACI22" s="66"/>
      <c r="ACJ22" s="66"/>
      <c r="ACK22" s="66"/>
      <c r="ACL22" s="66"/>
      <c r="ACM22" s="66"/>
      <c r="ACN22" s="66"/>
      <c r="ACO22" s="66"/>
      <c r="ACP22" s="66"/>
      <c r="ACQ22" s="66"/>
      <c r="ACR22" s="66"/>
      <c r="ACS22" s="66"/>
      <c r="ACT22" s="66"/>
      <c r="ACU22" s="66"/>
      <c r="ACV22" s="66"/>
      <c r="ACW22" s="66"/>
      <c r="ACX22" s="66"/>
      <c r="ACY22" s="66"/>
      <c r="ACZ22" s="66"/>
      <c r="ADA22" s="66"/>
      <c r="ADB22" s="66"/>
      <c r="ADC22" s="66"/>
      <c r="ADD22" s="66"/>
      <c r="ADE22" s="66"/>
      <c r="ADF22" s="66"/>
      <c r="ADG22" s="66"/>
      <c r="ADH22" s="66"/>
      <c r="ADI22" s="66"/>
      <c r="ADJ22" s="66"/>
      <c r="ADK22" s="66"/>
      <c r="ADL22" s="66"/>
      <c r="ADM22" s="66"/>
      <c r="ADN22" s="66"/>
      <c r="ADO22" s="66"/>
      <c r="ADP22" s="66"/>
      <c r="ADQ22" s="66"/>
      <c r="ADR22" s="66"/>
      <c r="ADS22" s="66"/>
      <c r="ADT22" s="66"/>
      <c r="ADU22" s="66"/>
      <c r="ADV22" s="66"/>
      <c r="ADW22" s="66"/>
      <c r="ADX22" s="66"/>
      <c r="ADY22" s="66"/>
    </row>
    <row r="23" spans="1:805" s="24" customFormat="1" hidden="1" x14ac:dyDescent="0.25">
      <c r="A23" s="21" t="s">
        <v>535</v>
      </c>
      <c r="B23" s="22" t="s">
        <v>270</v>
      </c>
      <c r="C23" s="21" t="s">
        <v>34</v>
      </c>
      <c r="D23" s="21" t="s">
        <v>26</v>
      </c>
      <c r="E23" s="21" t="s">
        <v>316</v>
      </c>
      <c r="F23" s="21" t="s">
        <v>26</v>
      </c>
      <c r="G23" s="21" t="s">
        <v>297</v>
      </c>
      <c r="H23" s="21" t="s">
        <v>79</v>
      </c>
      <c r="I23" s="23" t="s">
        <v>80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49.8675</v>
      </c>
      <c r="S23" s="21" t="s">
        <v>317</v>
      </c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  <c r="IX23" s="66"/>
      <c r="IY23" s="66"/>
      <c r="IZ23" s="66"/>
      <c r="JA23" s="66"/>
      <c r="JB23" s="66"/>
      <c r="JC23" s="66"/>
      <c r="JD23" s="66"/>
      <c r="JE23" s="66"/>
      <c r="JF23" s="66"/>
      <c r="JG23" s="66"/>
      <c r="JH23" s="66"/>
      <c r="JI23" s="66"/>
      <c r="JJ23" s="66"/>
      <c r="JK23" s="66"/>
      <c r="JL23" s="66"/>
      <c r="JM23" s="66"/>
      <c r="JN23" s="66"/>
      <c r="JO23" s="66"/>
      <c r="JP23" s="66"/>
      <c r="JQ23" s="66"/>
      <c r="JR23" s="66"/>
      <c r="JS23" s="66"/>
      <c r="JT23" s="66"/>
      <c r="JU23" s="66"/>
      <c r="JV23" s="66"/>
      <c r="JW23" s="66"/>
      <c r="JX23" s="66"/>
      <c r="JY23" s="66"/>
      <c r="JZ23" s="66"/>
      <c r="KA23" s="66"/>
      <c r="KB23" s="66"/>
      <c r="KC23" s="66"/>
      <c r="KD23" s="66"/>
      <c r="KE23" s="66"/>
      <c r="KF23" s="66"/>
      <c r="KG23" s="66"/>
      <c r="KH23" s="66"/>
      <c r="KI23" s="66"/>
      <c r="KJ23" s="66"/>
      <c r="KK23" s="66"/>
      <c r="KL23" s="66"/>
      <c r="KM23" s="66"/>
      <c r="KN23" s="66"/>
      <c r="KO23" s="66"/>
      <c r="KP23" s="66"/>
      <c r="KQ23" s="66"/>
      <c r="KR23" s="66"/>
      <c r="KS23" s="66"/>
      <c r="KT23" s="66"/>
      <c r="KU23" s="66"/>
      <c r="KV23" s="66"/>
      <c r="KW23" s="66"/>
      <c r="KX23" s="66"/>
      <c r="KY23" s="66"/>
      <c r="KZ23" s="66"/>
      <c r="LA23" s="66"/>
      <c r="LB23" s="66"/>
      <c r="LC23" s="66"/>
      <c r="LD23" s="66"/>
      <c r="LE23" s="66"/>
      <c r="LF23" s="66"/>
      <c r="LG23" s="66"/>
      <c r="LH23" s="66"/>
      <c r="LI23" s="66"/>
      <c r="LJ23" s="66"/>
      <c r="LK23" s="66"/>
      <c r="LL23" s="66"/>
      <c r="LM23" s="66"/>
      <c r="LN23" s="66"/>
      <c r="LO23" s="66"/>
      <c r="LP23" s="66"/>
      <c r="LQ23" s="66"/>
      <c r="LR23" s="66"/>
      <c r="LS23" s="66"/>
      <c r="LT23" s="66"/>
      <c r="LU23" s="66"/>
      <c r="LV23" s="66"/>
      <c r="LW23" s="66"/>
      <c r="LX23" s="66"/>
      <c r="LY23" s="66"/>
      <c r="LZ23" s="66"/>
      <c r="MA23" s="66"/>
      <c r="MB23" s="66"/>
      <c r="MC23" s="66"/>
      <c r="MD23" s="66"/>
      <c r="ME23" s="66"/>
      <c r="MF23" s="66"/>
      <c r="MG23" s="66"/>
      <c r="MH23" s="66"/>
      <c r="MI23" s="66"/>
      <c r="MJ23" s="66"/>
      <c r="MK23" s="66"/>
      <c r="ML23" s="66"/>
      <c r="MM23" s="66"/>
      <c r="MN23" s="66"/>
      <c r="MO23" s="66"/>
      <c r="MP23" s="66"/>
      <c r="MQ23" s="66"/>
      <c r="MR23" s="66"/>
      <c r="MS23" s="66"/>
      <c r="MT23" s="66"/>
      <c r="MU23" s="66"/>
      <c r="MV23" s="66"/>
      <c r="MW23" s="66"/>
      <c r="MX23" s="66"/>
      <c r="MY23" s="66"/>
      <c r="MZ23" s="66"/>
      <c r="NA23" s="66"/>
      <c r="NB23" s="66"/>
      <c r="NC23" s="66"/>
      <c r="ND23" s="66"/>
      <c r="NE23" s="66"/>
      <c r="NF23" s="66"/>
      <c r="NG23" s="66"/>
      <c r="NH23" s="66"/>
      <c r="NI23" s="66"/>
      <c r="NJ23" s="66"/>
      <c r="NK23" s="66"/>
      <c r="NL23" s="66"/>
      <c r="NM23" s="66"/>
      <c r="NN23" s="66"/>
      <c r="NO23" s="66"/>
      <c r="NP23" s="66"/>
      <c r="NQ23" s="66"/>
      <c r="NR23" s="66"/>
      <c r="NS23" s="66"/>
      <c r="NT23" s="66"/>
      <c r="NU23" s="66"/>
      <c r="NV23" s="66"/>
      <c r="NW23" s="66"/>
      <c r="NX23" s="66"/>
      <c r="NY23" s="66"/>
      <c r="NZ23" s="66"/>
      <c r="OA23" s="66"/>
      <c r="OB23" s="66"/>
      <c r="OC23" s="66"/>
      <c r="OD23" s="66"/>
      <c r="OE23" s="66"/>
      <c r="OF23" s="66"/>
      <c r="OG23" s="66"/>
      <c r="OH23" s="66"/>
      <c r="OI23" s="66"/>
      <c r="OJ23" s="66"/>
      <c r="OK23" s="66"/>
      <c r="OL23" s="66"/>
      <c r="OM23" s="66"/>
      <c r="ON23" s="66"/>
      <c r="OO23" s="66"/>
      <c r="OP23" s="66"/>
      <c r="OQ23" s="66"/>
      <c r="OR23" s="66"/>
      <c r="OS23" s="66"/>
      <c r="OT23" s="66"/>
      <c r="OU23" s="66"/>
      <c r="OV23" s="66"/>
      <c r="OW23" s="66"/>
      <c r="OX23" s="66"/>
      <c r="OY23" s="66"/>
      <c r="OZ23" s="66"/>
      <c r="PA23" s="66"/>
      <c r="PB23" s="66"/>
      <c r="PC23" s="66"/>
      <c r="PD23" s="66"/>
      <c r="PE23" s="66"/>
      <c r="PF23" s="66"/>
      <c r="PG23" s="66"/>
      <c r="PH23" s="66"/>
      <c r="PI23" s="66"/>
      <c r="PJ23" s="66"/>
      <c r="PK23" s="66"/>
      <c r="PL23" s="66"/>
      <c r="PM23" s="66"/>
      <c r="PN23" s="66"/>
      <c r="PO23" s="66"/>
      <c r="PP23" s="66"/>
      <c r="PQ23" s="66"/>
      <c r="PR23" s="66"/>
      <c r="PS23" s="66"/>
      <c r="PT23" s="66"/>
      <c r="PU23" s="66"/>
      <c r="PV23" s="66"/>
      <c r="PW23" s="66"/>
      <c r="PX23" s="66"/>
      <c r="PY23" s="66"/>
      <c r="PZ23" s="66"/>
      <c r="QA23" s="66"/>
      <c r="QB23" s="66"/>
      <c r="QC23" s="66"/>
      <c r="QD23" s="66"/>
      <c r="QE23" s="66"/>
      <c r="QF23" s="66"/>
      <c r="QG23" s="66"/>
      <c r="QH23" s="66"/>
      <c r="QI23" s="66"/>
      <c r="QJ23" s="66"/>
      <c r="QK23" s="66"/>
      <c r="QL23" s="66"/>
      <c r="QM23" s="66"/>
      <c r="QN23" s="66"/>
      <c r="QO23" s="66"/>
      <c r="QP23" s="66"/>
      <c r="QQ23" s="66"/>
      <c r="QR23" s="66"/>
      <c r="QS23" s="66"/>
      <c r="QT23" s="66"/>
      <c r="QU23" s="66"/>
      <c r="QV23" s="66"/>
      <c r="QW23" s="66"/>
      <c r="QX23" s="66"/>
      <c r="QY23" s="66"/>
      <c r="QZ23" s="66"/>
      <c r="RA23" s="66"/>
      <c r="RB23" s="66"/>
      <c r="RC23" s="66"/>
      <c r="RD23" s="66"/>
      <c r="RE23" s="66"/>
      <c r="RF23" s="66"/>
      <c r="RG23" s="66"/>
      <c r="RH23" s="66"/>
      <c r="RI23" s="66"/>
      <c r="RJ23" s="66"/>
      <c r="RK23" s="66"/>
      <c r="RL23" s="66"/>
      <c r="RM23" s="66"/>
      <c r="RN23" s="66"/>
      <c r="RO23" s="66"/>
      <c r="RP23" s="66"/>
      <c r="RQ23" s="66"/>
      <c r="RR23" s="66"/>
      <c r="RS23" s="66"/>
      <c r="RT23" s="66"/>
      <c r="RU23" s="66"/>
      <c r="RV23" s="66"/>
      <c r="RW23" s="66"/>
      <c r="RX23" s="66"/>
      <c r="RY23" s="66"/>
      <c r="RZ23" s="66"/>
      <c r="SA23" s="66"/>
      <c r="SB23" s="66"/>
      <c r="SC23" s="66"/>
      <c r="SD23" s="66"/>
      <c r="SE23" s="66"/>
      <c r="SF23" s="66"/>
      <c r="SG23" s="66"/>
      <c r="SH23" s="66"/>
      <c r="SI23" s="66"/>
      <c r="SJ23" s="66"/>
      <c r="SK23" s="66"/>
      <c r="SL23" s="66"/>
      <c r="SM23" s="66"/>
      <c r="SN23" s="66"/>
      <c r="SO23" s="66"/>
      <c r="SP23" s="66"/>
      <c r="SQ23" s="66"/>
      <c r="SR23" s="66"/>
      <c r="SS23" s="66"/>
      <c r="ST23" s="66"/>
      <c r="SU23" s="66"/>
      <c r="SV23" s="66"/>
      <c r="SW23" s="66"/>
      <c r="SX23" s="66"/>
      <c r="SY23" s="66"/>
      <c r="SZ23" s="66"/>
      <c r="TA23" s="66"/>
      <c r="TB23" s="66"/>
      <c r="TC23" s="66"/>
      <c r="TD23" s="66"/>
      <c r="TE23" s="66"/>
      <c r="TF23" s="66"/>
      <c r="TG23" s="66"/>
      <c r="TH23" s="66"/>
      <c r="TI23" s="66"/>
      <c r="TJ23" s="66"/>
      <c r="TK23" s="66"/>
      <c r="TL23" s="66"/>
      <c r="TM23" s="66"/>
      <c r="TN23" s="66"/>
      <c r="TO23" s="66"/>
      <c r="TP23" s="66"/>
      <c r="TQ23" s="66"/>
      <c r="TR23" s="66"/>
      <c r="TS23" s="66"/>
      <c r="TT23" s="66"/>
      <c r="TU23" s="66"/>
      <c r="TV23" s="66"/>
      <c r="TW23" s="66"/>
      <c r="TX23" s="66"/>
      <c r="TY23" s="66"/>
      <c r="TZ23" s="66"/>
      <c r="UA23" s="66"/>
      <c r="UB23" s="66"/>
      <c r="UC23" s="66"/>
      <c r="UD23" s="66"/>
      <c r="UE23" s="66"/>
      <c r="UF23" s="66"/>
      <c r="UG23" s="66"/>
      <c r="UH23" s="66"/>
      <c r="UI23" s="66"/>
      <c r="UJ23" s="66"/>
      <c r="UK23" s="66"/>
      <c r="UL23" s="66"/>
      <c r="UM23" s="66"/>
      <c r="UN23" s="66"/>
      <c r="UO23" s="66"/>
      <c r="UP23" s="66"/>
      <c r="UQ23" s="66"/>
      <c r="UR23" s="66"/>
      <c r="US23" s="66"/>
      <c r="UT23" s="66"/>
      <c r="UU23" s="66"/>
      <c r="UV23" s="66"/>
      <c r="UW23" s="66"/>
      <c r="UX23" s="66"/>
      <c r="UY23" s="66"/>
      <c r="UZ23" s="66"/>
      <c r="VA23" s="66"/>
      <c r="VB23" s="66"/>
      <c r="VC23" s="66"/>
      <c r="VD23" s="66"/>
      <c r="VE23" s="66"/>
      <c r="VF23" s="66"/>
      <c r="VG23" s="66"/>
      <c r="VH23" s="66"/>
      <c r="VI23" s="66"/>
      <c r="VJ23" s="66"/>
      <c r="VK23" s="66"/>
      <c r="VL23" s="66"/>
      <c r="VM23" s="66"/>
      <c r="VN23" s="66"/>
      <c r="VO23" s="66"/>
      <c r="VP23" s="66"/>
      <c r="VQ23" s="66"/>
      <c r="VR23" s="66"/>
      <c r="VS23" s="66"/>
      <c r="VT23" s="66"/>
      <c r="VU23" s="66"/>
      <c r="VV23" s="66"/>
      <c r="VW23" s="66"/>
      <c r="VX23" s="66"/>
      <c r="VY23" s="66"/>
      <c r="VZ23" s="66"/>
      <c r="WA23" s="66"/>
      <c r="WB23" s="66"/>
      <c r="WC23" s="66"/>
      <c r="WD23" s="66"/>
      <c r="WE23" s="66"/>
      <c r="WF23" s="66"/>
      <c r="WG23" s="66"/>
      <c r="WH23" s="66"/>
      <c r="WI23" s="66"/>
      <c r="WJ23" s="66"/>
      <c r="WK23" s="66"/>
      <c r="WL23" s="66"/>
      <c r="WM23" s="66"/>
      <c r="WN23" s="66"/>
      <c r="WO23" s="66"/>
      <c r="WP23" s="66"/>
      <c r="WQ23" s="66"/>
      <c r="WR23" s="66"/>
      <c r="WS23" s="66"/>
      <c r="WT23" s="66"/>
      <c r="WU23" s="66"/>
      <c r="WV23" s="66"/>
      <c r="WW23" s="66"/>
      <c r="WX23" s="66"/>
      <c r="WY23" s="66"/>
      <c r="WZ23" s="66"/>
      <c r="XA23" s="66"/>
      <c r="XB23" s="66"/>
      <c r="XC23" s="66"/>
      <c r="XD23" s="66"/>
      <c r="XE23" s="66"/>
      <c r="XF23" s="66"/>
      <c r="XG23" s="66"/>
      <c r="XH23" s="66"/>
      <c r="XI23" s="66"/>
      <c r="XJ23" s="66"/>
      <c r="XK23" s="66"/>
      <c r="XL23" s="66"/>
      <c r="XM23" s="66"/>
      <c r="XN23" s="66"/>
      <c r="XO23" s="66"/>
      <c r="XP23" s="66"/>
      <c r="XQ23" s="66"/>
      <c r="XR23" s="66"/>
      <c r="XS23" s="66"/>
      <c r="XT23" s="66"/>
      <c r="XU23" s="66"/>
      <c r="XV23" s="66"/>
      <c r="XW23" s="66"/>
      <c r="XX23" s="66"/>
      <c r="XY23" s="66"/>
      <c r="XZ23" s="66"/>
      <c r="YA23" s="66"/>
      <c r="YB23" s="66"/>
      <c r="YC23" s="66"/>
      <c r="YD23" s="66"/>
      <c r="YE23" s="66"/>
      <c r="YF23" s="66"/>
      <c r="YG23" s="66"/>
      <c r="YH23" s="66"/>
      <c r="YI23" s="66"/>
      <c r="YJ23" s="66"/>
      <c r="YK23" s="66"/>
      <c r="YL23" s="66"/>
      <c r="YM23" s="66"/>
      <c r="YN23" s="66"/>
      <c r="YO23" s="66"/>
      <c r="YP23" s="66"/>
      <c r="YQ23" s="66"/>
      <c r="YR23" s="66"/>
      <c r="YS23" s="66"/>
      <c r="YT23" s="66"/>
      <c r="YU23" s="66"/>
      <c r="YV23" s="66"/>
      <c r="YW23" s="66"/>
      <c r="YX23" s="66"/>
      <c r="YY23" s="66"/>
      <c r="YZ23" s="66"/>
      <c r="ZA23" s="66"/>
      <c r="ZB23" s="66"/>
      <c r="ZC23" s="66"/>
      <c r="ZD23" s="66"/>
      <c r="ZE23" s="66"/>
      <c r="ZF23" s="66"/>
      <c r="ZG23" s="66"/>
      <c r="ZH23" s="66"/>
      <c r="ZI23" s="66"/>
      <c r="ZJ23" s="66"/>
      <c r="ZK23" s="66"/>
      <c r="ZL23" s="66"/>
      <c r="ZM23" s="66"/>
      <c r="ZN23" s="66"/>
      <c r="ZO23" s="66"/>
      <c r="ZP23" s="66"/>
      <c r="ZQ23" s="66"/>
      <c r="ZR23" s="66"/>
      <c r="ZS23" s="66"/>
      <c r="ZT23" s="66"/>
      <c r="ZU23" s="66"/>
      <c r="ZV23" s="66"/>
      <c r="ZW23" s="66"/>
      <c r="ZX23" s="66"/>
      <c r="ZY23" s="66"/>
      <c r="ZZ23" s="66"/>
      <c r="AAA23" s="66"/>
      <c r="AAB23" s="66"/>
      <c r="AAC23" s="66"/>
      <c r="AAD23" s="66"/>
      <c r="AAE23" s="66"/>
      <c r="AAF23" s="66"/>
      <c r="AAG23" s="66"/>
      <c r="AAH23" s="66"/>
      <c r="AAI23" s="66"/>
      <c r="AAJ23" s="66"/>
      <c r="AAK23" s="66"/>
      <c r="AAL23" s="66"/>
      <c r="AAM23" s="66"/>
      <c r="AAN23" s="66"/>
      <c r="AAO23" s="66"/>
      <c r="AAP23" s="66"/>
      <c r="AAQ23" s="66"/>
      <c r="AAR23" s="66"/>
      <c r="AAS23" s="66"/>
      <c r="AAT23" s="66"/>
      <c r="AAU23" s="66"/>
      <c r="AAV23" s="66"/>
      <c r="AAW23" s="66"/>
      <c r="AAX23" s="66"/>
      <c r="AAY23" s="66"/>
      <c r="AAZ23" s="66"/>
      <c r="ABA23" s="66"/>
      <c r="ABB23" s="66"/>
      <c r="ABC23" s="66"/>
      <c r="ABD23" s="66"/>
      <c r="ABE23" s="66"/>
      <c r="ABF23" s="66"/>
      <c r="ABG23" s="66"/>
      <c r="ABH23" s="66"/>
      <c r="ABI23" s="66"/>
      <c r="ABJ23" s="66"/>
      <c r="ABK23" s="66"/>
      <c r="ABL23" s="66"/>
      <c r="ABM23" s="66"/>
      <c r="ABN23" s="66"/>
      <c r="ABO23" s="66"/>
      <c r="ABP23" s="66"/>
      <c r="ABQ23" s="66"/>
      <c r="ABR23" s="66"/>
      <c r="ABS23" s="66"/>
      <c r="ABT23" s="66"/>
      <c r="ABU23" s="66"/>
      <c r="ABV23" s="66"/>
      <c r="ABW23" s="66"/>
      <c r="ABX23" s="66"/>
      <c r="ABY23" s="66"/>
      <c r="ABZ23" s="66"/>
      <c r="ACA23" s="66"/>
      <c r="ACB23" s="66"/>
      <c r="ACC23" s="66"/>
      <c r="ACD23" s="66"/>
      <c r="ACE23" s="66"/>
      <c r="ACF23" s="66"/>
      <c r="ACG23" s="66"/>
      <c r="ACH23" s="66"/>
      <c r="ACI23" s="66"/>
      <c r="ACJ23" s="66"/>
      <c r="ACK23" s="66"/>
      <c r="ACL23" s="66"/>
      <c r="ACM23" s="66"/>
      <c r="ACN23" s="66"/>
      <c r="ACO23" s="66"/>
      <c r="ACP23" s="66"/>
      <c r="ACQ23" s="66"/>
      <c r="ACR23" s="66"/>
      <c r="ACS23" s="66"/>
      <c r="ACT23" s="66"/>
      <c r="ACU23" s="66"/>
      <c r="ACV23" s="66"/>
      <c r="ACW23" s="66"/>
      <c r="ACX23" s="66"/>
      <c r="ACY23" s="66"/>
      <c r="ACZ23" s="66"/>
      <c r="ADA23" s="66"/>
      <c r="ADB23" s="66"/>
      <c r="ADC23" s="66"/>
      <c r="ADD23" s="66"/>
      <c r="ADE23" s="66"/>
      <c r="ADF23" s="66"/>
      <c r="ADG23" s="66"/>
      <c r="ADH23" s="66"/>
      <c r="ADI23" s="66"/>
      <c r="ADJ23" s="66"/>
      <c r="ADK23" s="66"/>
      <c r="ADL23" s="66"/>
      <c r="ADM23" s="66"/>
      <c r="ADN23" s="66"/>
      <c r="ADO23" s="66"/>
      <c r="ADP23" s="66"/>
      <c r="ADQ23" s="66"/>
      <c r="ADR23" s="66"/>
      <c r="ADS23" s="66"/>
      <c r="ADT23" s="66"/>
      <c r="ADU23" s="66"/>
      <c r="ADV23" s="66"/>
      <c r="ADW23" s="66"/>
      <c r="ADX23" s="66"/>
      <c r="ADY23" s="66"/>
    </row>
    <row r="24" spans="1:805" s="24" customFormat="1" hidden="1" x14ac:dyDescent="0.25">
      <c r="A24" s="69" t="s">
        <v>536</v>
      </c>
      <c r="B24" s="70" t="s">
        <v>270</v>
      </c>
      <c r="C24" s="69" t="s">
        <v>34</v>
      </c>
      <c r="D24" s="69" t="s">
        <v>26</v>
      </c>
      <c r="E24" s="69" t="s">
        <v>318</v>
      </c>
      <c r="F24" s="69" t="s">
        <v>26</v>
      </c>
      <c r="G24" s="69" t="s">
        <v>299</v>
      </c>
      <c r="H24" s="69" t="s">
        <v>79</v>
      </c>
      <c r="I24" s="71" t="s">
        <v>80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20.3325</v>
      </c>
      <c r="S24" s="69" t="s">
        <v>319</v>
      </c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  <c r="IX24" s="66"/>
      <c r="IY24" s="66"/>
      <c r="IZ24" s="66"/>
      <c r="JA24" s="66"/>
      <c r="JB24" s="66"/>
      <c r="JC24" s="66"/>
      <c r="JD24" s="66"/>
      <c r="JE24" s="66"/>
      <c r="JF24" s="66"/>
      <c r="JG24" s="66"/>
      <c r="JH24" s="66"/>
      <c r="JI24" s="66"/>
      <c r="JJ24" s="66"/>
      <c r="JK24" s="66"/>
      <c r="JL24" s="66"/>
      <c r="JM24" s="66"/>
      <c r="JN24" s="66"/>
      <c r="JO24" s="66"/>
      <c r="JP24" s="66"/>
      <c r="JQ24" s="66"/>
      <c r="JR24" s="66"/>
      <c r="JS24" s="66"/>
      <c r="JT24" s="66"/>
      <c r="JU24" s="66"/>
      <c r="JV24" s="66"/>
      <c r="JW24" s="66"/>
      <c r="JX24" s="66"/>
      <c r="JY24" s="66"/>
      <c r="JZ24" s="66"/>
      <c r="KA24" s="66"/>
      <c r="KB24" s="66"/>
      <c r="KC24" s="66"/>
      <c r="KD24" s="66"/>
      <c r="KE24" s="66"/>
      <c r="KF24" s="66"/>
      <c r="KG24" s="66"/>
      <c r="KH24" s="66"/>
      <c r="KI24" s="66"/>
      <c r="KJ24" s="66"/>
      <c r="KK24" s="66"/>
      <c r="KL24" s="66"/>
      <c r="KM24" s="66"/>
      <c r="KN24" s="66"/>
      <c r="KO24" s="66"/>
      <c r="KP24" s="66"/>
      <c r="KQ24" s="66"/>
      <c r="KR24" s="66"/>
      <c r="KS24" s="66"/>
      <c r="KT24" s="66"/>
      <c r="KU24" s="66"/>
      <c r="KV24" s="66"/>
      <c r="KW24" s="66"/>
      <c r="KX24" s="66"/>
      <c r="KY24" s="66"/>
      <c r="KZ24" s="66"/>
      <c r="LA24" s="66"/>
      <c r="LB24" s="66"/>
      <c r="LC24" s="66"/>
      <c r="LD24" s="66"/>
      <c r="LE24" s="66"/>
      <c r="LF24" s="66"/>
      <c r="LG24" s="66"/>
      <c r="LH24" s="66"/>
      <c r="LI24" s="66"/>
      <c r="LJ24" s="66"/>
      <c r="LK24" s="66"/>
      <c r="LL24" s="66"/>
      <c r="LM24" s="66"/>
      <c r="LN24" s="66"/>
      <c r="LO24" s="66"/>
      <c r="LP24" s="66"/>
      <c r="LQ24" s="66"/>
      <c r="LR24" s="66"/>
      <c r="LS24" s="66"/>
      <c r="LT24" s="66"/>
      <c r="LU24" s="66"/>
      <c r="LV24" s="66"/>
      <c r="LW24" s="66"/>
      <c r="LX24" s="66"/>
      <c r="LY24" s="66"/>
      <c r="LZ24" s="66"/>
      <c r="MA24" s="66"/>
      <c r="MB24" s="66"/>
      <c r="MC24" s="66"/>
      <c r="MD24" s="66"/>
      <c r="ME24" s="66"/>
      <c r="MF24" s="66"/>
      <c r="MG24" s="66"/>
      <c r="MH24" s="66"/>
      <c r="MI24" s="66"/>
      <c r="MJ24" s="66"/>
      <c r="MK24" s="66"/>
      <c r="ML24" s="66"/>
      <c r="MM24" s="66"/>
      <c r="MN24" s="66"/>
      <c r="MO24" s="66"/>
      <c r="MP24" s="66"/>
      <c r="MQ24" s="66"/>
      <c r="MR24" s="66"/>
      <c r="MS24" s="66"/>
      <c r="MT24" s="66"/>
      <c r="MU24" s="66"/>
      <c r="MV24" s="66"/>
      <c r="MW24" s="66"/>
      <c r="MX24" s="66"/>
      <c r="MY24" s="66"/>
      <c r="MZ24" s="66"/>
      <c r="NA24" s="66"/>
      <c r="NB24" s="66"/>
      <c r="NC24" s="66"/>
      <c r="ND24" s="66"/>
      <c r="NE24" s="66"/>
      <c r="NF24" s="66"/>
      <c r="NG24" s="66"/>
      <c r="NH24" s="66"/>
      <c r="NI24" s="66"/>
      <c r="NJ24" s="66"/>
      <c r="NK24" s="66"/>
      <c r="NL24" s="66"/>
      <c r="NM24" s="66"/>
      <c r="NN24" s="66"/>
      <c r="NO24" s="66"/>
      <c r="NP24" s="66"/>
      <c r="NQ24" s="66"/>
      <c r="NR24" s="66"/>
      <c r="NS24" s="66"/>
      <c r="NT24" s="66"/>
      <c r="NU24" s="66"/>
      <c r="NV24" s="66"/>
      <c r="NW24" s="66"/>
      <c r="NX24" s="66"/>
      <c r="NY24" s="66"/>
      <c r="NZ24" s="66"/>
      <c r="OA24" s="66"/>
      <c r="OB24" s="66"/>
      <c r="OC24" s="66"/>
      <c r="OD24" s="66"/>
      <c r="OE24" s="66"/>
      <c r="OF24" s="66"/>
      <c r="OG24" s="66"/>
      <c r="OH24" s="66"/>
      <c r="OI24" s="66"/>
      <c r="OJ24" s="66"/>
      <c r="OK24" s="66"/>
      <c r="OL24" s="66"/>
      <c r="OM24" s="66"/>
      <c r="ON24" s="66"/>
      <c r="OO24" s="66"/>
      <c r="OP24" s="66"/>
      <c r="OQ24" s="66"/>
      <c r="OR24" s="66"/>
      <c r="OS24" s="66"/>
      <c r="OT24" s="66"/>
      <c r="OU24" s="66"/>
      <c r="OV24" s="66"/>
      <c r="OW24" s="66"/>
      <c r="OX24" s="66"/>
      <c r="OY24" s="66"/>
      <c r="OZ24" s="66"/>
      <c r="PA24" s="66"/>
      <c r="PB24" s="66"/>
      <c r="PC24" s="66"/>
      <c r="PD24" s="66"/>
      <c r="PE24" s="66"/>
      <c r="PF24" s="66"/>
      <c r="PG24" s="66"/>
      <c r="PH24" s="66"/>
      <c r="PI24" s="66"/>
      <c r="PJ24" s="66"/>
      <c r="PK24" s="66"/>
      <c r="PL24" s="66"/>
      <c r="PM24" s="66"/>
      <c r="PN24" s="66"/>
      <c r="PO24" s="66"/>
      <c r="PP24" s="66"/>
      <c r="PQ24" s="66"/>
      <c r="PR24" s="66"/>
      <c r="PS24" s="66"/>
      <c r="PT24" s="66"/>
      <c r="PU24" s="66"/>
      <c r="PV24" s="66"/>
      <c r="PW24" s="66"/>
      <c r="PX24" s="66"/>
      <c r="PY24" s="66"/>
      <c r="PZ24" s="66"/>
      <c r="QA24" s="66"/>
      <c r="QB24" s="66"/>
      <c r="QC24" s="66"/>
      <c r="QD24" s="66"/>
      <c r="QE24" s="66"/>
      <c r="QF24" s="66"/>
      <c r="QG24" s="66"/>
      <c r="QH24" s="66"/>
      <c r="QI24" s="66"/>
      <c r="QJ24" s="66"/>
      <c r="QK24" s="66"/>
      <c r="QL24" s="66"/>
      <c r="QM24" s="66"/>
      <c r="QN24" s="66"/>
      <c r="QO24" s="66"/>
      <c r="QP24" s="66"/>
      <c r="QQ24" s="66"/>
      <c r="QR24" s="66"/>
      <c r="QS24" s="66"/>
      <c r="QT24" s="66"/>
      <c r="QU24" s="66"/>
      <c r="QV24" s="66"/>
      <c r="QW24" s="66"/>
      <c r="QX24" s="66"/>
      <c r="QY24" s="66"/>
      <c r="QZ24" s="66"/>
      <c r="RA24" s="66"/>
      <c r="RB24" s="66"/>
      <c r="RC24" s="66"/>
      <c r="RD24" s="66"/>
      <c r="RE24" s="66"/>
      <c r="RF24" s="66"/>
      <c r="RG24" s="66"/>
      <c r="RH24" s="66"/>
      <c r="RI24" s="66"/>
      <c r="RJ24" s="66"/>
      <c r="RK24" s="66"/>
      <c r="RL24" s="66"/>
      <c r="RM24" s="66"/>
      <c r="RN24" s="66"/>
      <c r="RO24" s="66"/>
      <c r="RP24" s="66"/>
      <c r="RQ24" s="66"/>
      <c r="RR24" s="66"/>
      <c r="RS24" s="66"/>
      <c r="RT24" s="66"/>
      <c r="RU24" s="66"/>
      <c r="RV24" s="66"/>
      <c r="RW24" s="66"/>
      <c r="RX24" s="66"/>
      <c r="RY24" s="66"/>
      <c r="RZ24" s="66"/>
      <c r="SA24" s="66"/>
      <c r="SB24" s="66"/>
      <c r="SC24" s="66"/>
      <c r="SD24" s="66"/>
      <c r="SE24" s="66"/>
      <c r="SF24" s="66"/>
      <c r="SG24" s="66"/>
      <c r="SH24" s="66"/>
      <c r="SI24" s="66"/>
      <c r="SJ24" s="66"/>
      <c r="SK24" s="66"/>
      <c r="SL24" s="66"/>
      <c r="SM24" s="66"/>
      <c r="SN24" s="66"/>
      <c r="SO24" s="66"/>
      <c r="SP24" s="66"/>
      <c r="SQ24" s="66"/>
      <c r="SR24" s="66"/>
      <c r="SS24" s="66"/>
      <c r="ST24" s="66"/>
      <c r="SU24" s="66"/>
      <c r="SV24" s="66"/>
      <c r="SW24" s="66"/>
      <c r="SX24" s="66"/>
      <c r="SY24" s="66"/>
      <c r="SZ24" s="66"/>
      <c r="TA24" s="66"/>
      <c r="TB24" s="66"/>
      <c r="TC24" s="66"/>
      <c r="TD24" s="66"/>
      <c r="TE24" s="66"/>
      <c r="TF24" s="66"/>
      <c r="TG24" s="66"/>
      <c r="TH24" s="66"/>
      <c r="TI24" s="66"/>
      <c r="TJ24" s="66"/>
      <c r="TK24" s="66"/>
      <c r="TL24" s="66"/>
      <c r="TM24" s="66"/>
      <c r="TN24" s="66"/>
      <c r="TO24" s="66"/>
      <c r="TP24" s="66"/>
      <c r="TQ24" s="66"/>
      <c r="TR24" s="66"/>
      <c r="TS24" s="66"/>
      <c r="TT24" s="66"/>
      <c r="TU24" s="66"/>
      <c r="TV24" s="66"/>
      <c r="TW24" s="66"/>
      <c r="TX24" s="66"/>
      <c r="TY24" s="66"/>
      <c r="TZ24" s="66"/>
      <c r="UA24" s="66"/>
      <c r="UB24" s="66"/>
      <c r="UC24" s="66"/>
      <c r="UD24" s="66"/>
      <c r="UE24" s="66"/>
      <c r="UF24" s="66"/>
      <c r="UG24" s="66"/>
      <c r="UH24" s="66"/>
      <c r="UI24" s="66"/>
      <c r="UJ24" s="66"/>
      <c r="UK24" s="66"/>
      <c r="UL24" s="66"/>
      <c r="UM24" s="66"/>
      <c r="UN24" s="66"/>
      <c r="UO24" s="66"/>
      <c r="UP24" s="66"/>
      <c r="UQ24" s="66"/>
      <c r="UR24" s="66"/>
      <c r="US24" s="66"/>
      <c r="UT24" s="66"/>
      <c r="UU24" s="66"/>
      <c r="UV24" s="66"/>
      <c r="UW24" s="66"/>
      <c r="UX24" s="66"/>
      <c r="UY24" s="66"/>
      <c r="UZ24" s="66"/>
      <c r="VA24" s="66"/>
      <c r="VB24" s="66"/>
      <c r="VC24" s="66"/>
      <c r="VD24" s="66"/>
      <c r="VE24" s="66"/>
      <c r="VF24" s="66"/>
      <c r="VG24" s="66"/>
      <c r="VH24" s="66"/>
      <c r="VI24" s="66"/>
      <c r="VJ24" s="66"/>
      <c r="VK24" s="66"/>
      <c r="VL24" s="66"/>
      <c r="VM24" s="66"/>
      <c r="VN24" s="66"/>
      <c r="VO24" s="66"/>
      <c r="VP24" s="66"/>
      <c r="VQ24" s="66"/>
      <c r="VR24" s="66"/>
      <c r="VS24" s="66"/>
      <c r="VT24" s="66"/>
      <c r="VU24" s="66"/>
      <c r="VV24" s="66"/>
      <c r="VW24" s="66"/>
      <c r="VX24" s="66"/>
      <c r="VY24" s="66"/>
      <c r="VZ24" s="66"/>
      <c r="WA24" s="66"/>
      <c r="WB24" s="66"/>
      <c r="WC24" s="66"/>
      <c r="WD24" s="66"/>
      <c r="WE24" s="66"/>
      <c r="WF24" s="66"/>
      <c r="WG24" s="66"/>
      <c r="WH24" s="66"/>
      <c r="WI24" s="66"/>
      <c r="WJ24" s="66"/>
      <c r="WK24" s="66"/>
      <c r="WL24" s="66"/>
      <c r="WM24" s="66"/>
      <c r="WN24" s="66"/>
      <c r="WO24" s="66"/>
      <c r="WP24" s="66"/>
      <c r="WQ24" s="66"/>
      <c r="WR24" s="66"/>
      <c r="WS24" s="66"/>
      <c r="WT24" s="66"/>
      <c r="WU24" s="66"/>
      <c r="WV24" s="66"/>
      <c r="WW24" s="66"/>
      <c r="WX24" s="66"/>
      <c r="WY24" s="66"/>
      <c r="WZ24" s="66"/>
      <c r="XA24" s="66"/>
      <c r="XB24" s="66"/>
      <c r="XC24" s="66"/>
      <c r="XD24" s="66"/>
      <c r="XE24" s="66"/>
      <c r="XF24" s="66"/>
      <c r="XG24" s="66"/>
      <c r="XH24" s="66"/>
      <c r="XI24" s="66"/>
      <c r="XJ24" s="66"/>
      <c r="XK24" s="66"/>
      <c r="XL24" s="66"/>
      <c r="XM24" s="66"/>
      <c r="XN24" s="66"/>
      <c r="XO24" s="66"/>
      <c r="XP24" s="66"/>
      <c r="XQ24" s="66"/>
      <c r="XR24" s="66"/>
      <c r="XS24" s="66"/>
      <c r="XT24" s="66"/>
      <c r="XU24" s="66"/>
      <c r="XV24" s="66"/>
      <c r="XW24" s="66"/>
      <c r="XX24" s="66"/>
      <c r="XY24" s="66"/>
      <c r="XZ24" s="66"/>
      <c r="YA24" s="66"/>
      <c r="YB24" s="66"/>
      <c r="YC24" s="66"/>
      <c r="YD24" s="66"/>
      <c r="YE24" s="66"/>
      <c r="YF24" s="66"/>
      <c r="YG24" s="66"/>
      <c r="YH24" s="66"/>
      <c r="YI24" s="66"/>
      <c r="YJ24" s="66"/>
      <c r="YK24" s="66"/>
      <c r="YL24" s="66"/>
      <c r="YM24" s="66"/>
      <c r="YN24" s="66"/>
      <c r="YO24" s="66"/>
      <c r="YP24" s="66"/>
      <c r="YQ24" s="66"/>
      <c r="YR24" s="66"/>
      <c r="YS24" s="66"/>
      <c r="YT24" s="66"/>
      <c r="YU24" s="66"/>
      <c r="YV24" s="66"/>
      <c r="YW24" s="66"/>
      <c r="YX24" s="66"/>
      <c r="YY24" s="66"/>
      <c r="YZ24" s="66"/>
      <c r="ZA24" s="66"/>
      <c r="ZB24" s="66"/>
      <c r="ZC24" s="66"/>
      <c r="ZD24" s="66"/>
      <c r="ZE24" s="66"/>
      <c r="ZF24" s="66"/>
      <c r="ZG24" s="66"/>
      <c r="ZH24" s="66"/>
      <c r="ZI24" s="66"/>
      <c r="ZJ24" s="66"/>
      <c r="ZK24" s="66"/>
      <c r="ZL24" s="66"/>
      <c r="ZM24" s="66"/>
      <c r="ZN24" s="66"/>
      <c r="ZO24" s="66"/>
      <c r="ZP24" s="66"/>
      <c r="ZQ24" s="66"/>
      <c r="ZR24" s="66"/>
      <c r="ZS24" s="66"/>
      <c r="ZT24" s="66"/>
      <c r="ZU24" s="66"/>
      <c r="ZV24" s="66"/>
      <c r="ZW24" s="66"/>
      <c r="ZX24" s="66"/>
      <c r="ZY24" s="66"/>
      <c r="ZZ24" s="66"/>
      <c r="AAA24" s="66"/>
      <c r="AAB24" s="66"/>
      <c r="AAC24" s="66"/>
      <c r="AAD24" s="66"/>
      <c r="AAE24" s="66"/>
      <c r="AAF24" s="66"/>
      <c r="AAG24" s="66"/>
      <c r="AAH24" s="66"/>
      <c r="AAI24" s="66"/>
      <c r="AAJ24" s="66"/>
      <c r="AAK24" s="66"/>
      <c r="AAL24" s="66"/>
      <c r="AAM24" s="66"/>
      <c r="AAN24" s="66"/>
      <c r="AAO24" s="66"/>
      <c r="AAP24" s="66"/>
      <c r="AAQ24" s="66"/>
      <c r="AAR24" s="66"/>
      <c r="AAS24" s="66"/>
      <c r="AAT24" s="66"/>
      <c r="AAU24" s="66"/>
      <c r="AAV24" s="66"/>
      <c r="AAW24" s="66"/>
      <c r="AAX24" s="66"/>
      <c r="AAY24" s="66"/>
      <c r="AAZ24" s="66"/>
      <c r="ABA24" s="66"/>
      <c r="ABB24" s="66"/>
      <c r="ABC24" s="66"/>
      <c r="ABD24" s="66"/>
      <c r="ABE24" s="66"/>
      <c r="ABF24" s="66"/>
      <c r="ABG24" s="66"/>
      <c r="ABH24" s="66"/>
      <c r="ABI24" s="66"/>
      <c r="ABJ24" s="66"/>
      <c r="ABK24" s="66"/>
      <c r="ABL24" s="66"/>
      <c r="ABM24" s="66"/>
      <c r="ABN24" s="66"/>
      <c r="ABO24" s="66"/>
      <c r="ABP24" s="66"/>
      <c r="ABQ24" s="66"/>
      <c r="ABR24" s="66"/>
      <c r="ABS24" s="66"/>
      <c r="ABT24" s="66"/>
      <c r="ABU24" s="66"/>
      <c r="ABV24" s="66"/>
      <c r="ABW24" s="66"/>
      <c r="ABX24" s="66"/>
      <c r="ABY24" s="66"/>
      <c r="ABZ24" s="66"/>
      <c r="ACA24" s="66"/>
      <c r="ACB24" s="66"/>
      <c r="ACC24" s="66"/>
      <c r="ACD24" s="66"/>
      <c r="ACE24" s="66"/>
      <c r="ACF24" s="66"/>
      <c r="ACG24" s="66"/>
      <c r="ACH24" s="66"/>
      <c r="ACI24" s="66"/>
      <c r="ACJ24" s="66"/>
      <c r="ACK24" s="66"/>
      <c r="ACL24" s="66"/>
      <c r="ACM24" s="66"/>
      <c r="ACN24" s="66"/>
      <c r="ACO24" s="66"/>
      <c r="ACP24" s="66"/>
      <c r="ACQ24" s="66"/>
      <c r="ACR24" s="66"/>
      <c r="ACS24" s="66"/>
      <c r="ACT24" s="66"/>
      <c r="ACU24" s="66"/>
      <c r="ACV24" s="66"/>
      <c r="ACW24" s="66"/>
      <c r="ACX24" s="66"/>
      <c r="ACY24" s="66"/>
      <c r="ACZ24" s="66"/>
      <c r="ADA24" s="66"/>
      <c r="ADB24" s="66"/>
      <c r="ADC24" s="66"/>
      <c r="ADD24" s="66"/>
      <c r="ADE24" s="66"/>
      <c r="ADF24" s="66"/>
      <c r="ADG24" s="66"/>
      <c r="ADH24" s="66"/>
      <c r="ADI24" s="66"/>
      <c r="ADJ24" s="66"/>
      <c r="ADK24" s="66"/>
      <c r="ADL24" s="66"/>
      <c r="ADM24" s="66"/>
      <c r="ADN24" s="66"/>
      <c r="ADO24" s="66"/>
      <c r="ADP24" s="66"/>
      <c r="ADQ24" s="66"/>
      <c r="ADR24" s="66"/>
      <c r="ADS24" s="66"/>
      <c r="ADT24" s="66"/>
      <c r="ADU24" s="66"/>
      <c r="ADV24" s="66"/>
      <c r="ADW24" s="66"/>
      <c r="ADX24" s="66"/>
      <c r="ADY24" s="66"/>
    </row>
    <row r="25" spans="1:805" s="24" customFormat="1" hidden="1" x14ac:dyDescent="0.25">
      <c r="A25" s="21" t="s">
        <v>538</v>
      </c>
      <c r="B25" s="22" t="s">
        <v>320</v>
      </c>
      <c r="C25" s="21" t="s">
        <v>34</v>
      </c>
      <c r="D25" s="21" t="s">
        <v>26</v>
      </c>
      <c r="E25" s="21" t="s">
        <v>325</v>
      </c>
      <c r="F25" s="21" t="s">
        <v>26</v>
      </c>
      <c r="G25" s="21" t="s">
        <v>321</v>
      </c>
      <c r="H25" s="21" t="s">
        <v>323</v>
      </c>
      <c r="I25" s="23" t="s">
        <v>324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61.92</v>
      </c>
      <c r="S25" s="21" t="s">
        <v>326</v>
      </c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  <c r="IX25" s="66"/>
      <c r="IY25" s="66"/>
      <c r="IZ25" s="66"/>
      <c r="JA25" s="66"/>
      <c r="JB25" s="66"/>
      <c r="JC25" s="66"/>
      <c r="JD25" s="66"/>
      <c r="JE25" s="66"/>
      <c r="JF25" s="66"/>
      <c r="JG25" s="66"/>
      <c r="JH25" s="66"/>
      <c r="JI25" s="66"/>
      <c r="JJ25" s="66"/>
      <c r="JK25" s="66"/>
      <c r="JL25" s="66"/>
      <c r="JM25" s="66"/>
      <c r="JN25" s="66"/>
      <c r="JO25" s="66"/>
      <c r="JP25" s="66"/>
      <c r="JQ25" s="66"/>
      <c r="JR25" s="66"/>
      <c r="JS25" s="66"/>
      <c r="JT25" s="66"/>
      <c r="JU25" s="66"/>
      <c r="JV25" s="66"/>
      <c r="JW25" s="66"/>
      <c r="JX25" s="66"/>
      <c r="JY25" s="66"/>
      <c r="JZ25" s="66"/>
      <c r="KA25" s="66"/>
      <c r="KB25" s="66"/>
      <c r="KC25" s="66"/>
      <c r="KD25" s="66"/>
      <c r="KE25" s="66"/>
      <c r="KF25" s="66"/>
      <c r="KG25" s="66"/>
      <c r="KH25" s="66"/>
      <c r="KI25" s="66"/>
      <c r="KJ25" s="66"/>
      <c r="KK25" s="66"/>
      <c r="KL25" s="66"/>
      <c r="KM25" s="66"/>
      <c r="KN25" s="66"/>
      <c r="KO25" s="66"/>
      <c r="KP25" s="66"/>
      <c r="KQ25" s="66"/>
      <c r="KR25" s="66"/>
      <c r="KS25" s="66"/>
      <c r="KT25" s="66"/>
      <c r="KU25" s="66"/>
      <c r="KV25" s="66"/>
      <c r="KW25" s="66"/>
      <c r="KX25" s="66"/>
      <c r="KY25" s="66"/>
      <c r="KZ25" s="66"/>
      <c r="LA25" s="66"/>
      <c r="LB25" s="66"/>
      <c r="LC25" s="66"/>
      <c r="LD25" s="66"/>
      <c r="LE25" s="66"/>
      <c r="LF25" s="66"/>
      <c r="LG25" s="66"/>
      <c r="LH25" s="66"/>
      <c r="LI25" s="66"/>
      <c r="LJ25" s="66"/>
      <c r="LK25" s="66"/>
      <c r="LL25" s="66"/>
      <c r="LM25" s="66"/>
      <c r="LN25" s="66"/>
      <c r="LO25" s="66"/>
      <c r="LP25" s="66"/>
      <c r="LQ25" s="66"/>
      <c r="LR25" s="66"/>
      <c r="LS25" s="66"/>
      <c r="LT25" s="66"/>
      <c r="LU25" s="66"/>
      <c r="LV25" s="66"/>
      <c r="LW25" s="66"/>
      <c r="LX25" s="66"/>
      <c r="LY25" s="66"/>
      <c r="LZ25" s="66"/>
      <c r="MA25" s="66"/>
      <c r="MB25" s="66"/>
      <c r="MC25" s="66"/>
      <c r="MD25" s="66"/>
      <c r="ME25" s="66"/>
      <c r="MF25" s="66"/>
      <c r="MG25" s="66"/>
      <c r="MH25" s="66"/>
      <c r="MI25" s="66"/>
      <c r="MJ25" s="66"/>
      <c r="MK25" s="66"/>
      <c r="ML25" s="66"/>
      <c r="MM25" s="66"/>
      <c r="MN25" s="66"/>
      <c r="MO25" s="66"/>
      <c r="MP25" s="66"/>
      <c r="MQ25" s="66"/>
      <c r="MR25" s="66"/>
      <c r="MS25" s="66"/>
      <c r="MT25" s="66"/>
      <c r="MU25" s="66"/>
      <c r="MV25" s="66"/>
      <c r="MW25" s="66"/>
      <c r="MX25" s="66"/>
      <c r="MY25" s="66"/>
      <c r="MZ25" s="66"/>
      <c r="NA25" s="66"/>
      <c r="NB25" s="66"/>
      <c r="NC25" s="66"/>
      <c r="ND25" s="66"/>
      <c r="NE25" s="66"/>
      <c r="NF25" s="66"/>
      <c r="NG25" s="66"/>
      <c r="NH25" s="66"/>
      <c r="NI25" s="66"/>
      <c r="NJ25" s="66"/>
      <c r="NK25" s="66"/>
      <c r="NL25" s="66"/>
      <c r="NM25" s="66"/>
      <c r="NN25" s="66"/>
      <c r="NO25" s="66"/>
      <c r="NP25" s="66"/>
      <c r="NQ25" s="66"/>
      <c r="NR25" s="66"/>
      <c r="NS25" s="66"/>
      <c r="NT25" s="66"/>
      <c r="NU25" s="66"/>
      <c r="NV25" s="66"/>
      <c r="NW25" s="66"/>
      <c r="NX25" s="66"/>
      <c r="NY25" s="66"/>
      <c r="NZ25" s="66"/>
      <c r="OA25" s="66"/>
      <c r="OB25" s="66"/>
      <c r="OC25" s="66"/>
      <c r="OD25" s="66"/>
      <c r="OE25" s="66"/>
      <c r="OF25" s="66"/>
      <c r="OG25" s="66"/>
      <c r="OH25" s="66"/>
      <c r="OI25" s="66"/>
      <c r="OJ25" s="66"/>
      <c r="OK25" s="66"/>
      <c r="OL25" s="66"/>
      <c r="OM25" s="66"/>
      <c r="ON25" s="66"/>
      <c r="OO25" s="66"/>
      <c r="OP25" s="66"/>
      <c r="OQ25" s="66"/>
      <c r="OR25" s="66"/>
      <c r="OS25" s="66"/>
      <c r="OT25" s="66"/>
      <c r="OU25" s="66"/>
      <c r="OV25" s="66"/>
      <c r="OW25" s="66"/>
      <c r="OX25" s="66"/>
      <c r="OY25" s="66"/>
      <c r="OZ25" s="66"/>
      <c r="PA25" s="66"/>
      <c r="PB25" s="66"/>
      <c r="PC25" s="66"/>
      <c r="PD25" s="66"/>
      <c r="PE25" s="66"/>
      <c r="PF25" s="66"/>
      <c r="PG25" s="66"/>
      <c r="PH25" s="66"/>
      <c r="PI25" s="66"/>
      <c r="PJ25" s="66"/>
      <c r="PK25" s="66"/>
      <c r="PL25" s="66"/>
      <c r="PM25" s="66"/>
      <c r="PN25" s="66"/>
      <c r="PO25" s="66"/>
      <c r="PP25" s="66"/>
      <c r="PQ25" s="66"/>
      <c r="PR25" s="66"/>
      <c r="PS25" s="66"/>
      <c r="PT25" s="66"/>
      <c r="PU25" s="66"/>
      <c r="PV25" s="66"/>
      <c r="PW25" s="66"/>
      <c r="PX25" s="66"/>
      <c r="PY25" s="66"/>
      <c r="PZ25" s="66"/>
      <c r="QA25" s="66"/>
      <c r="QB25" s="66"/>
      <c r="QC25" s="66"/>
      <c r="QD25" s="66"/>
      <c r="QE25" s="66"/>
      <c r="QF25" s="66"/>
      <c r="QG25" s="66"/>
      <c r="QH25" s="66"/>
      <c r="QI25" s="66"/>
      <c r="QJ25" s="66"/>
      <c r="QK25" s="66"/>
      <c r="QL25" s="66"/>
      <c r="QM25" s="66"/>
      <c r="QN25" s="66"/>
      <c r="QO25" s="66"/>
      <c r="QP25" s="66"/>
      <c r="QQ25" s="66"/>
      <c r="QR25" s="66"/>
      <c r="QS25" s="66"/>
      <c r="QT25" s="66"/>
      <c r="QU25" s="66"/>
      <c r="QV25" s="66"/>
      <c r="QW25" s="66"/>
      <c r="QX25" s="66"/>
      <c r="QY25" s="66"/>
      <c r="QZ25" s="66"/>
      <c r="RA25" s="66"/>
      <c r="RB25" s="66"/>
      <c r="RC25" s="66"/>
      <c r="RD25" s="66"/>
      <c r="RE25" s="66"/>
      <c r="RF25" s="66"/>
      <c r="RG25" s="66"/>
      <c r="RH25" s="66"/>
      <c r="RI25" s="66"/>
      <c r="RJ25" s="66"/>
      <c r="RK25" s="66"/>
      <c r="RL25" s="66"/>
      <c r="RM25" s="66"/>
      <c r="RN25" s="66"/>
      <c r="RO25" s="66"/>
      <c r="RP25" s="66"/>
      <c r="RQ25" s="66"/>
      <c r="RR25" s="66"/>
      <c r="RS25" s="66"/>
      <c r="RT25" s="66"/>
      <c r="RU25" s="66"/>
      <c r="RV25" s="66"/>
      <c r="RW25" s="66"/>
      <c r="RX25" s="66"/>
      <c r="RY25" s="66"/>
      <c r="RZ25" s="66"/>
      <c r="SA25" s="66"/>
      <c r="SB25" s="66"/>
      <c r="SC25" s="66"/>
      <c r="SD25" s="66"/>
      <c r="SE25" s="66"/>
      <c r="SF25" s="66"/>
      <c r="SG25" s="66"/>
      <c r="SH25" s="66"/>
      <c r="SI25" s="66"/>
      <c r="SJ25" s="66"/>
      <c r="SK25" s="66"/>
      <c r="SL25" s="66"/>
      <c r="SM25" s="66"/>
      <c r="SN25" s="66"/>
      <c r="SO25" s="66"/>
      <c r="SP25" s="66"/>
      <c r="SQ25" s="66"/>
      <c r="SR25" s="66"/>
      <c r="SS25" s="66"/>
      <c r="ST25" s="66"/>
      <c r="SU25" s="66"/>
      <c r="SV25" s="66"/>
      <c r="SW25" s="66"/>
      <c r="SX25" s="66"/>
      <c r="SY25" s="66"/>
      <c r="SZ25" s="66"/>
      <c r="TA25" s="66"/>
      <c r="TB25" s="66"/>
      <c r="TC25" s="66"/>
      <c r="TD25" s="66"/>
      <c r="TE25" s="66"/>
      <c r="TF25" s="66"/>
      <c r="TG25" s="66"/>
      <c r="TH25" s="66"/>
      <c r="TI25" s="66"/>
      <c r="TJ25" s="66"/>
      <c r="TK25" s="66"/>
      <c r="TL25" s="66"/>
      <c r="TM25" s="66"/>
      <c r="TN25" s="66"/>
      <c r="TO25" s="66"/>
      <c r="TP25" s="66"/>
      <c r="TQ25" s="66"/>
      <c r="TR25" s="66"/>
      <c r="TS25" s="66"/>
      <c r="TT25" s="66"/>
      <c r="TU25" s="66"/>
      <c r="TV25" s="66"/>
      <c r="TW25" s="66"/>
      <c r="TX25" s="66"/>
      <c r="TY25" s="66"/>
      <c r="TZ25" s="66"/>
      <c r="UA25" s="66"/>
      <c r="UB25" s="66"/>
      <c r="UC25" s="66"/>
      <c r="UD25" s="66"/>
      <c r="UE25" s="66"/>
      <c r="UF25" s="66"/>
      <c r="UG25" s="66"/>
      <c r="UH25" s="66"/>
      <c r="UI25" s="66"/>
      <c r="UJ25" s="66"/>
      <c r="UK25" s="66"/>
      <c r="UL25" s="66"/>
      <c r="UM25" s="66"/>
      <c r="UN25" s="66"/>
      <c r="UO25" s="66"/>
      <c r="UP25" s="66"/>
      <c r="UQ25" s="66"/>
      <c r="UR25" s="66"/>
      <c r="US25" s="66"/>
      <c r="UT25" s="66"/>
      <c r="UU25" s="66"/>
      <c r="UV25" s="66"/>
      <c r="UW25" s="66"/>
      <c r="UX25" s="66"/>
      <c r="UY25" s="66"/>
      <c r="UZ25" s="66"/>
      <c r="VA25" s="66"/>
      <c r="VB25" s="66"/>
      <c r="VC25" s="66"/>
      <c r="VD25" s="66"/>
      <c r="VE25" s="66"/>
      <c r="VF25" s="66"/>
      <c r="VG25" s="66"/>
      <c r="VH25" s="66"/>
      <c r="VI25" s="66"/>
      <c r="VJ25" s="66"/>
      <c r="VK25" s="66"/>
      <c r="VL25" s="66"/>
      <c r="VM25" s="66"/>
      <c r="VN25" s="66"/>
      <c r="VO25" s="66"/>
      <c r="VP25" s="66"/>
      <c r="VQ25" s="66"/>
      <c r="VR25" s="66"/>
      <c r="VS25" s="66"/>
      <c r="VT25" s="66"/>
      <c r="VU25" s="66"/>
      <c r="VV25" s="66"/>
      <c r="VW25" s="66"/>
      <c r="VX25" s="66"/>
      <c r="VY25" s="66"/>
      <c r="VZ25" s="66"/>
      <c r="WA25" s="66"/>
      <c r="WB25" s="66"/>
      <c r="WC25" s="66"/>
      <c r="WD25" s="66"/>
      <c r="WE25" s="66"/>
      <c r="WF25" s="66"/>
      <c r="WG25" s="66"/>
      <c r="WH25" s="66"/>
      <c r="WI25" s="66"/>
      <c r="WJ25" s="66"/>
      <c r="WK25" s="66"/>
      <c r="WL25" s="66"/>
      <c r="WM25" s="66"/>
      <c r="WN25" s="66"/>
      <c r="WO25" s="66"/>
      <c r="WP25" s="66"/>
      <c r="WQ25" s="66"/>
      <c r="WR25" s="66"/>
      <c r="WS25" s="66"/>
      <c r="WT25" s="66"/>
      <c r="WU25" s="66"/>
      <c r="WV25" s="66"/>
      <c r="WW25" s="66"/>
      <c r="WX25" s="66"/>
      <c r="WY25" s="66"/>
      <c r="WZ25" s="66"/>
      <c r="XA25" s="66"/>
      <c r="XB25" s="66"/>
      <c r="XC25" s="66"/>
      <c r="XD25" s="66"/>
      <c r="XE25" s="66"/>
      <c r="XF25" s="66"/>
      <c r="XG25" s="66"/>
      <c r="XH25" s="66"/>
      <c r="XI25" s="66"/>
      <c r="XJ25" s="66"/>
      <c r="XK25" s="66"/>
      <c r="XL25" s="66"/>
      <c r="XM25" s="66"/>
      <c r="XN25" s="66"/>
      <c r="XO25" s="66"/>
      <c r="XP25" s="66"/>
      <c r="XQ25" s="66"/>
      <c r="XR25" s="66"/>
      <c r="XS25" s="66"/>
      <c r="XT25" s="66"/>
      <c r="XU25" s="66"/>
      <c r="XV25" s="66"/>
      <c r="XW25" s="66"/>
      <c r="XX25" s="66"/>
      <c r="XY25" s="66"/>
      <c r="XZ25" s="66"/>
      <c r="YA25" s="66"/>
      <c r="YB25" s="66"/>
      <c r="YC25" s="66"/>
      <c r="YD25" s="66"/>
      <c r="YE25" s="66"/>
      <c r="YF25" s="66"/>
      <c r="YG25" s="66"/>
      <c r="YH25" s="66"/>
      <c r="YI25" s="66"/>
      <c r="YJ25" s="66"/>
      <c r="YK25" s="66"/>
      <c r="YL25" s="66"/>
      <c r="YM25" s="66"/>
      <c r="YN25" s="66"/>
      <c r="YO25" s="66"/>
      <c r="YP25" s="66"/>
      <c r="YQ25" s="66"/>
      <c r="YR25" s="66"/>
      <c r="YS25" s="66"/>
      <c r="YT25" s="66"/>
      <c r="YU25" s="66"/>
      <c r="YV25" s="66"/>
      <c r="YW25" s="66"/>
      <c r="YX25" s="66"/>
      <c r="YY25" s="66"/>
      <c r="YZ25" s="66"/>
      <c r="ZA25" s="66"/>
      <c r="ZB25" s="66"/>
      <c r="ZC25" s="66"/>
      <c r="ZD25" s="66"/>
      <c r="ZE25" s="66"/>
      <c r="ZF25" s="66"/>
      <c r="ZG25" s="66"/>
      <c r="ZH25" s="66"/>
      <c r="ZI25" s="66"/>
      <c r="ZJ25" s="66"/>
      <c r="ZK25" s="66"/>
      <c r="ZL25" s="66"/>
      <c r="ZM25" s="66"/>
      <c r="ZN25" s="66"/>
      <c r="ZO25" s="66"/>
      <c r="ZP25" s="66"/>
      <c r="ZQ25" s="66"/>
      <c r="ZR25" s="66"/>
      <c r="ZS25" s="66"/>
      <c r="ZT25" s="66"/>
      <c r="ZU25" s="66"/>
      <c r="ZV25" s="66"/>
      <c r="ZW25" s="66"/>
      <c r="ZX25" s="66"/>
      <c r="ZY25" s="66"/>
      <c r="ZZ25" s="66"/>
      <c r="AAA25" s="66"/>
      <c r="AAB25" s="66"/>
      <c r="AAC25" s="66"/>
      <c r="AAD25" s="66"/>
      <c r="AAE25" s="66"/>
      <c r="AAF25" s="66"/>
      <c r="AAG25" s="66"/>
      <c r="AAH25" s="66"/>
      <c r="AAI25" s="66"/>
      <c r="AAJ25" s="66"/>
      <c r="AAK25" s="66"/>
      <c r="AAL25" s="66"/>
      <c r="AAM25" s="66"/>
      <c r="AAN25" s="66"/>
      <c r="AAO25" s="66"/>
      <c r="AAP25" s="66"/>
      <c r="AAQ25" s="66"/>
      <c r="AAR25" s="66"/>
      <c r="AAS25" s="66"/>
      <c r="AAT25" s="66"/>
      <c r="AAU25" s="66"/>
      <c r="AAV25" s="66"/>
      <c r="AAW25" s="66"/>
      <c r="AAX25" s="66"/>
      <c r="AAY25" s="66"/>
      <c r="AAZ25" s="66"/>
      <c r="ABA25" s="66"/>
      <c r="ABB25" s="66"/>
      <c r="ABC25" s="66"/>
      <c r="ABD25" s="66"/>
      <c r="ABE25" s="66"/>
      <c r="ABF25" s="66"/>
      <c r="ABG25" s="66"/>
      <c r="ABH25" s="66"/>
      <c r="ABI25" s="66"/>
      <c r="ABJ25" s="66"/>
      <c r="ABK25" s="66"/>
      <c r="ABL25" s="66"/>
      <c r="ABM25" s="66"/>
      <c r="ABN25" s="66"/>
      <c r="ABO25" s="66"/>
      <c r="ABP25" s="66"/>
      <c r="ABQ25" s="66"/>
      <c r="ABR25" s="66"/>
      <c r="ABS25" s="66"/>
      <c r="ABT25" s="66"/>
      <c r="ABU25" s="66"/>
      <c r="ABV25" s="66"/>
      <c r="ABW25" s="66"/>
      <c r="ABX25" s="66"/>
      <c r="ABY25" s="66"/>
      <c r="ABZ25" s="66"/>
      <c r="ACA25" s="66"/>
      <c r="ACB25" s="66"/>
      <c r="ACC25" s="66"/>
      <c r="ACD25" s="66"/>
      <c r="ACE25" s="66"/>
      <c r="ACF25" s="66"/>
      <c r="ACG25" s="66"/>
      <c r="ACH25" s="66"/>
      <c r="ACI25" s="66"/>
      <c r="ACJ25" s="66"/>
      <c r="ACK25" s="66"/>
      <c r="ACL25" s="66"/>
      <c r="ACM25" s="66"/>
      <c r="ACN25" s="66"/>
      <c r="ACO25" s="66"/>
      <c r="ACP25" s="66"/>
      <c r="ACQ25" s="66"/>
      <c r="ACR25" s="66"/>
      <c r="ACS25" s="66"/>
      <c r="ACT25" s="66"/>
      <c r="ACU25" s="66"/>
      <c r="ACV25" s="66"/>
      <c r="ACW25" s="66"/>
      <c r="ACX25" s="66"/>
      <c r="ACY25" s="66"/>
      <c r="ACZ25" s="66"/>
      <c r="ADA25" s="66"/>
      <c r="ADB25" s="66"/>
      <c r="ADC25" s="66"/>
      <c r="ADD25" s="66"/>
      <c r="ADE25" s="66"/>
      <c r="ADF25" s="66"/>
      <c r="ADG25" s="66"/>
      <c r="ADH25" s="66"/>
      <c r="ADI25" s="66"/>
      <c r="ADJ25" s="66"/>
      <c r="ADK25" s="66"/>
      <c r="ADL25" s="66"/>
      <c r="ADM25" s="66"/>
      <c r="ADN25" s="66"/>
      <c r="ADO25" s="66"/>
      <c r="ADP25" s="66"/>
      <c r="ADQ25" s="66"/>
      <c r="ADR25" s="66"/>
      <c r="ADS25" s="66"/>
      <c r="ADT25" s="66"/>
      <c r="ADU25" s="66"/>
      <c r="ADV25" s="66"/>
      <c r="ADW25" s="66"/>
      <c r="ADX25" s="66"/>
      <c r="ADY25" s="66"/>
    </row>
    <row r="26" spans="1:805" s="24" customFormat="1" hidden="1" x14ac:dyDescent="0.25">
      <c r="A26" s="21" t="s">
        <v>551</v>
      </c>
      <c r="B26" s="22" t="s">
        <v>330</v>
      </c>
      <c r="C26" s="21" t="s">
        <v>34</v>
      </c>
      <c r="D26" s="21" t="s">
        <v>26</v>
      </c>
      <c r="E26" s="21" t="s">
        <v>359</v>
      </c>
      <c r="F26" s="21" t="s">
        <v>26</v>
      </c>
      <c r="G26" s="21" t="s">
        <v>357</v>
      </c>
      <c r="H26" s="21" t="s">
        <v>168</v>
      </c>
      <c r="I26" s="23" t="s">
        <v>169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18.5808</v>
      </c>
      <c r="S26" s="21" t="s">
        <v>360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  <c r="IX26" s="66"/>
      <c r="IY26" s="66"/>
      <c r="IZ26" s="66"/>
      <c r="JA26" s="66"/>
      <c r="JB26" s="66"/>
      <c r="JC26" s="66"/>
      <c r="JD26" s="66"/>
      <c r="JE26" s="66"/>
      <c r="JF26" s="66"/>
      <c r="JG26" s="66"/>
      <c r="JH26" s="66"/>
      <c r="JI26" s="66"/>
      <c r="JJ26" s="66"/>
      <c r="JK26" s="66"/>
      <c r="JL26" s="66"/>
      <c r="JM26" s="66"/>
      <c r="JN26" s="66"/>
      <c r="JO26" s="66"/>
      <c r="JP26" s="66"/>
      <c r="JQ26" s="66"/>
      <c r="JR26" s="66"/>
      <c r="JS26" s="66"/>
      <c r="JT26" s="66"/>
      <c r="JU26" s="66"/>
      <c r="JV26" s="66"/>
      <c r="JW26" s="66"/>
      <c r="JX26" s="66"/>
      <c r="JY26" s="66"/>
      <c r="JZ26" s="66"/>
      <c r="KA26" s="66"/>
      <c r="KB26" s="66"/>
      <c r="KC26" s="66"/>
      <c r="KD26" s="66"/>
      <c r="KE26" s="66"/>
      <c r="KF26" s="66"/>
      <c r="KG26" s="66"/>
      <c r="KH26" s="66"/>
      <c r="KI26" s="66"/>
      <c r="KJ26" s="66"/>
      <c r="KK26" s="66"/>
      <c r="KL26" s="66"/>
      <c r="KM26" s="66"/>
      <c r="KN26" s="66"/>
      <c r="KO26" s="66"/>
      <c r="KP26" s="66"/>
      <c r="KQ26" s="66"/>
      <c r="KR26" s="66"/>
      <c r="KS26" s="66"/>
      <c r="KT26" s="66"/>
      <c r="KU26" s="66"/>
      <c r="KV26" s="66"/>
      <c r="KW26" s="66"/>
      <c r="KX26" s="66"/>
      <c r="KY26" s="66"/>
      <c r="KZ26" s="66"/>
      <c r="LA26" s="66"/>
      <c r="LB26" s="66"/>
      <c r="LC26" s="66"/>
      <c r="LD26" s="66"/>
      <c r="LE26" s="66"/>
      <c r="LF26" s="66"/>
      <c r="LG26" s="66"/>
      <c r="LH26" s="66"/>
      <c r="LI26" s="66"/>
      <c r="LJ26" s="66"/>
      <c r="LK26" s="66"/>
      <c r="LL26" s="66"/>
      <c r="LM26" s="66"/>
      <c r="LN26" s="66"/>
      <c r="LO26" s="66"/>
      <c r="LP26" s="66"/>
      <c r="LQ26" s="66"/>
      <c r="LR26" s="66"/>
      <c r="LS26" s="66"/>
      <c r="LT26" s="66"/>
      <c r="LU26" s="66"/>
      <c r="LV26" s="66"/>
      <c r="LW26" s="66"/>
      <c r="LX26" s="66"/>
      <c r="LY26" s="66"/>
      <c r="LZ26" s="66"/>
      <c r="MA26" s="66"/>
      <c r="MB26" s="66"/>
      <c r="MC26" s="66"/>
      <c r="MD26" s="66"/>
      <c r="ME26" s="66"/>
      <c r="MF26" s="66"/>
      <c r="MG26" s="66"/>
      <c r="MH26" s="66"/>
      <c r="MI26" s="66"/>
      <c r="MJ26" s="66"/>
      <c r="MK26" s="66"/>
      <c r="ML26" s="66"/>
      <c r="MM26" s="66"/>
      <c r="MN26" s="66"/>
      <c r="MO26" s="66"/>
      <c r="MP26" s="66"/>
      <c r="MQ26" s="66"/>
      <c r="MR26" s="66"/>
      <c r="MS26" s="66"/>
      <c r="MT26" s="66"/>
      <c r="MU26" s="66"/>
      <c r="MV26" s="66"/>
      <c r="MW26" s="66"/>
      <c r="MX26" s="66"/>
      <c r="MY26" s="66"/>
      <c r="MZ26" s="66"/>
      <c r="NA26" s="66"/>
      <c r="NB26" s="66"/>
      <c r="NC26" s="66"/>
      <c r="ND26" s="66"/>
      <c r="NE26" s="66"/>
      <c r="NF26" s="66"/>
      <c r="NG26" s="66"/>
      <c r="NH26" s="66"/>
      <c r="NI26" s="66"/>
      <c r="NJ26" s="66"/>
      <c r="NK26" s="66"/>
      <c r="NL26" s="66"/>
      <c r="NM26" s="66"/>
      <c r="NN26" s="66"/>
      <c r="NO26" s="66"/>
      <c r="NP26" s="66"/>
      <c r="NQ26" s="66"/>
      <c r="NR26" s="66"/>
      <c r="NS26" s="66"/>
      <c r="NT26" s="66"/>
      <c r="NU26" s="66"/>
      <c r="NV26" s="66"/>
      <c r="NW26" s="66"/>
      <c r="NX26" s="66"/>
      <c r="NY26" s="66"/>
      <c r="NZ26" s="66"/>
      <c r="OA26" s="66"/>
      <c r="OB26" s="66"/>
      <c r="OC26" s="66"/>
      <c r="OD26" s="66"/>
      <c r="OE26" s="66"/>
      <c r="OF26" s="66"/>
      <c r="OG26" s="66"/>
      <c r="OH26" s="66"/>
      <c r="OI26" s="66"/>
      <c r="OJ26" s="66"/>
      <c r="OK26" s="66"/>
      <c r="OL26" s="66"/>
      <c r="OM26" s="66"/>
      <c r="ON26" s="66"/>
      <c r="OO26" s="66"/>
      <c r="OP26" s="66"/>
      <c r="OQ26" s="66"/>
      <c r="OR26" s="66"/>
      <c r="OS26" s="66"/>
      <c r="OT26" s="66"/>
      <c r="OU26" s="66"/>
      <c r="OV26" s="66"/>
      <c r="OW26" s="66"/>
      <c r="OX26" s="66"/>
      <c r="OY26" s="66"/>
      <c r="OZ26" s="66"/>
      <c r="PA26" s="66"/>
      <c r="PB26" s="66"/>
      <c r="PC26" s="66"/>
      <c r="PD26" s="66"/>
      <c r="PE26" s="66"/>
      <c r="PF26" s="66"/>
      <c r="PG26" s="66"/>
      <c r="PH26" s="66"/>
      <c r="PI26" s="66"/>
      <c r="PJ26" s="66"/>
      <c r="PK26" s="66"/>
      <c r="PL26" s="66"/>
      <c r="PM26" s="66"/>
      <c r="PN26" s="66"/>
      <c r="PO26" s="66"/>
      <c r="PP26" s="66"/>
      <c r="PQ26" s="66"/>
      <c r="PR26" s="66"/>
      <c r="PS26" s="66"/>
      <c r="PT26" s="66"/>
      <c r="PU26" s="66"/>
      <c r="PV26" s="66"/>
      <c r="PW26" s="66"/>
      <c r="PX26" s="66"/>
      <c r="PY26" s="66"/>
      <c r="PZ26" s="66"/>
      <c r="QA26" s="66"/>
      <c r="QB26" s="66"/>
      <c r="QC26" s="66"/>
      <c r="QD26" s="66"/>
      <c r="QE26" s="66"/>
      <c r="QF26" s="66"/>
      <c r="QG26" s="66"/>
      <c r="QH26" s="66"/>
      <c r="QI26" s="66"/>
      <c r="QJ26" s="66"/>
      <c r="QK26" s="66"/>
      <c r="QL26" s="66"/>
      <c r="QM26" s="66"/>
      <c r="QN26" s="66"/>
      <c r="QO26" s="66"/>
      <c r="QP26" s="66"/>
      <c r="QQ26" s="66"/>
      <c r="QR26" s="66"/>
      <c r="QS26" s="66"/>
      <c r="QT26" s="66"/>
      <c r="QU26" s="66"/>
      <c r="QV26" s="66"/>
      <c r="QW26" s="66"/>
      <c r="QX26" s="66"/>
      <c r="QY26" s="66"/>
      <c r="QZ26" s="66"/>
      <c r="RA26" s="66"/>
      <c r="RB26" s="66"/>
      <c r="RC26" s="66"/>
      <c r="RD26" s="66"/>
      <c r="RE26" s="66"/>
      <c r="RF26" s="66"/>
      <c r="RG26" s="66"/>
      <c r="RH26" s="66"/>
      <c r="RI26" s="66"/>
      <c r="RJ26" s="66"/>
      <c r="RK26" s="66"/>
      <c r="RL26" s="66"/>
      <c r="RM26" s="66"/>
      <c r="RN26" s="66"/>
      <c r="RO26" s="66"/>
      <c r="RP26" s="66"/>
      <c r="RQ26" s="66"/>
      <c r="RR26" s="66"/>
      <c r="RS26" s="66"/>
      <c r="RT26" s="66"/>
      <c r="RU26" s="66"/>
      <c r="RV26" s="66"/>
      <c r="RW26" s="66"/>
      <c r="RX26" s="66"/>
      <c r="RY26" s="66"/>
      <c r="RZ26" s="66"/>
      <c r="SA26" s="66"/>
      <c r="SB26" s="66"/>
      <c r="SC26" s="66"/>
      <c r="SD26" s="66"/>
      <c r="SE26" s="66"/>
      <c r="SF26" s="66"/>
      <c r="SG26" s="66"/>
      <c r="SH26" s="66"/>
      <c r="SI26" s="66"/>
      <c r="SJ26" s="66"/>
      <c r="SK26" s="66"/>
      <c r="SL26" s="66"/>
      <c r="SM26" s="66"/>
      <c r="SN26" s="66"/>
      <c r="SO26" s="66"/>
      <c r="SP26" s="66"/>
      <c r="SQ26" s="66"/>
      <c r="SR26" s="66"/>
      <c r="SS26" s="66"/>
      <c r="ST26" s="66"/>
      <c r="SU26" s="66"/>
      <c r="SV26" s="66"/>
      <c r="SW26" s="66"/>
      <c r="SX26" s="66"/>
      <c r="SY26" s="66"/>
      <c r="SZ26" s="66"/>
      <c r="TA26" s="66"/>
      <c r="TB26" s="66"/>
      <c r="TC26" s="66"/>
      <c r="TD26" s="66"/>
      <c r="TE26" s="66"/>
      <c r="TF26" s="66"/>
      <c r="TG26" s="66"/>
      <c r="TH26" s="66"/>
      <c r="TI26" s="66"/>
      <c r="TJ26" s="66"/>
      <c r="TK26" s="66"/>
      <c r="TL26" s="66"/>
      <c r="TM26" s="66"/>
      <c r="TN26" s="66"/>
      <c r="TO26" s="66"/>
      <c r="TP26" s="66"/>
      <c r="TQ26" s="66"/>
      <c r="TR26" s="66"/>
      <c r="TS26" s="66"/>
      <c r="TT26" s="66"/>
      <c r="TU26" s="66"/>
      <c r="TV26" s="66"/>
      <c r="TW26" s="66"/>
      <c r="TX26" s="66"/>
      <c r="TY26" s="66"/>
      <c r="TZ26" s="66"/>
      <c r="UA26" s="66"/>
      <c r="UB26" s="66"/>
      <c r="UC26" s="66"/>
      <c r="UD26" s="66"/>
      <c r="UE26" s="66"/>
      <c r="UF26" s="66"/>
      <c r="UG26" s="66"/>
      <c r="UH26" s="66"/>
      <c r="UI26" s="66"/>
      <c r="UJ26" s="66"/>
      <c r="UK26" s="66"/>
      <c r="UL26" s="66"/>
      <c r="UM26" s="66"/>
      <c r="UN26" s="66"/>
      <c r="UO26" s="66"/>
      <c r="UP26" s="66"/>
      <c r="UQ26" s="66"/>
      <c r="UR26" s="66"/>
      <c r="US26" s="66"/>
      <c r="UT26" s="66"/>
      <c r="UU26" s="66"/>
      <c r="UV26" s="66"/>
      <c r="UW26" s="66"/>
      <c r="UX26" s="66"/>
      <c r="UY26" s="66"/>
      <c r="UZ26" s="66"/>
      <c r="VA26" s="66"/>
      <c r="VB26" s="66"/>
      <c r="VC26" s="66"/>
      <c r="VD26" s="66"/>
      <c r="VE26" s="66"/>
      <c r="VF26" s="66"/>
      <c r="VG26" s="66"/>
      <c r="VH26" s="66"/>
      <c r="VI26" s="66"/>
      <c r="VJ26" s="66"/>
      <c r="VK26" s="66"/>
      <c r="VL26" s="66"/>
      <c r="VM26" s="66"/>
      <c r="VN26" s="66"/>
      <c r="VO26" s="66"/>
      <c r="VP26" s="66"/>
      <c r="VQ26" s="66"/>
      <c r="VR26" s="66"/>
      <c r="VS26" s="66"/>
      <c r="VT26" s="66"/>
      <c r="VU26" s="66"/>
      <c r="VV26" s="66"/>
      <c r="VW26" s="66"/>
      <c r="VX26" s="66"/>
      <c r="VY26" s="66"/>
      <c r="VZ26" s="66"/>
      <c r="WA26" s="66"/>
      <c r="WB26" s="66"/>
      <c r="WC26" s="66"/>
      <c r="WD26" s="66"/>
      <c r="WE26" s="66"/>
      <c r="WF26" s="66"/>
      <c r="WG26" s="66"/>
      <c r="WH26" s="66"/>
      <c r="WI26" s="66"/>
      <c r="WJ26" s="66"/>
      <c r="WK26" s="66"/>
      <c r="WL26" s="66"/>
      <c r="WM26" s="66"/>
      <c r="WN26" s="66"/>
      <c r="WO26" s="66"/>
      <c r="WP26" s="66"/>
      <c r="WQ26" s="66"/>
      <c r="WR26" s="66"/>
      <c r="WS26" s="66"/>
      <c r="WT26" s="66"/>
      <c r="WU26" s="66"/>
      <c r="WV26" s="66"/>
      <c r="WW26" s="66"/>
      <c r="WX26" s="66"/>
      <c r="WY26" s="66"/>
      <c r="WZ26" s="66"/>
      <c r="XA26" s="66"/>
      <c r="XB26" s="66"/>
      <c r="XC26" s="66"/>
      <c r="XD26" s="66"/>
      <c r="XE26" s="66"/>
      <c r="XF26" s="66"/>
      <c r="XG26" s="66"/>
      <c r="XH26" s="66"/>
      <c r="XI26" s="66"/>
      <c r="XJ26" s="66"/>
      <c r="XK26" s="66"/>
      <c r="XL26" s="66"/>
      <c r="XM26" s="66"/>
      <c r="XN26" s="66"/>
      <c r="XO26" s="66"/>
      <c r="XP26" s="66"/>
      <c r="XQ26" s="66"/>
      <c r="XR26" s="66"/>
      <c r="XS26" s="66"/>
      <c r="XT26" s="66"/>
      <c r="XU26" s="66"/>
      <c r="XV26" s="66"/>
      <c r="XW26" s="66"/>
      <c r="XX26" s="66"/>
      <c r="XY26" s="66"/>
      <c r="XZ26" s="66"/>
      <c r="YA26" s="66"/>
      <c r="YB26" s="66"/>
      <c r="YC26" s="66"/>
      <c r="YD26" s="66"/>
      <c r="YE26" s="66"/>
      <c r="YF26" s="66"/>
      <c r="YG26" s="66"/>
      <c r="YH26" s="66"/>
      <c r="YI26" s="66"/>
      <c r="YJ26" s="66"/>
      <c r="YK26" s="66"/>
      <c r="YL26" s="66"/>
      <c r="YM26" s="66"/>
      <c r="YN26" s="66"/>
      <c r="YO26" s="66"/>
      <c r="YP26" s="66"/>
      <c r="YQ26" s="66"/>
      <c r="YR26" s="66"/>
      <c r="YS26" s="66"/>
      <c r="YT26" s="66"/>
      <c r="YU26" s="66"/>
      <c r="YV26" s="66"/>
      <c r="YW26" s="66"/>
      <c r="YX26" s="66"/>
      <c r="YY26" s="66"/>
      <c r="YZ26" s="66"/>
      <c r="ZA26" s="66"/>
      <c r="ZB26" s="66"/>
      <c r="ZC26" s="66"/>
      <c r="ZD26" s="66"/>
      <c r="ZE26" s="66"/>
      <c r="ZF26" s="66"/>
      <c r="ZG26" s="66"/>
      <c r="ZH26" s="66"/>
      <c r="ZI26" s="66"/>
      <c r="ZJ26" s="66"/>
      <c r="ZK26" s="66"/>
      <c r="ZL26" s="66"/>
      <c r="ZM26" s="66"/>
      <c r="ZN26" s="66"/>
      <c r="ZO26" s="66"/>
      <c r="ZP26" s="66"/>
      <c r="ZQ26" s="66"/>
      <c r="ZR26" s="66"/>
      <c r="ZS26" s="66"/>
      <c r="ZT26" s="66"/>
      <c r="ZU26" s="66"/>
      <c r="ZV26" s="66"/>
      <c r="ZW26" s="66"/>
      <c r="ZX26" s="66"/>
      <c r="ZY26" s="66"/>
      <c r="ZZ26" s="66"/>
      <c r="AAA26" s="66"/>
      <c r="AAB26" s="66"/>
      <c r="AAC26" s="66"/>
      <c r="AAD26" s="66"/>
      <c r="AAE26" s="66"/>
      <c r="AAF26" s="66"/>
      <c r="AAG26" s="66"/>
      <c r="AAH26" s="66"/>
      <c r="AAI26" s="66"/>
      <c r="AAJ26" s="66"/>
      <c r="AAK26" s="66"/>
      <c r="AAL26" s="66"/>
      <c r="AAM26" s="66"/>
      <c r="AAN26" s="66"/>
      <c r="AAO26" s="66"/>
      <c r="AAP26" s="66"/>
      <c r="AAQ26" s="66"/>
      <c r="AAR26" s="66"/>
      <c r="AAS26" s="66"/>
      <c r="AAT26" s="66"/>
      <c r="AAU26" s="66"/>
      <c r="AAV26" s="66"/>
      <c r="AAW26" s="66"/>
      <c r="AAX26" s="66"/>
      <c r="AAY26" s="66"/>
      <c r="AAZ26" s="66"/>
      <c r="ABA26" s="66"/>
      <c r="ABB26" s="66"/>
      <c r="ABC26" s="66"/>
      <c r="ABD26" s="66"/>
      <c r="ABE26" s="66"/>
      <c r="ABF26" s="66"/>
      <c r="ABG26" s="66"/>
      <c r="ABH26" s="66"/>
      <c r="ABI26" s="66"/>
      <c r="ABJ26" s="66"/>
      <c r="ABK26" s="66"/>
      <c r="ABL26" s="66"/>
      <c r="ABM26" s="66"/>
      <c r="ABN26" s="66"/>
      <c r="ABO26" s="66"/>
      <c r="ABP26" s="66"/>
      <c r="ABQ26" s="66"/>
      <c r="ABR26" s="66"/>
      <c r="ABS26" s="66"/>
      <c r="ABT26" s="66"/>
      <c r="ABU26" s="66"/>
      <c r="ABV26" s="66"/>
      <c r="ABW26" s="66"/>
      <c r="ABX26" s="66"/>
      <c r="ABY26" s="66"/>
      <c r="ABZ26" s="66"/>
      <c r="ACA26" s="66"/>
      <c r="ACB26" s="66"/>
      <c r="ACC26" s="66"/>
      <c r="ACD26" s="66"/>
      <c r="ACE26" s="66"/>
      <c r="ACF26" s="66"/>
      <c r="ACG26" s="66"/>
      <c r="ACH26" s="66"/>
      <c r="ACI26" s="66"/>
      <c r="ACJ26" s="66"/>
      <c r="ACK26" s="66"/>
      <c r="ACL26" s="66"/>
      <c r="ACM26" s="66"/>
      <c r="ACN26" s="66"/>
      <c r="ACO26" s="66"/>
      <c r="ACP26" s="66"/>
      <c r="ACQ26" s="66"/>
      <c r="ACR26" s="66"/>
      <c r="ACS26" s="66"/>
      <c r="ACT26" s="66"/>
      <c r="ACU26" s="66"/>
      <c r="ACV26" s="66"/>
      <c r="ACW26" s="66"/>
      <c r="ACX26" s="66"/>
      <c r="ACY26" s="66"/>
      <c r="ACZ26" s="66"/>
      <c r="ADA26" s="66"/>
      <c r="ADB26" s="66"/>
      <c r="ADC26" s="66"/>
      <c r="ADD26" s="66"/>
      <c r="ADE26" s="66"/>
      <c r="ADF26" s="66"/>
      <c r="ADG26" s="66"/>
      <c r="ADH26" s="66"/>
      <c r="ADI26" s="66"/>
      <c r="ADJ26" s="66"/>
      <c r="ADK26" s="66"/>
      <c r="ADL26" s="66"/>
      <c r="ADM26" s="66"/>
      <c r="ADN26" s="66"/>
      <c r="ADO26" s="66"/>
      <c r="ADP26" s="66"/>
      <c r="ADQ26" s="66"/>
      <c r="ADR26" s="66"/>
      <c r="ADS26" s="66"/>
      <c r="ADT26" s="66"/>
      <c r="ADU26" s="66"/>
      <c r="ADV26" s="66"/>
      <c r="ADW26" s="66"/>
      <c r="ADX26" s="66"/>
      <c r="ADY26" s="66"/>
    </row>
    <row r="27" spans="1:805" s="24" customFormat="1" hidden="1" x14ac:dyDescent="0.25">
      <c r="A27" s="69" t="s">
        <v>562</v>
      </c>
      <c r="B27" s="70" t="s">
        <v>361</v>
      </c>
      <c r="C27" s="69" t="s">
        <v>34</v>
      </c>
      <c r="D27" s="69" t="s">
        <v>26</v>
      </c>
      <c r="E27" s="69" t="s">
        <v>386</v>
      </c>
      <c r="F27" s="69" t="s">
        <v>26</v>
      </c>
      <c r="G27" s="69" t="s">
        <v>368</v>
      </c>
      <c r="H27" s="69" t="s">
        <v>32</v>
      </c>
      <c r="I27" s="71" t="s">
        <v>33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79.321200000000005</v>
      </c>
      <c r="S27" s="69" t="s">
        <v>387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  <c r="IX27" s="66"/>
      <c r="IY27" s="66"/>
      <c r="IZ27" s="66"/>
      <c r="JA27" s="66"/>
      <c r="JB27" s="66"/>
      <c r="JC27" s="66"/>
      <c r="JD27" s="66"/>
      <c r="JE27" s="66"/>
      <c r="JF27" s="66"/>
      <c r="JG27" s="66"/>
      <c r="JH27" s="66"/>
      <c r="JI27" s="66"/>
      <c r="JJ27" s="66"/>
      <c r="JK27" s="66"/>
      <c r="JL27" s="66"/>
      <c r="JM27" s="66"/>
      <c r="JN27" s="66"/>
      <c r="JO27" s="66"/>
      <c r="JP27" s="66"/>
      <c r="JQ27" s="66"/>
      <c r="JR27" s="66"/>
      <c r="JS27" s="66"/>
      <c r="JT27" s="66"/>
      <c r="JU27" s="66"/>
      <c r="JV27" s="66"/>
      <c r="JW27" s="66"/>
      <c r="JX27" s="66"/>
      <c r="JY27" s="66"/>
      <c r="JZ27" s="66"/>
      <c r="KA27" s="66"/>
      <c r="KB27" s="66"/>
      <c r="KC27" s="66"/>
      <c r="KD27" s="66"/>
      <c r="KE27" s="66"/>
      <c r="KF27" s="66"/>
      <c r="KG27" s="66"/>
      <c r="KH27" s="66"/>
      <c r="KI27" s="66"/>
      <c r="KJ27" s="66"/>
      <c r="KK27" s="66"/>
      <c r="KL27" s="66"/>
      <c r="KM27" s="66"/>
      <c r="KN27" s="66"/>
      <c r="KO27" s="66"/>
      <c r="KP27" s="66"/>
      <c r="KQ27" s="66"/>
      <c r="KR27" s="66"/>
      <c r="KS27" s="66"/>
      <c r="KT27" s="66"/>
      <c r="KU27" s="66"/>
      <c r="KV27" s="66"/>
      <c r="KW27" s="66"/>
      <c r="KX27" s="66"/>
      <c r="KY27" s="66"/>
      <c r="KZ27" s="66"/>
      <c r="LA27" s="66"/>
      <c r="LB27" s="66"/>
      <c r="LC27" s="66"/>
      <c r="LD27" s="66"/>
      <c r="LE27" s="66"/>
      <c r="LF27" s="66"/>
      <c r="LG27" s="66"/>
      <c r="LH27" s="66"/>
      <c r="LI27" s="66"/>
      <c r="LJ27" s="66"/>
      <c r="LK27" s="66"/>
      <c r="LL27" s="66"/>
      <c r="LM27" s="66"/>
      <c r="LN27" s="66"/>
      <c r="LO27" s="66"/>
      <c r="LP27" s="66"/>
      <c r="LQ27" s="66"/>
      <c r="LR27" s="66"/>
      <c r="LS27" s="66"/>
      <c r="LT27" s="66"/>
      <c r="LU27" s="66"/>
      <c r="LV27" s="66"/>
      <c r="LW27" s="66"/>
      <c r="LX27" s="66"/>
      <c r="LY27" s="66"/>
      <c r="LZ27" s="66"/>
      <c r="MA27" s="66"/>
      <c r="MB27" s="66"/>
      <c r="MC27" s="66"/>
      <c r="MD27" s="66"/>
      <c r="ME27" s="66"/>
      <c r="MF27" s="66"/>
      <c r="MG27" s="66"/>
      <c r="MH27" s="66"/>
      <c r="MI27" s="66"/>
      <c r="MJ27" s="66"/>
      <c r="MK27" s="66"/>
      <c r="ML27" s="66"/>
      <c r="MM27" s="66"/>
      <c r="MN27" s="66"/>
      <c r="MO27" s="66"/>
      <c r="MP27" s="66"/>
      <c r="MQ27" s="66"/>
      <c r="MR27" s="66"/>
      <c r="MS27" s="66"/>
      <c r="MT27" s="66"/>
      <c r="MU27" s="66"/>
      <c r="MV27" s="66"/>
      <c r="MW27" s="66"/>
      <c r="MX27" s="66"/>
      <c r="MY27" s="66"/>
      <c r="MZ27" s="66"/>
      <c r="NA27" s="66"/>
      <c r="NB27" s="66"/>
      <c r="NC27" s="66"/>
      <c r="ND27" s="66"/>
      <c r="NE27" s="66"/>
      <c r="NF27" s="66"/>
      <c r="NG27" s="66"/>
      <c r="NH27" s="66"/>
      <c r="NI27" s="66"/>
      <c r="NJ27" s="66"/>
      <c r="NK27" s="66"/>
      <c r="NL27" s="66"/>
      <c r="NM27" s="66"/>
      <c r="NN27" s="66"/>
      <c r="NO27" s="66"/>
      <c r="NP27" s="66"/>
      <c r="NQ27" s="66"/>
      <c r="NR27" s="66"/>
      <c r="NS27" s="66"/>
      <c r="NT27" s="66"/>
      <c r="NU27" s="66"/>
      <c r="NV27" s="66"/>
      <c r="NW27" s="66"/>
      <c r="NX27" s="66"/>
      <c r="NY27" s="66"/>
      <c r="NZ27" s="66"/>
      <c r="OA27" s="66"/>
      <c r="OB27" s="66"/>
      <c r="OC27" s="66"/>
      <c r="OD27" s="66"/>
      <c r="OE27" s="66"/>
      <c r="OF27" s="66"/>
      <c r="OG27" s="66"/>
      <c r="OH27" s="66"/>
      <c r="OI27" s="66"/>
      <c r="OJ27" s="66"/>
      <c r="OK27" s="66"/>
      <c r="OL27" s="66"/>
      <c r="OM27" s="66"/>
      <c r="ON27" s="66"/>
      <c r="OO27" s="66"/>
      <c r="OP27" s="66"/>
      <c r="OQ27" s="66"/>
      <c r="OR27" s="66"/>
      <c r="OS27" s="66"/>
      <c r="OT27" s="66"/>
      <c r="OU27" s="66"/>
      <c r="OV27" s="66"/>
      <c r="OW27" s="66"/>
      <c r="OX27" s="66"/>
      <c r="OY27" s="66"/>
      <c r="OZ27" s="66"/>
      <c r="PA27" s="66"/>
      <c r="PB27" s="66"/>
      <c r="PC27" s="66"/>
      <c r="PD27" s="66"/>
      <c r="PE27" s="66"/>
      <c r="PF27" s="66"/>
      <c r="PG27" s="66"/>
      <c r="PH27" s="66"/>
      <c r="PI27" s="66"/>
      <c r="PJ27" s="66"/>
      <c r="PK27" s="66"/>
      <c r="PL27" s="66"/>
      <c r="PM27" s="66"/>
      <c r="PN27" s="66"/>
      <c r="PO27" s="66"/>
      <c r="PP27" s="66"/>
      <c r="PQ27" s="66"/>
      <c r="PR27" s="66"/>
      <c r="PS27" s="66"/>
      <c r="PT27" s="66"/>
      <c r="PU27" s="66"/>
      <c r="PV27" s="66"/>
      <c r="PW27" s="66"/>
      <c r="PX27" s="66"/>
      <c r="PY27" s="66"/>
      <c r="PZ27" s="66"/>
      <c r="QA27" s="66"/>
      <c r="QB27" s="66"/>
      <c r="QC27" s="66"/>
      <c r="QD27" s="66"/>
      <c r="QE27" s="66"/>
      <c r="QF27" s="66"/>
      <c r="QG27" s="66"/>
      <c r="QH27" s="66"/>
      <c r="QI27" s="66"/>
      <c r="QJ27" s="66"/>
      <c r="QK27" s="66"/>
      <c r="QL27" s="66"/>
      <c r="QM27" s="66"/>
      <c r="QN27" s="66"/>
      <c r="QO27" s="66"/>
      <c r="QP27" s="66"/>
      <c r="QQ27" s="66"/>
      <c r="QR27" s="66"/>
      <c r="QS27" s="66"/>
      <c r="QT27" s="66"/>
      <c r="QU27" s="66"/>
      <c r="QV27" s="66"/>
      <c r="QW27" s="66"/>
      <c r="QX27" s="66"/>
      <c r="QY27" s="66"/>
      <c r="QZ27" s="66"/>
      <c r="RA27" s="66"/>
      <c r="RB27" s="66"/>
      <c r="RC27" s="66"/>
      <c r="RD27" s="66"/>
      <c r="RE27" s="66"/>
      <c r="RF27" s="66"/>
      <c r="RG27" s="66"/>
      <c r="RH27" s="66"/>
      <c r="RI27" s="66"/>
      <c r="RJ27" s="66"/>
      <c r="RK27" s="66"/>
      <c r="RL27" s="66"/>
      <c r="RM27" s="66"/>
      <c r="RN27" s="66"/>
      <c r="RO27" s="66"/>
      <c r="RP27" s="66"/>
      <c r="RQ27" s="66"/>
      <c r="RR27" s="66"/>
      <c r="RS27" s="66"/>
      <c r="RT27" s="66"/>
      <c r="RU27" s="66"/>
      <c r="RV27" s="66"/>
      <c r="RW27" s="66"/>
      <c r="RX27" s="66"/>
      <c r="RY27" s="66"/>
      <c r="RZ27" s="66"/>
      <c r="SA27" s="66"/>
      <c r="SB27" s="66"/>
      <c r="SC27" s="66"/>
      <c r="SD27" s="66"/>
      <c r="SE27" s="66"/>
      <c r="SF27" s="66"/>
      <c r="SG27" s="66"/>
      <c r="SH27" s="66"/>
      <c r="SI27" s="66"/>
      <c r="SJ27" s="66"/>
      <c r="SK27" s="66"/>
      <c r="SL27" s="66"/>
      <c r="SM27" s="66"/>
      <c r="SN27" s="66"/>
      <c r="SO27" s="66"/>
      <c r="SP27" s="66"/>
      <c r="SQ27" s="66"/>
      <c r="SR27" s="66"/>
      <c r="SS27" s="66"/>
      <c r="ST27" s="66"/>
      <c r="SU27" s="66"/>
      <c r="SV27" s="66"/>
      <c r="SW27" s="66"/>
      <c r="SX27" s="66"/>
      <c r="SY27" s="66"/>
      <c r="SZ27" s="66"/>
      <c r="TA27" s="66"/>
      <c r="TB27" s="66"/>
      <c r="TC27" s="66"/>
      <c r="TD27" s="66"/>
      <c r="TE27" s="66"/>
      <c r="TF27" s="66"/>
      <c r="TG27" s="66"/>
      <c r="TH27" s="66"/>
      <c r="TI27" s="66"/>
      <c r="TJ27" s="66"/>
      <c r="TK27" s="66"/>
      <c r="TL27" s="66"/>
      <c r="TM27" s="66"/>
      <c r="TN27" s="66"/>
      <c r="TO27" s="66"/>
      <c r="TP27" s="66"/>
      <c r="TQ27" s="66"/>
      <c r="TR27" s="66"/>
      <c r="TS27" s="66"/>
      <c r="TT27" s="66"/>
      <c r="TU27" s="66"/>
      <c r="TV27" s="66"/>
      <c r="TW27" s="66"/>
      <c r="TX27" s="66"/>
      <c r="TY27" s="66"/>
      <c r="TZ27" s="66"/>
      <c r="UA27" s="66"/>
      <c r="UB27" s="66"/>
      <c r="UC27" s="66"/>
      <c r="UD27" s="66"/>
      <c r="UE27" s="66"/>
      <c r="UF27" s="66"/>
      <c r="UG27" s="66"/>
      <c r="UH27" s="66"/>
      <c r="UI27" s="66"/>
      <c r="UJ27" s="66"/>
      <c r="UK27" s="66"/>
      <c r="UL27" s="66"/>
      <c r="UM27" s="66"/>
      <c r="UN27" s="66"/>
      <c r="UO27" s="66"/>
      <c r="UP27" s="66"/>
      <c r="UQ27" s="66"/>
      <c r="UR27" s="66"/>
      <c r="US27" s="66"/>
      <c r="UT27" s="66"/>
      <c r="UU27" s="66"/>
      <c r="UV27" s="66"/>
      <c r="UW27" s="66"/>
      <c r="UX27" s="66"/>
      <c r="UY27" s="66"/>
      <c r="UZ27" s="66"/>
      <c r="VA27" s="66"/>
      <c r="VB27" s="66"/>
      <c r="VC27" s="66"/>
      <c r="VD27" s="66"/>
      <c r="VE27" s="66"/>
      <c r="VF27" s="66"/>
      <c r="VG27" s="66"/>
      <c r="VH27" s="66"/>
      <c r="VI27" s="66"/>
      <c r="VJ27" s="66"/>
      <c r="VK27" s="66"/>
      <c r="VL27" s="66"/>
      <c r="VM27" s="66"/>
      <c r="VN27" s="66"/>
      <c r="VO27" s="66"/>
      <c r="VP27" s="66"/>
      <c r="VQ27" s="66"/>
      <c r="VR27" s="66"/>
      <c r="VS27" s="66"/>
      <c r="VT27" s="66"/>
      <c r="VU27" s="66"/>
      <c r="VV27" s="66"/>
      <c r="VW27" s="66"/>
      <c r="VX27" s="66"/>
      <c r="VY27" s="66"/>
      <c r="VZ27" s="66"/>
      <c r="WA27" s="66"/>
      <c r="WB27" s="66"/>
      <c r="WC27" s="66"/>
      <c r="WD27" s="66"/>
      <c r="WE27" s="66"/>
      <c r="WF27" s="66"/>
      <c r="WG27" s="66"/>
      <c r="WH27" s="66"/>
      <c r="WI27" s="66"/>
      <c r="WJ27" s="66"/>
      <c r="WK27" s="66"/>
      <c r="WL27" s="66"/>
      <c r="WM27" s="66"/>
      <c r="WN27" s="66"/>
      <c r="WO27" s="66"/>
      <c r="WP27" s="66"/>
      <c r="WQ27" s="66"/>
      <c r="WR27" s="66"/>
      <c r="WS27" s="66"/>
      <c r="WT27" s="66"/>
      <c r="WU27" s="66"/>
      <c r="WV27" s="66"/>
      <c r="WW27" s="66"/>
      <c r="WX27" s="66"/>
      <c r="WY27" s="66"/>
      <c r="WZ27" s="66"/>
      <c r="XA27" s="66"/>
      <c r="XB27" s="66"/>
      <c r="XC27" s="66"/>
      <c r="XD27" s="66"/>
      <c r="XE27" s="66"/>
      <c r="XF27" s="66"/>
      <c r="XG27" s="66"/>
      <c r="XH27" s="66"/>
      <c r="XI27" s="66"/>
      <c r="XJ27" s="66"/>
      <c r="XK27" s="66"/>
      <c r="XL27" s="66"/>
      <c r="XM27" s="66"/>
      <c r="XN27" s="66"/>
      <c r="XO27" s="66"/>
      <c r="XP27" s="66"/>
      <c r="XQ27" s="66"/>
      <c r="XR27" s="66"/>
      <c r="XS27" s="66"/>
      <c r="XT27" s="66"/>
      <c r="XU27" s="66"/>
      <c r="XV27" s="66"/>
      <c r="XW27" s="66"/>
      <c r="XX27" s="66"/>
      <c r="XY27" s="66"/>
      <c r="XZ27" s="66"/>
      <c r="YA27" s="66"/>
      <c r="YB27" s="66"/>
      <c r="YC27" s="66"/>
      <c r="YD27" s="66"/>
      <c r="YE27" s="66"/>
      <c r="YF27" s="66"/>
      <c r="YG27" s="66"/>
      <c r="YH27" s="66"/>
      <c r="YI27" s="66"/>
      <c r="YJ27" s="66"/>
      <c r="YK27" s="66"/>
      <c r="YL27" s="66"/>
      <c r="YM27" s="66"/>
      <c r="YN27" s="66"/>
      <c r="YO27" s="66"/>
      <c r="YP27" s="66"/>
      <c r="YQ27" s="66"/>
      <c r="YR27" s="66"/>
      <c r="YS27" s="66"/>
      <c r="YT27" s="66"/>
      <c r="YU27" s="66"/>
      <c r="YV27" s="66"/>
      <c r="YW27" s="66"/>
      <c r="YX27" s="66"/>
      <c r="YY27" s="66"/>
      <c r="YZ27" s="66"/>
      <c r="ZA27" s="66"/>
      <c r="ZB27" s="66"/>
      <c r="ZC27" s="66"/>
      <c r="ZD27" s="66"/>
      <c r="ZE27" s="66"/>
      <c r="ZF27" s="66"/>
      <c r="ZG27" s="66"/>
      <c r="ZH27" s="66"/>
      <c r="ZI27" s="66"/>
      <c r="ZJ27" s="66"/>
      <c r="ZK27" s="66"/>
      <c r="ZL27" s="66"/>
      <c r="ZM27" s="66"/>
      <c r="ZN27" s="66"/>
      <c r="ZO27" s="66"/>
      <c r="ZP27" s="66"/>
      <c r="ZQ27" s="66"/>
      <c r="ZR27" s="66"/>
      <c r="ZS27" s="66"/>
      <c r="ZT27" s="66"/>
      <c r="ZU27" s="66"/>
      <c r="ZV27" s="66"/>
      <c r="ZW27" s="66"/>
      <c r="ZX27" s="66"/>
      <c r="ZY27" s="66"/>
      <c r="ZZ27" s="66"/>
      <c r="AAA27" s="66"/>
      <c r="AAB27" s="66"/>
      <c r="AAC27" s="66"/>
      <c r="AAD27" s="66"/>
      <c r="AAE27" s="66"/>
      <c r="AAF27" s="66"/>
      <c r="AAG27" s="66"/>
      <c r="AAH27" s="66"/>
      <c r="AAI27" s="66"/>
      <c r="AAJ27" s="66"/>
      <c r="AAK27" s="66"/>
      <c r="AAL27" s="66"/>
      <c r="AAM27" s="66"/>
      <c r="AAN27" s="66"/>
      <c r="AAO27" s="66"/>
      <c r="AAP27" s="66"/>
      <c r="AAQ27" s="66"/>
      <c r="AAR27" s="66"/>
      <c r="AAS27" s="66"/>
      <c r="AAT27" s="66"/>
      <c r="AAU27" s="66"/>
      <c r="AAV27" s="66"/>
      <c r="AAW27" s="66"/>
      <c r="AAX27" s="66"/>
      <c r="AAY27" s="66"/>
      <c r="AAZ27" s="66"/>
      <c r="ABA27" s="66"/>
      <c r="ABB27" s="66"/>
      <c r="ABC27" s="66"/>
      <c r="ABD27" s="66"/>
      <c r="ABE27" s="66"/>
      <c r="ABF27" s="66"/>
      <c r="ABG27" s="66"/>
      <c r="ABH27" s="66"/>
      <c r="ABI27" s="66"/>
      <c r="ABJ27" s="66"/>
      <c r="ABK27" s="66"/>
      <c r="ABL27" s="66"/>
      <c r="ABM27" s="66"/>
      <c r="ABN27" s="66"/>
      <c r="ABO27" s="66"/>
      <c r="ABP27" s="66"/>
      <c r="ABQ27" s="66"/>
      <c r="ABR27" s="66"/>
      <c r="ABS27" s="66"/>
      <c r="ABT27" s="66"/>
      <c r="ABU27" s="66"/>
      <c r="ABV27" s="66"/>
      <c r="ABW27" s="66"/>
      <c r="ABX27" s="66"/>
      <c r="ABY27" s="66"/>
      <c r="ABZ27" s="66"/>
      <c r="ACA27" s="66"/>
      <c r="ACB27" s="66"/>
      <c r="ACC27" s="66"/>
      <c r="ACD27" s="66"/>
      <c r="ACE27" s="66"/>
      <c r="ACF27" s="66"/>
      <c r="ACG27" s="66"/>
      <c r="ACH27" s="66"/>
      <c r="ACI27" s="66"/>
      <c r="ACJ27" s="66"/>
      <c r="ACK27" s="66"/>
      <c r="ACL27" s="66"/>
      <c r="ACM27" s="66"/>
      <c r="ACN27" s="66"/>
      <c r="ACO27" s="66"/>
      <c r="ACP27" s="66"/>
      <c r="ACQ27" s="66"/>
      <c r="ACR27" s="66"/>
      <c r="ACS27" s="66"/>
      <c r="ACT27" s="66"/>
      <c r="ACU27" s="66"/>
      <c r="ACV27" s="66"/>
      <c r="ACW27" s="66"/>
      <c r="ACX27" s="66"/>
      <c r="ACY27" s="66"/>
      <c r="ACZ27" s="66"/>
      <c r="ADA27" s="66"/>
      <c r="ADB27" s="66"/>
      <c r="ADC27" s="66"/>
      <c r="ADD27" s="66"/>
      <c r="ADE27" s="66"/>
      <c r="ADF27" s="66"/>
      <c r="ADG27" s="66"/>
      <c r="ADH27" s="66"/>
      <c r="ADI27" s="66"/>
      <c r="ADJ27" s="66"/>
      <c r="ADK27" s="66"/>
      <c r="ADL27" s="66"/>
      <c r="ADM27" s="66"/>
      <c r="ADN27" s="66"/>
      <c r="ADO27" s="66"/>
      <c r="ADP27" s="66"/>
      <c r="ADQ27" s="66"/>
      <c r="ADR27" s="66"/>
      <c r="ADS27" s="66"/>
      <c r="ADT27" s="66"/>
      <c r="ADU27" s="66"/>
      <c r="ADV27" s="66"/>
      <c r="ADW27" s="66"/>
      <c r="ADX27" s="66"/>
      <c r="ADY27" s="66"/>
    </row>
    <row r="28" spans="1:805" s="24" customFormat="1" hidden="1" x14ac:dyDescent="0.25">
      <c r="A28" s="21" t="s">
        <v>563</v>
      </c>
      <c r="B28" s="22" t="s">
        <v>361</v>
      </c>
      <c r="C28" s="21" t="s">
        <v>34</v>
      </c>
      <c r="D28" s="21" t="s">
        <v>26</v>
      </c>
      <c r="E28" s="21" t="s">
        <v>388</v>
      </c>
      <c r="F28" s="21" t="s">
        <v>26</v>
      </c>
      <c r="G28" s="21" t="s">
        <v>370</v>
      </c>
      <c r="H28" s="21" t="s">
        <v>184</v>
      </c>
      <c r="I28" s="23" t="s">
        <v>185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12.4992</v>
      </c>
      <c r="S28" s="21" t="s">
        <v>389</v>
      </c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  <c r="IX28" s="66"/>
      <c r="IY28" s="66"/>
      <c r="IZ28" s="66"/>
      <c r="JA28" s="66"/>
      <c r="JB28" s="66"/>
      <c r="JC28" s="66"/>
      <c r="JD28" s="66"/>
      <c r="JE28" s="66"/>
      <c r="JF28" s="66"/>
      <c r="JG28" s="66"/>
      <c r="JH28" s="66"/>
      <c r="JI28" s="66"/>
      <c r="JJ28" s="66"/>
      <c r="JK28" s="66"/>
      <c r="JL28" s="66"/>
      <c r="JM28" s="66"/>
      <c r="JN28" s="66"/>
      <c r="JO28" s="66"/>
      <c r="JP28" s="66"/>
      <c r="JQ28" s="66"/>
      <c r="JR28" s="66"/>
      <c r="JS28" s="66"/>
      <c r="JT28" s="66"/>
      <c r="JU28" s="66"/>
      <c r="JV28" s="66"/>
      <c r="JW28" s="66"/>
      <c r="JX28" s="66"/>
      <c r="JY28" s="66"/>
      <c r="JZ28" s="66"/>
      <c r="KA28" s="66"/>
      <c r="KB28" s="66"/>
      <c r="KC28" s="66"/>
      <c r="KD28" s="66"/>
      <c r="KE28" s="66"/>
      <c r="KF28" s="66"/>
      <c r="KG28" s="66"/>
      <c r="KH28" s="66"/>
      <c r="KI28" s="66"/>
      <c r="KJ28" s="66"/>
      <c r="KK28" s="66"/>
      <c r="KL28" s="66"/>
      <c r="KM28" s="66"/>
      <c r="KN28" s="66"/>
      <c r="KO28" s="66"/>
      <c r="KP28" s="66"/>
      <c r="KQ28" s="66"/>
      <c r="KR28" s="66"/>
      <c r="KS28" s="66"/>
      <c r="KT28" s="66"/>
      <c r="KU28" s="66"/>
      <c r="KV28" s="66"/>
      <c r="KW28" s="66"/>
      <c r="KX28" s="66"/>
      <c r="KY28" s="66"/>
      <c r="KZ28" s="66"/>
      <c r="LA28" s="66"/>
      <c r="LB28" s="66"/>
      <c r="LC28" s="66"/>
      <c r="LD28" s="66"/>
      <c r="LE28" s="66"/>
      <c r="LF28" s="66"/>
      <c r="LG28" s="66"/>
      <c r="LH28" s="66"/>
      <c r="LI28" s="66"/>
      <c r="LJ28" s="66"/>
      <c r="LK28" s="66"/>
      <c r="LL28" s="66"/>
      <c r="LM28" s="66"/>
      <c r="LN28" s="66"/>
      <c r="LO28" s="66"/>
      <c r="LP28" s="66"/>
      <c r="LQ28" s="66"/>
      <c r="LR28" s="66"/>
      <c r="LS28" s="66"/>
      <c r="LT28" s="66"/>
      <c r="LU28" s="66"/>
      <c r="LV28" s="66"/>
      <c r="LW28" s="66"/>
      <c r="LX28" s="66"/>
      <c r="LY28" s="66"/>
      <c r="LZ28" s="66"/>
      <c r="MA28" s="66"/>
      <c r="MB28" s="66"/>
      <c r="MC28" s="66"/>
      <c r="MD28" s="66"/>
      <c r="ME28" s="66"/>
      <c r="MF28" s="66"/>
      <c r="MG28" s="66"/>
      <c r="MH28" s="66"/>
      <c r="MI28" s="66"/>
      <c r="MJ28" s="66"/>
      <c r="MK28" s="66"/>
      <c r="ML28" s="66"/>
      <c r="MM28" s="66"/>
      <c r="MN28" s="66"/>
      <c r="MO28" s="66"/>
      <c r="MP28" s="66"/>
      <c r="MQ28" s="66"/>
      <c r="MR28" s="66"/>
      <c r="MS28" s="66"/>
      <c r="MT28" s="66"/>
      <c r="MU28" s="66"/>
      <c r="MV28" s="66"/>
      <c r="MW28" s="66"/>
      <c r="MX28" s="66"/>
      <c r="MY28" s="66"/>
      <c r="MZ28" s="66"/>
      <c r="NA28" s="66"/>
      <c r="NB28" s="66"/>
      <c r="NC28" s="66"/>
      <c r="ND28" s="66"/>
      <c r="NE28" s="66"/>
      <c r="NF28" s="66"/>
      <c r="NG28" s="66"/>
      <c r="NH28" s="66"/>
      <c r="NI28" s="66"/>
      <c r="NJ28" s="66"/>
      <c r="NK28" s="66"/>
      <c r="NL28" s="66"/>
      <c r="NM28" s="66"/>
      <c r="NN28" s="66"/>
      <c r="NO28" s="66"/>
      <c r="NP28" s="66"/>
      <c r="NQ28" s="66"/>
      <c r="NR28" s="66"/>
      <c r="NS28" s="66"/>
      <c r="NT28" s="66"/>
      <c r="NU28" s="66"/>
      <c r="NV28" s="66"/>
      <c r="NW28" s="66"/>
      <c r="NX28" s="66"/>
      <c r="NY28" s="66"/>
      <c r="NZ28" s="66"/>
      <c r="OA28" s="66"/>
      <c r="OB28" s="66"/>
      <c r="OC28" s="66"/>
      <c r="OD28" s="66"/>
      <c r="OE28" s="66"/>
      <c r="OF28" s="66"/>
      <c r="OG28" s="66"/>
      <c r="OH28" s="66"/>
      <c r="OI28" s="66"/>
      <c r="OJ28" s="66"/>
      <c r="OK28" s="66"/>
      <c r="OL28" s="66"/>
      <c r="OM28" s="66"/>
      <c r="ON28" s="66"/>
      <c r="OO28" s="66"/>
      <c r="OP28" s="66"/>
      <c r="OQ28" s="66"/>
      <c r="OR28" s="66"/>
      <c r="OS28" s="66"/>
      <c r="OT28" s="66"/>
      <c r="OU28" s="66"/>
      <c r="OV28" s="66"/>
      <c r="OW28" s="66"/>
      <c r="OX28" s="66"/>
      <c r="OY28" s="66"/>
      <c r="OZ28" s="66"/>
      <c r="PA28" s="66"/>
      <c r="PB28" s="66"/>
      <c r="PC28" s="66"/>
      <c r="PD28" s="66"/>
      <c r="PE28" s="66"/>
      <c r="PF28" s="66"/>
      <c r="PG28" s="66"/>
      <c r="PH28" s="66"/>
      <c r="PI28" s="66"/>
      <c r="PJ28" s="66"/>
      <c r="PK28" s="66"/>
      <c r="PL28" s="66"/>
      <c r="PM28" s="66"/>
      <c r="PN28" s="66"/>
      <c r="PO28" s="66"/>
      <c r="PP28" s="66"/>
      <c r="PQ28" s="66"/>
      <c r="PR28" s="66"/>
      <c r="PS28" s="66"/>
      <c r="PT28" s="66"/>
      <c r="PU28" s="66"/>
      <c r="PV28" s="66"/>
      <c r="PW28" s="66"/>
      <c r="PX28" s="66"/>
      <c r="PY28" s="66"/>
      <c r="PZ28" s="66"/>
      <c r="QA28" s="66"/>
      <c r="QB28" s="66"/>
      <c r="QC28" s="66"/>
      <c r="QD28" s="66"/>
      <c r="QE28" s="66"/>
      <c r="QF28" s="66"/>
      <c r="QG28" s="66"/>
      <c r="QH28" s="66"/>
      <c r="QI28" s="66"/>
      <c r="QJ28" s="66"/>
      <c r="QK28" s="66"/>
      <c r="QL28" s="66"/>
      <c r="QM28" s="66"/>
      <c r="QN28" s="66"/>
      <c r="QO28" s="66"/>
      <c r="QP28" s="66"/>
      <c r="QQ28" s="66"/>
      <c r="QR28" s="66"/>
      <c r="QS28" s="66"/>
      <c r="QT28" s="66"/>
      <c r="QU28" s="66"/>
      <c r="QV28" s="66"/>
      <c r="QW28" s="66"/>
      <c r="QX28" s="66"/>
      <c r="QY28" s="66"/>
      <c r="QZ28" s="66"/>
      <c r="RA28" s="66"/>
      <c r="RB28" s="66"/>
      <c r="RC28" s="66"/>
      <c r="RD28" s="66"/>
      <c r="RE28" s="66"/>
      <c r="RF28" s="66"/>
      <c r="RG28" s="66"/>
      <c r="RH28" s="66"/>
      <c r="RI28" s="66"/>
      <c r="RJ28" s="66"/>
      <c r="RK28" s="66"/>
      <c r="RL28" s="66"/>
      <c r="RM28" s="66"/>
      <c r="RN28" s="66"/>
      <c r="RO28" s="66"/>
      <c r="RP28" s="66"/>
      <c r="RQ28" s="66"/>
      <c r="RR28" s="66"/>
      <c r="RS28" s="66"/>
      <c r="RT28" s="66"/>
      <c r="RU28" s="66"/>
      <c r="RV28" s="66"/>
      <c r="RW28" s="66"/>
      <c r="RX28" s="66"/>
      <c r="RY28" s="66"/>
      <c r="RZ28" s="66"/>
      <c r="SA28" s="66"/>
      <c r="SB28" s="66"/>
      <c r="SC28" s="66"/>
      <c r="SD28" s="66"/>
      <c r="SE28" s="66"/>
      <c r="SF28" s="66"/>
      <c r="SG28" s="66"/>
      <c r="SH28" s="66"/>
      <c r="SI28" s="66"/>
      <c r="SJ28" s="66"/>
      <c r="SK28" s="66"/>
      <c r="SL28" s="66"/>
      <c r="SM28" s="66"/>
      <c r="SN28" s="66"/>
      <c r="SO28" s="66"/>
      <c r="SP28" s="66"/>
      <c r="SQ28" s="66"/>
      <c r="SR28" s="66"/>
      <c r="SS28" s="66"/>
      <c r="ST28" s="66"/>
      <c r="SU28" s="66"/>
      <c r="SV28" s="66"/>
      <c r="SW28" s="66"/>
      <c r="SX28" s="66"/>
      <c r="SY28" s="66"/>
      <c r="SZ28" s="66"/>
      <c r="TA28" s="66"/>
      <c r="TB28" s="66"/>
      <c r="TC28" s="66"/>
      <c r="TD28" s="66"/>
      <c r="TE28" s="66"/>
      <c r="TF28" s="66"/>
      <c r="TG28" s="66"/>
      <c r="TH28" s="66"/>
      <c r="TI28" s="66"/>
      <c r="TJ28" s="66"/>
      <c r="TK28" s="66"/>
      <c r="TL28" s="66"/>
      <c r="TM28" s="66"/>
      <c r="TN28" s="66"/>
      <c r="TO28" s="66"/>
      <c r="TP28" s="66"/>
      <c r="TQ28" s="66"/>
      <c r="TR28" s="66"/>
      <c r="TS28" s="66"/>
      <c r="TT28" s="66"/>
      <c r="TU28" s="66"/>
      <c r="TV28" s="66"/>
      <c r="TW28" s="66"/>
      <c r="TX28" s="66"/>
      <c r="TY28" s="66"/>
      <c r="TZ28" s="66"/>
      <c r="UA28" s="66"/>
      <c r="UB28" s="66"/>
      <c r="UC28" s="66"/>
      <c r="UD28" s="66"/>
      <c r="UE28" s="66"/>
      <c r="UF28" s="66"/>
      <c r="UG28" s="66"/>
      <c r="UH28" s="66"/>
      <c r="UI28" s="66"/>
      <c r="UJ28" s="66"/>
      <c r="UK28" s="66"/>
      <c r="UL28" s="66"/>
      <c r="UM28" s="66"/>
      <c r="UN28" s="66"/>
      <c r="UO28" s="66"/>
      <c r="UP28" s="66"/>
      <c r="UQ28" s="66"/>
      <c r="UR28" s="66"/>
      <c r="US28" s="66"/>
      <c r="UT28" s="66"/>
      <c r="UU28" s="66"/>
      <c r="UV28" s="66"/>
      <c r="UW28" s="66"/>
      <c r="UX28" s="66"/>
      <c r="UY28" s="66"/>
      <c r="UZ28" s="66"/>
      <c r="VA28" s="66"/>
      <c r="VB28" s="66"/>
      <c r="VC28" s="66"/>
      <c r="VD28" s="66"/>
      <c r="VE28" s="66"/>
      <c r="VF28" s="66"/>
      <c r="VG28" s="66"/>
      <c r="VH28" s="66"/>
      <c r="VI28" s="66"/>
      <c r="VJ28" s="66"/>
      <c r="VK28" s="66"/>
      <c r="VL28" s="66"/>
      <c r="VM28" s="66"/>
      <c r="VN28" s="66"/>
      <c r="VO28" s="66"/>
      <c r="VP28" s="66"/>
      <c r="VQ28" s="66"/>
      <c r="VR28" s="66"/>
      <c r="VS28" s="66"/>
      <c r="VT28" s="66"/>
      <c r="VU28" s="66"/>
      <c r="VV28" s="66"/>
      <c r="VW28" s="66"/>
      <c r="VX28" s="66"/>
      <c r="VY28" s="66"/>
      <c r="VZ28" s="66"/>
      <c r="WA28" s="66"/>
      <c r="WB28" s="66"/>
      <c r="WC28" s="66"/>
      <c r="WD28" s="66"/>
      <c r="WE28" s="66"/>
      <c r="WF28" s="66"/>
      <c r="WG28" s="66"/>
      <c r="WH28" s="66"/>
      <c r="WI28" s="66"/>
      <c r="WJ28" s="66"/>
      <c r="WK28" s="66"/>
      <c r="WL28" s="66"/>
      <c r="WM28" s="66"/>
      <c r="WN28" s="66"/>
      <c r="WO28" s="66"/>
      <c r="WP28" s="66"/>
      <c r="WQ28" s="66"/>
      <c r="WR28" s="66"/>
      <c r="WS28" s="66"/>
      <c r="WT28" s="66"/>
      <c r="WU28" s="66"/>
      <c r="WV28" s="66"/>
      <c r="WW28" s="66"/>
      <c r="WX28" s="66"/>
      <c r="WY28" s="66"/>
      <c r="WZ28" s="66"/>
      <c r="XA28" s="66"/>
      <c r="XB28" s="66"/>
      <c r="XC28" s="66"/>
      <c r="XD28" s="66"/>
      <c r="XE28" s="66"/>
      <c r="XF28" s="66"/>
      <c r="XG28" s="66"/>
      <c r="XH28" s="66"/>
      <c r="XI28" s="66"/>
      <c r="XJ28" s="66"/>
      <c r="XK28" s="66"/>
      <c r="XL28" s="66"/>
      <c r="XM28" s="66"/>
      <c r="XN28" s="66"/>
      <c r="XO28" s="66"/>
      <c r="XP28" s="66"/>
      <c r="XQ28" s="66"/>
      <c r="XR28" s="66"/>
      <c r="XS28" s="66"/>
      <c r="XT28" s="66"/>
      <c r="XU28" s="66"/>
      <c r="XV28" s="66"/>
      <c r="XW28" s="66"/>
      <c r="XX28" s="66"/>
      <c r="XY28" s="66"/>
      <c r="XZ28" s="66"/>
      <c r="YA28" s="66"/>
      <c r="YB28" s="66"/>
      <c r="YC28" s="66"/>
      <c r="YD28" s="66"/>
      <c r="YE28" s="66"/>
      <c r="YF28" s="66"/>
      <c r="YG28" s="66"/>
      <c r="YH28" s="66"/>
      <c r="YI28" s="66"/>
      <c r="YJ28" s="66"/>
      <c r="YK28" s="66"/>
      <c r="YL28" s="66"/>
      <c r="YM28" s="66"/>
      <c r="YN28" s="66"/>
      <c r="YO28" s="66"/>
      <c r="YP28" s="66"/>
      <c r="YQ28" s="66"/>
      <c r="YR28" s="66"/>
      <c r="YS28" s="66"/>
      <c r="YT28" s="66"/>
      <c r="YU28" s="66"/>
      <c r="YV28" s="66"/>
      <c r="YW28" s="66"/>
      <c r="YX28" s="66"/>
      <c r="YY28" s="66"/>
      <c r="YZ28" s="66"/>
      <c r="ZA28" s="66"/>
      <c r="ZB28" s="66"/>
      <c r="ZC28" s="66"/>
      <c r="ZD28" s="66"/>
      <c r="ZE28" s="66"/>
      <c r="ZF28" s="66"/>
      <c r="ZG28" s="66"/>
      <c r="ZH28" s="66"/>
      <c r="ZI28" s="66"/>
      <c r="ZJ28" s="66"/>
      <c r="ZK28" s="66"/>
      <c r="ZL28" s="66"/>
      <c r="ZM28" s="66"/>
      <c r="ZN28" s="66"/>
      <c r="ZO28" s="66"/>
      <c r="ZP28" s="66"/>
      <c r="ZQ28" s="66"/>
      <c r="ZR28" s="66"/>
      <c r="ZS28" s="66"/>
      <c r="ZT28" s="66"/>
      <c r="ZU28" s="66"/>
      <c r="ZV28" s="66"/>
      <c r="ZW28" s="66"/>
      <c r="ZX28" s="66"/>
      <c r="ZY28" s="66"/>
      <c r="ZZ28" s="66"/>
      <c r="AAA28" s="66"/>
      <c r="AAB28" s="66"/>
      <c r="AAC28" s="66"/>
      <c r="AAD28" s="66"/>
      <c r="AAE28" s="66"/>
      <c r="AAF28" s="66"/>
      <c r="AAG28" s="66"/>
      <c r="AAH28" s="66"/>
      <c r="AAI28" s="66"/>
      <c r="AAJ28" s="66"/>
      <c r="AAK28" s="66"/>
      <c r="AAL28" s="66"/>
      <c r="AAM28" s="66"/>
      <c r="AAN28" s="66"/>
      <c r="AAO28" s="66"/>
      <c r="AAP28" s="66"/>
      <c r="AAQ28" s="66"/>
      <c r="AAR28" s="66"/>
      <c r="AAS28" s="66"/>
      <c r="AAT28" s="66"/>
      <c r="AAU28" s="66"/>
      <c r="AAV28" s="66"/>
      <c r="AAW28" s="66"/>
      <c r="AAX28" s="66"/>
      <c r="AAY28" s="66"/>
      <c r="AAZ28" s="66"/>
      <c r="ABA28" s="66"/>
      <c r="ABB28" s="66"/>
      <c r="ABC28" s="66"/>
      <c r="ABD28" s="66"/>
      <c r="ABE28" s="66"/>
      <c r="ABF28" s="66"/>
      <c r="ABG28" s="66"/>
      <c r="ABH28" s="66"/>
      <c r="ABI28" s="66"/>
      <c r="ABJ28" s="66"/>
      <c r="ABK28" s="66"/>
      <c r="ABL28" s="66"/>
      <c r="ABM28" s="66"/>
      <c r="ABN28" s="66"/>
      <c r="ABO28" s="66"/>
      <c r="ABP28" s="66"/>
      <c r="ABQ28" s="66"/>
      <c r="ABR28" s="66"/>
      <c r="ABS28" s="66"/>
      <c r="ABT28" s="66"/>
      <c r="ABU28" s="66"/>
      <c r="ABV28" s="66"/>
      <c r="ABW28" s="66"/>
      <c r="ABX28" s="66"/>
      <c r="ABY28" s="66"/>
      <c r="ABZ28" s="66"/>
      <c r="ACA28" s="66"/>
      <c r="ACB28" s="66"/>
      <c r="ACC28" s="66"/>
      <c r="ACD28" s="66"/>
      <c r="ACE28" s="66"/>
      <c r="ACF28" s="66"/>
      <c r="ACG28" s="66"/>
      <c r="ACH28" s="66"/>
      <c r="ACI28" s="66"/>
      <c r="ACJ28" s="66"/>
      <c r="ACK28" s="66"/>
      <c r="ACL28" s="66"/>
      <c r="ACM28" s="66"/>
      <c r="ACN28" s="66"/>
      <c r="ACO28" s="66"/>
      <c r="ACP28" s="66"/>
      <c r="ACQ28" s="66"/>
      <c r="ACR28" s="66"/>
      <c r="ACS28" s="66"/>
      <c r="ACT28" s="66"/>
      <c r="ACU28" s="66"/>
      <c r="ACV28" s="66"/>
      <c r="ACW28" s="66"/>
      <c r="ACX28" s="66"/>
      <c r="ACY28" s="66"/>
      <c r="ACZ28" s="66"/>
      <c r="ADA28" s="66"/>
      <c r="ADB28" s="66"/>
      <c r="ADC28" s="66"/>
      <c r="ADD28" s="66"/>
      <c r="ADE28" s="66"/>
      <c r="ADF28" s="66"/>
      <c r="ADG28" s="66"/>
      <c r="ADH28" s="66"/>
      <c r="ADI28" s="66"/>
      <c r="ADJ28" s="66"/>
      <c r="ADK28" s="66"/>
      <c r="ADL28" s="66"/>
      <c r="ADM28" s="66"/>
      <c r="ADN28" s="66"/>
      <c r="ADO28" s="66"/>
      <c r="ADP28" s="66"/>
      <c r="ADQ28" s="66"/>
      <c r="ADR28" s="66"/>
      <c r="ADS28" s="66"/>
      <c r="ADT28" s="66"/>
      <c r="ADU28" s="66"/>
      <c r="ADV28" s="66"/>
      <c r="ADW28" s="66"/>
      <c r="ADX28" s="66"/>
      <c r="ADY28" s="66"/>
    </row>
    <row r="29" spans="1:805" s="24" customFormat="1" hidden="1" x14ac:dyDescent="0.25">
      <c r="A29" s="21" t="s">
        <v>564</v>
      </c>
      <c r="B29" s="22" t="s">
        <v>361</v>
      </c>
      <c r="C29" s="21" t="s">
        <v>34</v>
      </c>
      <c r="D29" s="21" t="s">
        <v>26</v>
      </c>
      <c r="E29" s="21" t="s">
        <v>390</v>
      </c>
      <c r="F29" s="21" t="s">
        <v>26</v>
      </c>
      <c r="G29" s="21" t="s">
        <v>384</v>
      </c>
      <c r="H29" s="21" t="s">
        <v>129</v>
      </c>
      <c r="I29" s="23" t="s">
        <v>130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88.32</v>
      </c>
      <c r="S29" s="21" t="s">
        <v>391</v>
      </c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  <c r="IX29" s="66"/>
      <c r="IY29" s="66"/>
      <c r="IZ29" s="66"/>
      <c r="JA29" s="66"/>
      <c r="JB29" s="66"/>
      <c r="JC29" s="66"/>
      <c r="JD29" s="66"/>
      <c r="JE29" s="66"/>
      <c r="JF29" s="66"/>
      <c r="JG29" s="66"/>
      <c r="JH29" s="66"/>
      <c r="JI29" s="66"/>
      <c r="JJ29" s="66"/>
      <c r="JK29" s="66"/>
      <c r="JL29" s="66"/>
      <c r="JM29" s="66"/>
      <c r="JN29" s="66"/>
      <c r="JO29" s="66"/>
      <c r="JP29" s="66"/>
      <c r="JQ29" s="66"/>
      <c r="JR29" s="66"/>
      <c r="JS29" s="66"/>
      <c r="JT29" s="66"/>
      <c r="JU29" s="66"/>
      <c r="JV29" s="66"/>
      <c r="JW29" s="66"/>
      <c r="JX29" s="66"/>
      <c r="JY29" s="66"/>
      <c r="JZ29" s="66"/>
      <c r="KA29" s="66"/>
      <c r="KB29" s="66"/>
      <c r="KC29" s="66"/>
      <c r="KD29" s="66"/>
      <c r="KE29" s="66"/>
      <c r="KF29" s="66"/>
      <c r="KG29" s="66"/>
      <c r="KH29" s="66"/>
      <c r="KI29" s="66"/>
      <c r="KJ29" s="66"/>
      <c r="KK29" s="66"/>
      <c r="KL29" s="66"/>
      <c r="KM29" s="66"/>
      <c r="KN29" s="66"/>
      <c r="KO29" s="66"/>
      <c r="KP29" s="66"/>
      <c r="KQ29" s="66"/>
      <c r="KR29" s="66"/>
      <c r="KS29" s="66"/>
      <c r="KT29" s="66"/>
      <c r="KU29" s="66"/>
      <c r="KV29" s="66"/>
      <c r="KW29" s="66"/>
      <c r="KX29" s="66"/>
      <c r="KY29" s="66"/>
      <c r="KZ29" s="66"/>
      <c r="LA29" s="66"/>
      <c r="LB29" s="66"/>
      <c r="LC29" s="66"/>
      <c r="LD29" s="66"/>
      <c r="LE29" s="66"/>
      <c r="LF29" s="66"/>
      <c r="LG29" s="66"/>
      <c r="LH29" s="66"/>
      <c r="LI29" s="66"/>
      <c r="LJ29" s="66"/>
      <c r="LK29" s="66"/>
      <c r="LL29" s="66"/>
      <c r="LM29" s="66"/>
      <c r="LN29" s="66"/>
      <c r="LO29" s="66"/>
      <c r="LP29" s="66"/>
      <c r="LQ29" s="66"/>
      <c r="LR29" s="66"/>
      <c r="LS29" s="66"/>
      <c r="LT29" s="66"/>
      <c r="LU29" s="66"/>
      <c r="LV29" s="66"/>
      <c r="LW29" s="66"/>
      <c r="LX29" s="66"/>
      <c r="LY29" s="66"/>
      <c r="LZ29" s="66"/>
      <c r="MA29" s="66"/>
      <c r="MB29" s="66"/>
      <c r="MC29" s="66"/>
      <c r="MD29" s="66"/>
      <c r="ME29" s="66"/>
      <c r="MF29" s="66"/>
      <c r="MG29" s="66"/>
      <c r="MH29" s="66"/>
      <c r="MI29" s="66"/>
      <c r="MJ29" s="66"/>
      <c r="MK29" s="66"/>
      <c r="ML29" s="66"/>
      <c r="MM29" s="66"/>
      <c r="MN29" s="66"/>
      <c r="MO29" s="66"/>
      <c r="MP29" s="66"/>
      <c r="MQ29" s="66"/>
      <c r="MR29" s="66"/>
      <c r="MS29" s="66"/>
      <c r="MT29" s="66"/>
      <c r="MU29" s="66"/>
      <c r="MV29" s="66"/>
      <c r="MW29" s="66"/>
      <c r="MX29" s="66"/>
      <c r="MY29" s="66"/>
      <c r="MZ29" s="66"/>
      <c r="NA29" s="66"/>
      <c r="NB29" s="66"/>
      <c r="NC29" s="66"/>
      <c r="ND29" s="66"/>
      <c r="NE29" s="66"/>
      <c r="NF29" s="66"/>
      <c r="NG29" s="66"/>
      <c r="NH29" s="66"/>
      <c r="NI29" s="66"/>
      <c r="NJ29" s="66"/>
      <c r="NK29" s="66"/>
      <c r="NL29" s="66"/>
      <c r="NM29" s="66"/>
      <c r="NN29" s="66"/>
      <c r="NO29" s="66"/>
      <c r="NP29" s="66"/>
      <c r="NQ29" s="66"/>
      <c r="NR29" s="66"/>
      <c r="NS29" s="66"/>
      <c r="NT29" s="66"/>
      <c r="NU29" s="66"/>
      <c r="NV29" s="66"/>
      <c r="NW29" s="66"/>
      <c r="NX29" s="66"/>
      <c r="NY29" s="66"/>
      <c r="NZ29" s="66"/>
      <c r="OA29" s="66"/>
      <c r="OB29" s="66"/>
      <c r="OC29" s="66"/>
      <c r="OD29" s="66"/>
      <c r="OE29" s="66"/>
      <c r="OF29" s="66"/>
      <c r="OG29" s="66"/>
      <c r="OH29" s="66"/>
      <c r="OI29" s="66"/>
      <c r="OJ29" s="66"/>
      <c r="OK29" s="66"/>
      <c r="OL29" s="66"/>
      <c r="OM29" s="66"/>
      <c r="ON29" s="66"/>
      <c r="OO29" s="66"/>
      <c r="OP29" s="66"/>
      <c r="OQ29" s="66"/>
      <c r="OR29" s="66"/>
      <c r="OS29" s="66"/>
      <c r="OT29" s="66"/>
      <c r="OU29" s="66"/>
      <c r="OV29" s="66"/>
      <c r="OW29" s="66"/>
      <c r="OX29" s="66"/>
      <c r="OY29" s="66"/>
      <c r="OZ29" s="66"/>
      <c r="PA29" s="66"/>
      <c r="PB29" s="66"/>
      <c r="PC29" s="66"/>
      <c r="PD29" s="66"/>
      <c r="PE29" s="66"/>
      <c r="PF29" s="66"/>
      <c r="PG29" s="66"/>
      <c r="PH29" s="66"/>
      <c r="PI29" s="66"/>
      <c r="PJ29" s="66"/>
      <c r="PK29" s="66"/>
      <c r="PL29" s="66"/>
      <c r="PM29" s="66"/>
      <c r="PN29" s="66"/>
      <c r="PO29" s="66"/>
      <c r="PP29" s="66"/>
      <c r="PQ29" s="66"/>
      <c r="PR29" s="66"/>
      <c r="PS29" s="66"/>
      <c r="PT29" s="66"/>
      <c r="PU29" s="66"/>
      <c r="PV29" s="66"/>
      <c r="PW29" s="66"/>
      <c r="PX29" s="66"/>
      <c r="PY29" s="66"/>
      <c r="PZ29" s="66"/>
      <c r="QA29" s="66"/>
      <c r="QB29" s="66"/>
      <c r="QC29" s="66"/>
      <c r="QD29" s="66"/>
      <c r="QE29" s="66"/>
      <c r="QF29" s="66"/>
      <c r="QG29" s="66"/>
      <c r="QH29" s="66"/>
      <c r="QI29" s="66"/>
      <c r="QJ29" s="66"/>
      <c r="QK29" s="66"/>
      <c r="QL29" s="66"/>
      <c r="QM29" s="66"/>
      <c r="QN29" s="66"/>
      <c r="QO29" s="66"/>
      <c r="QP29" s="66"/>
      <c r="QQ29" s="66"/>
      <c r="QR29" s="66"/>
      <c r="QS29" s="66"/>
      <c r="QT29" s="66"/>
      <c r="QU29" s="66"/>
      <c r="QV29" s="66"/>
      <c r="QW29" s="66"/>
      <c r="QX29" s="66"/>
      <c r="QY29" s="66"/>
      <c r="QZ29" s="66"/>
      <c r="RA29" s="66"/>
      <c r="RB29" s="66"/>
      <c r="RC29" s="66"/>
      <c r="RD29" s="66"/>
      <c r="RE29" s="66"/>
      <c r="RF29" s="66"/>
      <c r="RG29" s="66"/>
      <c r="RH29" s="66"/>
      <c r="RI29" s="66"/>
      <c r="RJ29" s="66"/>
      <c r="RK29" s="66"/>
      <c r="RL29" s="66"/>
      <c r="RM29" s="66"/>
      <c r="RN29" s="66"/>
      <c r="RO29" s="66"/>
      <c r="RP29" s="66"/>
      <c r="RQ29" s="66"/>
      <c r="RR29" s="66"/>
      <c r="RS29" s="66"/>
      <c r="RT29" s="66"/>
      <c r="RU29" s="66"/>
      <c r="RV29" s="66"/>
      <c r="RW29" s="66"/>
      <c r="RX29" s="66"/>
      <c r="RY29" s="66"/>
      <c r="RZ29" s="66"/>
      <c r="SA29" s="66"/>
      <c r="SB29" s="66"/>
      <c r="SC29" s="66"/>
      <c r="SD29" s="66"/>
      <c r="SE29" s="66"/>
      <c r="SF29" s="66"/>
      <c r="SG29" s="66"/>
      <c r="SH29" s="66"/>
      <c r="SI29" s="66"/>
      <c r="SJ29" s="66"/>
      <c r="SK29" s="66"/>
      <c r="SL29" s="66"/>
      <c r="SM29" s="66"/>
      <c r="SN29" s="66"/>
      <c r="SO29" s="66"/>
      <c r="SP29" s="66"/>
      <c r="SQ29" s="66"/>
      <c r="SR29" s="66"/>
      <c r="SS29" s="66"/>
      <c r="ST29" s="66"/>
      <c r="SU29" s="66"/>
      <c r="SV29" s="66"/>
      <c r="SW29" s="66"/>
      <c r="SX29" s="66"/>
      <c r="SY29" s="66"/>
      <c r="SZ29" s="66"/>
      <c r="TA29" s="66"/>
      <c r="TB29" s="66"/>
      <c r="TC29" s="66"/>
      <c r="TD29" s="66"/>
      <c r="TE29" s="66"/>
      <c r="TF29" s="66"/>
      <c r="TG29" s="66"/>
      <c r="TH29" s="66"/>
      <c r="TI29" s="66"/>
      <c r="TJ29" s="66"/>
      <c r="TK29" s="66"/>
      <c r="TL29" s="66"/>
      <c r="TM29" s="66"/>
      <c r="TN29" s="66"/>
      <c r="TO29" s="66"/>
      <c r="TP29" s="66"/>
      <c r="TQ29" s="66"/>
      <c r="TR29" s="66"/>
      <c r="TS29" s="66"/>
      <c r="TT29" s="66"/>
      <c r="TU29" s="66"/>
      <c r="TV29" s="66"/>
      <c r="TW29" s="66"/>
      <c r="TX29" s="66"/>
      <c r="TY29" s="66"/>
      <c r="TZ29" s="66"/>
      <c r="UA29" s="66"/>
      <c r="UB29" s="66"/>
      <c r="UC29" s="66"/>
      <c r="UD29" s="66"/>
      <c r="UE29" s="66"/>
      <c r="UF29" s="66"/>
      <c r="UG29" s="66"/>
      <c r="UH29" s="66"/>
      <c r="UI29" s="66"/>
      <c r="UJ29" s="66"/>
      <c r="UK29" s="66"/>
      <c r="UL29" s="66"/>
      <c r="UM29" s="66"/>
      <c r="UN29" s="66"/>
      <c r="UO29" s="66"/>
      <c r="UP29" s="66"/>
      <c r="UQ29" s="66"/>
      <c r="UR29" s="66"/>
      <c r="US29" s="66"/>
      <c r="UT29" s="66"/>
      <c r="UU29" s="66"/>
      <c r="UV29" s="66"/>
      <c r="UW29" s="66"/>
      <c r="UX29" s="66"/>
      <c r="UY29" s="66"/>
      <c r="UZ29" s="66"/>
      <c r="VA29" s="66"/>
      <c r="VB29" s="66"/>
      <c r="VC29" s="66"/>
      <c r="VD29" s="66"/>
      <c r="VE29" s="66"/>
      <c r="VF29" s="66"/>
      <c r="VG29" s="66"/>
      <c r="VH29" s="66"/>
      <c r="VI29" s="66"/>
      <c r="VJ29" s="66"/>
      <c r="VK29" s="66"/>
      <c r="VL29" s="66"/>
      <c r="VM29" s="66"/>
      <c r="VN29" s="66"/>
      <c r="VO29" s="66"/>
      <c r="VP29" s="66"/>
      <c r="VQ29" s="66"/>
      <c r="VR29" s="66"/>
      <c r="VS29" s="66"/>
      <c r="VT29" s="66"/>
      <c r="VU29" s="66"/>
      <c r="VV29" s="66"/>
      <c r="VW29" s="66"/>
      <c r="VX29" s="66"/>
      <c r="VY29" s="66"/>
      <c r="VZ29" s="66"/>
      <c r="WA29" s="66"/>
      <c r="WB29" s="66"/>
      <c r="WC29" s="66"/>
      <c r="WD29" s="66"/>
      <c r="WE29" s="66"/>
      <c r="WF29" s="66"/>
      <c r="WG29" s="66"/>
      <c r="WH29" s="66"/>
      <c r="WI29" s="66"/>
      <c r="WJ29" s="66"/>
      <c r="WK29" s="66"/>
      <c r="WL29" s="66"/>
      <c r="WM29" s="66"/>
      <c r="WN29" s="66"/>
      <c r="WO29" s="66"/>
      <c r="WP29" s="66"/>
      <c r="WQ29" s="66"/>
      <c r="WR29" s="66"/>
      <c r="WS29" s="66"/>
      <c r="WT29" s="66"/>
      <c r="WU29" s="66"/>
      <c r="WV29" s="66"/>
      <c r="WW29" s="66"/>
      <c r="WX29" s="66"/>
      <c r="WY29" s="66"/>
      <c r="WZ29" s="66"/>
      <c r="XA29" s="66"/>
      <c r="XB29" s="66"/>
      <c r="XC29" s="66"/>
      <c r="XD29" s="66"/>
      <c r="XE29" s="66"/>
      <c r="XF29" s="66"/>
      <c r="XG29" s="66"/>
      <c r="XH29" s="66"/>
      <c r="XI29" s="66"/>
      <c r="XJ29" s="66"/>
      <c r="XK29" s="66"/>
      <c r="XL29" s="66"/>
      <c r="XM29" s="66"/>
      <c r="XN29" s="66"/>
      <c r="XO29" s="66"/>
      <c r="XP29" s="66"/>
      <c r="XQ29" s="66"/>
      <c r="XR29" s="66"/>
      <c r="XS29" s="66"/>
      <c r="XT29" s="66"/>
      <c r="XU29" s="66"/>
      <c r="XV29" s="66"/>
      <c r="XW29" s="66"/>
      <c r="XX29" s="66"/>
      <c r="XY29" s="66"/>
      <c r="XZ29" s="66"/>
      <c r="YA29" s="66"/>
      <c r="YB29" s="66"/>
      <c r="YC29" s="66"/>
      <c r="YD29" s="66"/>
      <c r="YE29" s="66"/>
      <c r="YF29" s="66"/>
      <c r="YG29" s="66"/>
      <c r="YH29" s="66"/>
      <c r="YI29" s="66"/>
      <c r="YJ29" s="66"/>
      <c r="YK29" s="66"/>
      <c r="YL29" s="66"/>
      <c r="YM29" s="66"/>
      <c r="YN29" s="66"/>
      <c r="YO29" s="66"/>
      <c r="YP29" s="66"/>
      <c r="YQ29" s="66"/>
      <c r="YR29" s="66"/>
      <c r="YS29" s="66"/>
      <c r="YT29" s="66"/>
      <c r="YU29" s="66"/>
      <c r="YV29" s="66"/>
      <c r="YW29" s="66"/>
      <c r="YX29" s="66"/>
      <c r="YY29" s="66"/>
      <c r="YZ29" s="66"/>
      <c r="ZA29" s="66"/>
      <c r="ZB29" s="66"/>
      <c r="ZC29" s="66"/>
      <c r="ZD29" s="66"/>
      <c r="ZE29" s="66"/>
      <c r="ZF29" s="66"/>
      <c r="ZG29" s="66"/>
      <c r="ZH29" s="66"/>
      <c r="ZI29" s="66"/>
      <c r="ZJ29" s="66"/>
      <c r="ZK29" s="66"/>
      <c r="ZL29" s="66"/>
      <c r="ZM29" s="66"/>
      <c r="ZN29" s="66"/>
      <c r="ZO29" s="66"/>
      <c r="ZP29" s="66"/>
      <c r="ZQ29" s="66"/>
      <c r="ZR29" s="66"/>
      <c r="ZS29" s="66"/>
      <c r="ZT29" s="66"/>
      <c r="ZU29" s="66"/>
      <c r="ZV29" s="66"/>
      <c r="ZW29" s="66"/>
      <c r="ZX29" s="66"/>
      <c r="ZY29" s="66"/>
      <c r="ZZ29" s="66"/>
      <c r="AAA29" s="66"/>
      <c r="AAB29" s="66"/>
      <c r="AAC29" s="66"/>
      <c r="AAD29" s="66"/>
      <c r="AAE29" s="66"/>
      <c r="AAF29" s="66"/>
      <c r="AAG29" s="66"/>
      <c r="AAH29" s="66"/>
      <c r="AAI29" s="66"/>
      <c r="AAJ29" s="66"/>
      <c r="AAK29" s="66"/>
      <c r="AAL29" s="66"/>
      <c r="AAM29" s="66"/>
      <c r="AAN29" s="66"/>
      <c r="AAO29" s="66"/>
      <c r="AAP29" s="66"/>
      <c r="AAQ29" s="66"/>
      <c r="AAR29" s="66"/>
      <c r="AAS29" s="66"/>
      <c r="AAT29" s="66"/>
      <c r="AAU29" s="66"/>
      <c r="AAV29" s="66"/>
      <c r="AAW29" s="66"/>
      <c r="AAX29" s="66"/>
      <c r="AAY29" s="66"/>
      <c r="AAZ29" s="66"/>
      <c r="ABA29" s="66"/>
      <c r="ABB29" s="66"/>
      <c r="ABC29" s="66"/>
      <c r="ABD29" s="66"/>
      <c r="ABE29" s="66"/>
      <c r="ABF29" s="66"/>
      <c r="ABG29" s="66"/>
      <c r="ABH29" s="66"/>
      <c r="ABI29" s="66"/>
      <c r="ABJ29" s="66"/>
      <c r="ABK29" s="66"/>
      <c r="ABL29" s="66"/>
      <c r="ABM29" s="66"/>
      <c r="ABN29" s="66"/>
      <c r="ABO29" s="66"/>
      <c r="ABP29" s="66"/>
      <c r="ABQ29" s="66"/>
      <c r="ABR29" s="66"/>
      <c r="ABS29" s="66"/>
      <c r="ABT29" s="66"/>
      <c r="ABU29" s="66"/>
      <c r="ABV29" s="66"/>
      <c r="ABW29" s="66"/>
      <c r="ABX29" s="66"/>
      <c r="ABY29" s="66"/>
      <c r="ABZ29" s="66"/>
      <c r="ACA29" s="66"/>
      <c r="ACB29" s="66"/>
      <c r="ACC29" s="66"/>
      <c r="ACD29" s="66"/>
      <c r="ACE29" s="66"/>
      <c r="ACF29" s="66"/>
      <c r="ACG29" s="66"/>
      <c r="ACH29" s="66"/>
      <c r="ACI29" s="66"/>
      <c r="ACJ29" s="66"/>
      <c r="ACK29" s="66"/>
      <c r="ACL29" s="66"/>
      <c r="ACM29" s="66"/>
      <c r="ACN29" s="66"/>
      <c r="ACO29" s="66"/>
      <c r="ACP29" s="66"/>
      <c r="ACQ29" s="66"/>
      <c r="ACR29" s="66"/>
      <c r="ACS29" s="66"/>
      <c r="ACT29" s="66"/>
      <c r="ACU29" s="66"/>
      <c r="ACV29" s="66"/>
      <c r="ACW29" s="66"/>
      <c r="ACX29" s="66"/>
      <c r="ACY29" s="66"/>
      <c r="ACZ29" s="66"/>
      <c r="ADA29" s="66"/>
      <c r="ADB29" s="66"/>
      <c r="ADC29" s="66"/>
      <c r="ADD29" s="66"/>
      <c r="ADE29" s="66"/>
      <c r="ADF29" s="66"/>
      <c r="ADG29" s="66"/>
      <c r="ADH29" s="66"/>
      <c r="ADI29" s="66"/>
      <c r="ADJ29" s="66"/>
      <c r="ADK29" s="66"/>
      <c r="ADL29" s="66"/>
      <c r="ADM29" s="66"/>
      <c r="ADN29" s="66"/>
      <c r="ADO29" s="66"/>
      <c r="ADP29" s="66"/>
      <c r="ADQ29" s="66"/>
      <c r="ADR29" s="66"/>
      <c r="ADS29" s="66"/>
      <c r="ADT29" s="66"/>
      <c r="ADU29" s="66"/>
      <c r="ADV29" s="66"/>
      <c r="ADW29" s="66"/>
      <c r="ADX29" s="66"/>
      <c r="ADY29" s="66"/>
    </row>
    <row r="30" spans="1:805" s="24" customFormat="1" hidden="1" x14ac:dyDescent="0.25">
      <c r="A30" s="20" t="s">
        <v>542</v>
      </c>
      <c r="B30" s="65" t="s">
        <v>330</v>
      </c>
      <c r="C30" s="20" t="s">
        <v>24</v>
      </c>
      <c r="D30" s="20" t="s">
        <v>335</v>
      </c>
      <c r="E30" s="20" t="s">
        <v>26</v>
      </c>
      <c r="F30" s="20" t="s">
        <v>336</v>
      </c>
      <c r="G30" s="20" t="s">
        <v>26</v>
      </c>
      <c r="H30" s="20" t="s">
        <v>337</v>
      </c>
      <c r="I30" s="39" t="s">
        <v>338</v>
      </c>
      <c r="J30" s="39">
        <v>11</v>
      </c>
      <c r="K30" s="39">
        <v>11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20" t="s">
        <v>26</v>
      </c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  <c r="IX30" s="66"/>
      <c r="IY30" s="66"/>
      <c r="IZ30" s="66"/>
      <c r="JA30" s="66"/>
      <c r="JB30" s="66"/>
      <c r="JC30" s="66"/>
      <c r="JD30" s="66"/>
      <c r="JE30" s="66"/>
      <c r="JF30" s="66"/>
      <c r="JG30" s="66"/>
      <c r="JH30" s="66"/>
      <c r="JI30" s="66"/>
      <c r="JJ30" s="66"/>
      <c r="JK30" s="66"/>
      <c r="JL30" s="66"/>
      <c r="JM30" s="66"/>
      <c r="JN30" s="66"/>
      <c r="JO30" s="66"/>
      <c r="JP30" s="66"/>
      <c r="JQ30" s="66"/>
      <c r="JR30" s="66"/>
      <c r="JS30" s="66"/>
      <c r="JT30" s="66"/>
      <c r="JU30" s="66"/>
      <c r="JV30" s="66"/>
      <c r="JW30" s="66"/>
      <c r="JX30" s="66"/>
      <c r="JY30" s="66"/>
      <c r="JZ30" s="66"/>
      <c r="KA30" s="66"/>
      <c r="KB30" s="66"/>
      <c r="KC30" s="66"/>
      <c r="KD30" s="66"/>
      <c r="KE30" s="66"/>
      <c r="KF30" s="66"/>
      <c r="KG30" s="66"/>
      <c r="KH30" s="66"/>
      <c r="KI30" s="66"/>
      <c r="KJ30" s="66"/>
      <c r="KK30" s="66"/>
      <c r="KL30" s="66"/>
      <c r="KM30" s="66"/>
      <c r="KN30" s="66"/>
      <c r="KO30" s="66"/>
      <c r="KP30" s="66"/>
      <c r="KQ30" s="66"/>
      <c r="KR30" s="66"/>
      <c r="KS30" s="66"/>
      <c r="KT30" s="66"/>
      <c r="KU30" s="66"/>
      <c r="KV30" s="66"/>
      <c r="KW30" s="66"/>
      <c r="KX30" s="66"/>
      <c r="KY30" s="66"/>
      <c r="KZ30" s="66"/>
      <c r="LA30" s="66"/>
      <c r="LB30" s="66"/>
      <c r="LC30" s="66"/>
      <c r="LD30" s="66"/>
      <c r="LE30" s="66"/>
      <c r="LF30" s="66"/>
      <c r="LG30" s="66"/>
      <c r="LH30" s="66"/>
      <c r="LI30" s="66"/>
      <c r="LJ30" s="66"/>
      <c r="LK30" s="66"/>
      <c r="LL30" s="66"/>
      <c r="LM30" s="66"/>
      <c r="LN30" s="66"/>
      <c r="LO30" s="66"/>
      <c r="LP30" s="66"/>
      <c r="LQ30" s="66"/>
      <c r="LR30" s="66"/>
      <c r="LS30" s="66"/>
      <c r="LT30" s="66"/>
      <c r="LU30" s="66"/>
      <c r="LV30" s="66"/>
      <c r="LW30" s="66"/>
      <c r="LX30" s="66"/>
      <c r="LY30" s="66"/>
      <c r="LZ30" s="66"/>
      <c r="MA30" s="66"/>
      <c r="MB30" s="66"/>
      <c r="MC30" s="66"/>
      <c r="MD30" s="66"/>
      <c r="ME30" s="66"/>
      <c r="MF30" s="66"/>
      <c r="MG30" s="66"/>
      <c r="MH30" s="66"/>
      <c r="MI30" s="66"/>
      <c r="MJ30" s="66"/>
      <c r="MK30" s="66"/>
      <c r="ML30" s="66"/>
      <c r="MM30" s="66"/>
      <c r="MN30" s="66"/>
      <c r="MO30" s="66"/>
      <c r="MP30" s="66"/>
      <c r="MQ30" s="66"/>
      <c r="MR30" s="66"/>
      <c r="MS30" s="66"/>
      <c r="MT30" s="66"/>
      <c r="MU30" s="66"/>
      <c r="MV30" s="66"/>
      <c r="MW30" s="66"/>
      <c r="MX30" s="66"/>
      <c r="MY30" s="66"/>
      <c r="MZ30" s="66"/>
      <c r="NA30" s="66"/>
      <c r="NB30" s="66"/>
      <c r="NC30" s="66"/>
      <c r="ND30" s="66"/>
      <c r="NE30" s="66"/>
      <c r="NF30" s="66"/>
      <c r="NG30" s="66"/>
      <c r="NH30" s="66"/>
      <c r="NI30" s="66"/>
      <c r="NJ30" s="66"/>
      <c r="NK30" s="66"/>
      <c r="NL30" s="66"/>
      <c r="NM30" s="66"/>
      <c r="NN30" s="66"/>
      <c r="NO30" s="66"/>
      <c r="NP30" s="66"/>
      <c r="NQ30" s="66"/>
      <c r="NR30" s="66"/>
      <c r="NS30" s="66"/>
      <c r="NT30" s="66"/>
      <c r="NU30" s="66"/>
      <c r="NV30" s="66"/>
      <c r="NW30" s="66"/>
      <c r="NX30" s="66"/>
      <c r="NY30" s="66"/>
      <c r="NZ30" s="66"/>
      <c r="OA30" s="66"/>
      <c r="OB30" s="66"/>
      <c r="OC30" s="66"/>
      <c r="OD30" s="66"/>
      <c r="OE30" s="66"/>
      <c r="OF30" s="66"/>
      <c r="OG30" s="66"/>
      <c r="OH30" s="66"/>
      <c r="OI30" s="66"/>
      <c r="OJ30" s="66"/>
      <c r="OK30" s="66"/>
      <c r="OL30" s="66"/>
      <c r="OM30" s="66"/>
      <c r="ON30" s="66"/>
      <c r="OO30" s="66"/>
      <c r="OP30" s="66"/>
      <c r="OQ30" s="66"/>
      <c r="OR30" s="66"/>
      <c r="OS30" s="66"/>
      <c r="OT30" s="66"/>
      <c r="OU30" s="66"/>
      <c r="OV30" s="66"/>
      <c r="OW30" s="66"/>
      <c r="OX30" s="66"/>
      <c r="OY30" s="66"/>
      <c r="OZ30" s="66"/>
      <c r="PA30" s="66"/>
      <c r="PB30" s="66"/>
      <c r="PC30" s="66"/>
      <c r="PD30" s="66"/>
      <c r="PE30" s="66"/>
      <c r="PF30" s="66"/>
      <c r="PG30" s="66"/>
      <c r="PH30" s="66"/>
      <c r="PI30" s="66"/>
      <c r="PJ30" s="66"/>
      <c r="PK30" s="66"/>
      <c r="PL30" s="66"/>
      <c r="PM30" s="66"/>
      <c r="PN30" s="66"/>
      <c r="PO30" s="66"/>
      <c r="PP30" s="66"/>
      <c r="PQ30" s="66"/>
      <c r="PR30" s="66"/>
      <c r="PS30" s="66"/>
      <c r="PT30" s="66"/>
      <c r="PU30" s="66"/>
      <c r="PV30" s="66"/>
      <c r="PW30" s="66"/>
      <c r="PX30" s="66"/>
      <c r="PY30" s="66"/>
      <c r="PZ30" s="66"/>
      <c r="QA30" s="66"/>
      <c r="QB30" s="66"/>
      <c r="QC30" s="66"/>
      <c r="QD30" s="66"/>
      <c r="QE30" s="66"/>
      <c r="QF30" s="66"/>
      <c r="QG30" s="66"/>
      <c r="QH30" s="66"/>
      <c r="QI30" s="66"/>
      <c r="QJ30" s="66"/>
      <c r="QK30" s="66"/>
      <c r="QL30" s="66"/>
      <c r="QM30" s="66"/>
      <c r="QN30" s="66"/>
      <c r="QO30" s="66"/>
      <c r="QP30" s="66"/>
      <c r="QQ30" s="66"/>
      <c r="QR30" s="66"/>
      <c r="QS30" s="66"/>
      <c r="QT30" s="66"/>
      <c r="QU30" s="66"/>
      <c r="QV30" s="66"/>
      <c r="QW30" s="66"/>
      <c r="QX30" s="66"/>
      <c r="QY30" s="66"/>
      <c r="QZ30" s="66"/>
      <c r="RA30" s="66"/>
      <c r="RB30" s="66"/>
      <c r="RC30" s="66"/>
      <c r="RD30" s="66"/>
      <c r="RE30" s="66"/>
      <c r="RF30" s="66"/>
      <c r="RG30" s="66"/>
      <c r="RH30" s="66"/>
      <c r="RI30" s="66"/>
      <c r="RJ30" s="66"/>
      <c r="RK30" s="66"/>
      <c r="RL30" s="66"/>
      <c r="RM30" s="66"/>
      <c r="RN30" s="66"/>
      <c r="RO30" s="66"/>
      <c r="RP30" s="66"/>
      <c r="RQ30" s="66"/>
      <c r="RR30" s="66"/>
      <c r="RS30" s="66"/>
      <c r="RT30" s="66"/>
      <c r="RU30" s="66"/>
      <c r="RV30" s="66"/>
      <c r="RW30" s="66"/>
      <c r="RX30" s="66"/>
      <c r="RY30" s="66"/>
      <c r="RZ30" s="66"/>
      <c r="SA30" s="66"/>
      <c r="SB30" s="66"/>
      <c r="SC30" s="66"/>
      <c r="SD30" s="66"/>
      <c r="SE30" s="66"/>
      <c r="SF30" s="66"/>
      <c r="SG30" s="66"/>
      <c r="SH30" s="66"/>
      <c r="SI30" s="66"/>
      <c r="SJ30" s="66"/>
      <c r="SK30" s="66"/>
      <c r="SL30" s="66"/>
      <c r="SM30" s="66"/>
      <c r="SN30" s="66"/>
      <c r="SO30" s="66"/>
      <c r="SP30" s="66"/>
      <c r="SQ30" s="66"/>
      <c r="SR30" s="66"/>
      <c r="SS30" s="66"/>
      <c r="ST30" s="66"/>
      <c r="SU30" s="66"/>
      <c r="SV30" s="66"/>
      <c r="SW30" s="66"/>
      <c r="SX30" s="66"/>
      <c r="SY30" s="66"/>
      <c r="SZ30" s="66"/>
      <c r="TA30" s="66"/>
      <c r="TB30" s="66"/>
      <c r="TC30" s="66"/>
      <c r="TD30" s="66"/>
      <c r="TE30" s="66"/>
      <c r="TF30" s="66"/>
      <c r="TG30" s="66"/>
      <c r="TH30" s="66"/>
      <c r="TI30" s="66"/>
      <c r="TJ30" s="66"/>
      <c r="TK30" s="66"/>
      <c r="TL30" s="66"/>
      <c r="TM30" s="66"/>
      <c r="TN30" s="66"/>
      <c r="TO30" s="66"/>
      <c r="TP30" s="66"/>
      <c r="TQ30" s="66"/>
      <c r="TR30" s="66"/>
      <c r="TS30" s="66"/>
      <c r="TT30" s="66"/>
      <c r="TU30" s="66"/>
      <c r="TV30" s="66"/>
      <c r="TW30" s="66"/>
      <c r="TX30" s="66"/>
      <c r="TY30" s="66"/>
      <c r="TZ30" s="66"/>
      <c r="UA30" s="66"/>
      <c r="UB30" s="66"/>
      <c r="UC30" s="66"/>
      <c r="UD30" s="66"/>
      <c r="UE30" s="66"/>
      <c r="UF30" s="66"/>
      <c r="UG30" s="66"/>
      <c r="UH30" s="66"/>
      <c r="UI30" s="66"/>
      <c r="UJ30" s="66"/>
      <c r="UK30" s="66"/>
      <c r="UL30" s="66"/>
      <c r="UM30" s="66"/>
      <c r="UN30" s="66"/>
      <c r="UO30" s="66"/>
      <c r="UP30" s="66"/>
      <c r="UQ30" s="66"/>
      <c r="UR30" s="66"/>
      <c r="US30" s="66"/>
      <c r="UT30" s="66"/>
      <c r="UU30" s="66"/>
      <c r="UV30" s="66"/>
      <c r="UW30" s="66"/>
      <c r="UX30" s="66"/>
      <c r="UY30" s="66"/>
      <c r="UZ30" s="66"/>
      <c r="VA30" s="66"/>
      <c r="VB30" s="66"/>
      <c r="VC30" s="66"/>
      <c r="VD30" s="66"/>
      <c r="VE30" s="66"/>
      <c r="VF30" s="66"/>
      <c r="VG30" s="66"/>
      <c r="VH30" s="66"/>
      <c r="VI30" s="66"/>
      <c r="VJ30" s="66"/>
      <c r="VK30" s="66"/>
      <c r="VL30" s="66"/>
      <c r="VM30" s="66"/>
      <c r="VN30" s="66"/>
      <c r="VO30" s="66"/>
      <c r="VP30" s="66"/>
      <c r="VQ30" s="66"/>
      <c r="VR30" s="66"/>
      <c r="VS30" s="66"/>
      <c r="VT30" s="66"/>
      <c r="VU30" s="66"/>
      <c r="VV30" s="66"/>
      <c r="VW30" s="66"/>
      <c r="VX30" s="66"/>
      <c r="VY30" s="66"/>
      <c r="VZ30" s="66"/>
      <c r="WA30" s="66"/>
      <c r="WB30" s="66"/>
      <c r="WC30" s="66"/>
      <c r="WD30" s="66"/>
      <c r="WE30" s="66"/>
      <c r="WF30" s="66"/>
      <c r="WG30" s="66"/>
      <c r="WH30" s="66"/>
      <c r="WI30" s="66"/>
      <c r="WJ30" s="66"/>
      <c r="WK30" s="66"/>
      <c r="WL30" s="66"/>
      <c r="WM30" s="66"/>
      <c r="WN30" s="66"/>
      <c r="WO30" s="66"/>
      <c r="WP30" s="66"/>
      <c r="WQ30" s="66"/>
      <c r="WR30" s="66"/>
      <c r="WS30" s="66"/>
      <c r="WT30" s="66"/>
      <c r="WU30" s="66"/>
      <c r="WV30" s="66"/>
      <c r="WW30" s="66"/>
      <c r="WX30" s="66"/>
      <c r="WY30" s="66"/>
      <c r="WZ30" s="66"/>
      <c r="XA30" s="66"/>
      <c r="XB30" s="66"/>
      <c r="XC30" s="66"/>
      <c r="XD30" s="66"/>
      <c r="XE30" s="66"/>
      <c r="XF30" s="66"/>
      <c r="XG30" s="66"/>
      <c r="XH30" s="66"/>
      <c r="XI30" s="66"/>
      <c r="XJ30" s="66"/>
      <c r="XK30" s="66"/>
      <c r="XL30" s="66"/>
      <c r="XM30" s="66"/>
      <c r="XN30" s="66"/>
      <c r="XO30" s="66"/>
      <c r="XP30" s="66"/>
      <c r="XQ30" s="66"/>
      <c r="XR30" s="66"/>
      <c r="XS30" s="66"/>
      <c r="XT30" s="66"/>
      <c r="XU30" s="66"/>
      <c r="XV30" s="66"/>
      <c r="XW30" s="66"/>
      <c r="XX30" s="66"/>
      <c r="XY30" s="66"/>
      <c r="XZ30" s="66"/>
      <c r="YA30" s="66"/>
      <c r="YB30" s="66"/>
      <c r="YC30" s="66"/>
      <c r="YD30" s="66"/>
      <c r="YE30" s="66"/>
      <c r="YF30" s="66"/>
      <c r="YG30" s="66"/>
      <c r="YH30" s="66"/>
      <c r="YI30" s="66"/>
      <c r="YJ30" s="66"/>
      <c r="YK30" s="66"/>
      <c r="YL30" s="66"/>
      <c r="YM30" s="66"/>
      <c r="YN30" s="66"/>
      <c r="YO30" s="66"/>
      <c r="YP30" s="66"/>
      <c r="YQ30" s="66"/>
      <c r="YR30" s="66"/>
      <c r="YS30" s="66"/>
      <c r="YT30" s="66"/>
      <c r="YU30" s="66"/>
      <c r="YV30" s="66"/>
      <c r="YW30" s="66"/>
      <c r="YX30" s="66"/>
      <c r="YY30" s="66"/>
      <c r="YZ30" s="66"/>
      <c r="ZA30" s="66"/>
      <c r="ZB30" s="66"/>
      <c r="ZC30" s="66"/>
      <c r="ZD30" s="66"/>
      <c r="ZE30" s="66"/>
      <c r="ZF30" s="66"/>
      <c r="ZG30" s="66"/>
      <c r="ZH30" s="66"/>
      <c r="ZI30" s="66"/>
      <c r="ZJ30" s="66"/>
      <c r="ZK30" s="66"/>
      <c r="ZL30" s="66"/>
      <c r="ZM30" s="66"/>
      <c r="ZN30" s="66"/>
      <c r="ZO30" s="66"/>
      <c r="ZP30" s="66"/>
      <c r="ZQ30" s="66"/>
      <c r="ZR30" s="66"/>
      <c r="ZS30" s="66"/>
      <c r="ZT30" s="66"/>
      <c r="ZU30" s="66"/>
      <c r="ZV30" s="66"/>
      <c r="ZW30" s="66"/>
      <c r="ZX30" s="66"/>
      <c r="ZY30" s="66"/>
      <c r="ZZ30" s="66"/>
      <c r="AAA30" s="66"/>
      <c r="AAB30" s="66"/>
      <c r="AAC30" s="66"/>
      <c r="AAD30" s="66"/>
      <c r="AAE30" s="66"/>
      <c r="AAF30" s="66"/>
      <c r="AAG30" s="66"/>
      <c r="AAH30" s="66"/>
      <c r="AAI30" s="66"/>
      <c r="AAJ30" s="66"/>
      <c r="AAK30" s="66"/>
      <c r="AAL30" s="66"/>
      <c r="AAM30" s="66"/>
      <c r="AAN30" s="66"/>
      <c r="AAO30" s="66"/>
      <c r="AAP30" s="66"/>
      <c r="AAQ30" s="66"/>
      <c r="AAR30" s="66"/>
      <c r="AAS30" s="66"/>
      <c r="AAT30" s="66"/>
      <c r="AAU30" s="66"/>
      <c r="AAV30" s="66"/>
      <c r="AAW30" s="66"/>
      <c r="AAX30" s="66"/>
      <c r="AAY30" s="66"/>
      <c r="AAZ30" s="66"/>
      <c r="ABA30" s="66"/>
      <c r="ABB30" s="66"/>
      <c r="ABC30" s="66"/>
      <c r="ABD30" s="66"/>
      <c r="ABE30" s="66"/>
      <c r="ABF30" s="66"/>
      <c r="ABG30" s="66"/>
      <c r="ABH30" s="66"/>
      <c r="ABI30" s="66"/>
      <c r="ABJ30" s="66"/>
      <c r="ABK30" s="66"/>
      <c r="ABL30" s="66"/>
      <c r="ABM30" s="66"/>
      <c r="ABN30" s="66"/>
      <c r="ABO30" s="66"/>
      <c r="ABP30" s="66"/>
      <c r="ABQ30" s="66"/>
      <c r="ABR30" s="66"/>
      <c r="ABS30" s="66"/>
      <c r="ABT30" s="66"/>
      <c r="ABU30" s="66"/>
      <c r="ABV30" s="66"/>
      <c r="ABW30" s="66"/>
      <c r="ABX30" s="66"/>
      <c r="ABY30" s="66"/>
      <c r="ABZ30" s="66"/>
      <c r="ACA30" s="66"/>
      <c r="ACB30" s="66"/>
      <c r="ACC30" s="66"/>
      <c r="ACD30" s="66"/>
      <c r="ACE30" s="66"/>
      <c r="ACF30" s="66"/>
      <c r="ACG30" s="66"/>
      <c r="ACH30" s="66"/>
      <c r="ACI30" s="66"/>
      <c r="ACJ30" s="66"/>
      <c r="ACK30" s="66"/>
      <c r="ACL30" s="66"/>
      <c r="ACM30" s="66"/>
      <c r="ACN30" s="66"/>
      <c r="ACO30" s="66"/>
      <c r="ACP30" s="66"/>
      <c r="ACQ30" s="66"/>
      <c r="ACR30" s="66"/>
      <c r="ACS30" s="66"/>
      <c r="ACT30" s="66"/>
      <c r="ACU30" s="66"/>
      <c r="ACV30" s="66"/>
      <c r="ACW30" s="66"/>
      <c r="ACX30" s="66"/>
      <c r="ACY30" s="66"/>
      <c r="ACZ30" s="66"/>
      <c r="ADA30" s="66"/>
      <c r="ADB30" s="66"/>
      <c r="ADC30" s="66"/>
      <c r="ADD30" s="66"/>
      <c r="ADE30" s="66"/>
      <c r="ADF30" s="66"/>
      <c r="ADG30" s="66"/>
      <c r="ADH30" s="66"/>
      <c r="ADI30" s="66"/>
      <c r="ADJ30" s="66"/>
      <c r="ADK30" s="66"/>
      <c r="ADL30" s="66"/>
      <c r="ADM30" s="66"/>
      <c r="ADN30" s="66"/>
      <c r="ADO30" s="66"/>
      <c r="ADP30" s="66"/>
      <c r="ADQ30" s="66"/>
      <c r="ADR30" s="66"/>
      <c r="ADS30" s="66"/>
      <c r="ADT30" s="66"/>
      <c r="ADU30" s="66"/>
      <c r="ADV30" s="66"/>
      <c r="ADW30" s="66"/>
      <c r="ADX30" s="66"/>
      <c r="ADY30" s="66"/>
    </row>
    <row r="31" spans="1:805" s="24" customFormat="1" hidden="1" x14ac:dyDescent="0.25">
      <c r="A31" s="21" t="s">
        <v>559</v>
      </c>
      <c r="B31" s="22" t="s">
        <v>361</v>
      </c>
      <c r="C31" s="21" t="s">
        <v>24</v>
      </c>
      <c r="D31" s="21" t="s">
        <v>380</v>
      </c>
      <c r="E31" s="21" t="s">
        <v>26</v>
      </c>
      <c r="F31" s="21" t="s">
        <v>381</v>
      </c>
      <c r="G31" s="21" t="s">
        <v>26</v>
      </c>
      <c r="H31" s="21" t="s">
        <v>40</v>
      </c>
      <c r="I31" s="23" t="s">
        <v>41</v>
      </c>
      <c r="J31" s="23">
        <v>16.7</v>
      </c>
      <c r="K31" s="23">
        <v>16.7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1" t="s">
        <v>26</v>
      </c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</row>
    <row r="32" spans="1:805" s="24" customFormat="1" hidden="1" x14ac:dyDescent="0.25">
      <c r="A32" s="21" t="s">
        <v>547</v>
      </c>
      <c r="B32" s="22" t="s">
        <v>330</v>
      </c>
      <c r="C32" s="21" t="s">
        <v>24</v>
      </c>
      <c r="D32" s="21" t="s">
        <v>349</v>
      </c>
      <c r="E32" s="21" t="s">
        <v>26</v>
      </c>
      <c r="F32" s="21" t="s">
        <v>350</v>
      </c>
      <c r="G32" s="21" t="s">
        <v>26</v>
      </c>
      <c r="H32" s="21" t="s">
        <v>74</v>
      </c>
      <c r="I32" s="23" t="s">
        <v>75</v>
      </c>
      <c r="J32" s="23">
        <v>71.599999999999994</v>
      </c>
      <c r="K32" s="23">
        <v>71.599999999999994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26</v>
      </c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66"/>
      <c r="UG32" s="66"/>
      <c r="UH32" s="66"/>
      <c r="UI32" s="66"/>
      <c r="UJ32" s="66"/>
      <c r="UK32" s="66"/>
      <c r="UL32" s="66"/>
      <c r="UM32" s="66"/>
      <c r="UN32" s="66"/>
      <c r="UO32" s="66"/>
      <c r="UP32" s="66"/>
      <c r="UQ32" s="66"/>
      <c r="UR32" s="66"/>
      <c r="US32" s="66"/>
      <c r="UT32" s="66"/>
      <c r="UU32" s="66"/>
      <c r="UV32" s="66"/>
      <c r="UW32" s="66"/>
      <c r="UX32" s="66"/>
      <c r="UY32" s="66"/>
      <c r="UZ32" s="66"/>
      <c r="VA32" s="66"/>
      <c r="VB32" s="66"/>
      <c r="VC32" s="66"/>
      <c r="VD32" s="66"/>
      <c r="VE32" s="66"/>
      <c r="VF32" s="66"/>
      <c r="VG32" s="66"/>
      <c r="VH32" s="66"/>
      <c r="VI32" s="66"/>
      <c r="VJ32" s="66"/>
      <c r="VK32" s="66"/>
      <c r="VL32" s="66"/>
      <c r="VM32" s="66"/>
      <c r="VN32" s="66"/>
      <c r="VO32" s="66"/>
      <c r="VP32" s="66"/>
      <c r="VQ32" s="66"/>
      <c r="VR32" s="66"/>
      <c r="VS32" s="66"/>
      <c r="VT32" s="66"/>
      <c r="VU32" s="66"/>
      <c r="VV32" s="66"/>
      <c r="VW32" s="66"/>
      <c r="VX32" s="66"/>
      <c r="VY32" s="66"/>
      <c r="VZ32" s="66"/>
      <c r="WA32" s="66"/>
      <c r="WB32" s="66"/>
      <c r="WC32" s="66"/>
      <c r="WD32" s="66"/>
      <c r="WE32" s="66"/>
      <c r="WF32" s="66"/>
      <c r="WG32" s="66"/>
      <c r="WH32" s="66"/>
      <c r="WI32" s="66"/>
      <c r="WJ32" s="66"/>
      <c r="WK32" s="66"/>
      <c r="WL32" s="66"/>
      <c r="WM32" s="66"/>
      <c r="WN32" s="66"/>
      <c r="WO32" s="66"/>
      <c r="WP32" s="66"/>
      <c r="WQ32" s="66"/>
      <c r="WR32" s="66"/>
      <c r="WS32" s="66"/>
      <c r="WT32" s="66"/>
      <c r="WU32" s="66"/>
      <c r="WV32" s="66"/>
      <c r="WW32" s="66"/>
      <c r="WX32" s="66"/>
      <c r="WY32" s="66"/>
      <c r="WZ32" s="66"/>
      <c r="XA32" s="66"/>
      <c r="XB32" s="66"/>
      <c r="XC32" s="66"/>
      <c r="XD32" s="66"/>
      <c r="XE32" s="66"/>
      <c r="XF32" s="66"/>
      <c r="XG32" s="66"/>
      <c r="XH32" s="66"/>
      <c r="XI32" s="66"/>
      <c r="XJ32" s="66"/>
      <c r="XK32" s="66"/>
      <c r="XL32" s="66"/>
      <c r="XM32" s="66"/>
      <c r="XN32" s="66"/>
      <c r="XO32" s="66"/>
      <c r="XP32" s="66"/>
      <c r="XQ32" s="66"/>
      <c r="XR32" s="66"/>
      <c r="XS32" s="66"/>
      <c r="XT32" s="66"/>
      <c r="XU32" s="66"/>
      <c r="XV32" s="66"/>
      <c r="XW32" s="66"/>
      <c r="XX32" s="66"/>
      <c r="XY32" s="66"/>
      <c r="XZ32" s="66"/>
      <c r="YA32" s="66"/>
      <c r="YB32" s="66"/>
      <c r="YC32" s="66"/>
      <c r="YD32" s="66"/>
      <c r="YE32" s="66"/>
      <c r="YF32" s="66"/>
      <c r="YG32" s="66"/>
      <c r="YH32" s="66"/>
      <c r="YI32" s="66"/>
      <c r="YJ32" s="66"/>
      <c r="YK32" s="66"/>
      <c r="YL32" s="66"/>
      <c r="YM32" s="66"/>
      <c r="YN32" s="66"/>
      <c r="YO32" s="66"/>
      <c r="YP32" s="66"/>
      <c r="YQ32" s="66"/>
      <c r="YR32" s="66"/>
      <c r="YS32" s="66"/>
      <c r="YT32" s="66"/>
      <c r="YU32" s="66"/>
      <c r="YV32" s="66"/>
      <c r="YW32" s="66"/>
      <c r="YX32" s="66"/>
      <c r="YY32" s="66"/>
      <c r="YZ32" s="66"/>
      <c r="ZA32" s="66"/>
      <c r="ZB32" s="66"/>
      <c r="ZC32" s="66"/>
      <c r="ZD32" s="66"/>
      <c r="ZE32" s="66"/>
      <c r="ZF32" s="66"/>
      <c r="ZG32" s="66"/>
      <c r="ZH32" s="66"/>
      <c r="ZI32" s="66"/>
      <c r="ZJ32" s="66"/>
      <c r="ZK32" s="66"/>
      <c r="ZL32" s="66"/>
      <c r="ZM32" s="66"/>
      <c r="ZN32" s="66"/>
      <c r="ZO32" s="66"/>
      <c r="ZP32" s="66"/>
      <c r="ZQ32" s="66"/>
      <c r="ZR32" s="66"/>
      <c r="ZS32" s="66"/>
      <c r="ZT32" s="66"/>
      <c r="ZU32" s="66"/>
      <c r="ZV32" s="66"/>
      <c r="ZW32" s="66"/>
      <c r="ZX32" s="66"/>
      <c r="ZY32" s="66"/>
      <c r="ZZ32" s="66"/>
      <c r="AAA32" s="66"/>
      <c r="AAB32" s="66"/>
      <c r="AAC32" s="66"/>
      <c r="AAD32" s="66"/>
      <c r="AAE32" s="66"/>
      <c r="AAF32" s="66"/>
      <c r="AAG32" s="66"/>
      <c r="AAH32" s="66"/>
      <c r="AAI32" s="66"/>
      <c r="AAJ32" s="66"/>
      <c r="AAK32" s="66"/>
      <c r="AAL32" s="66"/>
      <c r="AAM32" s="66"/>
      <c r="AAN32" s="66"/>
      <c r="AAO32" s="66"/>
      <c r="AAP32" s="66"/>
      <c r="AAQ32" s="66"/>
      <c r="AAR32" s="66"/>
      <c r="AAS32" s="66"/>
      <c r="AAT32" s="66"/>
      <c r="AAU32" s="66"/>
      <c r="AAV32" s="66"/>
      <c r="AAW32" s="66"/>
      <c r="AAX32" s="66"/>
      <c r="AAY32" s="66"/>
      <c r="AAZ32" s="66"/>
      <c r="ABA32" s="66"/>
      <c r="ABB32" s="66"/>
      <c r="ABC32" s="66"/>
      <c r="ABD32" s="66"/>
      <c r="ABE32" s="66"/>
      <c r="ABF32" s="66"/>
      <c r="ABG32" s="66"/>
      <c r="ABH32" s="66"/>
      <c r="ABI32" s="66"/>
      <c r="ABJ32" s="66"/>
      <c r="ABK32" s="66"/>
      <c r="ABL32" s="66"/>
      <c r="ABM32" s="66"/>
      <c r="ABN32" s="66"/>
      <c r="ABO32" s="66"/>
      <c r="ABP32" s="66"/>
      <c r="ABQ32" s="66"/>
      <c r="ABR32" s="66"/>
      <c r="ABS32" s="66"/>
      <c r="ABT32" s="66"/>
      <c r="ABU32" s="66"/>
      <c r="ABV32" s="66"/>
      <c r="ABW32" s="66"/>
      <c r="ABX32" s="66"/>
      <c r="ABY32" s="66"/>
      <c r="ABZ32" s="66"/>
      <c r="ACA32" s="66"/>
      <c r="ACB32" s="66"/>
      <c r="ACC32" s="66"/>
      <c r="ACD32" s="66"/>
      <c r="ACE32" s="66"/>
      <c r="ACF32" s="66"/>
      <c r="ACG32" s="66"/>
      <c r="ACH32" s="66"/>
      <c r="ACI32" s="66"/>
      <c r="ACJ32" s="66"/>
      <c r="ACK32" s="66"/>
      <c r="ACL32" s="66"/>
      <c r="ACM32" s="66"/>
      <c r="ACN32" s="66"/>
      <c r="ACO32" s="66"/>
      <c r="ACP32" s="66"/>
      <c r="ACQ32" s="66"/>
      <c r="ACR32" s="66"/>
      <c r="ACS32" s="66"/>
      <c r="ACT32" s="66"/>
      <c r="ACU32" s="66"/>
      <c r="ACV32" s="66"/>
      <c r="ACW32" s="66"/>
      <c r="ACX32" s="66"/>
      <c r="ACY32" s="66"/>
      <c r="ACZ32" s="66"/>
      <c r="ADA32" s="66"/>
      <c r="ADB32" s="66"/>
      <c r="ADC32" s="66"/>
      <c r="ADD32" s="66"/>
      <c r="ADE32" s="66"/>
      <c r="ADF32" s="66"/>
      <c r="ADG32" s="66"/>
      <c r="ADH32" s="66"/>
      <c r="ADI32" s="66"/>
      <c r="ADJ32" s="66"/>
      <c r="ADK32" s="66"/>
      <c r="ADL32" s="66"/>
      <c r="ADM32" s="66"/>
      <c r="ADN32" s="66"/>
      <c r="ADO32" s="66"/>
      <c r="ADP32" s="66"/>
      <c r="ADQ32" s="66"/>
      <c r="ADR32" s="66"/>
      <c r="ADS32" s="66"/>
      <c r="ADT32" s="66"/>
      <c r="ADU32" s="66"/>
      <c r="ADV32" s="66"/>
      <c r="ADW32" s="66"/>
      <c r="ADX32" s="66"/>
      <c r="ADY32" s="66"/>
    </row>
    <row r="33" spans="1:805" s="24" customFormat="1" hidden="1" x14ac:dyDescent="0.25">
      <c r="A33" s="21" t="s">
        <v>497</v>
      </c>
      <c r="B33" s="22" t="s">
        <v>195</v>
      </c>
      <c r="C33" s="21" t="s">
        <v>24</v>
      </c>
      <c r="D33" s="21" t="s">
        <v>220</v>
      </c>
      <c r="E33" s="21" t="s">
        <v>26</v>
      </c>
      <c r="F33" s="21" t="s">
        <v>221</v>
      </c>
      <c r="G33" s="21" t="s">
        <v>26</v>
      </c>
      <c r="H33" s="21" t="s">
        <v>149</v>
      </c>
      <c r="I33" s="23" t="s">
        <v>150</v>
      </c>
      <c r="J33" s="23">
        <v>101.6</v>
      </c>
      <c r="K33" s="23">
        <v>101.6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1" t="s">
        <v>26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  <c r="IX33" s="66"/>
      <c r="IY33" s="66"/>
      <c r="IZ33" s="66"/>
      <c r="JA33" s="66"/>
      <c r="JB33" s="66"/>
      <c r="JC33" s="66"/>
      <c r="JD33" s="66"/>
      <c r="JE33" s="66"/>
      <c r="JF33" s="66"/>
      <c r="JG33" s="66"/>
      <c r="JH33" s="66"/>
      <c r="JI33" s="66"/>
      <c r="JJ33" s="66"/>
      <c r="JK33" s="66"/>
      <c r="JL33" s="66"/>
      <c r="JM33" s="66"/>
      <c r="JN33" s="66"/>
      <c r="JO33" s="66"/>
      <c r="JP33" s="66"/>
      <c r="JQ33" s="66"/>
      <c r="JR33" s="66"/>
      <c r="JS33" s="66"/>
      <c r="JT33" s="66"/>
      <c r="JU33" s="66"/>
      <c r="JV33" s="66"/>
      <c r="JW33" s="66"/>
      <c r="JX33" s="66"/>
      <c r="JY33" s="66"/>
      <c r="JZ33" s="66"/>
      <c r="KA33" s="66"/>
      <c r="KB33" s="66"/>
      <c r="KC33" s="66"/>
      <c r="KD33" s="66"/>
      <c r="KE33" s="66"/>
      <c r="KF33" s="66"/>
      <c r="KG33" s="66"/>
      <c r="KH33" s="66"/>
      <c r="KI33" s="66"/>
      <c r="KJ33" s="66"/>
      <c r="KK33" s="66"/>
      <c r="KL33" s="66"/>
      <c r="KM33" s="66"/>
      <c r="KN33" s="66"/>
      <c r="KO33" s="66"/>
      <c r="KP33" s="66"/>
      <c r="KQ33" s="66"/>
      <c r="KR33" s="66"/>
      <c r="KS33" s="66"/>
      <c r="KT33" s="66"/>
      <c r="KU33" s="66"/>
      <c r="KV33" s="66"/>
      <c r="KW33" s="66"/>
      <c r="KX33" s="66"/>
      <c r="KY33" s="66"/>
      <c r="KZ33" s="66"/>
      <c r="LA33" s="66"/>
      <c r="LB33" s="66"/>
      <c r="LC33" s="66"/>
      <c r="LD33" s="66"/>
      <c r="LE33" s="66"/>
      <c r="LF33" s="66"/>
      <c r="LG33" s="66"/>
      <c r="LH33" s="66"/>
      <c r="LI33" s="66"/>
      <c r="LJ33" s="66"/>
      <c r="LK33" s="66"/>
      <c r="LL33" s="66"/>
      <c r="LM33" s="66"/>
      <c r="LN33" s="66"/>
      <c r="LO33" s="66"/>
      <c r="LP33" s="66"/>
      <c r="LQ33" s="66"/>
      <c r="LR33" s="66"/>
      <c r="LS33" s="66"/>
      <c r="LT33" s="66"/>
      <c r="LU33" s="66"/>
      <c r="LV33" s="66"/>
      <c r="LW33" s="66"/>
      <c r="LX33" s="66"/>
      <c r="LY33" s="66"/>
      <c r="LZ33" s="66"/>
      <c r="MA33" s="66"/>
      <c r="MB33" s="66"/>
      <c r="MC33" s="66"/>
      <c r="MD33" s="66"/>
      <c r="ME33" s="66"/>
      <c r="MF33" s="66"/>
      <c r="MG33" s="66"/>
      <c r="MH33" s="66"/>
      <c r="MI33" s="66"/>
      <c r="MJ33" s="66"/>
      <c r="MK33" s="66"/>
      <c r="ML33" s="66"/>
      <c r="MM33" s="66"/>
      <c r="MN33" s="66"/>
      <c r="MO33" s="66"/>
      <c r="MP33" s="66"/>
      <c r="MQ33" s="66"/>
      <c r="MR33" s="66"/>
      <c r="MS33" s="66"/>
      <c r="MT33" s="66"/>
      <c r="MU33" s="66"/>
      <c r="MV33" s="66"/>
      <c r="MW33" s="66"/>
      <c r="MX33" s="66"/>
      <c r="MY33" s="66"/>
      <c r="MZ33" s="66"/>
      <c r="NA33" s="66"/>
      <c r="NB33" s="66"/>
      <c r="NC33" s="66"/>
      <c r="ND33" s="66"/>
      <c r="NE33" s="66"/>
      <c r="NF33" s="66"/>
      <c r="NG33" s="66"/>
      <c r="NH33" s="66"/>
      <c r="NI33" s="66"/>
      <c r="NJ33" s="66"/>
      <c r="NK33" s="66"/>
      <c r="NL33" s="66"/>
      <c r="NM33" s="66"/>
      <c r="NN33" s="66"/>
      <c r="NO33" s="66"/>
      <c r="NP33" s="66"/>
      <c r="NQ33" s="66"/>
      <c r="NR33" s="66"/>
      <c r="NS33" s="66"/>
      <c r="NT33" s="66"/>
      <c r="NU33" s="66"/>
      <c r="NV33" s="66"/>
      <c r="NW33" s="66"/>
      <c r="NX33" s="66"/>
      <c r="NY33" s="66"/>
      <c r="NZ33" s="66"/>
      <c r="OA33" s="66"/>
      <c r="OB33" s="66"/>
      <c r="OC33" s="66"/>
      <c r="OD33" s="66"/>
      <c r="OE33" s="66"/>
      <c r="OF33" s="66"/>
      <c r="OG33" s="66"/>
      <c r="OH33" s="66"/>
      <c r="OI33" s="66"/>
      <c r="OJ33" s="66"/>
      <c r="OK33" s="66"/>
      <c r="OL33" s="66"/>
      <c r="OM33" s="66"/>
      <c r="ON33" s="66"/>
      <c r="OO33" s="66"/>
      <c r="OP33" s="66"/>
      <c r="OQ33" s="66"/>
      <c r="OR33" s="66"/>
      <c r="OS33" s="66"/>
      <c r="OT33" s="66"/>
      <c r="OU33" s="66"/>
      <c r="OV33" s="66"/>
      <c r="OW33" s="66"/>
      <c r="OX33" s="66"/>
      <c r="OY33" s="66"/>
      <c r="OZ33" s="66"/>
      <c r="PA33" s="66"/>
      <c r="PB33" s="66"/>
      <c r="PC33" s="66"/>
      <c r="PD33" s="66"/>
      <c r="PE33" s="66"/>
      <c r="PF33" s="66"/>
      <c r="PG33" s="66"/>
      <c r="PH33" s="66"/>
      <c r="PI33" s="66"/>
      <c r="PJ33" s="66"/>
      <c r="PK33" s="66"/>
      <c r="PL33" s="66"/>
      <c r="PM33" s="66"/>
      <c r="PN33" s="66"/>
      <c r="PO33" s="66"/>
      <c r="PP33" s="66"/>
      <c r="PQ33" s="66"/>
      <c r="PR33" s="66"/>
      <c r="PS33" s="66"/>
      <c r="PT33" s="66"/>
      <c r="PU33" s="66"/>
      <c r="PV33" s="66"/>
      <c r="PW33" s="66"/>
      <c r="PX33" s="66"/>
      <c r="PY33" s="66"/>
      <c r="PZ33" s="66"/>
      <c r="QA33" s="66"/>
      <c r="QB33" s="66"/>
      <c r="QC33" s="66"/>
      <c r="QD33" s="66"/>
      <c r="QE33" s="66"/>
      <c r="QF33" s="66"/>
      <c r="QG33" s="66"/>
      <c r="QH33" s="66"/>
      <c r="QI33" s="66"/>
      <c r="QJ33" s="66"/>
      <c r="QK33" s="66"/>
      <c r="QL33" s="66"/>
      <c r="QM33" s="66"/>
      <c r="QN33" s="66"/>
      <c r="QO33" s="66"/>
      <c r="QP33" s="66"/>
      <c r="QQ33" s="66"/>
      <c r="QR33" s="66"/>
      <c r="QS33" s="66"/>
      <c r="QT33" s="66"/>
      <c r="QU33" s="66"/>
      <c r="QV33" s="66"/>
      <c r="QW33" s="66"/>
      <c r="QX33" s="66"/>
      <c r="QY33" s="66"/>
      <c r="QZ33" s="66"/>
      <c r="RA33" s="66"/>
      <c r="RB33" s="66"/>
      <c r="RC33" s="66"/>
      <c r="RD33" s="66"/>
      <c r="RE33" s="66"/>
      <c r="RF33" s="66"/>
      <c r="RG33" s="66"/>
      <c r="RH33" s="66"/>
      <c r="RI33" s="66"/>
      <c r="RJ33" s="66"/>
      <c r="RK33" s="66"/>
      <c r="RL33" s="66"/>
      <c r="RM33" s="66"/>
      <c r="RN33" s="66"/>
      <c r="RO33" s="66"/>
      <c r="RP33" s="66"/>
      <c r="RQ33" s="66"/>
      <c r="RR33" s="66"/>
      <c r="RS33" s="66"/>
      <c r="RT33" s="66"/>
      <c r="RU33" s="66"/>
      <c r="RV33" s="66"/>
      <c r="RW33" s="66"/>
      <c r="RX33" s="66"/>
      <c r="RY33" s="66"/>
      <c r="RZ33" s="66"/>
      <c r="SA33" s="66"/>
      <c r="SB33" s="66"/>
      <c r="SC33" s="66"/>
      <c r="SD33" s="66"/>
      <c r="SE33" s="66"/>
      <c r="SF33" s="66"/>
      <c r="SG33" s="66"/>
      <c r="SH33" s="66"/>
      <c r="SI33" s="66"/>
      <c r="SJ33" s="66"/>
      <c r="SK33" s="66"/>
      <c r="SL33" s="66"/>
      <c r="SM33" s="66"/>
      <c r="SN33" s="66"/>
      <c r="SO33" s="66"/>
      <c r="SP33" s="66"/>
      <c r="SQ33" s="66"/>
      <c r="SR33" s="66"/>
      <c r="SS33" s="66"/>
      <c r="ST33" s="66"/>
      <c r="SU33" s="66"/>
      <c r="SV33" s="66"/>
      <c r="SW33" s="66"/>
      <c r="SX33" s="66"/>
      <c r="SY33" s="66"/>
      <c r="SZ33" s="66"/>
      <c r="TA33" s="66"/>
      <c r="TB33" s="66"/>
      <c r="TC33" s="66"/>
      <c r="TD33" s="66"/>
      <c r="TE33" s="66"/>
      <c r="TF33" s="66"/>
      <c r="TG33" s="66"/>
      <c r="TH33" s="66"/>
      <c r="TI33" s="66"/>
      <c r="TJ33" s="66"/>
      <c r="TK33" s="66"/>
      <c r="TL33" s="66"/>
      <c r="TM33" s="66"/>
      <c r="TN33" s="66"/>
      <c r="TO33" s="66"/>
      <c r="TP33" s="66"/>
      <c r="TQ33" s="66"/>
      <c r="TR33" s="66"/>
      <c r="TS33" s="66"/>
      <c r="TT33" s="66"/>
      <c r="TU33" s="66"/>
      <c r="TV33" s="66"/>
      <c r="TW33" s="66"/>
      <c r="TX33" s="66"/>
      <c r="TY33" s="66"/>
      <c r="TZ33" s="66"/>
      <c r="UA33" s="66"/>
      <c r="UB33" s="66"/>
      <c r="UC33" s="66"/>
      <c r="UD33" s="66"/>
      <c r="UE33" s="66"/>
      <c r="UF33" s="66"/>
      <c r="UG33" s="66"/>
      <c r="UH33" s="66"/>
      <c r="UI33" s="66"/>
      <c r="UJ33" s="66"/>
      <c r="UK33" s="66"/>
      <c r="UL33" s="66"/>
      <c r="UM33" s="66"/>
      <c r="UN33" s="66"/>
      <c r="UO33" s="66"/>
      <c r="UP33" s="66"/>
      <c r="UQ33" s="66"/>
      <c r="UR33" s="66"/>
      <c r="US33" s="66"/>
      <c r="UT33" s="66"/>
      <c r="UU33" s="66"/>
      <c r="UV33" s="66"/>
      <c r="UW33" s="66"/>
      <c r="UX33" s="66"/>
      <c r="UY33" s="66"/>
      <c r="UZ33" s="66"/>
      <c r="VA33" s="66"/>
      <c r="VB33" s="66"/>
      <c r="VC33" s="66"/>
      <c r="VD33" s="66"/>
      <c r="VE33" s="66"/>
      <c r="VF33" s="66"/>
      <c r="VG33" s="66"/>
      <c r="VH33" s="66"/>
      <c r="VI33" s="66"/>
      <c r="VJ33" s="66"/>
      <c r="VK33" s="66"/>
      <c r="VL33" s="66"/>
      <c r="VM33" s="66"/>
      <c r="VN33" s="66"/>
      <c r="VO33" s="66"/>
      <c r="VP33" s="66"/>
      <c r="VQ33" s="66"/>
      <c r="VR33" s="66"/>
      <c r="VS33" s="66"/>
      <c r="VT33" s="66"/>
      <c r="VU33" s="66"/>
      <c r="VV33" s="66"/>
      <c r="VW33" s="66"/>
      <c r="VX33" s="66"/>
      <c r="VY33" s="66"/>
      <c r="VZ33" s="66"/>
      <c r="WA33" s="66"/>
      <c r="WB33" s="66"/>
      <c r="WC33" s="66"/>
      <c r="WD33" s="66"/>
      <c r="WE33" s="66"/>
      <c r="WF33" s="66"/>
      <c r="WG33" s="66"/>
      <c r="WH33" s="66"/>
      <c r="WI33" s="66"/>
      <c r="WJ33" s="66"/>
      <c r="WK33" s="66"/>
      <c r="WL33" s="66"/>
      <c r="WM33" s="66"/>
      <c r="WN33" s="66"/>
      <c r="WO33" s="66"/>
      <c r="WP33" s="66"/>
      <c r="WQ33" s="66"/>
      <c r="WR33" s="66"/>
      <c r="WS33" s="66"/>
      <c r="WT33" s="66"/>
      <c r="WU33" s="66"/>
      <c r="WV33" s="66"/>
      <c r="WW33" s="66"/>
      <c r="WX33" s="66"/>
      <c r="WY33" s="66"/>
      <c r="WZ33" s="66"/>
      <c r="XA33" s="66"/>
      <c r="XB33" s="66"/>
      <c r="XC33" s="66"/>
      <c r="XD33" s="66"/>
      <c r="XE33" s="66"/>
      <c r="XF33" s="66"/>
      <c r="XG33" s="66"/>
      <c r="XH33" s="66"/>
      <c r="XI33" s="66"/>
      <c r="XJ33" s="66"/>
      <c r="XK33" s="66"/>
      <c r="XL33" s="66"/>
      <c r="XM33" s="66"/>
      <c r="XN33" s="66"/>
      <c r="XO33" s="66"/>
      <c r="XP33" s="66"/>
      <c r="XQ33" s="66"/>
      <c r="XR33" s="66"/>
      <c r="XS33" s="66"/>
      <c r="XT33" s="66"/>
      <c r="XU33" s="66"/>
      <c r="XV33" s="66"/>
      <c r="XW33" s="66"/>
      <c r="XX33" s="66"/>
      <c r="XY33" s="66"/>
      <c r="XZ33" s="66"/>
      <c r="YA33" s="66"/>
      <c r="YB33" s="66"/>
      <c r="YC33" s="66"/>
      <c r="YD33" s="66"/>
      <c r="YE33" s="66"/>
      <c r="YF33" s="66"/>
      <c r="YG33" s="66"/>
      <c r="YH33" s="66"/>
      <c r="YI33" s="66"/>
      <c r="YJ33" s="66"/>
      <c r="YK33" s="66"/>
      <c r="YL33" s="66"/>
      <c r="YM33" s="66"/>
      <c r="YN33" s="66"/>
      <c r="YO33" s="66"/>
      <c r="YP33" s="66"/>
      <c r="YQ33" s="66"/>
      <c r="YR33" s="66"/>
      <c r="YS33" s="66"/>
      <c r="YT33" s="66"/>
      <c r="YU33" s="66"/>
      <c r="YV33" s="66"/>
      <c r="YW33" s="66"/>
      <c r="YX33" s="66"/>
      <c r="YY33" s="66"/>
      <c r="YZ33" s="66"/>
      <c r="ZA33" s="66"/>
      <c r="ZB33" s="66"/>
      <c r="ZC33" s="66"/>
      <c r="ZD33" s="66"/>
      <c r="ZE33" s="66"/>
      <c r="ZF33" s="66"/>
      <c r="ZG33" s="66"/>
      <c r="ZH33" s="66"/>
      <c r="ZI33" s="66"/>
      <c r="ZJ33" s="66"/>
      <c r="ZK33" s="66"/>
      <c r="ZL33" s="66"/>
      <c r="ZM33" s="66"/>
      <c r="ZN33" s="66"/>
      <c r="ZO33" s="66"/>
      <c r="ZP33" s="66"/>
      <c r="ZQ33" s="66"/>
      <c r="ZR33" s="66"/>
      <c r="ZS33" s="66"/>
      <c r="ZT33" s="66"/>
      <c r="ZU33" s="66"/>
      <c r="ZV33" s="66"/>
      <c r="ZW33" s="66"/>
      <c r="ZX33" s="66"/>
      <c r="ZY33" s="66"/>
      <c r="ZZ33" s="66"/>
      <c r="AAA33" s="66"/>
      <c r="AAB33" s="66"/>
      <c r="AAC33" s="66"/>
      <c r="AAD33" s="66"/>
      <c r="AAE33" s="66"/>
      <c r="AAF33" s="66"/>
      <c r="AAG33" s="66"/>
      <c r="AAH33" s="66"/>
      <c r="AAI33" s="66"/>
      <c r="AAJ33" s="66"/>
      <c r="AAK33" s="66"/>
      <c r="AAL33" s="66"/>
      <c r="AAM33" s="66"/>
      <c r="AAN33" s="66"/>
      <c r="AAO33" s="66"/>
      <c r="AAP33" s="66"/>
      <c r="AAQ33" s="66"/>
      <c r="AAR33" s="66"/>
      <c r="AAS33" s="66"/>
      <c r="AAT33" s="66"/>
      <c r="AAU33" s="66"/>
      <c r="AAV33" s="66"/>
      <c r="AAW33" s="66"/>
      <c r="AAX33" s="66"/>
      <c r="AAY33" s="66"/>
      <c r="AAZ33" s="66"/>
      <c r="ABA33" s="66"/>
      <c r="ABB33" s="66"/>
      <c r="ABC33" s="66"/>
      <c r="ABD33" s="66"/>
      <c r="ABE33" s="66"/>
      <c r="ABF33" s="66"/>
      <c r="ABG33" s="66"/>
      <c r="ABH33" s="66"/>
      <c r="ABI33" s="66"/>
      <c r="ABJ33" s="66"/>
      <c r="ABK33" s="66"/>
      <c r="ABL33" s="66"/>
      <c r="ABM33" s="66"/>
      <c r="ABN33" s="66"/>
      <c r="ABO33" s="66"/>
      <c r="ABP33" s="66"/>
      <c r="ABQ33" s="66"/>
      <c r="ABR33" s="66"/>
      <c r="ABS33" s="66"/>
      <c r="ABT33" s="66"/>
      <c r="ABU33" s="66"/>
      <c r="ABV33" s="66"/>
      <c r="ABW33" s="66"/>
      <c r="ABX33" s="66"/>
      <c r="ABY33" s="66"/>
      <c r="ABZ33" s="66"/>
      <c r="ACA33" s="66"/>
      <c r="ACB33" s="66"/>
      <c r="ACC33" s="66"/>
      <c r="ACD33" s="66"/>
      <c r="ACE33" s="66"/>
      <c r="ACF33" s="66"/>
      <c r="ACG33" s="66"/>
      <c r="ACH33" s="66"/>
      <c r="ACI33" s="66"/>
      <c r="ACJ33" s="66"/>
      <c r="ACK33" s="66"/>
      <c r="ACL33" s="66"/>
      <c r="ACM33" s="66"/>
      <c r="ACN33" s="66"/>
      <c r="ACO33" s="66"/>
      <c r="ACP33" s="66"/>
      <c r="ACQ33" s="66"/>
      <c r="ACR33" s="66"/>
      <c r="ACS33" s="66"/>
      <c r="ACT33" s="66"/>
      <c r="ACU33" s="66"/>
      <c r="ACV33" s="66"/>
      <c r="ACW33" s="66"/>
      <c r="ACX33" s="66"/>
      <c r="ACY33" s="66"/>
      <c r="ACZ33" s="66"/>
      <c r="ADA33" s="66"/>
      <c r="ADB33" s="66"/>
      <c r="ADC33" s="66"/>
      <c r="ADD33" s="66"/>
      <c r="ADE33" s="66"/>
      <c r="ADF33" s="66"/>
      <c r="ADG33" s="66"/>
      <c r="ADH33" s="66"/>
      <c r="ADI33" s="66"/>
      <c r="ADJ33" s="66"/>
      <c r="ADK33" s="66"/>
      <c r="ADL33" s="66"/>
      <c r="ADM33" s="66"/>
      <c r="ADN33" s="66"/>
      <c r="ADO33" s="66"/>
      <c r="ADP33" s="66"/>
      <c r="ADQ33" s="66"/>
      <c r="ADR33" s="66"/>
      <c r="ADS33" s="66"/>
      <c r="ADT33" s="66"/>
      <c r="ADU33" s="66"/>
      <c r="ADV33" s="66"/>
      <c r="ADW33" s="66"/>
      <c r="ADX33" s="66"/>
      <c r="ADY33" s="66"/>
    </row>
    <row r="34" spans="1:805" s="24" customFormat="1" hidden="1" x14ac:dyDescent="0.25">
      <c r="A34" s="21" t="s">
        <v>556</v>
      </c>
      <c r="B34" s="22" t="s">
        <v>361</v>
      </c>
      <c r="C34" s="21" t="s">
        <v>24</v>
      </c>
      <c r="D34" s="21" t="s">
        <v>372</v>
      </c>
      <c r="E34" s="21" t="s">
        <v>26</v>
      </c>
      <c r="F34" s="21" t="s">
        <v>373</v>
      </c>
      <c r="G34" s="21" t="s">
        <v>26</v>
      </c>
      <c r="H34" s="21" t="s">
        <v>149</v>
      </c>
      <c r="I34" s="23" t="s">
        <v>150</v>
      </c>
      <c r="J34" s="23">
        <v>105.12</v>
      </c>
      <c r="K34" s="23">
        <v>105.12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1" t="s">
        <v>26</v>
      </c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  <c r="IX34" s="66"/>
      <c r="IY34" s="66"/>
      <c r="IZ34" s="66"/>
      <c r="JA34" s="66"/>
      <c r="JB34" s="66"/>
      <c r="JC34" s="66"/>
      <c r="JD34" s="66"/>
      <c r="JE34" s="66"/>
      <c r="JF34" s="66"/>
      <c r="JG34" s="66"/>
      <c r="JH34" s="66"/>
      <c r="JI34" s="66"/>
      <c r="JJ34" s="66"/>
      <c r="JK34" s="66"/>
      <c r="JL34" s="66"/>
      <c r="JM34" s="66"/>
      <c r="JN34" s="66"/>
      <c r="JO34" s="66"/>
      <c r="JP34" s="66"/>
      <c r="JQ34" s="66"/>
      <c r="JR34" s="66"/>
      <c r="JS34" s="66"/>
      <c r="JT34" s="66"/>
      <c r="JU34" s="66"/>
      <c r="JV34" s="66"/>
      <c r="JW34" s="66"/>
      <c r="JX34" s="66"/>
      <c r="JY34" s="66"/>
      <c r="JZ34" s="66"/>
      <c r="KA34" s="66"/>
      <c r="KB34" s="66"/>
      <c r="KC34" s="66"/>
      <c r="KD34" s="66"/>
      <c r="KE34" s="66"/>
      <c r="KF34" s="66"/>
      <c r="KG34" s="66"/>
      <c r="KH34" s="66"/>
      <c r="KI34" s="66"/>
      <c r="KJ34" s="66"/>
      <c r="KK34" s="66"/>
      <c r="KL34" s="66"/>
      <c r="KM34" s="66"/>
      <c r="KN34" s="66"/>
      <c r="KO34" s="66"/>
      <c r="KP34" s="66"/>
      <c r="KQ34" s="66"/>
      <c r="KR34" s="66"/>
      <c r="KS34" s="66"/>
      <c r="KT34" s="66"/>
      <c r="KU34" s="66"/>
      <c r="KV34" s="66"/>
      <c r="KW34" s="66"/>
      <c r="KX34" s="66"/>
      <c r="KY34" s="66"/>
      <c r="KZ34" s="66"/>
      <c r="LA34" s="66"/>
      <c r="LB34" s="66"/>
      <c r="LC34" s="66"/>
      <c r="LD34" s="66"/>
      <c r="LE34" s="66"/>
      <c r="LF34" s="66"/>
      <c r="LG34" s="66"/>
      <c r="LH34" s="66"/>
      <c r="LI34" s="66"/>
      <c r="LJ34" s="66"/>
      <c r="LK34" s="66"/>
      <c r="LL34" s="66"/>
      <c r="LM34" s="66"/>
      <c r="LN34" s="66"/>
      <c r="LO34" s="66"/>
      <c r="LP34" s="66"/>
      <c r="LQ34" s="66"/>
      <c r="LR34" s="66"/>
      <c r="LS34" s="66"/>
      <c r="LT34" s="66"/>
      <c r="LU34" s="66"/>
      <c r="LV34" s="66"/>
      <c r="LW34" s="66"/>
      <c r="LX34" s="66"/>
      <c r="LY34" s="66"/>
      <c r="LZ34" s="66"/>
      <c r="MA34" s="66"/>
      <c r="MB34" s="66"/>
      <c r="MC34" s="66"/>
      <c r="MD34" s="66"/>
      <c r="ME34" s="66"/>
      <c r="MF34" s="66"/>
      <c r="MG34" s="66"/>
      <c r="MH34" s="66"/>
      <c r="MI34" s="66"/>
      <c r="MJ34" s="66"/>
      <c r="MK34" s="66"/>
      <c r="ML34" s="66"/>
      <c r="MM34" s="66"/>
      <c r="MN34" s="66"/>
      <c r="MO34" s="66"/>
      <c r="MP34" s="66"/>
      <c r="MQ34" s="66"/>
      <c r="MR34" s="66"/>
      <c r="MS34" s="66"/>
      <c r="MT34" s="66"/>
      <c r="MU34" s="66"/>
      <c r="MV34" s="66"/>
      <c r="MW34" s="66"/>
      <c r="MX34" s="66"/>
      <c r="MY34" s="66"/>
      <c r="MZ34" s="66"/>
      <c r="NA34" s="66"/>
      <c r="NB34" s="66"/>
      <c r="NC34" s="66"/>
      <c r="ND34" s="66"/>
      <c r="NE34" s="66"/>
      <c r="NF34" s="66"/>
      <c r="NG34" s="66"/>
      <c r="NH34" s="66"/>
      <c r="NI34" s="66"/>
      <c r="NJ34" s="66"/>
      <c r="NK34" s="66"/>
      <c r="NL34" s="66"/>
      <c r="NM34" s="66"/>
      <c r="NN34" s="66"/>
      <c r="NO34" s="66"/>
      <c r="NP34" s="66"/>
      <c r="NQ34" s="66"/>
      <c r="NR34" s="66"/>
      <c r="NS34" s="66"/>
      <c r="NT34" s="66"/>
      <c r="NU34" s="66"/>
      <c r="NV34" s="66"/>
      <c r="NW34" s="66"/>
      <c r="NX34" s="66"/>
      <c r="NY34" s="66"/>
      <c r="NZ34" s="66"/>
      <c r="OA34" s="66"/>
      <c r="OB34" s="66"/>
      <c r="OC34" s="66"/>
      <c r="OD34" s="66"/>
      <c r="OE34" s="66"/>
      <c r="OF34" s="66"/>
      <c r="OG34" s="66"/>
      <c r="OH34" s="66"/>
      <c r="OI34" s="66"/>
      <c r="OJ34" s="66"/>
      <c r="OK34" s="66"/>
      <c r="OL34" s="66"/>
      <c r="OM34" s="66"/>
      <c r="ON34" s="66"/>
      <c r="OO34" s="66"/>
      <c r="OP34" s="66"/>
      <c r="OQ34" s="66"/>
      <c r="OR34" s="66"/>
      <c r="OS34" s="66"/>
      <c r="OT34" s="66"/>
      <c r="OU34" s="66"/>
      <c r="OV34" s="66"/>
      <c r="OW34" s="66"/>
      <c r="OX34" s="66"/>
      <c r="OY34" s="66"/>
      <c r="OZ34" s="66"/>
      <c r="PA34" s="66"/>
      <c r="PB34" s="66"/>
      <c r="PC34" s="66"/>
      <c r="PD34" s="66"/>
      <c r="PE34" s="66"/>
      <c r="PF34" s="66"/>
      <c r="PG34" s="66"/>
      <c r="PH34" s="66"/>
      <c r="PI34" s="66"/>
      <c r="PJ34" s="66"/>
      <c r="PK34" s="66"/>
      <c r="PL34" s="66"/>
      <c r="PM34" s="66"/>
      <c r="PN34" s="66"/>
      <c r="PO34" s="66"/>
      <c r="PP34" s="66"/>
      <c r="PQ34" s="66"/>
      <c r="PR34" s="66"/>
      <c r="PS34" s="66"/>
      <c r="PT34" s="66"/>
      <c r="PU34" s="66"/>
      <c r="PV34" s="66"/>
      <c r="PW34" s="66"/>
      <c r="PX34" s="66"/>
      <c r="PY34" s="66"/>
      <c r="PZ34" s="66"/>
      <c r="QA34" s="66"/>
      <c r="QB34" s="66"/>
      <c r="QC34" s="66"/>
      <c r="QD34" s="66"/>
      <c r="QE34" s="66"/>
      <c r="QF34" s="66"/>
      <c r="QG34" s="66"/>
      <c r="QH34" s="66"/>
      <c r="QI34" s="66"/>
      <c r="QJ34" s="66"/>
      <c r="QK34" s="66"/>
      <c r="QL34" s="66"/>
      <c r="QM34" s="66"/>
      <c r="QN34" s="66"/>
      <c r="QO34" s="66"/>
      <c r="QP34" s="66"/>
      <c r="QQ34" s="66"/>
      <c r="QR34" s="66"/>
      <c r="QS34" s="66"/>
      <c r="QT34" s="66"/>
      <c r="QU34" s="66"/>
      <c r="QV34" s="66"/>
      <c r="QW34" s="66"/>
      <c r="QX34" s="66"/>
      <c r="QY34" s="66"/>
      <c r="QZ34" s="66"/>
      <c r="RA34" s="66"/>
      <c r="RB34" s="66"/>
      <c r="RC34" s="66"/>
      <c r="RD34" s="66"/>
      <c r="RE34" s="66"/>
      <c r="RF34" s="66"/>
      <c r="RG34" s="66"/>
      <c r="RH34" s="66"/>
      <c r="RI34" s="66"/>
      <c r="RJ34" s="66"/>
      <c r="RK34" s="66"/>
      <c r="RL34" s="66"/>
      <c r="RM34" s="66"/>
      <c r="RN34" s="66"/>
      <c r="RO34" s="66"/>
      <c r="RP34" s="66"/>
      <c r="RQ34" s="66"/>
      <c r="RR34" s="66"/>
      <c r="RS34" s="66"/>
      <c r="RT34" s="66"/>
      <c r="RU34" s="66"/>
      <c r="RV34" s="66"/>
      <c r="RW34" s="66"/>
      <c r="RX34" s="66"/>
      <c r="RY34" s="66"/>
      <c r="RZ34" s="66"/>
      <c r="SA34" s="66"/>
      <c r="SB34" s="66"/>
      <c r="SC34" s="66"/>
      <c r="SD34" s="66"/>
      <c r="SE34" s="66"/>
      <c r="SF34" s="66"/>
      <c r="SG34" s="66"/>
      <c r="SH34" s="66"/>
      <c r="SI34" s="66"/>
      <c r="SJ34" s="66"/>
      <c r="SK34" s="66"/>
      <c r="SL34" s="66"/>
      <c r="SM34" s="66"/>
      <c r="SN34" s="66"/>
      <c r="SO34" s="66"/>
      <c r="SP34" s="66"/>
      <c r="SQ34" s="66"/>
      <c r="SR34" s="66"/>
      <c r="SS34" s="66"/>
      <c r="ST34" s="66"/>
      <c r="SU34" s="66"/>
      <c r="SV34" s="66"/>
      <c r="SW34" s="66"/>
      <c r="SX34" s="66"/>
      <c r="SY34" s="66"/>
      <c r="SZ34" s="66"/>
      <c r="TA34" s="66"/>
      <c r="TB34" s="66"/>
      <c r="TC34" s="66"/>
      <c r="TD34" s="66"/>
      <c r="TE34" s="66"/>
      <c r="TF34" s="66"/>
      <c r="TG34" s="66"/>
      <c r="TH34" s="66"/>
      <c r="TI34" s="66"/>
      <c r="TJ34" s="66"/>
      <c r="TK34" s="66"/>
      <c r="TL34" s="66"/>
      <c r="TM34" s="66"/>
      <c r="TN34" s="66"/>
      <c r="TO34" s="66"/>
      <c r="TP34" s="66"/>
      <c r="TQ34" s="66"/>
      <c r="TR34" s="66"/>
      <c r="TS34" s="66"/>
      <c r="TT34" s="66"/>
      <c r="TU34" s="66"/>
      <c r="TV34" s="66"/>
      <c r="TW34" s="66"/>
      <c r="TX34" s="66"/>
      <c r="TY34" s="66"/>
      <c r="TZ34" s="66"/>
      <c r="UA34" s="66"/>
      <c r="UB34" s="66"/>
      <c r="UC34" s="66"/>
      <c r="UD34" s="66"/>
      <c r="UE34" s="66"/>
      <c r="UF34" s="66"/>
      <c r="UG34" s="66"/>
      <c r="UH34" s="66"/>
      <c r="UI34" s="66"/>
      <c r="UJ34" s="66"/>
      <c r="UK34" s="66"/>
      <c r="UL34" s="66"/>
      <c r="UM34" s="66"/>
      <c r="UN34" s="66"/>
      <c r="UO34" s="66"/>
      <c r="UP34" s="66"/>
      <c r="UQ34" s="66"/>
      <c r="UR34" s="66"/>
      <c r="US34" s="66"/>
      <c r="UT34" s="66"/>
      <c r="UU34" s="66"/>
      <c r="UV34" s="66"/>
      <c r="UW34" s="66"/>
      <c r="UX34" s="66"/>
      <c r="UY34" s="66"/>
      <c r="UZ34" s="66"/>
      <c r="VA34" s="66"/>
      <c r="VB34" s="66"/>
      <c r="VC34" s="66"/>
      <c r="VD34" s="66"/>
      <c r="VE34" s="66"/>
      <c r="VF34" s="66"/>
      <c r="VG34" s="66"/>
      <c r="VH34" s="66"/>
      <c r="VI34" s="66"/>
      <c r="VJ34" s="66"/>
      <c r="VK34" s="66"/>
      <c r="VL34" s="66"/>
      <c r="VM34" s="66"/>
      <c r="VN34" s="66"/>
      <c r="VO34" s="66"/>
      <c r="VP34" s="66"/>
      <c r="VQ34" s="66"/>
      <c r="VR34" s="66"/>
      <c r="VS34" s="66"/>
      <c r="VT34" s="66"/>
      <c r="VU34" s="66"/>
      <c r="VV34" s="66"/>
      <c r="VW34" s="66"/>
      <c r="VX34" s="66"/>
      <c r="VY34" s="66"/>
      <c r="VZ34" s="66"/>
      <c r="WA34" s="66"/>
      <c r="WB34" s="66"/>
      <c r="WC34" s="66"/>
      <c r="WD34" s="66"/>
      <c r="WE34" s="66"/>
      <c r="WF34" s="66"/>
      <c r="WG34" s="66"/>
      <c r="WH34" s="66"/>
      <c r="WI34" s="66"/>
      <c r="WJ34" s="66"/>
      <c r="WK34" s="66"/>
      <c r="WL34" s="66"/>
      <c r="WM34" s="66"/>
      <c r="WN34" s="66"/>
      <c r="WO34" s="66"/>
      <c r="WP34" s="66"/>
      <c r="WQ34" s="66"/>
      <c r="WR34" s="66"/>
      <c r="WS34" s="66"/>
      <c r="WT34" s="66"/>
      <c r="WU34" s="66"/>
      <c r="WV34" s="66"/>
      <c r="WW34" s="66"/>
      <c r="WX34" s="66"/>
      <c r="WY34" s="66"/>
      <c r="WZ34" s="66"/>
      <c r="XA34" s="66"/>
      <c r="XB34" s="66"/>
      <c r="XC34" s="66"/>
      <c r="XD34" s="66"/>
      <c r="XE34" s="66"/>
      <c r="XF34" s="66"/>
      <c r="XG34" s="66"/>
      <c r="XH34" s="66"/>
      <c r="XI34" s="66"/>
      <c r="XJ34" s="66"/>
      <c r="XK34" s="66"/>
      <c r="XL34" s="66"/>
      <c r="XM34" s="66"/>
      <c r="XN34" s="66"/>
      <c r="XO34" s="66"/>
      <c r="XP34" s="66"/>
      <c r="XQ34" s="66"/>
      <c r="XR34" s="66"/>
      <c r="XS34" s="66"/>
      <c r="XT34" s="66"/>
      <c r="XU34" s="66"/>
      <c r="XV34" s="66"/>
      <c r="XW34" s="66"/>
      <c r="XX34" s="66"/>
      <c r="XY34" s="66"/>
      <c r="XZ34" s="66"/>
      <c r="YA34" s="66"/>
      <c r="YB34" s="66"/>
      <c r="YC34" s="66"/>
      <c r="YD34" s="66"/>
      <c r="YE34" s="66"/>
      <c r="YF34" s="66"/>
      <c r="YG34" s="66"/>
      <c r="YH34" s="66"/>
      <c r="YI34" s="66"/>
      <c r="YJ34" s="66"/>
      <c r="YK34" s="66"/>
      <c r="YL34" s="66"/>
      <c r="YM34" s="66"/>
      <c r="YN34" s="66"/>
      <c r="YO34" s="66"/>
      <c r="YP34" s="66"/>
      <c r="YQ34" s="66"/>
      <c r="YR34" s="66"/>
      <c r="YS34" s="66"/>
      <c r="YT34" s="66"/>
      <c r="YU34" s="66"/>
      <c r="YV34" s="66"/>
      <c r="YW34" s="66"/>
      <c r="YX34" s="66"/>
      <c r="YY34" s="66"/>
      <c r="YZ34" s="66"/>
      <c r="ZA34" s="66"/>
      <c r="ZB34" s="66"/>
      <c r="ZC34" s="66"/>
      <c r="ZD34" s="66"/>
      <c r="ZE34" s="66"/>
      <c r="ZF34" s="66"/>
      <c r="ZG34" s="66"/>
      <c r="ZH34" s="66"/>
      <c r="ZI34" s="66"/>
      <c r="ZJ34" s="66"/>
      <c r="ZK34" s="66"/>
      <c r="ZL34" s="66"/>
      <c r="ZM34" s="66"/>
      <c r="ZN34" s="66"/>
      <c r="ZO34" s="66"/>
      <c r="ZP34" s="66"/>
      <c r="ZQ34" s="66"/>
      <c r="ZR34" s="66"/>
      <c r="ZS34" s="66"/>
      <c r="ZT34" s="66"/>
      <c r="ZU34" s="66"/>
      <c r="ZV34" s="66"/>
      <c r="ZW34" s="66"/>
      <c r="ZX34" s="66"/>
      <c r="ZY34" s="66"/>
      <c r="ZZ34" s="66"/>
      <c r="AAA34" s="66"/>
      <c r="AAB34" s="66"/>
      <c r="AAC34" s="66"/>
      <c r="AAD34" s="66"/>
      <c r="AAE34" s="66"/>
      <c r="AAF34" s="66"/>
      <c r="AAG34" s="66"/>
      <c r="AAH34" s="66"/>
      <c r="AAI34" s="66"/>
      <c r="AAJ34" s="66"/>
      <c r="AAK34" s="66"/>
      <c r="AAL34" s="66"/>
      <c r="AAM34" s="66"/>
      <c r="AAN34" s="66"/>
      <c r="AAO34" s="66"/>
      <c r="AAP34" s="66"/>
      <c r="AAQ34" s="66"/>
      <c r="AAR34" s="66"/>
      <c r="AAS34" s="66"/>
      <c r="AAT34" s="66"/>
      <c r="AAU34" s="66"/>
      <c r="AAV34" s="66"/>
      <c r="AAW34" s="66"/>
      <c r="AAX34" s="66"/>
      <c r="AAY34" s="66"/>
      <c r="AAZ34" s="66"/>
      <c r="ABA34" s="66"/>
      <c r="ABB34" s="66"/>
      <c r="ABC34" s="66"/>
      <c r="ABD34" s="66"/>
      <c r="ABE34" s="66"/>
      <c r="ABF34" s="66"/>
      <c r="ABG34" s="66"/>
      <c r="ABH34" s="66"/>
      <c r="ABI34" s="66"/>
      <c r="ABJ34" s="66"/>
      <c r="ABK34" s="66"/>
      <c r="ABL34" s="66"/>
      <c r="ABM34" s="66"/>
      <c r="ABN34" s="66"/>
      <c r="ABO34" s="66"/>
      <c r="ABP34" s="66"/>
      <c r="ABQ34" s="66"/>
      <c r="ABR34" s="66"/>
      <c r="ABS34" s="66"/>
      <c r="ABT34" s="66"/>
      <c r="ABU34" s="66"/>
      <c r="ABV34" s="66"/>
      <c r="ABW34" s="66"/>
      <c r="ABX34" s="66"/>
      <c r="ABY34" s="66"/>
      <c r="ABZ34" s="66"/>
      <c r="ACA34" s="66"/>
      <c r="ACB34" s="66"/>
      <c r="ACC34" s="66"/>
      <c r="ACD34" s="66"/>
      <c r="ACE34" s="66"/>
      <c r="ACF34" s="66"/>
      <c r="ACG34" s="66"/>
      <c r="ACH34" s="66"/>
      <c r="ACI34" s="66"/>
      <c r="ACJ34" s="66"/>
      <c r="ACK34" s="66"/>
      <c r="ACL34" s="66"/>
      <c r="ACM34" s="66"/>
      <c r="ACN34" s="66"/>
      <c r="ACO34" s="66"/>
      <c r="ACP34" s="66"/>
      <c r="ACQ34" s="66"/>
      <c r="ACR34" s="66"/>
      <c r="ACS34" s="66"/>
      <c r="ACT34" s="66"/>
      <c r="ACU34" s="66"/>
      <c r="ACV34" s="66"/>
      <c r="ACW34" s="66"/>
      <c r="ACX34" s="66"/>
      <c r="ACY34" s="66"/>
      <c r="ACZ34" s="66"/>
      <c r="ADA34" s="66"/>
      <c r="ADB34" s="66"/>
      <c r="ADC34" s="66"/>
      <c r="ADD34" s="66"/>
      <c r="ADE34" s="66"/>
      <c r="ADF34" s="66"/>
      <c r="ADG34" s="66"/>
      <c r="ADH34" s="66"/>
      <c r="ADI34" s="66"/>
      <c r="ADJ34" s="66"/>
      <c r="ADK34" s="66"/>
      <c r="ADL34" s="66"/>
      <c r="ADM34" s="66"/>
      <c r="ADN34" s="66"/>
      <c r="ADO34" s="66"/>
      <c r="ADP34" s="66"/>
      <c r="ADQ34" s="66"/>
      <c r="ADR34" s="66"/>
      <c r="ADS34" s="66"/>
      <c r="ADT34" s="66"/>
      <c r="ADU34" s="66"/>
      <c r="ADV34" s="66"/>
      <c r="ADW34" s="66"/>
      <c r="ADX34" s="66"/>
      <c r="ADY34" s="66"/>
    </row>
    <row r="35" spans="1:805" s="24" customFormat="1" hidden="1" x14ac:dyDescent="0.25">
      <c r="A35" s="21" t="s">
        <v>545</v>
      </c>
      <c r="B35" s="22" t="s">
        <v>330</v>
      </c>
      <c r="C35" s="21" t="s">
        <v>24</v>
      </c>
      <c r="D35" s="21" t="s">
        <v>343</v>
      </c>
      <c r="E35" s="21" t="s">
        <v>26</v>
      </c>
      <c r="F35" s="21" t="s">
        <v>344</v>
      </c>
      <c r="G35" s="21" t="s">
        <v>26</v>
      </c>
      <c r="H35" s="21" t="s">
        <v>345</v>
      </c>
      <c r="I35" s="23" t="s">
        <v>346</v>
      </c>
      <c r="J35" s="23">
        <v>114.66</v>
      </c>
      <c r="K35" s="23">
        <v>114.66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1" t="s">
        <v>26</v>
      </c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  <c r="IX35" s="66"/>
      <c r="IY35" s="66"/>
      <c r="IZ35" s="66"/>
      <c r="JA35" s="66"/>
      <c r="JB35" s="66"/>
      <c r="JC35" s="66"/>
      <c r="JD35" s="66"/>
      <c r="JE35" s="66"/>
      <c r="JF35" s="66"/>
      <c r="JG35" s="66"/>
      <c r="JH35" s="66"/>
      <c r="JI35" s="66"/>
      <c r="JJ35" s="66"/>
      <c r="JK35" s="66"/>
      <c r="JL35" s="66"/>
      <c r="JM35" s="66"/>
      <c r="JN35" s="66"/>
      <c r="JO35" s="66"/>
      <c r="JP35" s="66"/>
      <c r="JQ35" s="66"/>
      <c r="JR35" s="66"/>
      <c r="JS35" s="66"/>
      <c r="JT35" s="66"/>
      <c r="JU35" s="66"/>
      <c r="JV35" s="66"/>
      <c r="JW35" s="66"/>
      <c r="JX35" s="66"/>
      <c r="JY35" s="66"/>
      <c r="JZ35" s="66"/>
      <c r="KA35" s="66"/>
      <c r="KB35" s="66"/>
      <c r="KC35" s="66"/>
      <c r="KD35" s="66"/>
      <c r="KE35" s="66"/>
      <c r="KF35" s="66"/>
      <c r="KG35" s="66"/>
      <c r="KH35" s="66"/>
      <c r="KI35" s="66"/>
      <c r="KJ35" s="66"/>
      <c r="KK35" s="66"/>
      <c r="KL35" s="66"/>
      <c r="KM35" s="66"/>
      <c r="KN35" s="66"/>
      <c r="KO35" s="66"/>
      <c r="KP35" s="66"/>
      <c r="KQ35" s="66"/>
      <c r="KR35" s="66"/>
      <c r="KS35" s="66"/>
      <c r="KT35" s="66"/>
      <c r="KU35" s="66"/>
      <c r="KV35" s="66"/>
      <c r="KW35" s="66"/>
      <c r="KX35" s="66"/>
      <c r="KY35" s="66"/>
      <c r="KZ35" s="66"/>
      <c r="LA35" s="66"/>
      <c r="LB35" s="66"/>
      <c r="LC35" s="66"/>
      <c r="LD35" s="66"/>
      <c r="LE35" s="66"/>
      <c r="LF35" s="66"/>
      <c r="LG35" s="66"/>
      <c r="LH35" s="66"/>
      <c r="LI35" s="66"/>
      <c r="LJ35" s="66"/>
      <c r="LK35" s="66"/>
      <c r="LL35" s="66"/>
      <c r="LM35" s="66"/>
      <c r="LN35" s="66"/>
      <c r="LO35" s="66"/>
      <c r="LP35" s="66"/>
      <c r="LQ35" s="66"/>
      <c r="LR35" s="66"/>
      <c r="LS35" s="66"/>
      <c r="LT35" s="66"/>
      <c r="LU35" s="66"/>
      <c r="LV35" s="66"/>
      <c r="LW35" s="66"/>
      <c r="LX35" s="66"/>
      <c r="LY35" s="66"/>
      <c r="LZ35" s="66"/>
      <c r="MA35" s="66"/>
      <c r="MB35" s="66"/>
      <c r="MC35" s="66"/>
      <c r="MD35" s="66"/>
      <c r="ME35" s="66"/>
      <c r="MF35" s="66"/>
      <c r="MG35" s="66"/>
      <c r="MH35" s="66"/>
      <c r="MI35" s="66"/>
      <c r="MJ35" s="66"/>
      <c r="MK35" s="66"/>
      <c r="ML35" s="66"/>
      <c r="MM35" s="66"/>
      <c r="MN35" s="66"/>
      <c r="MO35" s="66"/>
      <c r="MP35" s="66"/>
      <c r="MQ35" s="66"/>
      <c r="MR35" s="66"/>
      <c r="MS35" s="66"/>
      <c r="MT35" s="66"/>
      <c r="MU35" s="66"/>
      <c r="MV35" s="66"/>
      <c r="MW35" s="66"/>
      <c r="MX35" s="66"/>
      <c r="MY35" s="66"/>
      <c r="MZ35" s="66"/>
      <c r="NA35" s="66"/>
      <c r="NB35" s="66"/>
      <c r="NC35" s="66"/>
      <c r="ND35" s="66"/>
      <c r="NE35" s="66"/>
      <c r="NF35" s="66"/>
      <c r="NG35" s="66"/>
      <c r="NH35" s="66"/>
      <c r="NI35" s="66"/>
      <c r="NJ35" s="66"/>
      <c r="NK35" s="66"/>
      <c r="NL35" s="66"/>
      <c r="NM35" s="66"/>
      <c r="NN35" s="66"/>
      <c r="NO35" s="66"/>
      <c r="NP35" s="66"/>
      <c r="NQ35" s="66"/>
      <c r="NR35" s="66"/>
      <c r="NS35" s="66"/>
      <c r="NT35" s="66"/>
      <c r="NU35" s="66"/>
      <c r="NV35" s="66"/>
      <c r="NW35" s="66"/>
      <c r="NX35" s="66"/>
      <c r="NY35" s="66"/>
      <c r="NZ35" s="66"/>
      <c r="OA35" s="66"/>
      <c r="OB35" s="66"/>
      <c r="OC35" s="66"/>
      <c r="OD35" s="66"/>
      <c r="OE35" s="66"/>
      <c r="OF35" s="66"/>
      <c r="OG35" s="66"/>
      <c r="OH35" s="66"/>
      <c r="OI35" s="66"/>
      <c r="OJ35" s="66"/>
      <c r="OK35" s="66"/>
      <c r="OL35" s="66"/>
      <c r="OM35" s="66"/>
      <c r="ON35" s="66"/>
      <c r="OO35" s="66"/>
      <c r="OP35" s="66"/>
      <c r="OQ35" s="66"/>
      <c r="OR35" s="66"/>
      <c r="OS35" s="66"/>
      <c r="OT35" s="66"/>
      <c r="OU35" s="66"/>
      <c r="OV35" s="66"/>
      <c r="OW35" s="66"/>
      <c r="OX35" s="66"/>
      <c r="OY35" s="66"/>
      <c r="OZ35" s="66"/>
      <c r="PA35" s="66"/>
      <c r="PB35" s="66"/>
      <c r="PC35" s="66"/>
      <c r="PD35" s="66"/>
      <c r="PE35" s="66"/>
      <c r="PF35" s="66"/>
      <c r="PG35" s="66"/>
      <c r="PH35" s="66"/>
      <c r="PI35" s="66"/>
      <c r="PJ35" s="66"/>
      <c r="PK35" s="66"/>
      <c r="PL35" s="66"/>
      <c r="PM35" s="66"/>
      <c r="PN35" s="66"/>
      <c r="PO35" s="66"/>
      <c r="PP35" s="66"/>
      <c r="PQ35" s="66"/>
      <c r="PR35" s="66"/>
      <c r="PS35" s="66"/>
      <c r="PT35" s="66"/>
      <c r="PU35" s="66"/>
      <c r="PV35" s="66"/>
      <c r="PW35" s="66"/>
      <c r="PX35" s="66"/>
      <c r="PY35" s="66"/>
      <c r="PZ35" s="66"/>
      <c r="QA35" s="66"/>
      <c r="QB35" s="66"/>
      <c r="QC35" s="66"/>
      <c r="QD35" s="66"/>
      <c r="QE35" s="66"/>
      <c r="QF35" s="66"/>
      <c r="QG35" s="66"/>
      <c r="QH35" s="66"/>
      <c r="QI35" s="66"/>
      <c r="QJ35" s="66"/>
      <c r="QK35" s="66"/>
      <c r="QL35" s="66"/>
      <c r="QM35" s="66"/>
      <c r="QN35" s="66"/>
      <c r="QO35" s="66"/>
      <c r="QP35" s="66"/>
      <c r="QQ35" s="66"/>
      <c r="QR35" s="66"/>
      <c r="QS35" s="66"/>
      <c r="QT35" s="66"/>
      <c r="QU35" s="66"/>
      <c r="QV35" s="66"/>
      <c r="QW35" s="66"/>
      <c r="QX35" s="66"/>
      <c r="QY35" s="66"/>
      <c r="QZ35" s="66"/>
      <c r="RA35" s="66"/>
      <c r="RB35" s="66"/>
      <c r="RC35" s="66"/>
      <c r="RD35" s="66"/>
      <c r="RE35" s="66"/>
      <c r="RF35" s="66"/>
      <c r="RG35" s="66"/>
      <c r="RH35" s="66"/>
      <c r="RI35" s="66"/>
      <c r="RJ35" s="66"/>
      <c r="RK35" s="66"/>
      <c r="RL35" s="66"/>
      <c r="RM35" s="66"/>
      <c r="RN35" s="66"/>
      <c r="RO35" s="66"/>
      <c r="RP35" s="66"/>
      <c r="RQ35" s="66"/>
      <c r="RR35" s="66"/>
      <c r="RS35" s="66"/>
      <c r="RT35" s="66"/>
      <c r="RU35" s="66"/>
      <c r="RV35" s="66"/>
      <c r="RW35" s="66"/>
      <c r="RX35" s="66"/>
      <c r="RY35" s="66"/>
      <c r="RZ35" s="66"/>
      <c r="SA35" s="66"/>
      <c r="SB35" s="66"/>
      <c r="SC35" s="66"/>
      <c r="SD35" s="66"/>
      <c r="SE35" s="66"/>
      <c r="SF35" s="66"/>
      <c r="SG35" s="66"/>
      <c r="SH35" s="66"/>
      <c r="SI35" s="66"/>
      <c r="SJ35" s="66"/>
      <c r="SK35" s="66"/>
      <c r="SL35" s="66"/>
      <c r="SM35" s="66"/>
      <c r="SN35" s="66"/>
      <c r="SO35" s="66"/>
      <c r="SP35" s="66"/>
      <c r="SQ35" s="66"/>
      <c r="SR35" s="66"/>
      <c r="SS35" s="66"/>
      <c r="ST35" s="66"/>
      <c r="SU35" s="66"/>
      <c r="SV35" s="66"/>
      <c r="SW35" s="66"/>
      <c r="SX35" s="66"/>
      <c r="SY35" s="66"/>
      <c r="SZ35" s="66"/>
      <c r="TA35" s="66"/>
      <c r="TB35" s="66"/>
      <c r="TC35" s="66"/>
      <c r="TD35" s="66"/>
      <c r="TE35" s="66"/>
      <c r="TF35" s="66"/>
      <c r="TG35" s="66"/>
      <c r="TH35" s="66"/>
      <c r="TI35" s="66"/>
      <c r="TJ35" s="66"/>
      <c r="TK35" s="66"/>
      <c r="TL35" s="66"/>
      <c r="TM35" s="66"/>
      <c r="TN35" s="66"/>
      <c r="TO35" s="66"/>
      <c r="TP35" s="66"/>
      <c r="TQ35" s="66"/>
      <c r="TR35" s="66"/>
      <c r="TS35" s="66"/>
      <c r="TT35" s="66"/>
      <c r="TU35" s="66"/>
      <c r="TV35" s="66"/>
      <c r="TW35" s="66"/>
      <c r="TX35" s="66"/>
      <c r="TY35" s="66"/>
      <c r="TZ35" s="66"/>
      <c r="UA35" s="66"/>
      <c r="UB35" s="66"/>
      <c r="UC35" s="66"/>
      <c r="UD35" s="66"/>
      <c r="UE35" s="66"/>
      <c r="UF35" s="66"/>
      <c r="UG35" s="66"/>
      <c r="UH35" s="66"/>
      <c r="UI35" s="66"/>
      <c r="UJ35" s="66"/>
      <c r="UK35" s="66"/>
      <c r="UL35" s="66"/>
      <c r="UM35" s="66"/>
      <c r="UN35" s="66"/>
      <c r="UO35" s="66"/>
      <c r="UP35" s="66"/>
      <c r="UQ35" s="66"/>
      <c r="UR35" s="66"/>
      <c r="US35" s="66"/>
      <c r="UT35" s="66"/>
      <c r="UU35" s="66"/>
      <c r="UV35" s="66"/>
      <c r="UW35" s="66"/>
      <c r="UX35" s="66"/>
      <c r="UY35" s="66"/>
      <c r="UZ35" s="66"/>
      <c r="VA35" s="66"/>
      <c r="VB35" s="66"/>
      <c r="VC35" s="66"/>
      <c r="VD35" s="66"/>
      <c r="VE35" s="66"/>
      <c r="VF35" s="66"/>
      <c r="VG35" s="66"/>
      <c r="VH35" s="66"/>
      <c r="VI35" s="66"/>
      <c r="VJ35" s="66"/>
      <c r="VK35" s="66"/>
      <c r="VL35" s="66"/>
      <c r="VM35" s="66"/>
      <c r="VN35" s="66"/>
      <c r="VO35" s="66"/>
      <c r="VP35" s="66"/>
      <c r="VQ35" s="66"/>
      <c r="VR35" s="66"/>
      <c r="VS35" s="66"/>
      <c r="VT35" s="66"/>
      <c r="VU35" s="66"/>
      <c r="VV35" s="66"/>
      <c r="VW35" s="66"/>
      <c r="VX35" s="66"/>
      <c r="VY35" s="66"/>
      <c r="VZ35" s="66"/>
      <c r="WA35" s="66"/>
      <c r="WB35" s="66"/>
      <c r="WC35" s="66"/>
      <c r="WD35" s="66"/>
      <c r="WE35" s="66"/>
      <c r="WF35" s="66"/>
      <c r="WG35" s="66"/>
      <c r="WH35" s="66"/>
      <c r="WI35" s="66"/>
      <c r="WJ35" s="66"/>
      <c r="WK35" s="66"/>
      <c r="WL35" s="66"/>
      <c r="WM35" s="66"/>
      <c r="WN35" s="66"/>
      <c r="WO35" s="66"/>
      <c r="WP35" s="66"/>
      <c r="WQ35" s="66"/>
      <c r="WR35" s="66"/>
      <c r="WS35" s="66"/>
      <c r="WT35" s="66"/>
      <c r="WU35" s="66"/>
      <c r="WV35" s="66"/>
      <c r="WW35" s="66"/>
      <c r="WX35" s="66"/>
      <c r="WY35" s="66"/>
      <c r="WZ35" s="66"/>
      <c r="XA35" s="66"/>
      <c r="XB35" s="66"/>
      <c r="XC35" s="66"/>
      <c r="XD35" s="66"/>
      <c r="XE35" s="66"/>
      <c r="XF35" s="66"/>
      <c r="XG35" s="66"/>
      <c r="XH35" s="66"/>
      <c r="XI35" s="66"/>
      <c r="XJ35" s="66"/>
      <c r="XK35" s="66"/>
      <c r="XL35" s="66"/>
      <c r="XM35" s="66"/>
      <c r="XN35" s="66"/>
      <c r="XO35" s="66"/>
      <c r="XP35" s="66"/>
      <c r="XQ35" s="66"/>
      <c r="XR35" s="66"/>
      <c r="XS35" s="66"/>
      <c r="XT35" s="66"/>
      <c r="XU35" s="66"/>
      <c r="XV35" s="66"/>
      <c r="XW35" s="66"/>
      <c r="XX35" s="66"/>
      <c r="XY35" s="66"/>
      <c r="XZ35" s="66"/>
      <c r="YA35" s="66"/>
      <c r="YB35" s="66"/>
      <c r="YC35" s="66"/>
      <c r="YD35" s="66"/>
      <c r="YE35" s="66"/>
      <c r="YF35" s="66"/>
      <c r="YG35" s="66"/>
      <c r="YH35" s="66"/>
      <c r="YI35" s="66"/>
      <c r="YJ35" s="66"/>
      <c r="YK35" s="66"/>
      <c r="YL35" s="66"/>
      <c r="YM35" s="66"/>
      <c r="YN35" s="66"/>
      <c r="YO35" s="66"/>
      <c r="YP35" s="66"/>
      <c r="YQ35" s="66"/>
      <c r="YR35" s="66"/>
      <c r="YS35" s="66"/>
      <c r="YT35" s="66"/>
      <c r="YU35" s="66"/>
      <c r="YV35" s="66"/>
      <c r="YW35" s="66"/>
      <c r="YX35" s="66"/>
      <c r="YY35" s="66"/>
      <c r="YZ35" s="66"/>
      <c r="ZA35" s="66"/>
      <c r="ZB35" s="66"/>
      <c r="ZC35" s="66"/>
      <c r="ZD35" s="66"/>
      <c r="ZE35" s="66"/>
      <c r="ZF35" s="66"/>
      <c r="ZG35" s="66"/>
      <c r="ZH35" s="66"/>
      <c r="ZI35" s="66"/>
      <c r="ZJ35" s="66"/>
      <c r="ZK35" s="66"/>
      <c r="ZL35" s="66"/>
      <c r="ZM35" s="66"/>
      <c r="ZN35" s="66"/>
      <c r="ZO35" s="66"/>
      <c r="ZP35" s="66"/>
      <c r="ZQ35" s="66"/>
      <c r="ZR35" s="66"/>
      <c r="ZS35" s="66"/>
      <c r="ZT35" s="66"/>
      <c r="ZU35" s="66"/>
      <c r="ZV35" s="66"/>
      <c r="ZW35" s="66"/>
      <c r="ZX35" s="66"/>
      <c r="ZY35" s="66"/>
      <c r="ZZ35" s="66"/>
      <c r="AAA35" s="66"/>
      <c r="AAB35" s="66"/>
      <c r="AAC35" s="66"/>
      <c r="AAD35" s="66"/>
      <c r="AAE35" s="66"/>
      <c r="AAF35" s="66"/>
      <c r="AAG35" s="66"/>
      <c r="AAH35" s="66"/>
      <c r="AAI35" s="66"/>
      <c r="AAJ35" s="66"/>
      <c r="AAK35" s="66"/>
      <c r="AAL35" s="66"/>
      <c r="AAM35" s="66"/>
      <c r="AAN35" s="66"/>
      <c r="AAO35" s="66"/>
      <c r="AAP35" s="66"/>
      <c r="AAQ35" s="66"/>
      <c r="AAR35" s="66"/>
      <c r="AAS35" s="66"/>
      <c r="AAT35" s="66"/>
      <c r="AAU35" s="66"/>
      <c r="AAV35" s="66"/>
      <c r="AAW35" s="66"/>
      <c r="AAX35" s="66"/>
      <c r="AAY35" s="66"/>
      <c r="AAZ35" s="66"/>
      <c r="ABA35" s="66"/>
      <c r="ABB35" s="66"/>
      <c r="ABC35" s="66"/>
      <c r="ABD35" s="66"/>
      <c r="ABE35" s="66"/>
      <c r="ABF35" s="66"/>
      <c r="ABG35" s="66"/>
      <c r="ABH35" s="66"/>
      <c r="ABI35" s="66"/>
      <c r="ABJ35" s="66"/>
      <c r="ABK35" s="66"/>
      <c r="ABL35" s="66"/>
      <c r="ABM35" s="66"/>
      <c r="ABN35" s="66"/>
      <c r="ABO35" s="66"/>
      <c r="ABP35" s="66"/>
      <c r="ABQ35" s="66"/>
      <c r="ABR35" s="66"/>
      <c r="ABS35" s="66"/>
      <c r="ABT35" s="66"/>
      <c r="ABU35" s="66"/>
      <c r="ABV35" s="66"/>
      <c r="ABW35" s="66"/>
      <c r="ABX35" s="66"/>
      <c r="ABY35" s="66"/>
      <c r="ABZ35" s="66"/>
      <c r="ACA35" s="66"/>
      <c r="ACB35" s="66"/>
      <c r="ACC35" s="66"/>
      <c r="ACD35" s="66"/>
      <c r="ACE35" s="66"/>
      <c r="ACF35" s="66"/>
      <c r="ACG35" s="66"/>
      <c r="ACH35" s="66"/>
      <c r="ACI35" s="66"/>
      <c r="ACJ35" s="66"/>
      <c r="ACK35" s="66"/>
      <c r="ACL35" s="66"/>
      <c r="ACM35" s="66"/>
      <c r="ACN35" s="66"/>
      <c r="ACO35" s="66"/>
      <c r="ACP35" s="66"/>
      <c r="ACQ35" s="66"/>
      <c r="ACR35" s="66"/>
      <c r="ACS35" s="66"/>
      <c r="ACT35" s="66"/>
      <c r="ACU35" s="66"/>
      <c r="ACV35" s="66"/>
      <c r="ACW35" s="66"/>
      <c r="ACX35" s="66"/>
      <c r="ACY35" s="66"/>
      <c r="ACZ35" s="66"/>
      <c r="ADA35" s="66"/>
      <c r="ADB35" s="66"/>
      <c r="ADC35" s="66"/>
      <c r="ADD35" s="66"/>
      <c r="ADE35" s="66"/>
      <c r="ADF35" s="66"/>
      <c r="ADG35" s="66"/>
      <c r="ADH35" s="66"/>
      <c r="ADI35" s="66"/>
      <c r="ADJ35" s="66"/>
      <c r="ADK35" s="66"/>
      <c r="ADL35" s="66"/>
      <c r="ADM35" s="66"/>
      <c r="ADN35" s="66"/>
      <c r="ADO35" s="66"/>
      <c r="ADP35" s="66"/>
      <c r="ADQ35" s="66"/>
      <c r="ADR35" s="66"/>
      <c r="ADS35" s="66"/>
      <c r="ADT35" s="66"/>
      <c r="ADU35" s="66"/>
      <c r="ADV35" s="66"/>
      <c r="ADW35" s="66"/>
      <c r="ADX35" s="66"/>
      <c r="ADY35" s="66"/>
    </row>
    <row r="36" spans="1:805" s="24" customFormat="1" hidden="1" x14ac:dyDescent="0.25">
      <c r="A36" s="21" t="s">
        <v>521</v>
      </c>
      <c r="B36" s="22" t="s">
        <v>270</v>
      </c>
      <c r="C36" s="21" t="s">
        <v>24</v>
      </c>
      <c r="D36" s="21" t="s">
        <v>285</v>
      </c>
      <c r="E36" s="21" t="s">
        <v>26</v>
      </c>
      <c r="F36" s="21" t="s">
        <v>286</v>
      </c>
      <c r="G36" s="21" t="s">
        <v>26</v>
      </c>
      <c r="H36" s="21" t="s">
        <v>178</v>
      </c>
      <c r="I36" s="23" t="s">
        <v>179</v>
      </c>
      <c r="J36" s="23">
        <v>168.99</v>
      </c>
      <c r="K36" s="23">
        <v>168.99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  <c r="IX36" s="66"/>
      <c r="IY36" s="66"/>
      <c r="IZ36" s="66"/>
      <c r="JA36" s="66"/>
      <c r="JB36" s="66"/>
      <c r="JC36" s="66"/>
      <c r="JD36" s="66"/>
      <c r="JE36" s="66"/>
      <c r="JF36" s="66"/>
      <c r="JG36" s="66"/>
      <c r="JH36" s="66"/>
      <c r="JI36" s="66"/>
      <c r="JJ36" s="66"/>
      <c r="JK36" s="66"/>
      <c r="JL36" s="66"/>
      <c r="JM36" s="66"/>
      <c r="JN36" s="66"/>
      <c r="JO36" s="66"/>
      <c r="JP36" s="66"/>
      <c r="JQ36" s="66"/>
      <c r="JR36" s="66"/>
      <c r="JS36" s="66"/>
      <c r="JT36" s="66"/>
      <c r="JU36" s="66"/>
      <c r="JV36" s="66"/>
      <c r="JW36" s="66"/>
      <c r="JX36" s="66"/>
      <c r="JY36" s="66"/>
      <c r="JZ36" s="66"/>
      <c r="KA36" s="66"/>
      <c r="KB36" s="66"/>
      <c r="KC36" s="66"/>
      <c r="KD36" s="66"/>
      <c r="KE36" s="66"/>
      <c r="KF36" s="66"/>
      <c r="KG36" s="66"/>
      <c r="KH36" s="66"/>
      <c r="KI36" s="66"/>
      <c r="KJ36" s="66"/>
      <c r="KK36" s="66"/>
      <c r="KL36" s="66"/>
      <c r="KM36" s="66"/>
      <c r="KN36" s="66"/>
      <c r="KO36" s="66"/>
      <c r="KP36" s="66"/>
      <c r="KQ36" s="66"/>
      <c r="KR36" s="66"/>
      <c r="KS36" s="66"/>
      <c r="KT36" s="66"/>
      <c r="KU36" s="66"/>
      <c r="KV36" s="66"/>
      <c r="KW36" s="66"/>
      <c r="KX36" s="66"/>
      <c r="KY36" s="66"/>
      <c r="KZ36" s="66"/>
      <c r="LA36" s="66"/>
      <c r="LB36" s="66"/>
      <c r="LC36" s="66"/>
      <c r="LD36" s="66"/>
      <c r="LE36" s="66"/>
      <c r="LF36" s="66"/>
      <c r="LG36" s="66"/>
      <c r="LH36" s="66"/>
      <c r="LI36" s="66"/>
      <c r="LJ36" s="66"/>
      <c r="LK36" s="66"/>
      <c r="LL36" s="66"/>
      <c r="LM36" s="66"/>
      <c r="LN36" s="66"/>
      <c r="LO36" s="66"/>
      <c r="LP36" s="66"/>
      <c r="LQ36" s="66"/>
      <c r="LR36" s="66"/>
      <c r="LS36" s="66"/>
      <c r="LT36" s="66"/>
      <c r="LU36" s="66"/>
      <c r="LV36" s="66"/>
      <c r="LW36" s="66"/>
      <c r="LX36" s="66"/>
      <c r="LY36" s="66"/>
      <c r="LZ36" s="66"/>
      <c r="MA36" s="66"/>
      <c r="MB36" s="66"/>
      <c r="MC36" s="66"/>
      <c r="MD36" s="66"/>
      <c r="ME36" s="66"/>
      <c r="MF36" s="66"/>
      <c r="MG36" s="66"/>
      <c r="MH36" s="66"/>
      <c r="MI36" s="66"/>
      <c r="MJ36" s="66"/>
      <c r="MK36" s="66"/>
      <c r="ML36" s="66"/>
      <c r="MM36" s="66"/>
      <c r="MN36" s="66"/>
      <c r="MO36" s="66"/>
      <c r="MP36" s="66"/>
      <c r="MQ36" s="66"/>
      <c r="MR36" s="66"/>
      <c r="MS36" s="66"/>
      <c r="MT36" s="66"/>
      <c r="MU36" s="66"/>
      <c r="MV36" s="66"/>
      <c r="MW36" s="66"/>
      <c r="MX36" s="66"/>
      <c r="MY36" s="66"/>
      <c r="MZ36" s="66"/>
      <c r="NA36" s="66"/>
      <c r="NB36" s="66"/>
      <c r="NC36" s="66"/>
      <c r="ND36" s="66"/>
      <c r="NE36" s="66"/>
      <c r="NF36" s="66"/>
      <c r="NG36" s="66"/>
      <c r="NH36" s="66"/>
      <c r="NI36" s="66"/>
      <c r="NJ36" s="66"/>
      <c r="NK36" s="66"/>
      <c r="NL36" s="66"/>
      <c r="NM36" s="66"/>
      <c r="NN36" s="66"/>
      <c r="NO36" s="66"/>
      <c r="NP36" s="66"/>
      <c r="NQ36" s="66"/>
      <c r="NR36" s="66"/>
      <c r="NS36" s="66"/>
      <c r="NT36" s="66"/>
      <c r="NU36" s="66"/>
      <c r="NV36" s="66"/>
      <c r="NW36" s="66"/>
      <c r="NX36" s="66"/>
      <c r="NY36" s="66"/>
      <c r="NZ36" s="66"/>
      <c r="OA36" s="66"/>
      <c r="OB36" s="66"/>
      <c r="OC36" s="66"/>
      <c r="OD36" s="66"/>
      <c r="OE36" s="66"/>
      <c r="OF36" s="66"/>
      <c r="OG36" s="66"/>
      <c r="OH36" s="66"/>
      <c r="OI36" s="66"/>
      <c r="OJ36" s="66"/>
      <c r="OK36" s="66"/>
      <c r="OL36" s="66"/>
      <c r="OM36" s="66"/>
      <c r="ON36" s="66"/>
      <c r="OO36" s="66"/>
      <c r="OP36" s="66"/>
      <c r="OQ36" s="66"/>
      <c r="OR36" s="66"/>
      <c r="OS36" s="66"/>
      <c r="OT36" s="66"/>
      <c r="OU36" s="66"/>
      <c r="OV36" s="66"/>
      <c r="OW36" s="66"/>
      <c r="OX36" s="66"/>
      <c r="OY36" s="66"/>
      <c r="OZ36" s="66"/>
      <c r="PA36" s="66"/>
      <c r="PB36" s="66"/>
      <c r="PC36" s="66"/>
      <c r="PD36" s="66"/>
      <c r="PE36" s="66"/>
      <c r="PF36" s="66"/>
      <c r="PG36" s="66"/>
      <c r="PH36" s="66"/>
      <c r="PI36" s="66"/>
      <c r="PJ36" s="66"/>
      <c r="PK36" s="66"/>
      <c r="PL36" s="66"/>
      <c r="PM36" s="66"/>
      <c r="PN36" s="66"/>
      <c r="PO36" s="66"/>
      <c r="PP36" s="66"/>
      <c r="PQ36" s="66"/>
      <c r="PR36" s="66"/>
      <c r="PS36" s="66"/>
      <c r="PT36" s="66"/>
      <c r="PU36" s="66"/>
      <c r="PV36" s="66"/>
      <c r="PW36" s="66"/>
      <c r="PX36" s="66"/>
      <c r="PY36" s="66"/>
      <c r="PZ36" s="66"/>
      <c r="QA36" s="66"/>
      <c r="QB36" s="66"/>
      <c r="QC36" s="66"/>
      <c r="QD36" s="66"/>
      <c r="QE36" s="66"/>
      <c r="QF36" s="66"/>
      <c r="QG36" s="66"/>
      <c r="QH36" s="66"/>
      <c r="QI36" s="66"/>
      <c r="QJ36" s="66"/>
      <c r="QK36" s="66"/>
      <c r="QL36" s="66"/>
      <c r="QM36" s="66"/>
      <c r="QN36" s="66"/>
      <c r="QO36" s="66"/>
      <c r="QP36" s="66"/>
      <c r="QQ36" s="66"/>
      <c r="QR36" s="66"/>
      <c r="QS36" s="66"/>
      <c r="QT36" s="66"/>
      <c r="QU36" s="66"/>
      <c r="QV36" s="66"/>
      <c r="QW36" s="66"/>
      <c r="QX36" s="66"/>
      <c r="QY36" s="66"/>
      <c r="QZ36" s="66"/>
      <c r="RA36" s="66"/>
      <c r="RB36" s="66"/>
      <c r="RC36" s="66"/>
      <c r="RD36" s="66"/>
      <c r="RE36" s="66"/>
      <c r="RF36" s="66"/>
      <c r="RG36" s="66"/>
      <c r="RH36" s="66"/>
      <c r="RI36" s="66"/>
      <c r="RJ36" s="66"/>
      <c r="RK36" s="66"/>
      <c r="RL36" s="66"/>
      <c r="RM36" s="66"/>
      <c r="RN36" s="66"/>
      <c r="RO36" s="66"/>
      <c r="RP36" s="66"/>
      <c r="RQ36" s="66"/>
      <c r="RR36" s="66"/>
      <c r="RS36" s="66"/>
      <c r="RT36" s="66"/>
      <c r="RU36" s="66"/>
      <c r="RV36" s="66"/>
      <c r="RW36" s="66"/>
      <c r="RX36" s="66"/>
      <c r="RY36" s="66"/>
      <c r="RZ36" s="66"/>
      <c r="SA36" s="66"/>
      <c r="SB36" s="66"/>
      <c r="SC36" s="66"/>
      <c r="SD36" s="66"/>
      <c r="SE36" s="66"/>
      <c r="SF36" s="66"/>
      <c r="SG36" s="66"/>
      <c r="SH36" s="66"/>
      <c r="SI36" s="66"/>
      <c r="SJ36" s="66"/>
      <c r="SK36" s="66"/>
      <c r="SL36" s="66"/>
      <c r="SM36" s="66"/>
      <c r="SN36" s="66"/>
      <c r="SO36" s="66"/>
      <c r="SP36" s="66"/>
      <c r="SQ36" s="66"/>
      <c r="SR36" s="66"/>
      <c r="SS36" s="66"/>
      <c r="ST36" s="66"/>
      <c r="SU36" s="66"/>
      <c r="SV36" s="66"/>
      <c r="SW36" s="66"/>
      <c r="SX36" s="66"/>
      <c r="SY36" s="66"/>
      <c r="SZ36" s="66"/>
      <c r="TA36" s="66"/>
      <c r="TB36" s="66"/>
      <c r="TC36" s="66"/>
      <c r="TD36" s="66"/>
      <c r="TE36" s="66"/>
      <c r="TF36" s="66"/>
      <c r="TG36" s="66"/>
      <c r="TH36" s="66"/>
      <c r="TI36" s="66"/>
      <c r="TJ36" s="66"/>
      <c r="TK36" s="66"/>
      <c r="TL36" s="66"/>
      <c r="TM36" s="66"/>
      <c r="TN36" s="66"/>
      <c r="TO36" s="66"/>
      <c r="TP36" s="66"/>
      <c r="TQ36" s="66"/>
      <c r="TR36" s="66"/>
      <c r="TS36" s="66"/>
      <c r="TT36" s="66"/>
      <c r="TU36" s="66"/>
      <c r="TV36" s="66"/>
      <c r="TW36" s="66"/>
      <c r="TX36" s="66"/>
      <c r="TY36" s="66"/>
      <c r="TZ36" s="66"/>
      <c r="UA36" s="66"/>
      <c r="UB36" s="66"/>
      <c r="UC36" s="66"/>
      <c r="UD36" s="66"/>
      <c r="UE36" s="66"/>
      <c r="UF36" s="66"/>
      <c r="UG36" s="66"/>
      <c r="UH36" s="66"/>
      <c r="UI36" s="66"/>
      <c r="UJ36" s="66"/>
      <c r="UK36" s="66"/>
      <c r="UL36" s="66"/>
      <c r="UM36" s="66"/>
      <c r="UN36" s="66"/>
      <c r="UO36" s="66"/>
      <c r="UP36" s="66"/>
      <c r="UQ36" s="66"/>
      <c r="UR36" s="66"/>
      <c r="US36" s="66"/>
      <c r="UT36" s="66"/>
      <c r="UU36" s="66"/>
      <c r="UV36" s="66"/>
      <c r="UW36" s="66"/>
      <c r="UX36" s="66"/>
      <c r="UY36" s="66"/>
      <c r="UZ36" s="66"/>
      <c r="VA36" s="66"/>
      <c r="VB36" s="66"/>
      <c r="VC36" s="66"/>
      <c r="VD36" s="66"/>
      <c r="VE36" s="66"/>
      <c r="VF36" s="66"/>
      <c r="VG36" s="66"/>
      <c r="VH36" s="66"/>
      <c r="VI36" s="66"/>
      <c r="VJ36" s="66"/>
      <c r="VK36" s="66"/>
      <c r="VL36" s="66"/>
      <c r="VM36" s="66"/>
      <c r="VN36" s="66"/>
      <c r="VO36" s="66"/>
      <c r="VP36" s="66"/>
      <c r="VQ36" s="66"/>
      <c r="VR36" s="66"/>
      <c r="VS36" s="66"/>
      <c r="VT36" s="66"/>
      <c r="VU36" s="66"/>
      <c r="VV36" s="66"/>
      <c r="VW36" s="66"/>
      <c r="VX36" s="66"/>
      <c r="VY36" s="66"/>
      <c r="VZ36" s="66"/>
      <c r="WA36" s="66"/>
      <c r="WB36" s="66"/>
      <c r="WC36" s="66"/>
      <c r="WD36" s="66"/>
      <c r="WE36" s="66"/>
      <c r="WF36" s="66"/>
      <c r="WG36" s="66"/>
      <c r="WH36" s="66"/>
      <c r="WI36" s="66"/>
      <c r="WJ36" s="66"/>
      <c r="WK36" s="66"/>
      <c r="WL36" s="66"/>
      <c r="WM36" s="66"/>
      <c r="WN36" s="66"/>
      <c r="WO36" s="66"/>
      <c r="WP36" s="66"/>
      <c r="WQ36" s="66"/>
      <c r="WR36" s="66"/>
      <c r="WS36" s="66"/>
      <c r="WT36" s="66"/>
      <c r="WU36" s="66"/>
      <c r="WV36" s="66"/>
      <c r="WW36" s="66"/>
      <c r="WX36" s="66"/>
      <c r="WY36" s="66"/>
      <c r="WZ36" s="66"/>
      <c r="XA36" s="66"/>
      <c r="XB36" s="66"/>
      <c r="XC36" s="66"/>
      <c r="XD36" s="66"/>
      <c r="XE36" s="66"/>
      <c r="XF36" s="66"/>
      <c r="XG36" s="66"/>
      <c r="XH36" s="66"/>
      <c r="XI36" s="66"/>
      <c r="XJ36" s="66"/>
      <c r="XK36" s="66"/>
      <c r="XL36" s="66"/>
      <c r="XM36" s="66"/>
      <c r="XN36" s="66"/>
      <c r="XO36" s="66"/>
      <c r="XP36" s="66"/>
      <c r="XQ36" s="66"/>
      <c r="XR36" s="66"/>
      <c r="XS36" s="66"/>
      <c r="XT36" s="66"/>
      <c r="XU36" s="66"/>
      <c r="XV36" s="66"/>
      <c r="XW36" s="66"/>
      <c r="XX36" s="66"/>
      <c r="XY36" s="66"/>
      <c r="XZ36" s="66"/>
      <c r="YA36" s="66"/>
      <c r="YB36" s="66"/>
      <c r="YC36" s="66"/>
      <c r="YD36" s="66"/>
      <c r="YE36" s="66"/>
      <c r="YF36" s="66"/>
      <c r="YG36" s="66"/>
      <c r="YH36" s="66"/>
      <c r="YI36" s="66"/>
      <c r="YJ36" s="66"/>
      <c r="YK36" s="66"/>
      <c r="YL36" s="66"/>
      <c r="YM36" s="66"/>
      <c r="YN36" s="66"/>
      <c r="YO36" s="66"/>
      <c r="YP36" s="66"/>
      <c r="YQ36" s="66"/>
      <c r="YR36" s="66"/>
      <c r="YS36" s="66"/>
      <c r="YT36" s="66"/>
      <c r="YU36" s="66"/>
      <c r="YV36" s="66"/>
      <c r="YW36" s="66"/>
      <c r="YX36" s="66"/>
      <c r="YY36" s="66"/>
      <c r="YZ36" s="66"/>
      <c r="ZA36" s="66"/>
      <c r="ZB36" s="66"/>
      <c r="ZC36" s="66"/>
      <c r="ZD36" s="66"/>
      <c r="ZE36" s="66"/>
      <c r="ZF36" s="66"/>
      <c r="ZG36" s="66"/>
      <c r="ZH36" s="66"/>
      <c r="ZI36" s="66"/>
      <c r="ZJ36" s="66"/>
      <c r="ZK36" s="66"/>
      <c r="ZL36" s="66"/>
      <c r="ZM36" s="66"/>
      <c r="ZN36" s="66"/>
      <c r="ZO36" s="66"/>
      <c r="ZP36" s="66"/>
      <c r="ZQ36" s="66"/>
      <c r="ZR36" s="66"/>
      <c r="ZS36" s="66"/>
      <c r="ZT36" s="66"/>
      <c r="ZU36" s="66"/>
      <c r="ZV36" s="66"/>
      <c r="ZW36" s="66"/>
      <c r="ZX36" s="66"/>
      <c r="ZY36" s="66"/>
      <c r="ZZ36" s="66"/>
      <c r="AAA36" s="66"/>
      <c r="AAB36" s="66"/>
      <c r="AAC36" s="66"/>
      <c r="AAD36" s="66"/>
      <c r="AAE36" s="66"/>
      <c r="AAF36" s="66"/>
      <c r="AAG36" s="66"/>
      <c r="AAH36" s="66"/>
      <c r="AAI36" s="66"/>
      <c r="AAJ36" s="66"/>
      <c r="AAK36" s="66"/>
      <c r="AAL36" s="66"/>
      <c r="AAM36" s="66"/>
      <c r="AAN36" s="66"/>
      <c r="AAO36" s="66"/>
      <c r="AAP36" s="66"/>
      <c r="AAQ36" s="66"/>
      <c r="AAR36" s="66"/>
      <c r="AAS36" s="66"/>
      <c r="AAT36" s="66"/>
      <c r="AAU36" s="66"/>
      <c r="AAV36" s="66"/>
      <c r="AAW36" s="66"/>
      <c r="AAX36" s="66"/>
      <c r="AAY36" s="66"/>
      <c r="AAZ36" s="66"/>
      <c r="ABA36" s="66"/>
      <c r="ABB36" s="66"/>
      <c r="ABC36" s="66"/>
      <c r="ABD36" s="66"/>
      <c r="ABE36" s="66"/>
      <c r="ABF36" s="66"/>
      <c r="ABG36" s="66"/>
      <c r="ABH36" s="66"/>
      <c r="ABI36" s="66"/>
      <c r="ABJ36" s="66"/>
      <c r="ABK36" s="66"/>
      <c r="ABL36" s="66"/>
      <c r="ABM36" s="66"/>
      <c r="ABN36" s="66"/>
      <c r="ABO36" s="66"/>
      <c r="ABP36" s="66"/>
      <c r="ABQ36" s="66"/>
      <c r="ABR36" s="66"/>
      <c r="ABS36" s="66"/>
      <c r="ABT36" s="66"/>
      <c r="ABU36" s="66"/>
      <c r="ABV36" s="66"/>
      <c r="ABW36" s="66"/>
      <c r="ABX36" s="66"/>
      <c r="ABY36" s="66"/>
      <c r="ABZ36" s="66"/>
      <c r="ACA36" s="66"/>
      <c r="ACB36" s="66"/>
      <c r="ACC36" s="66"/>
      <c r="ACD36" s="66"/>
      <c r="ACE36" s="66"/>
      <c r="ACF36" s="66"/>
      <c r="ACG36" s="66"/>
      <c r="ACH36" s="66"/>
      <c r="ACI36" s="66"/>
      <c r="ACJ36" s="66"/>
      <c r="ACK36" s="66"/>
      <c r="ACL36" s="66"/>
      <c r="ACM36" s="66"/>
      <c r="ACN36" s="66"/>
      <c r="ACO36" s="66"/>
      <c r="ACP36" s="66"/>
      <c r="ACQ36" s="66"/>
      <c r="ACR36" s="66"/>
      <c r="ACS36" s="66"/>
      <c r="ACT36" s="66"/>
      <c r="ACU36" s="66"/>
      <c r="ACV36" s="66"/>
      <c r="ACW36" s="66"/>
      <c r="ACX36" s="66"/>
      <c r="ACY36" s="66"/>
      <c r="ACZ36" s="66"/>
      <c r="ADA36" s="66"/>
      <c r="ADB36" s="66"/>
      <c r="ADC36" s="66"/>
      <c r="ADD36" s="66"/>
      <c r="ADE36" s="66"/>
      <c r="ADF36" s="66"/>
      <c r="ADG36" s="66"/>
      <c r="ADH36" s="66"/>
      <c r="ADI36" s="66"/>
      <c r="ADJ36" s="66"/>
      <c r="ADK36" s="66"/>
      <c r="ADL36" s="66"/>
      <c r="ADM36" s="66"/>
      <c r="ADN36" s="66"/>
      <c r="ADO36" s="66"/>
      <c r="ADP36" s="66"/>
      <c r="ADQ36" s="66"/>
      <c r="ADR36" s="66"/>
      <c r="ADS36" s="66"/>
      <c r="ADT36" s="66"/>
      <c r="ADU36" s="66"/>
      <c r="ADV36" s="66"/>
      <c r="ADW36" s="66"/>
      <c r="ADX36" s="66"/>
      <c r="ADY36" s="66"/>
    </row>
    <row r="37" spans="1:805" s="24" customFormat="1" hidden="1" x14ac:dyDescent="0.25">
      <c r="A37" s="21" t="s">
        <v>550</v>
      </c>
      <c r="B37" s="22" t="s">
        <v>330</v>
      </c>
      <c r="C37" s="21" t="s">
        <v>24</v>
      </c>
      <c r="D37" s="21" t="s">
        <v>357</v>
      </c>
      <c r="E37" s="21" t="s">
        <v>26</v>
      </c>
      <c r="F37" s="21" t="s">
        <v>358</v>
      </c>
      <c r="G37" s="21" t="s">
        <v>26</v>
      </c>
      <c r="H37" s="21" t="s">
        <v>168</v>
      </c>
      <c r="I37" s="23" t="s">
        <v>169</v>
      </c>
      <c r="J37" s="23">
        <v>179.61439999999999</v>
      </c>
      <c r="K37" s="23">
        <v>0</v>
      </c>
      <c r="L37" s="23">
        <v>154.84</v>
      </c>
      <c r="M37" s="23">
        <v>24.77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26</v>
      </c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  <c r="IX37" s="66"/>
      <c r="IY37" s="66"/>
      <c r="IZ37" s="66"/>
      <c r="JA37" s="66"/>
      <c r="JB37" s="66"/>
      <c r="JC37" s="66"/>
      <c r="JD37" s="66"/>
      <c r="JE37" s="66"/>
      <c r="JF37" s="66"/>
      <c r="JG37" s="66"/>
      <c r="JH37" s="66"/>
      <c r="JI37" s="66"/>
      <c r="JJ37" s="66"/>
      <c r="JK37" s="66"/>
      <c r="JL37" s="66"/>
      <c r="JM37" s="66"/>
      <c r="JN37" s="66"/>
      <c r="JO37" s="66"/>
      <c r="JP37" s="66"/>
      <c r="JQ37" s="66"/>
      <c r="JR37" s="66"/>
      <c r="JS37" s="66"/>
      <c r="JT37" s="66"/>
      <c r="JU37" s="66"/>
      <c r="JV37" s="66"/>
      <c r="JW37" s="66"/>
      <c r="JX37" s="66"/>
      <c r="JY37" s="66"/>
      <c r="JZ37" s="66"/>
      <c r="KA37" s="66"/>
      <c r="KB37" s="66"/>
      <c r="KC37" s="66"/>
      <c r="KD37" s="66"/>
      <c r="KE37" s="66"/>
      <c r="KF37" s="66"/>
      <c r="KG37" s="66"/>
      <c r="KH37" s="66"/>
      <c r="KI37" s="66"/>
      <c r="KJ37" s="66"/>
      <c r="KK37" s="66"/>
      <c r="KL37" s="66"/>
      <c r="KM37" s="66"/>
      <c r="KN37" s="66"/>
      <c r="KO37" s="66"/>
      <c r="KP37" s="66"/>
      <c r="KQ37" s="66"/>
      <c r="KR37" s="66"/>
      <c r="KS37" s="66"/>
      <c r="KT37" s="66"/>
      <c r="KU37" s="66"/>
      <c r="KV37" s="66"/>
      <c r="KW37" s="66"/>
      <c r="KX37" s="66"/>
      <c r="KY37" s="66"/>
      <c r="KZ37" s="66"/>
      <c r="LA37" s="66"/>
      <c r="LB37" s="66"/>
      <c r="LC37" s="66"/>
      <c r="LD37" s="66"/>
      <c r="LE37" s="66"/>
      <c r="LF37" s="66"/>
      <c r="LG37" s="66"/>
      <c r="LH37" s="66"/>
      <c r="LI37" s="66"/>
      <c r="LJ37" s="66"/>
      <c r="LK37" s="66"/>
      <c r="LL37" s="66"/>
      <c r="LM37" s="66"/>
      <c r="LN37" s="66"/>
      <c r="LO37" s="66"/>
      <c r="LP37" s="66"/>
      <c r="LQ37" s="66"/>
      <c r="LR37" s="66"/>
      <c r="LS37" s="66"/>
      <c r="LT37" s="66"/>
      <c r="LU37" s="66"/>
      <c r="LV37" s="66"/>
      <c r="LW37" s="66"/>
      <c r="LX37" s="66"/>
      <c r="LY37" s="66"/>
      <c r="LZ37" s="66"/>
      <c r="MA37" s="66"/>
      <c r="MB37" s="66"/>
      <c r="MC37" s="66"/>
      <c r="MD37" s="66"/>
      <c r="ME37" s="66"/>
      <c r="MF37" s="66"/>
      <c r="MG37" s="66"/>
      <c r="MH37" s="66"/>
      <c r="MI37" s="66"/>
      <c r="MJ37" s="66"/>
      <c r="MK37" s="66"/>
      <c r="ML37" s="66"/>
      <c r="MM37" s="66"/>
      <c r="MN37" s="66"/>
      <c r="MO37" s="66"/>
      <c r="MP37" s="66"/>
      <c r="MQ37" s="66"/>
      <c r="MR37" s="66"/>
      <c r="MS37" s="66"/>
      <c r="MT37" s="66"/>
      <c r="MU37" s="66"/>
      <c r="MV37" s="66"/>
      <c r="MW37" s="66"/>
      <c r="MX37" s="66"/>
      <c r="MY37" s="66"/>
      <c r="MZ37" s="66"/>
      <c r="NA37" s="66"/>
      <c r="NB37" s="66"/>
      <c r="NC37" s="66"/>
      <c r="ND37" s="66"/>
      <c r="NE37" s="66"/>
      <c r="NF37" s="66"/>
      <c r="NG37" s="66"/>
      <c r="NH37" s="66"/>
      <c r="NI37" s="66"/>
      <c r="NJ37" s="66"/>
      <c r="NK37" s="66"/>
      <c r="NL37" s="66"/>
      <c r="NM37" s="66"/>
      <c r="NN37" s="66"/>
      <c r="NO37" s="66"/>
      <c r="NP37" s="66"/>
      <c r="NQ37" s="66"/>
      <c r="NR37" s="66"/>
      <c r="NS37" s="66"/>
      <c r="NT37" s="66"/>
      <c r="NU37" s="66"/>
      <c r="NV37" s="66"/>
      <c r="NW37" s="66"/>
      <c r="NX37" s="66"/>
      <c r="NY37" s="66"/>
      <c r="NZ37" s="66"/>
      <c r="OA37" s="66"/>
      <c r="OB37" s="66"/>
      <c r="OC37" s="66"/>
      <c r="OD37" s="66"/>
      <c r="OE37" s="66"/>
      <c r="OF37" s="66"/>
      <c r="OG37" s="66"/>
      <c r="OH37" s="66"/>
      <c r="OI37" s="66"/>
      <c r="OJ37" s="66"/>
      <c r="OK37" s="66"/>
      <c r="OL37" s="66"/>
      <c r="OM37" s="66"/>
      <c r="ON37" s="66"/>
      <c r="OO37" s="66"/>
      <c r="OP37" s="66"/>
      <c r="OQ37" s="66"/>
      <c r="OR37" s="66"/>
      <c r="OS37" s="66"/>
      <c r="OT37" s="66"/>
      <c r="OU37" s="66"/>
      <c r="OV37" s="66"/>
      <c r="OW37" s="66"/>
      <c r="OX37" s="66"/>
      <c r="OY37" s="66"/>
      <c r="OZ37" s="66"/>
      <c r="PA37" s="66"/>
      <c r="PB37" s="66"/>
      <c r="PC37" s="66"/>
      <c r="PD37" s="66"/>
      <c r="PE37" s="66"/>
      <c r="PF37" s="66"/>
      <c r="PG37" s="66"/>
      <c r="PH37" s="66"/>
      <c r="PI37" s="66"/>
      <c r="PJ37" s="66"/>
      <c r="PK37" s="66"/>
      <c r="PL37" s="66"/>
      <c r="PM37" s="66"/>
      <c r="PN37" s="66"/>
      <c r="PO37" s="66"/>
      <c r="PP37" s="66"/>
      <c r="PQ37" s="66"/>
      <c r="PR37" s="66"/>
      <c r="PS37" s="66"/>
      <c r="PT37" s="66"/>
      <c r="PU37" s="66"/>
      <c r="PV37" s="66"/>
      <c r="PW37" s="66"/>
      <c r="PX37" s="66"/>
      <c r="PY37" s="66"/>
      <c r="PZ37" s="66"/>
      <c r="QA37" s="66"/>
      <c r="QB37" s="66"/>
      <c r="QC37" s="66"/>
      <c r="QD37" s="66"/>
      <c r="QE37" s="66"/>
      <c r="QF37" s="66"/>
      <c r="QG37" s="66"/>
      <c r="QH37" s="66"/>
      <c r="QI37" s="66"/>
      <c r="QJ37" s="66"/>
      <c r="QK37" s="66"/>
      <c r="QL37" s="66"/>
      <c r="QM37" s="66"/>
      <c r="QN37" s="66"/>
      <c r="QO37" s="66"/>
      <c r="QP37" s="66"/>
      <c r="QQ37" s="66"/>
      <c r="QR37" s="66"/>
      <c r="QS37" s="66"/>
      <c r="QT37" s="66"/>
      <c r="QU37" s="66"/>
      <c r="QV37" s="66"/>
      <c r="QW37" s="66"/>
      <c r="QX37" s="66"/>
      <c r="QY37" s="66"/>
      <c r="QZ37" s="66"/>
      <c r="RA37" s="66"/>
      <c r="RB37" s="66"/>
      <c r="RC37" s="66"/>
      <c r="RD37" s="66"/>
      <c r="RE37" s="66"/>
      <c r="RF37" s="66"/>
      <c r="RG37" s="66"/>
      <c r="RH37" s="66"/>
      <c r="RI37" s="66"/>
      <c r="RJ37" s="66"/>
      <c r="RK37" s="66"/>
      <c r="RL37" s="66"/>
      <c r="RM37" s="66"/>
      <c r="RN37" s="66"/>
      <c r="RO37" s="66"/>
      <c r="RP37" s="66"/>
      <c r="RQ37" s="66"/>
      <c r="RR37" s="66"/>
      <c r="RS37" s="66"/>
      <c r="RT37" s="66"/>
      <c r="RU37" s="66"/>
      <c r="RV37" s="66"/>
      <c r="RW37" s="66"/>
      <c r="RX37" s="66"/>
      <c r="RY37" s="66"/>
      <c r="RZ37" s="66"/>
      <c r="SA37" s="66"/>
      <c r="SB37" s="66"/>
      <c r="SC37" s="66"/>
      <c r="SD37" s="66"/>
      <c r="SE37" s="66"/>
      <c r="SF37" s="66"/>
      <c r="SG37" s="66"/>
      <c r="SH37" s="66"/>
      <c r="SI37" s="66"/>
      <c r="SJ37" s="66"/>
      <c r="SK37" s="66"/>
      <c r="SL37" s="66"/>
      <c r="SM37" s="66"/>
      <c r="SN37" s="66"/>
      <c r="SO37" s="66"/>
      <c r="SP37" s="66"/>
      <c r="SQ37" s="66"/>
      <c r="SR37" s="66"/>
      <c r="SS37" s="66"/>
      <c r="ST37" s="66"/>
      <c r="SU37" s="66"/>
      <c r="SV37" s="66"/>
      <c r="SW37" s="66"/>
      <c r="SX37" s="66"/>
      <c r="SY37" s="66"/>
      <c r="SZ37" s="66"/>
      <c r="TA37" s="66"/>
      <c r="TB37" s="66"/>
      <c r="TC37" s="66"/>
      <c r="TD37" s="66"/>
      <c r="TE37" s="66"/>
      <c r="TF37" s="66"/>
      <c r="TG37" s="66"/>
      <c r="TH37" s="66"/>
      <c r="TI37" s="66"/>
      <c r="TJ37" s="66"/>
      <c r="TK37" s="66"/>
      <c r="TL37" s="66"/>
      <c r="TM37" s="66"/>
      <c r="TN37" s="66"/>
      <c r="TO37" s="66"/>
      <c r="TP37" s="66"/>
      <c r="TQ37" s="66"/>
      <c r="TR37" s="66"/>
      <c r="TS37" s="66"/>
      <c r="TT37" s="66"/>
      <c r="TU37" s="66"/>
      <c r="TV37" s="66"/>
      <c r="TW37" s="66"/>
      <c r="TX37" s="66"/>
      <c r="TY37" s="66"/>
      <c r="TZ37" s="66"/>
      <c r="UA37" s="66"/>
      <c r="UB37" s="66"/>
      <c r="UC37" s="66"/>
      <c r="UD37" s="66"/>
      <c r="UE37" s="66"/>
      <c r="UF37" s="66"/>
      <c r="UG37" s="66"/>
      <c r="UH37" s="66"/>
      <c r="UI37" s="66"/>
      <c r="UJ37" s="66"/>
      <c r="UK37" s="66"/>
      <c r="UL37" s="66"/>
      <c r="UM37" s="66"/>
      <c r="UN37" s="66"/>
      <c r="UO37" s="66"/>
      <c r="UP37" s="66"/>
      <c r="UQ37" s="66"/>
      <c r="UR37" s="66"/>
      <c r="US37" s="66"/>
      <c r="UT37" s="66"/>
      <c r="UU37" s="66"/>
      <c r="UV37" s="66"/>
      <c r="UW37" s="66"/>
      <c r="UX37" s="66"/>
      <c r="UY37" s="66"/>
      <c r="UZ37" s="66"/>
      <c r="VA37" s="66"/>
      <c r="VB37" s="66"/>
      <c r="VC37" s="66"/>
      <c r="VD37" s="66"/>
      <c r="VE37" s="66"/>
      <c r="VF37" s="66"/>
      <c r="VG37" s="66"/>
      <c r="VH37" s="66"/>
      <c r="VI37" s="66"/>
      <c r="VJ37" s="66"/>
      <c r="VK37" s="66"/>
      <c r="VL37" s="66"/>
      <c r="VM37" s="66"/>
      <c r="VN37" s="66"/>
      <c r="VO37" s="66"/>
      <c r="VP37" s="66"/>
      <c r="VQ37" s="66"/>
      <c r="VR37" s="66"/>
      <c r="VS37" s="66"/>
      <c r="VT37" s="66"/>
      <c r="VU37" s="66"/>
      <c r="VV37" s="66"/>
      <c r="VW37" s="66"/>
      <c r="VX37" s="66"/>
      <c r="VY37" s="66"/>
      <c r="VZ37" s="66"/>
      <c r="WA37" s="66"/>
      <c r="WB37" s="66"/>
      <c r="WC37" s="66"/>
      <c r="WD37" s="66"/>
      <c r="WE37" s="66"/>
      <c r="WF37" s="66"/>
      <c r="WG37" s="66"/>
      <c r="WH37" s="66"/>
      <c r="WI37" s="66"/>
      <c r="WJ37" s="66"/>
      <c r="WK37" s="66"/>
      <c r="WL37" s="66"/>
      <c r="WM37" s="66"/>
      <c r="WN37" s="66"/>
      <c r="WO37" s="66"/>
      <c r="WP37" s="66"/>
      <c r="WQ37" s="66"/>
      <c r="WR37" s="66"/>
      <c r="WS37" s="66"/>
      <c r="WT37" s="66"/>
      <c r="WU37" s="66"/>
      <c r="WV37" s="66"/>
      <c r="WW37" s="66"/>
      <c r="WX37" s="66"/>
      <c r="WY37" s="66"/>
      <c r="WZ37" s="66"/>
      <c r="XA37" s="66"/>
      <c r="XB37" s="66"/>
      <c r="XC37" s="66"/>
      <c r="XD37" s="66"/>
      <c r="XE37" s="66"/>
      <c r="XF37" s="66"/>
      <c r="XG37" s="66"/>
      <c r="XH37" s="66"/>
      <c r="XI37" s="66"/>
      <c r="XJ37" s="66"/>
      <c r="XK37" s="66"/>
      <c r="XL37" s="66"/>
      <c r="XM37" s="66"/>
      <c r="XN37" s="66"/>
      <c r="XO37" s="66"/>
      <c r="XP37" s="66"/>
      <c r="XQ37" s="66"/>
      <c r="XR37" s="66"/>
      <c r="XS37" s="66"/>
      <c r="XT37" s="66"/>
      <c r="XU37" s="66"/>
      <c r="XV37" s="66"/>
      <c r="XW37" s="66"/>
      <c r="XX37" s="66"/>
      <c r="XY37" s="66"/>
      <c r="XZ37" s="66"/>
      <c r="YA37" s="66"/>
      <c r="YB37" s="66"/>
      <c r="YC37" s="66"/>
      <c r="YD37" s="66"/>
      <c r="YE37" s="66"/>
      <c r="YF37" s="66"/>
      <c r="YG37" s="66"/>
      <c r="YH37" s="66"/>
      <c r="YI37" s="66"/>
      <c r="YJ37" s="66"/>
      <c r="YK37" s="66"/>
      <c r="YL37" s="66"/>
      <c r="YM37" s="66"/>
      <c r="YN37" s="66"/>
      <c r="YO37" s="66"/>
      <c r="YP37" s="66"/>
      <c r="YQ37" s="66"/>
      <c r="YR37" s="66"/>
      <c r="YS37" s="66"/>
      <c r="YT37" s="66"/>
      <c r="YU37" s="66"/>
      <c r="YV37" s="66"/>
      <c r="YW37" s="66"/>
      <c r="YX37" s="66"/>
      <c r="YY37" s="66"/>
      <c r="YZ37" s="66"/>
      <c r="ZA37" s="66"/>
      <c r="ZB37" s="66"/>
      <c r="ZC37" s="66"/>
      <c r="ZD37" s="66"/>
      <c r="ZE37" s="66"/>
      <c r="ZF37" s="66"/>
      <c r="ZG37" s="66"/>
      <c r="ZH37" s="66"/>
      <c r="ZI37" s="66"/>
      <c r="ZJ37" s="66"/>
      <c r="ZK37" s="66"/>
      <c r="ZL37" s="66"/>
      <c r="ZM37" s="66"/>
      <c r="ZN37" s="66"/>
      <c r="ZO37" s="66"/>
      <c r="ZP37" s="66"/>
      <c r="ZQ37" s="66"/>
      <c r="ZR37" s="66"/>
      <c r="ZS37" s="66"/>
      <c r="ZT37" s="66"/>
      <c r="ZU37" s="66"/>
      <c r="ZV37" s="66"/>
      <c r="ZW37" s="66"/>
      <c r="ZX37" s="66"/>
      <c r="ZY37" s="66"/>
      <c r="ZZ37" s="66"/>
      <c r="AAA37" s="66"/>
      <c r="AAB37" s="66"/>
      <c r="AAC37" s="66"/>
      <c r="AAD37" s="66"/>
      <c r="AAE37" s="66"/>
      <c r="AAF37" s="66"/>
      <c r="AAG37" s="66"/>
      <c r="AAH37" s="66"/>
      <c r="AAI37" s="66"/>
      <c r="AAJ37" s="66"/>
      <c r="AAK37" s="66"/>
      <c r="AAL37" s="66"/>
      <c r="AAM37" s="66"/>
      <c r="AAN37" s="66"/>
      <c r="AAO37" s="66"/>
      <c r="AAP37" s="66"/>
      <c r="AAQ37" s="66"/>
      <c r="AAR37" s="66"/>
      <c r="AAS37" s="66"/>
      <c r="AAT37" s="66"/>
      <c r="AAU37" s="66"/>
      <c r="AAV37" s="66"/>
      <c r="AAW37" s="66"/>
      <c r="AAX37" s="66"/>
      <c r="AAY37" s="66"/>
      <c r="AAZ37" s="66"/>
      <c r="ABA37" s="66"/>
      <c r="ABB37" s="66"/>
      <c r="ABC37" s="66"/>
      <c r="ABD37" s="66"/>
      <c r="ABE37" s="66"/>
      <c r="ABF37" s="66"/>
      <c r="ABG37" s="66"/>
      <c r="ABH37" s="66"/>
      <c r="ABI37" s="66"/>
      <c r="ABJ37" s="66"/>
      <c r="ABK37" s="66"/>
      <c r="ABL37" s="66"/>
      <c r="ABM37" s="66"/>
      <c r="ABN37" s="66"/>
      <c r="ABO37" s="66"/>
      <c r="ABP37" s="66"/>
      <c r="ABQ37" s="66"/>
      <c r="ABR37" s="66"/>
      <c r="ABS37" s="66"/>
      <c r="ABT37" s="66"/>
      <c r="ABU37" s="66"/>
      <c r="ABV37" s="66"/>
      <c r="ABW37" s="66"/>
      <c r="ABX37" s="66"/>
      <c r="ABY37" s="66"/>
      <c r="ABZ37" s="66"/>
      <c r="ACA37" s="66"/>
      <c r="ACB37" s="66"/>
      <c r="ACC37" s="66"/>
      <c r="ACD37" s="66"/>
      <c r="ACE37" s="66"/>
      <c r="ACF37" s="66"/>
      <c r="ACG37" s="66"/>
      <c r="ACH37" s="66"/>
      <c r="ACI37" s="66"/>
      <c r="ACJ37" s="66"/>
      <c r="ACK37" s="66"/>
      <c r="ACL37" s="66"/>
      <c r="ACM37" s="66"/>
      <c r="ACN37" s="66"/>
      <c r="ACO37" s="66"/>
      <c r="ACP37" s="66"/>
      <c r="ACQ37" s="66"/>
      <c r="ACR37" s="66"/>
      <c r="ACS37" s="66"/>
      <c r="ACT37" s="66"/>
      <c r="ACU37" s="66"/>
      <c r="ACV37" s="66"/>
      <c r="ACW37" s="66"/>
      <c r="ACX37" s="66"/>
      <c r="ACY37" s="66"/>
      <c r="ACZ37" s="66"/>
      <c r="ADA37" s="66"/>
      <c r="ADB37" s="66"/>
      <c r="ADC37" s="66"/>
      <c r="ADD37" s="66"/>
      <c r="ADE37" s="66"/>
      <c r="ADF37" s="66"/>
      <c r="ADG37" s="66"/>
      <c r="ADH37" s="66"/>
      <c r="ADI37" s="66"/>
      <c r="ADJ37" s="66"/>
      <c r="ADK37" s="66"/>
      <c r="ADL37" s="66"/>
      <c r="ADM37" s="66"/>
      <c r="ADN37" s="66"/>
      <c r="ADO37" s="66"/>
      <c r="ADP37" s="66"/>
      <c r="ADQ37" s="66"/>
      <c r="ADR37" s="66"/>
      <c r="ADS37" s="66"/>
      <c r="ADT37" s="66"/>
      <c r="ADU37" s="66"/>
      <c r="ADV37" s="66"/>
      <c r="ADW37" s="66"/>
      <c r="ADX37" s="66"/>
      <c r="ADY37" s="66"/>
    </row>
    <row r="38" spans="1:805" s="24" customFormat="1" hidden="1" x14ac:dyDescent="0.25">
      <c r="A38" s="21" t="s">
        <v>520</v>
      </c>
      <c r="B38" s="22" t="s">
        <v>270</v>
      </c>
      <c r="C38" s="21" t="s">
        <v>24</v>
      </c>
      <c r="D38" s="21" t="s">
        <v>283</v>
      </c>
      <c r="E38" s="21" t="s">
        <v>26</v>
      </c>
      <c r="F38" s="21" t="s">
        <v>284</v>
      </c>
      <c r="G38" s="21" t="s">
        <v>26</v>
      </c>
      <c r="H38" s="21" t="s">
        <v>149</v>
      </c>
      <c r="I38" s="23" t="s">
        <v>150</v>
      </c>
      <c r="J38" s="23">
        <v>187.92</v>
      </c>
      <c r="K38" s="23">
        <v>187.92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  <c r="IX38" s="66"/>
      <c r="IY38" s="66"/>
      <c r="IZ38" s="66"/>
      <c r="JA38" s="66"/>
      <c r="JB38" s="66"/>
      <c r="JC38" s="66"/>
      <c r="JD38" s="66"/>
      <c r="JE38" s="66"/>
      <c r="JF38" s="66"/>
      <c r="JG38" s="66"/>
      <c r="JH38" s="66"/>
      <c r="JI38" s="66"/>
      <c r="JJ38" s="66"/>
      <c r="JK38" s="66"/>
      <c r="JL38" s="66"/>
      <c r="JM38" s="66"/>
      <c r="JN38" s="66"/>
      <c r="JO38" s="66"/>
      <c r="JP38" s="66"/>
      <c r="JQ38" s="66"/>
      <c r="JR38" s="66"/>
      <c r="JS38" s="66"/>
      <c r="JT38" s="66"/>
      <c r="JU38" s="66"/>
      <c r="JV38" s="66"/>
      <c r="JW38" s="66"/>
      <c r="JX38" s="66"/>
      <c r="JY38" s="66"/>
      <c r="JZ38" s="66"/>
      <c r="KA38" s="66"/>
      <c r="KB38" s="66"/>
      <c r="KC38" s="66"/>
      <c r="KD38" s="66"/>
      <c r="KE38" s="66"/>
      <c r="KF38" s="66"/>
      <c r="KG38" s="66"/>
      <c r="KH38" s="66"/>
      <c r="KI38" s="66"/>
      <c r="KJ38" s="66"/>
      <c r="KK38" s="66"/>
      <c r="KL38" s="66"/>
      <c r="KM38" s="66"/>
      <c r="KN38" s="66"/>
      <c r="KO38" s="66"/>
      <c r="KP38" s="66"/>
      <c r="KQ38" s="66"/>
      <c r="KR38" s="66"/>
      <c r="KS38" s="66"/>
      <c r="KT38" s="66"/>
      <c r="KU38" s="66"/>
      <c r="KV38" s="66"/>
      <c r="KW38" s="66"/>
      <c r="KX38" s="66"/>
      <c r="KY38" s="66"/>
      <c r="KZ38" s="66"/>
      <c r="LA38" s="66"/>
      <c r="LB38" s="66"/>
      <c r="LC38" s="66"/>
      <c r="LD38" s="66"/>
      <c r="LE38" s="66"/>
      <c r="LF38" s="66"/>
      <c r="LG38" s="66"/>
      <c r="LH38" s="66"/>
      <c r="LI38" s="66"/>
      <c r="LJ38" s="66"/>
      <c r="LK38" s="66"/>
      <c r="LL38" s="66"/>
      <c r="LM38" s="66"/>
      <c r="LN38" s="66"/>
      <c r="LO38" s="66"/>
      <c r="LP38" s="66"/>
      <c r="LQ38" s="66"/>
      <c r="LR38" s="66"/>
      <c r="LS38" s="66"/>
      <c r="LT38" s="66"/>
      <c r="LU38" s="66"/>
      <c r="LV38" s="66"/>
      <c r="LW38" s="66"/>
      <c r="LX38" s="66"/>
      <c r="LY38" s="66"/>
      <c r="LZ38" s="66"/>
      <c r="MA38" s="66"/>
      <c r="MB38" s="66"/>
      <c r="MC38" s="66"/>
      <c r="MD38" s="66"/>
      <c r="ME38" s="66"/>
      <c r="MF38" s="66"/>
      <c r="MG38" s="66"/>
      <c r="MH38" s="66"/>
      <c r="MI38" s="66"/>
      <c r="MJ38" s="66"/>
      <c r="MK38" s="66"/>
      <c r="ML38" s="66"/>
      <c r="MM38" s="66"/>
      <c r="MN38" s="66"/>
      <c r="MO38" s="66"/>
      <c r="MP38" s="66"/>
      <c r="MQ38" s="66"/>
      <c r="MR38" s="66"/>
      <c r="MS38" s="66"/>
      <c r="MT38" s="66"/>
      <c r="MU38" s="66"/>
      <c r="MV38" s="66"/>
      <c r="MW38" s="66"/>
      <c r="MX38" s="66"/>
      <c r="MY38" s="66"/>
      <c r="MZ38" s="66"/>
      <c r="NA38" s="66"/>
      <c r="NB38" s="66"/>
      <c r="NC38" s="66"/>
      <c r="ND38" s="66"/>
      <c r="NE38" s="66"/>
      <c r="NF38" s="66"/>
      <c r="NG38" s="66"/>
      <c r="NH38" s="66"/>
      <c r="NI38" s="66"/>
      <c r="NJ38" s="66"/>
      <c r="NK38" s="66"/>
      <c r="NL38" s="66"/>
      <c r="NM38" s="66"/>
      <c r="NN38" s="66"/>
      <c r="NO38" s="66"/>
      <c r="NP38" s="66"/>
      <c r="NQ38" s="66"/>
      <c r="NR38" s="66"/>
      <c r="NS38" s="66"/>
      <c r="NT38" s="66"/>
      <c r="NU38" s="66"/>
      <c r="NV38" s="66"/>
      <c r="NW38" s="66"/>
      <c r="NX38" s="66"/>
      <c r="NY38" s="66"/>
      <c r="NZ38" s="66"/>
      <c r="OA38" s="66"/>
      <c r="OB38" s="66"/>
      <c r="OC38" s="66"/>
      <c r="OD38" s="66"/>
      <c r="OE38" s="66"/>
      <c r="OF38" s="66"/>
      <c r="OG38" s="66"/>
      <c r="OH38" s="66"/>
      <c r="OI38" s="66"/>
      <c r="OJ38" s="66"/>
      <c r="OK38" s="66"/>
      <c r="OL38" s="66"/>
      <c r="OM38" s="66"/>
      <c r="ON38" s="66"/>
      <c r="OO38" s="66"/>
      <c r="OP38" s="66"/>
      <c r="OQ38" s="66"/>
      <c r="OR38" s="66"/>
      <c r="OS38" s="66"/>
      <c r="OT38" s="66"/>
      <c r="OU38" s="66"/>
      <c r="OV38" s="66"/>
      <c r="OW38" s="66"/>
      <c r="OX38" s="66"/>
      <c r="OY38" s="66"/>
      <c r="OZ38" s="66"/>
      <c r="PA38" s="66"/>
      <c r="PB38" s="66"/>
      <c r="PC38" s="66"/>
      <c r="PD38" s="66"/>
      <c r="PE38" s="66"/>
      <c r="PF38" s="66"/>
      <c r="PG38" s="66"/>
      <c r="PH38" s="66"/>
      <c r="PI38" s="66"/>
      <c r="PJ38" s="66"/>
      <c r="PK38" s="66"/>
      <c r="PL38" s="66"/>
      <c r="PM38" s="66"/>
      <c r="PN38" s="66"/>
      <c r="PO38" s="66"/>
      <c r="PP38" s="66"/>
      <c r="PQ38" s="66"/>
      <c r="PR38" s="66"/>
      <c r="PS38" s="66"/>
      <c r="PT38" s="66"/>
      <c r="PU38" s="66"/>
      <c r="PV38" s="66"/>
      <c r="PW38" s="66"/>
      <c r="PX38" s="66"/>
      <c r="PY38" s="66"/>
      <c r="PZ38" s="66"/>
      <c r="QA38" s="66"/>
      <c r="QB38" s="66"/>
      <c r="QC38" s="66"/>
      <c r="QD38" s="66"/>
      <c r="QE38" s="66"/>
      <c r="QF38" s="66"/>
      <c r="QG38" s="66"/>
      <c r="QH38" s="66"/>
      <c r="QI38" s="66"/>
      <c r="QJ38" s="66"/>
      <c r="QK38" s="66"/>
      <c r="QL38" s="66"/>
      <c r="QM38" s="66"/>
      <c r="QN38" s="66"/>
      <c r="QO38" s="66"/>
      <c r="QP38" s="66"/>
      <c r="QQ38" s="66"/>
      <c r="QR38" s="66"/>
      <c r="QS38" s="66"/>
      <c r="QT38" s="66"/>
      <c r="QU38" s="66"/>
      <c r="QV38" s="66"/>
      <c r="QW38" s="66"/>
      <c r="QX38" s="66"/>
      <c r="QY38" s="66"/>
      <c r="QZ38" s="66"/>
      <c r="RA38" s="66"/>
      <c r="RB38" s="66"/>
      <c r="RC38" s="66"/>
      <c r="RD38" s="66"/>
      <c r="RE38" s="66"/>
      <c r="RF38" s="66"/>
      <c r="RG38" s="66"/>
      <c r="RH38" s="66"/>
      <c r="RI38" s="66"/>
      <c r="RJ38" s="66"/>
      <c r="RK38" s="66"/>
      <c r="RL38" s="66"/>
      <c r="RM38" s="66"/>
      <c r="RN38" s="66"/>
      <c r="RO38" s="66"/>
      <c r="RP38" s="66"/>
      <c r="RQ38" s="66"/>
      <c r="RR38" s="66"/>
      <c r="RS38" s="66"/>
      <c r="RT38" s="66"/>
      <c r="RU38" s="66"/>
      <c r="RV38" s="66"/>
      <c r="RW38" s="66"/>
      <c r="RX38" s="66"/>
      <c r="RY38" s="66"/>
      <c r="RZ38" s="66"/>
      <c r="SA38" s="66"/>
      <c r="SB38" s="66"/>
      <c r="SC38" s="66"/>
      <c r="SD38" s="66"/>
      <c r="SE38" s="66"/>
      <c r="SF38" s="66"/>
      <c r="SG38" s="66"/>
      <c r="SH38" s="66"/>
      <c r="SI38" s="66"/>
      <c r="SJ38" s="66"/>
      <c r="SK38" s="66"/>
      <c r="SL38" s="66"/>
      <c r="SM38" s="66"/>
      <c r="SN38" s="66"/>
      <c r="SO38" s="66"/>
      <c r="SP38" s="66"/>
      <c r="SQ38" s="66"/>
      <c r="SR38" s="66"/>
      <c r="SS38" s="66"/>
      <c r="ST38" s="66"/>
      <c r="SU38" s="66"/>
      <c r="SV38" s="66"/>
      <c r="SW38" s="66"/>
      <c r="SX38" s="66"/>
      <c r="SY38" s="66"/>
      <c r="SZ38" s="66"/>
      <c r="TA38" s="66"/>
      <c r="TB38" s="66"/>
      <c r="TC38" s="66"/>
      <c r="TD38" s="66"/>
      <c r="TE38" s="66"/>
      <c r="TF38" s="66"/>
      <c r="TG38" s="66"/>
      <c r="TH38" s="66"/>
      <c r="TI38" s="66"/>
      <c r="TJ38" s="66"/>
      <c r="TK38" s="66"/>
      <c r="TL38" s="66"/>
      <c r="TM38" s="66"/>
      <c r="TN38" s="66"/>
      <c r="TO38" s="66"/>
      <c r="TP38" s="66"/>
      <c r="TQ38" s="66"/>
      <c r="TR38" s="66"/>
      <c r="TS38" s="66"/>
      <c r="TT38" s="66"/>
      <c r="TU38" s="66"/>
      <c r="TV38" s="66"/>
      <c r="TW38" s="66"/>
      <c r="TX38" s="66"/>
      <c r="TY38" s="66"/>
      <c r="TZ38" s="66"/>
      <c r="UA38" s="66"/>
      <c r="UB38" s="66"/>
      <c r="UC38" s="66"/>
      <c r="UD38" s="66"/>
      <c r="UE38" s="66"/>
      <c r="UF38" s="66"/>
      <c r="UG38" s="66"/>
      <c r="UH38" s="66"/>
      <c r="UI38" s="66"/>
      <c r="UJ38" s="66"/>
      <c r="UK38" s="66"/>
      <c r="UL38" s="66"/>
      <c r="UM38" s="66"/>
      <c r="UN38" s="66"/>
      <c r="UO38" s="66"/>
      <c r="UP38" s="66"/>
      <c r="UQ38" s="66"/>
      <c r="UR38" s="66"/>
      <c r="US38" s="66"/>
      <c r="UT38" s="66"/>
      <c r="UU38" s="66"/>
      <c r="UV38" s="66"/>
      <c r="UW38" s="66"/>
      <c r="UX38" s="66"/>
      <c r="UY38" s="66"/>
      <c r="UZ38" s="66"/>
      <c r="VA38" s="66"/>
      <c r="VB38" s="66"/>
      <c r="VC38" s="66"/>
      <c r="VD38" s="66"/>
      <c r="VE38" s="66"/>
      <c r="VF38" s="66"/>
      <c r="VG38" s="66"/>
      <c r="VH38" s="66"/>
      <c r="VI38" s="66"/>
      <c r="VJ38" s="66"/>
      <c r="VK38" s="66"/>
      <c r="VL38" s="66"/>
      <c r="VM38" s="66"/>
      <c r="VN38" s="66"/>
      <c r="VO38" s="66"/>
      <c r="VP38" s="66"/>
      <c r="VQ38" s="66"/>
      <c r="VR38" s="66"/>
      <c r="VS38" s="66"/>
      <c r="VT38" s="66"/>
      <c r="VU38" s="66"/>
      <c r="VV38" s="66"/>
      <c r="VW38" s="66"/>
      <c r="VX38" s="66"/>
      <c r="VY38" s="66"/>
      <c r="VZ38" s="66"/>
      <c r="WA38" s="66"/>
      <c r="WB38" s="66"/>
      <c r="WC38" s="66"/>
      <c r="WD38" s="66"/>
      <c r="WE38" s="66"/>
      <c r="WF38" s="66"/>
      <c r="WG38" s="66"/>
      <c r="WH38" s="66"/>
      <c r="WI38" s="66"/>
      <c r="WJ38" s="66"/>
      <c r="WK38" s="66"/>
      <c r="WL38" s="66"/>
      <c r="WM38" s="66"/>
      <c r="WN38" s="66"/>
      <c r="WO38" s="66"/>
      <c r="WP38" s="66"/>
      <c r="WQ38" s="66"/>
      <c r="WR38" s="66"/>
      <c r="WS38" s="66"/>
      <c r="WT38" s="66"/>
      <c r="WU38" s="66"/>
      <c r="WV38" s="66"/>
      <c r="WW38" s="66"/>
      <c r="WX38" s="66"/>
      <c r="WY38" s="66"/>
      <c r="WZ38" s="66"/>
      <c r="XA38" s="66"/>
      <c r="XB38" s="66"/>
      <c r="XC38" s="66"/>
      <c r="XD38" s="66"/>
      <c r="XE38" s="66"/>
      <c r="XF38" s="66"/>
      <c r="XG38" s="66"/>
      <c r="XH38" s="66"/>
      <c r="XI38" s="66"/>
      <c r="XJ38" s="66"/>
      <c r="XK38" s="66"/>
      <c r="XL38" s="66"/>
      <c r="XM38" s="66"/>
      <c r="XN38" s="66"/>
      <c r="XO38" s="66"/>
      <c r="XP38" s="66"/>
      <c r="XQ38" s="66"/>
      <c r="XR38" s="66"/>
      <c r="XS38" s="66"/>
      <c r="XT38" s="66"/>
      <c r="XU38" s="66"/>
      <c r="XV38" s="66"/>
      <c r="XW38" s="66"/>
      <c r="XX38" s="66"/>
      <c r="XY38" s="66"/>
      <c r="XZ38" s="66"/>
      <c r="YA38" s="66"/>
      <c r="YB38" s="66"/>
      <c r="YC38" s="66"/>
      <c r="YD38" s="66"/>
      <c r="YE38" s="66"/>
      <c r="YF38" s="66"/>
      <c r="YG38" s="66"/>
      <c r="YH38" s="66"/>
      <c r="YI38" s="66"/>
      <c r="YJ38" s="66"/>
      <c r="YK38" s="66"/>
      <c r="YL38" s="66"/>
      <c r="YM38" s="66"/>
      <c r="YN38" s="66"/>
      <c r="YO38" s="66"/>
      <c r="YP38" s="66"/>
      <c r="YQ38" s="66"/>
      <c r="YR38" s="66"/>
      <c r="YS38" s="66"/>
      <c r="YT38" s="66"/>
      <c r="YU38" s="66"/>
      <c r="YV38" s="66"/>
      <c r="YW38" s="66"/>
      <c r="YX38" s="66"/>
      <c r="YY38" s="66"/>
      <c r="YZ38" s="66"/>
      <c r="ZA38" s="66"/>
      <c r="ZB38" s="66"/>
      <c r="ZC38" s="66"/>
      <c r="ZD38" s="66"/>
      <c r="ZE38" s="66"/>
      <c r="ZF38" s="66"/>
      <c r="ZG38" s="66"/>
      <c r="ZH38" s="66"/>
      <c r="ZI38" s="66"/>
      <c r="ZJ38" s="66"/>
      <c r="ZK38" s="66"/>
      <c r="ZL38" s="66"/>
      <c r="ZM38" s="66"/>
      <c r="ZN38" s="66"/>
      <c r="ZO38" s="66"/>
      <c r="ZP38" s="66"/>
      <c r="ZQ38" s="66"/>
      <c r="ZR38" s="66"/>
      <c r="ZS38" s="66"/>
      <c r="ZT38" s="66"/>
      <c r="ZU38" s="66"/>
      <c r="ZV38" s="66"/>
      <c r="ZW38" s="66"/>
      <c r="ZX38" s="66"/>
      <c r="ZY38" s="66"/>
      <c r="ZZ38" s="66"/>
      <c r="AAA38" s="66"/>
      <c r="AAB38" s="66"/>
      <c r="AAC38" s="66"/>
      <c r="AAD38" s="66"/>
      <c r="AAE38" s="66"/>
      <c r="AAF38" s="66"/>
      <c r="AAG38" s="66"/>
      <c r="AAH38" s="66"/>
      <c r="AAI38" s="66"/>
      <c r="AAJ38" s="66"/>
      <c r="AAK38" s="66"/>
      <c r="AAL38" s="66"/>
      <c r="AAM38" s="66"/>
      <c r="AAN38" s="66"/>
      <c r="AAO38" s="66"/>
      <c r="AAP38" s="66"/>
      <c r="AAQ38" s="66"/>
      <c r="AAR38" s="66"/>
      <c r="AAS38" s="66"/>
      <c r="AAT38" s="66"/>
      <c r="AAU38" s="66"/>
      <c r="AAV38" s="66"/>
      <c r="AAW38" s="66"/>
      <c r="AAX38" s="66"/>
      <c r="AAY38" s="66"/>
      <c r="AAZ38" s="66"/>
      <c r="ABA38" s="66"/>
      <c r="ABB38" s="66"/>
      <c r="ABC38" s="66"/>
      <c r="ABD38" s="66"/>
      <c r="ABE38" s="66"/>
      <c r="ABF38" s="66"/>
      <c r="ABG38" s="66"/>
      <c r="ABH38" s="66"/>
      <c r="ABI38" s="66"/>
      <c r="ABJ38" s="66"/>
      <c r="ABK38" s="66"/>
      <c r="ABL38" s="66"/>
      <c r="ABM38" s="66"/>
      <c r="ABN38" s="66"/>
      <c r="ABO38" s="66"/>
      <c r="ABP38" s="66"/>
      <c r="ABQ38" s="66"/>
      <c r="ABR38" s="66"/>
      <c r="ABS38" s="66"/>
      <c r="ABT38" s="66"/>
      <c r="ABU38" s="66"/>
      <c r="ABV38" s="66"/>
      <c r="ABW38" s="66"/>
      <c r="ABX38" s="66"/>
      <c r="ABY38" s="66"/>
      <c r="ABZ38" s="66"/>
      <c r="ACA38" s="66"/>
      <c r="ACB38" s="66"/>
      <c r="ACC38" s="66"/>
      <c r="ACD38" s="66"/>
      <c r="ACE38" s="66"/>
      <c r="ACF38" s="66"/>
      <c r="ACG38" s="66"/>
      <c r="ACH38" s="66"/>
      <c r="ACI38" s="66"/>
      <c r="ACJ38" s="66"/>
      <c r="ACK38" s="66"/>
      <c r="ACL38" s="66"/>
      <c r="ACM38" s="66"/>
      <c r="ACN38" s="66"/>
      <c r="ACO38" s="66"/>
      <c r="ACP38" s="66"/>
      <c r="ACQ38" s="66"/>
      <c r="ACR38" s="66"/>
      <c r="ACS38" s="66"/>
      <c r="ACT38" s="66"/>
      <c r="ACU38" s="66"/>
      <c r="ACV38" s="66"/>
      <c r="ACW38" s="66"/>
      <c r="ACX38" s="66"/>
      <c r="ACY38" s="66"/>
      <c r="ACZ38" s="66"/>
      <c r="ADA38" s="66"/>
      <c r="ADB38" s="66"/>
      <c r="ADC38" s="66"/>
      <c r="ADD38" s="66"/>
      <c r="ADE38" s="66"/>
      <c r="ADF38" s="66"/>
      <c r="ADG38" s="66"/>
      <c r="ADH38" s="66"/>
      <c r="ADI38" s="66"/>
      <c r="ADJ38" s="66"/>
      <c r="ADK38" s="66"/>
      <c r="ADL38" s="66"/>
      <c r="ADM38" s="66"/>
      <c r="ADN38" s="66"/>
      <c r="ADO38" s="66"/>
      <c r="ADP38" s="66"/>
      <c r="ADQ38" s="66"/>
      <c r="ADR38" s="66"/>
      <c r="ADS38" s="66"/>
      <c r="ADT38" s="66"/>
      <c r="ADU38" s="66"/>
      <c r="ADV38" s="66"/>
      <c r="ADW38" s="66"/>
      <c r="ADX38" s="66"/>
      <c r="ADY38" s="66"/>
    </row>
    <row r="39" spans="1:805" s="24" customFormat="1" hidden="1" x14ac:dyDescent="0.25">
      <c r="A39" s="21" t="s">
        <v>492</v>
      </c>
      <c r="B39" s="22" t="s">
        <v>195</v>
      </c>
      <c r="C39" s="21" t="s">
        <v>24</v>
      </c>
      <c r="D39" s="21" t="s">
        <v>204</v>
      </c>
      <c r="E39" s="21" t="s">
        <v>26</v>
      </c>
      <c r="F39" s="21" t="s">
        <v>205</v>
      </c>
      <c r="G39" s="21" t="s">
        <v>26</v>
      </c>
      <c r="H39" s="21" t="s">
        <v>206</v>
      </c>
      <c r="I39" s="23" t="s">
        <v>207</v>
      </c>
      <c r="J39" s="23">
        <v>222.62</v>
      </c>
      <c r="K39" s="23">
        <v>222.62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1" t="s">
        <v>26</v>
      </c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  <c r="IX39" s="66"/>
      <c r="IY39" s="66"/>
      <c r="IZ39" s="66"/>
      <c r="JA39" s="66"/>
      <c r="JB39" s="66"/>
      <c r="JC39" s="66"/>
      <c r="JD39" s="66"/>
      <c r="JE39" s="66"/>
      <c r="JF39" s="66"/>
      <c r="JG39" s="66"/>
      <c r="JH39" s="66"/>
      <c r="JI39" s="66"/>
      <c r="JJ39" s="66"/>
      <c r="JK39" s="66"/>
      <c r="JL39" s="66"/>
      <c r="JM39" s="66"/>
      <c r="JN39" s="66"/>
      <c r="JO39" s="66"/>
      <c r="JP39" s="66"/>
      <c r="JQ39" s="66"/>
      <c r="JR39" s="66"/>
      <c r="JS39" s="66"/>
      <c r="JT39" s="66"/>
      <c r="JU39" s="66"/>
      <c r="JV39" s="66"/>
      <c r="JW39" s="66"/>
      <c r="JX39" s="66"/>
      <c r="JY39" s="66"/>
      <c r="JZ39" s="66"/>
      <c r="KA39" s="66"/>
      <c r="KB39" s="66"/>
      <c r="KC39" s="66"/>
      <c r="KD39" s="66"/>
      <c r="KE39" s="66"/>
      <c r="KF39" s="66"/>
      <c r="KG39" s="66"/>
      <c r="KH39" s="66"/>
      <c r="KI39" s="66"/>
      <c r="KJ39" s="66"/>
      <c r="KK39" s="66"/>
      <c r="KL39" s="66"/>
      <c r="KM39" s="66"/>
      <c r="KN39" s="66"/>
      <c r="KO39" s="66"/>
      <c r="KP39" s="66"/>
      <c r="KQ39" s="66"/>
      <c r="KR39" s="66"/>
      <c r="KS39" s="66"/>
      <c r="KT39" s="66"/>
      <c r="KU39" s="66"/>
      <c r="KV39" s="66"/>
      <c r="KW39" s="66"/>
      <c r="KX39" s="66"/>
      <c r="KY39" s="66"/>
      <c r="KZ39" s="66"/>
      <c r="LA39" s="66"/>
      <c r="LB39" s="66"/>
      <c r="LC39" s="66"/>
      <c r="LD39" s="66"/>
      <c r="LE39" s="66"/>
      <c r="LF39" s="66"/>
      <c r="LG39" s="66"/>
      <c r="LH39" s="66"/>
      <c r="LI39" s="66"/>
      <c r="LJ39" s="66"/>
      <c r="LK39" s="66"/>
      <c r="LL39" s="66"/>
      <c r="LM39" s="66"/>
      <c r="LN39" s="66"/>
      <c r="LO39" s="66"/>
      <c r="LP39" s="66"/>
      <c r="LQ39" s="66"/>
      <c r="LR39" s="66"/>
      <c r="LS39" s="66"/>
      <c r="LT39" s="66"/>
      <c r="LU39" s="66"/>
      <c r="LV39" s="66"/>
      <c r="LW39" s="66"/>
      <c r="LX39" s="66"/>
      <c r="LY39" s="66"/>
      <c r="LZ39" s="66"/>
      <c r="MA39" s="66"/>
      <c r="MB39" s="66"/>
      <c r="MC39" s="66"/>
      <c r="MD39" s="66"/>
      <c r="ME39" s="66"/>
      <c r="MF39" s="66"/>
      <c r="MG39" s="66"/>
      <c r="MH39" s="66"/>
      <c r="MI39" s="66"/>
      <c r="MJ39" s="66"/>
      <c r="MK39" s="66"/>
      <c r="ML39" s="66"/>
      <c r="MM39" s="66"/>
      <c r="MN39" s="66"/>
      <c r="MO39" s="66"/>
      <c r="MP39" s="66"/>
      <c r="MQ39" s="66"/>
      <c r="MR39" s="66"/>
      <c r="MS39" s="66"/>
      <c r="MT39" s="66"/>
      <c r="MU39" s="66"/>
      <c r="MV39" s="66"/>
      <c r="MW39" s="66"/>
      <c r="MX39" s="66"/>
      <c r="MY39" s="66"/>
      <c r="MZ39" s="66"/>
      <c r="NA39" s="66"/>
      <c r="NB39" s="66"/>
      <c r="NC39" s="66"/>
      <c r="ND39" s="66"/>
      <c r="NE39" s="66"/>
      <c r="NF39" s="66"/>
      <c r="NG39" s="66"/>
      <c r="NH39" s="66"/>
      <c r="NI39" s="66"/>
      <c r="NJ39" s="66"/>
      <c r="NK39" s="66"/>
      <c r="NL39" s="66"/>
      <c r="NM39" s="66"/>
      <c r="NN39" s="66"/>
      <c r="NO39" s="66"/>
      <c r="NP39" s="66"/>
      <c r="NQ39" s="66"/>
      <c r="NR39" s="66"/>
      <c r="NS39" s="66"/>
      <c r="NT39" s="66"/>
      <c r="NU39" s="66"/>
      <c r="NV39" s="66"/>
      <c r="NW39" s="66"/>
      <c r="NX39" s="66"/>
      <c r="NY39" s="66"/>
      <c r="NZ39" s="66"/>
      <c r="OA39" s="66"/>
      <c r="OB39" s="66"/>
      <c r="OC39" s="66"/>
      <c r="OD39" s="66"/>
      <c r="OE39" s="66"/>
      <c r="OF39" s="66"/>
      <c r="OG39" s="66"/>
      <c r="OH39" s="66"/>
      <c r="OI39" s="66"/>
      <c r="OJ39" s="66"/>
      <c r="OK39" s="66"/>
      <c r="OL39" s="66"/>
      <c r="OM39" s="66"/>
      <c r="ON39" s="66"/>
      <c r="OO39" s="66"/>
      <c r="OP39" s="66"/>
      <c r="OQ39" s="66"/>
      <c r="OR39" s="66"/>
      <c r="OS39" s="66"/>
      <c r="OT39" s="66"/>
      <c r="OU39" s="66"/>
      <c r="OV39" s="66"/>
      <c r="OW39" s="66"/>
      <c r="OX39" s="66"/>
      <c r="OY39" s="66"/>
      <c r="OZ39" s="66"/>
      <c r="PA39" s="66"/>
      <c r="PB39" s="66"/>
      <c r="PC39" s="66"/>
      <c r="PD39" s="66"/>
      <c r="PE39" s="66"/>
      <c r="PF39" s="66"/>
      <c r="PG39" s="66"/>
      <c r="PH39" s="66"/>
      <c r="PI39" s="66"/>
      <c r="PJ39" s="66"/>
      <c r="PK39" s="66"/>
      <c r="PL39" s="66"/>
      <c r="PM39" s="66"/>
      <c r="PN39" s="66"/>
      <c r="PO39" s="66"/>
      <c r="PP39" s="66"/>
      <c r="PQ39" s="66"/>
      <c r="PR39" s="66"/>
      <c r="PS39" s="66"/>
      <c r="PT39" s="66"/>
      <c r="PU39" s="66"/>
      <c r="PV39" s="66"/>
      <c r="PW39" s="66"/>
      <c r="PX39" s="66"/>
      <c r="PY39" s="66"/>
      <c r="PZ39" s="66"/>
      <c r="QA39" s="66"/>
      <c r="QB39" s="66"/>
      <c r="QC39" s="66"/>
      <c r="QD39" s="66"/>
      <c r="QE39" s="66"/>
      <c r="QF39" s="66"/>
      <c r="QG39" s="66"/>
      <c r="QH39" s="66"/>
      <c r="QI39" s="66"/>
      <c r="QJ39" s="66"/>
      <c r="QK39" s="66"/>
      <c r="QL39" s="66"/>
      <c r="QM39" s="66"/>
      <c r="QN39" s="66"/>
      <c r="QO39" s="66"/>
      <c r="QP39" s="66"/>
      <c r="QQ39" s="66"/>
      <c r="QR39" s="66"/>
      <c r="QS39" s="66"/>
      <c r="QT39" s="66"/>
      <c r="QU39" s="66"/>
      <c r="QV39" s="66"/>
      <c r="QW39" s="66"/>
      <c r="QX39" s="66"/>
      <c r="QY39" s="66"/>
      <c r="QZ39" s="66"/>
      <c r="RA39" s="66"/>
      <c r="RB39" s="66"/>
      <c r="RC39" s="66"/>
      <c r="RD39" s="66"/>
      <c r="RE39" s="66"/>
      <c r="RF39" s="66"/>
      <c r="RG39" s="66"/>
      <c r="RH39" s="66"/>
      <c r="RI39" s="66"/>
      <c r="RJ39" s="66"/>
      <c r="RK39" s="66"/>
      <c r="RL39" s="66"/>
      <c r="RM39" s="66"/>
      <c r="RN39" s="66"/>
      <c r="RO39" s="66"/>
      <c r="RP39" s="66"/>
      <c r="RQ39" s="66"/>
      <c r="RR39" s="66"/>
      <c r="RS39" s="66"/>
      <c r="RT39" s="66"/>
      <c r="RU39" s="66"/>
      <c r="RV39" s="66"/>
      <c r="RW39" s="66"/>
      <c r="RX39" s="66"/>
      <c r="RY39" s="66"/>
      <c r="RZ39" s="66"/>
      <c r="SA39" s="66"/>
      <c r="SB39" s="66"/>
      <c r="SC39" s="66"/>
      <c r="SD39" s="66"/>
      <c r="SE39" s="66"/>
      <c r="SF39" s="66"/>
      <c r="SG39" s="66"/>
      <c r="SH39" s="66"/>
      <c r="SI39" s="66"/>
      <c r="SJ39" s="66"/>
      <c r="SK39" s="66"/>
      <c r="SL39" s="66"/>
      <c r="SM39" s="66"/>
      <c r="SN39" s="66"/>
      <c r="SO39" s="66"/>
      <c r="SP39" s="66"/>
      <c r="SQ39" s="66"/>
      <c r="SR39" s="66"/>
      <c r="SS39" s="66"/>
      <c r="ST39" s="66"/>
      <c r="SU39" s="66"/>
      <c r="SV39" s="66"/>
      <c r="SW39" s="66"/>
      <c r="SX39" s="66"/>
      <c r="SY39" s="66"/>
      <c r="SZ39" s="66"/>
      <c r="TA39" s="66"/>
      <c r="TB39" s="66"/>
      <c r="TC39" s="66"/>
      <c r="TD39" s="66"/>
      <c r="TE39" s="66"/>
      <c r="TF39" s="66"/>
      <c r="TG39" s="66"/>
      <c r="TH39" s="66"/>
      <c r="TI39" s="66"/>
      <c r="TJ39" s="66"/>
      <c r="TK39" s="66"/>
      <c r="TL39" s="66"/>
      <c r="TM39" s="66"/>
      <c r="TN39" s="66"/>
      <c r="TO39" s="66"/>
      <c r="TP39" s="66"/>
      <c r="TQ39" s="66"/>
      <c r="TR39" s="66"/>
      <c r="TS39" s="66"/>
      <c r="TT39" s="66"/>
      <c r="TU39" s="66"/>
      <c r="TV39" s="66"/>
      <c r="TW39" s="66"/>
      <c r="TX39" s="66"/>
      <c r="TY39" s="66"/>
      <c r="TZ39" s="66"/>
      <c r="UA39" s="66"/>
      <c r="UB39" s="66"/>
      <c r="UC39" s="66"/>
      <c r="UD39" s="66"/>
      <c r="UE39" s="66"/>
      <c r="UF39" s="66"/>
      <c r="UG39" s="66"/>
      <c r="UH39" s="66"/>
      <c r="UI39" s="66"/>
      <c r="UJ39" s="66"/>
      <c r="UK39" s="66"/>
      <c r="UL39" s="66"/>
      <c r="UM39" s="66"/>
      <c r="UN39" s="66"/>
      <c r="UO39" s="66"/>
      <c r="UP39" s="66"/>
      <c r="UQ39" s="66"/>
      <c r="UR39" s="66"/>
      <c r="US39" s="66"/>
      <c r="UT39" s="66"/>
      <c r="UU39" s="66"/>
      <c r="UV39" s="66"/>
      <c r="UW39" s="66"/>
      <c r="UX39" s="66"/>
      <c r="UY39" s="66"/>
      <c r="UZ39" s="66"/>
      <c r="VA39" s="66"/>
      <c r="VB39" s="66"/>
      <c r="VC39" s="66"/>
      <c r="VD39" s="66"/>
      <c r="VE39" s="66"/>
      <c r="VF39" s="66"/>
      <c r="VG39" s="66"/>
      <c r="VH39" s="66"/>
      <c r="VI39" s="66"/>
      <c r="VJ39" s="66"/>
      <c r="VK39" s="66"/>
      <c r="VL39" s="66"/>
      <c r="VM39" s="66"/>
      <c r="VN39" s="66"/>
      <c r="VO39" s="66"/>
      <c r="VP39" s="66"/>
      <c r="VQ39" s="66"/>
      <c r="VR39" s="66"/>
      <c r="VS39" s="66"/>
      <c r="VT39" s="66"/>
      <c r="VU39" s="66"/>
      <c r="VV39" s="66"/>
      <c r="VW39" s="66"/>
      <c r="VX39" s="66"/>
      <c r="VY39" s="66"/>
      <c r="VZ39" s="66"/>
      <c r="WA39" s="66"/>
      <c r="WB39" s="66"/>
      <c r="WC39" s="66"/>
      <c r="WD39" s="66"/>
      <c r="WE39" s="66"/>
      <c r="WF39" s="66"/>
      <c r="WG39" s="66"/>
      <c r="WH39" s="66"/>
      <c r="WI39" s="66"/>
      <c r="WJ39" s="66"/>
      <c r="WK39" s="66"/>
      <c r="WL39" s="66"/>
      <c r="WM39" s="66"/>
      <c r="WN39" s="66"/>
      <c r="WO39" s="66"/>
      <c r="WP39" s="66"/>
      <c r="WQ39" s="66"/>
      <c r="WR39" s="66"/>
      <c r="WS39" s="66"/>
      <c r="WT39" s="66"/>
      <c r="WU39" s="66"/>
      <c r="WV39" s="66"/>
      <c r="WW39" s="66"/>
      <c r="WX39" s="66"/>
      <c r="WY39" s="66"/>
      <c r="WZ39" s="66"/>
      <c r="XA39" s="66"/>
      <c r="XB39" s="66"/>
      <c r="XC39" s="66"/>
      <c r="XD39" s="66"/>
      <c r="XE39" s="66"/>
      <c r="XF39" s="66"/>
      <c r="XG39" s="66"/>
      <c r="XH39" s="66"/>
      <c r="XI39" s="66"/>
      <c r="XJ39" s="66"/>
      <c r="XK39" s="66"/>
      <c r="XL39" s="66"/>
      <c r="XM39" s="66"/>
      <c r="XN39" s="66"/>
      <c r="XO39" s="66"/>
      <c r="XP39" s="66"/>
      <c r="XQ39" s="66"/>
      <c r="XR39" s="66"/>
      <c r="XS39" s="66"/>
      <c r="XT39" s="66"/>
      <c r="XU39" s="66"/>
      <c r="XV39" s="66"/>
      <c r="XW39" s="66"/>
      <c r="XX39" s="66"/>
      <c r="XY39" s="66"/>
      <c r="XZ39" s="66"/>
      <c r="YA39" s="66"/>
      <c r="YB39" s="66"/>
      <c r="YC39" s="66"/>
      <c r="YD39" s="66"/>
      <c r="YE39" s="66"/>
      <c r="YF39" s="66"/>
      <c r="YG39" s="66"/>
      <c r="YH39" s="66"/>
      <c r="YI39" s="66"/>
      <c r="YJ39" s="66"/>
      <c r="YK39" s="66"/>
      <c r="YL39" s="66"/>
      <c r="YM39" s="66"/>
      <c r="YN39" s="66"/>
      <c r="YO39" s="66"/>
      <c r="YP39" s="66"/>
      <c r="YQ39" s="66"/>
      <c r="YR39" s="66"/>
      <c r="YS39" s="66"/>
      <c r="YT39" s="66"/>
      <c r="YU39" s="66"/>
      <c r="YV39" s="66"/>
      <c r="YW39" s="66"/>
      <c r="YX39" s="66"/>
      <c r="YY39" s="66"/>
      <c r="YZ39" s="66"/>
      <c r="ZA39" s="66"/>
      <c r="ZB39" s="66"/>
      <c r="ZC39" s="66"/>
      <c r="ZD39" s="66"/>
      <c r="ZE39" s="66"/>
      <c r="ZF39" s="66"/>
      <c r="ZG39" s="66"/>
      <c r="ZH39" s="66"/>
      <c r="ZI39" s="66"/>
      <c r="ZJ39" s="66"/>
      <c r="ZK39" s="66"/>
      <c r="ZL39" s="66"/>
      <c r="ZM39" s="66"/>
      <c r="ZN39" s="66"/>
      <c r="ZO39" s="66"/>
      <c r="ZP39" s="66"/>
      <c r="ZQ39" s="66"/>
      <c r="ZR39" s="66"/>
      <c r="ZS39" s="66"/>
      <c r="ZT39" s="66"/>
      <c r="ZU39" s="66"/>
      <c r="ZV39" s="66"/>
      <c r="ZW39" s="66"/>
      <c r="ZX39" s="66"/>
      <c r="ZY39" s="66"/>
      <c r="ZZ39" s="66"/>
      <c r="AAA39" s="66"/>
      <c r="AAB39" s="66"/>
      <c r="AAC39" s="66"/>
      <c r="AAD39" s="66"/>
      <c r="AAE39" s="66"/>
      <c r="AAF39" s="66"/>
      <c r="AAG39" s="66"/>
      <c r="AAH39" s="66"/>
      <c r="AAI39" s="66"/>
      <c r="AAJ39" s="66"/>
      <c r="AAK39" s="66"/>
      <c r="AAL39" s="66"/>
      <c r="AAM39" s="66"/>
      <c r="AAN39" s="66"/>
      <c r="AAO39" s="66"/>
      <c r="AAP39" s="66"/>
      <c r="AAQ39" s="66"/>
      <c r="AAR39" s="66"/>
      <c r="AAS39" s="66"/>
      <c r="AAT39" s="66"/>
      <c r="AAU39" s="66"/>
      <c r="AAV39" s="66"/>
      <c r="AAW39" s="66"/>
      <c r="AAX39" s="66"/>
      <c r="AAY39" s="66"/>
      <c r="AAZ39" s="66"/>
      <c r="ABA39" s="66"/>
      <c r="ABB39" s="66"/>
      <c r="ABC39" s="66"/>
      <c r="ABD39" s="66"/>
      <c r="ABE39" s="66"/>
      <c r="ABF39" s="66"/>
      <c r="ABG39" s="66"/>
      <c r="ABH39" s="66"/>
      <c r="ABI39" s="66"/>
      <c r="ABJ39" s="66"/>
      <c r="ABK39" s="66"/>
      <c r="ABL39" s="66"/>
      <c r="ABM39" s="66"/>
      <c r="ABN39" s="66"/>
      <c r="ABO39" s="66"/>
      <c r="ABP39" s="66"/>
      <c r="ABQ39" s="66"/>
      <c r="ABR39" s="66"/>
      <c r="ABS39" s="66"/>
      <c r="ABT39" s="66"/>
      <c r="ABU39" s="66"/>
      <c r="ABV39" s="66"/>
      <c r="ABW39" s="66"/>
      <c r="ABX39" s="66"/>
      <c r="ABY39" s="66"/>
      <c r="ABZ39" s="66"/>
      <c r="ACA39" s="66"/>
      <c r="ACB39" s="66"/>
      <c r="ACC39" s="66"/>
      <c r="ACD39" s="66"/>
      <c r="ACE39" s="66"/>
      <c r="ACF39" s="66"/>
      <c r="ACG39" s="66"/>
      <c r="ACH39" s="66"/>
      <c r="ACI39" s="66"/>
      <c r="ACJ39" s="66"/>
      <c r="ACK39" s="66"/>
      <c r="ACL39" s="66"/>
      <c r="ACM39" s="66"/>
      <c r="ACN39" s="66"/>
      <c r="ACO39" s="66"/>
      <c r="ACP39" s="66"/>
      <c r="ACQ39" s="66"/>
      <c r="ACR39" s="66"/>
      <c r="ACS39" s="66"/>
      <c r="ACT39" s="66"/>
      <c r="ACU39" s="66"/>
      <c r="ACV39" s="66"/>
      <c r="ACW39" s="66"/>
      <c r="ACX39" s="66"/>
      <c r="ACY39" s="66"/>
      <c r="ACZ39" s="66"/>
      <c r="ADA39" s="66"/>
      <c r="ADB39" s="66"/>
      <c r="ADC39" s="66"/>
      <c r="ADD39" s="66"/>
      <c r="ADE39" s="66"/>
      <c r="ADF39" s="66"/>
      <c r="ADG39" s="66"/>
      <c r="ADH39" s="66"/>
      <c r="ADI39" s="66"/>
      <c r="ADJ39" s="66"/>
      <c r="ADK39" s="66"/>
      <c r="ADL39" s="66"/>
      <c r="ADM39" s="66"/>
      <c r="ADN39" s="66"/>
      <c r="ADO39" s="66"/>
      <c r="ADP39" s="66"/>
      <c r="ADQ39" s="66"/>
      <c r="ADR39" s="66"/>
      <c r="ADS39" s="66"/>
      <c r="ADT39" s="66"/>
      <c r="ADU39" s="66"/>
      <c r="ADV39" s="66"/>
      <c r="ADW39" s="66"/>
      <c r="ADX39" s="66"/>
      <c r="ADY39" s="66"/>
    </row>
    <row r="40" spans="1:805" s="24" customFormat="1" hidden="1" x14ac:dyDescent="0.25">
      <c r="A40" s="21" t="s">
        <v>496</v>
      </c>
      <c r="B40" s="22" t="s">
        <v>195</v>
      </c>
      <c r="C40" s="21" t="s">
        <v>24</v>
      </c>
      <c r="D40" s="21" t="s">
        <v>216</v>
      </c>
      <c r="E40" s="21" t="s">
        <v>26</v>
      </c>
      <c r="F40" s="21" t="s">
        <v>217</v>
      </c>
      <c r="G40" s="21" t="s">
        <v>26</v>
      </c>
      <c r="H40" s="21" t="s">
        <v>218</v>
      </c>
      <c r="I40" s="23" t="s">
        <v>219</v>
      </c>
      <c r="J40" s="23">
        <v>233.16</v>
      </c>
      <c r="K40" s="23">
        <v>0</v>
      </c>
      <c r="L40" s="23">
        <v>201</v>
      </c>
      <c r="M40" s="23">
        <v>32.159999999999997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</row>
    <row r="41" spans="1:805" s="24" customFormat="1" hidden="1" x14ac:dyDescent="0.25">
      <c r="A41" s="21" t="s">
        <v>512</v>
      </c>
      <c r="B41" s="22" t="s">
        <v>259</v>
      </c>
      <c r="C41" s="21" t="s">
        <v>24</v>
      </c>
      <c r="D41" s="21" t="s">
        <v>260</v>
      </c>
      <c r="E41" s="21" t="s">
        <v>26</v>
      </c>
      <c r="F41" s="21" t="s">
        <v>261</v>
      </c>
      <c r="G41" s="21" t="s">
        <v>26</v>
      </c>
      <c r="H41" s="21" t="s">
        <v>153</v>
      </c>
      <c r="I41" s="23" t="s">
        <v>154</v>
      </c>
      <c r="J41" s="23">
        <v>254.94479999999999</v>
      </c>
      <c r="K41" s="23">
        <v>0</v>
      </c>
      <c r="L41" s="23">
        <v>219.78</v>
      </c>
      <c r="M41" s="23">
        <v>35.159999999999997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1" t="s">
        <v>26</v>
      </c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</row>
    <row r="42" spans="1:805" s="24" customFormat="1" hidden="1" x14ac:dyDescent="0.25">
      <c r="A42" s="21" t="s">
        <v>541</v>
      </c>
      <c r="B42" s="22" t="s">
        <v>330</v>
      </c>
      <c r="C42" s="21" t="s">
        <v>24</v>
      </c>
      <c r="D42" s="21" t="s">
        <v>333</v>
      </c>
      <c r="E42" s="21" t="s">
        <v>26</v>
      </c>
      <c r="F42" s="21" t="s">
        <v>334</v>
      </c>
      <c r="G42" s="21" t="s">
        <v>26</v>
      </c>
      <c r="H42" s="21" t="s">
        <v>164</v>
      </c>
      <c r="I42" s="23" t="s">
        <v>165</v>
      </c>
      <c r="J42" s="23">
        <v>275.94</v>
      </c>
      <c r="K42" s="23">
        <v>275.94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</row>
    <row r="43" spans="1:805" s="24" customFormat="1" hidden="1" x14ac:dyDescent="0.25">
      <c r="A43" s="21" t="s">
        <v>516</v>
      </c>
      <c r="B43" s="22" t="s">
        <v>270</v>
      </c>
      <c r="C43" s="21" t="s">
        <v>24</v>
      </c>
      <c r="D43" s="21" t="s">
        <v>271</v>
      </c>
      <c r="E43" s="21" t="s">
        <v>26</v>
      </c>
      <c r="F43" s="21" t="s">
        <v>272</v>
      </c>
      <c r="G43" s="21" t="s">
        <v>26</v>
      </c>
      <c r="H43" s="21" t="s">
        <v>273</v>
      </c>
      <c r="I43" s="23" t="s">
        <v>274</v>
      </c>
      <c r="J43" s="23">
        <v>276.60000000000002</v>
      </c>
      <c r="K43" s="23">
        <v>276.60000000000002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1" t="s">
        <v>26</v>
      </c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</row>
    <row r="44" spans="1:805" s="24" customFormat="1" hidden="1" x14ac:dyDescent="0.25">
      <c r="A44" s="21" t="s">
        <v>548</v>
      </c>
      <c r="B44" s="22" t="s">
        <v>330</v>
      </c>
      <c r="C44" s="21" t="s">
        <v>24</v>
      </c>
      <c r="D44" s="21" t="s">
        <v>351</v>
      </c>
      <c r="E44" s="21" t="s">
        <v>26</v>
      </c>
      <c r="F44" s="21" t="s">
        <v>352</v>
      </c>
      <c r="G44" s="21" t="s">
        <v>26</v>
      </c>
      <c r="H44" s="21" t="s">
        <v>273</v>
      </c>
      <c r="I44" s="23" t="s">
        <v>274</v>
      </c>
      <c r="J44" s="23">
        <v>277.8</v>
      </c>
      <c r="K44" s="23">
        <v>277.8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26</v>
      </c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</row>
    <row r="45" spans="1:805" s="24" customFormat="1" hidden="1" x14ac:dyDescent="0.25">
      <c r="A45" s="69" t="s">
        <v>553</v>
      </c>
      <c r="B45" s="70" t="s">
        <v>361</v>
      </c>
      <c r="C45" s="69" t="s">
        <v>24</v>
      </c>
      <c r="D45" s="69" t="s">
        <v>366</v>
      </c>
      <c r="E45" s="69" t="s">
        <v>26</v>
      </c>
      <c r="F45" s="69" t="s">
        <v>367</v>
      </c>
      <c r="G45" s="69" t="s">
        <v>26</v>
      </c>
      <c r="H45" s="69" t="s">
        <v>28</v>
      </c>
      <c r="I45" s="71" t="s">
        <v>29</v>
      </c>
      <c r="J45" s="71">
        <v>288</v>
      </c>
      <c r="K45" s="71">
        <v>288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69" t="s">
        <v>26</v>
      </c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</row>
    <row r="46" spans="1:805" hidden="1" x14ac:dyDescent="0.25">
      <c r="A46" s="21" t="s">
        <v>540</v>
      </c>
      <c r="B46" s="22" t="s">
        <v>330</v>
      </c>
      <c r="C46" s="21" t="s">
        <v>24</v>
      </c>
      <c r="D46" s="21" t="s">
        <v>331</v>
      </c>
      <c r="E46" s="21" t="s">
        <v>26</v>
      </c>
      <c r="F46" s="21" t="s">
        <v>332</v>
      </c>
      <c r="G46" s="21" t="s">
        <v>26</v>
      </c>
      <c r="H46" s="21" t="s">
        <v>28</v>
      </c>
      <c r="I46" s="23" t="s">
        <v>29</v>
      </c>
      <c r="J46" s="23">
        <v>291.60000000000002</v>
      </c>
      <c r="K46" s="23">
        <v>291.60000000000002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805" s="24" customFormat="1" hidden="1" x14ac:dyDescent="0.25">
      <c r="A47" s="21" t="s">
        <v>495</v>
      </c>
      <c r="B47" s="22" t="s">
        <v>195</v>
      </c>
      <c r="C47" s="21" t="s">
        <v>24</v>
      </c>
      <c r="D47" s="21" t="s">
        <v>214</v>
      </c>
      <c r="E47" s="21" t="s">
        <v>26</v>
      </c>
      <c r="F47" s="21" t="s">
        <v>215</v>
      </c>
      <c r="G47" s="21" t="s">
        <v>26</v>
      </c>
      <c r="H47" s="21" t="s">
        <v>143</v>
      </c>
      <c r="I47" s="23" t="s">
        <v>144</v>
      </c>
      <c r="J47" s="23">
        <v>299.55840000000001</v>
      </c>
      <c r="K47" s="23">
        <v>0</v>
      </c>
      <c r="L47" s="23">
        <v>258.24</v>
      </c>
      <c r="M47" s="23">
        <v>41.31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26</v>
      </c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</row>
    <row r="48" spans="1:805" s="24" customFormat="1" hidden="1" x14ac:dyDescent="0.25">
      <c r="A48" s="69" t="s">
        <v>527</v>
      </c>
      <c r="B48" s="70" t="s">
        <v>270</v>
      </c>
      <c r="C48" s="69" t="s">
        <v>24</v>
      </c>
      <c r="D48" s="69" t="s">
        <v>299</v>
      </c>
      <c r="E48" s="69" t="s">
        <v>26</v>
      </c>
      <c r="F48" s="69" t="s">
        <v>300</v>
      </c>
      <c r="G48" s="69" t="s">
        <v>26</v>
      </c>
      <c r="H48" s="69" t="s">
        <v>79</v>
      </c>
      <c r="I48" s="71" t="s">
        <v>80</v>
      </c>
      <c r="J48" s="71">
        <v>445.16</v>
      </c>
      <c r="K48" s="71">
        <v>248.64000000000001</v>
      </c>
      <c r="L48" s="71">
        <v>169.41</v>
      </c>
      <c r="M48" s="71">
        <v>27.11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69" t="s">
        <v>26</v>
      </c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66"/>
      <c r="IU48" s="66"/>
      <c r="IV48" s="66"/>
      <c r="IW48" s="66"/>
      <c r="IX48" s="66"/>
      <c r="IY48" s="66"/>
      <c r="IZ48" s="66"/>
      <c r="JA48" s="66"/>
      <c r="JB48" s="66"/>
      <c r="JC48" s="66"/>
      <c r="JD48" s="66"/>
      <c r="JE48" s="66"/>
      <c r="JF48" s="66"/>
      <c r="JG48" s="66"/>
      <c r="JH48" s="66"/>
      <c r="JI48" s="66"/>
      <c r="JJ48" s="66"/>
      <c r="JK48" s="66"/>
      <c r="JL48" s="66"/>
      <c r="JM48" s="66"/>
      <c r="JN48" s="66"/>
      <c r="JO48" s="66"/>
      <c r="JP48" s="66"/>
      <c r="JQ48" s="66"/>
      <c r="JR48" s="66"/>
      <c r="JS48" s="66"/>
      <c r="JT48" s="66"/>
      <c r="JU48" s="66"/>
      <c r="JV48" s="66"/>
      <c r="JW48" s="66"/>
      <c r="JX48" s="66"/>
      <c r="JY48" s="66"/>
      <c r="JZ48" s="66"/>
      <c r="KA48" s="66"/>
      <c r="KB48" s="66"/>
      <c r="KC48" s="66"/>
      <c r="KD48" s="66"/>
      <c r="KE48" s="66"/>
      <c r="KF48" s="66"/>
      <c r="KG48" s="66"/>
      <c r="KH48" s="66"/>
      <c r="KI48" s="66"/>
      <c r="KJ48" s="66"/>
      <c r="KK48" s="66"/>
      <c r="KL48" s="66"/>
      <c r="KM48" s="66"/>
      <c r="KN48" s="66"/>
      <c r="KO48" s="66"/>
      <c r="KP48" s="66"/>
      <c r="KQ48" s="66"/>
      <c r="KR48" s="66"/>
      <c r="KS48" s="66"/>
      <c r="KT48" s="66"/>
      <c r="KU48" s="66"/>
      <c r="KV48" s="66"/>
      <c r="KW48" s="66"/>
      <c r="KX48" s="66"/>
      <c r="KY48" s="66"/>
      <c r="KZ48" s="66"/>
      <c r="LA48" s="66"/>
      <c r="LB48" s="66"/>
      <c r="LC48" s="66"/>
      <c r="LD48" s="66"/>
      <c r="LE48" s="66"/>
      <c r="LF48" s="66"/>
      <c r="LG48" s="66"/>
      <c r="LH48" s="66"/>
      <c r="LI48" s="66"/>
      <c r="LJ48" s="66"/>
      <c r="LK48" s="66"/>
      <c r="LL48" s="66"/>
      <c r="LM48" s="66"/>
      <c r="LN48" s="66"/>
      <c r="LO48" s="66"/>
      <c r="LP48" s="66"/>
      <c r="LQ48" s="66"/>
      <c r="LR48" s="66"/>
      <c r="LS48" s="66"/>
      <c r="LT48" s="66"/>
      <c r="LU48" s="66"/>
      <c r="LV48" s="66"/>
      <c r="LW48" s="66"/>
      <c r="LX48" s="66"/>
      <c r="LY48" s="66"/>
      <c r="LZ48" s="66"/>
      <c r="MA48" s="66"/>
      <c r="MB48" s="66"/>
      <c r="MC48" s="66"/>
      <c r="MD48" s="66"/>
      <c r="ME48" s="66"/>
      <c r="MF48" s="66"/>
      <c r="MG48" s="66"/>
      <c r="MH48" s="66"/>
      <c r="MI48" s="66"/>
      <c r="MJ48" s="66"/>
      <c r="MK48" s="66"/>
      <c r="ML48" s="66"/>
      <c r="MM48" s="66"/>
      <c r="MN48" s="66"/>
      <c r="MO48" s="66"/>
      <c r="MP48" s="66"/>
      <c r="MQ48" s="66"/>
      <c r="MR48" s="66"/>
      <c r="MS48" s="66"/>
      <c r="MT48" s="66"/>
      <c r="MU48" s="66"/>
      <c r="MV48" s="66"/>
      <c r="MW48" s="66"/>
      <c r="MX48" s="66"/>
      <c r="MY48" s="66"/>
      <c r="MZ48" s="66"/>
      <c r="NA48" s="66"/>
      <c r="NB48" s="66"/>
      <c r="NC48" s="66"/>
      <c r="ND48" s="66"/>
      <c r="NE48" s="66"/>
      <c r="NF48" s="66"/>
      <c r="NG48" s="66"/>
      <c r="NH48" s="66"/>
      <c r="NI48" s="66"/>
      <c r="NJ48" s="66"/>
      <c r="NK48" s="66"/>
      <c r="NL48" s="66"/>
      <c r="NM48" s="66"/>
      <c r="NN48" s="66"/>
      <c r="NO48" s="66"/>
      <c r="NP48" s="66"/>
      <c r="NQ48" s="66"/>
      <c r="NR48" s="66"/>
      <c r="NS48" s="66"/>
      <c r="NT48" s="66"/>
      <c r="NU48" s="66"/>
      <c r="NV48" s="66"/>
      <c r="NW48" s="66"/>
      <c r="NX48" s="66"/>
      <c r="NY48" s="66"/>
      <c r="NZ48" s="66"/>
      <c r="OA48" s="66"/>
      <c r="OB48" s="66"/>
      <c r="OC48" s="66"/>
      <c r="OD48" s="66"/>
      <c r="OE48" s="66"/>
      <c r="OF48" s="66"/>
      <c r="OG48" s="66"/>
      <c r="OH48" s="66"/>
      <c r="OI48" s="66"/>
      <c r="OJ48" s="66"/>
      <c r="OK48" s="66"/>
      <c r="OL48" s="66"/>
      <c r="OM48" s="66"/>
      <c r="ON48" s="66"/>
      <c r="OO48" s="66"/>
      <c r="OP48" s="66"/>
      <c r="OQ48" s="66"/>
      <c r="OR48" s="66"/>
      <c r="OS48" s="66"/>
      <c r="OT48" s="66"/>
      <c r="OU48" s="66"/>
      <c r="OV48" s="66"/>
      <c r="OW48" s="66"/>
      <c r="OX48" s="66"/>
      <c r="OY48" s="66"/>
      <c r="OZ48" s="66"/>
      <c r="PA48" s="66"/>
      <c r="PB48" s="66"/>
      <c r="PC48" s="66"/>
      <c r="PD48" s="66"/>
      <c r="PE48" s="66"/>
      <c r="PF48" s="66"/>
      <c r="PG48" s="66"/>
      <c r="PH48" s="66"/>
      <c r="PI48" s="66"/>
      <c r="PJ48" s="66"/>
      <c r="PK48" s="66"/>
      <c r="PL48" s="66"/>
      <c r="PM48" s="66"/>
      <c r="PN48" s="66"/>
      <c r="PO48" s="66"/>
      <c r="PP48" s="66"/>
      <c r="PQ48" s="66"/>
      <c r="PR48" s="66"/>
      <c r="PS48" s="66"/>
      <c r="PT48" s="66"/>
      <c r="PU48" s="66"/>
      <c r="PV48" s="66"/>
      <c r="PW48" s="66"/>
      <c r="PX48" s="66"/>
      <c r="PY48" s="66"/>
      <c r="PZ48" s="66"/>
      <c r="QA48" s="66"/>
      <c r="QB48" s="66"/>
      <c r="QC48" s="66"/>
      <c r="QD48" s="66"/>
      <c r="QE48" s="66"/>
      <c r="QF48" s="66"/>
      <c r="QG48" s="66"/>
      <c r="QH48" s="66"/>
      <c r="QI48" s="66"/>
      <c r="QJ48" s="66"/>
      <c r="QK48" s="66"/>
      <c r="QL48" s="66"/>
      <c r="QM48" s="66"/>
      <c r="QN48" s="66"/>
      <c r="QO48" s="66"/>
      <c r="QP48" s="66"/>
      <c r="QQ48" s="66"/>
      <c r="QR48" s="66"/>
      <c r="QS48" s="66"/>
      <c r="QT48" s="66"/>
      <c r="QU48" s="66"/>
      <c r="QV48" s="66"/>
      <c r="QW48" s="66"/>
      <c r="QX48" s="66"/>
      <c r="QY48" s="66"/>
      <c r="QZ48" s="66"/>
      <c r="RA48" s="66"/>
      <c r="RB48" s="66"/>
      <c r="RC48" s="66"/>
      <c r="RD48" s="66"/>
      <c r="RE48" s="66"/>
      <c r="RF48" s="66"/>
      <c r="RG48" s="66"/>
      <c r="RH48" s="66"/>
      <c r="RI48" s="66"/>
      <c r="RJ48" s="66"/>
      <c r="RK48" s="66"/>
      <c r="RL48" s="66"/>
      <c r="RM48" s="66"/>
      <c r="RN48" s="66"/>
      <c r="RO48" s="66"/>
      <c r="RP48" s="66"/>
      <c r="RQ48" s="66"/>
      <c r="RR48" s="66"/>
      <c r="RS48" s="66"/>
      <c r="RT48" s="66"/>
      <c r="RU48" s="66"/>
      <c r="RV48" s="66"/>
      <c r="RW48" s="66"/>
      <c r="RX48" s="66"/>
      <c r="RY48" s="66"/>
      <c r="RZ48" s="66"/>
      <c r="SA48" s="66"/>
      <c r="SB48" s="66"/>
      <c r="SC48" s="66"/>
      <c r="SD48" s="66"/>
      <c r="SE48" s="66"/>
      <c r="SF48" s="66"/>
      <c r="SG48" s="66"/>
      <c r="SH48" s="66"/>
      <c r="SI48" s="66"/>
      <c r="SJ48" s="66"/>
      <c r="SK48" s="66"/>
      <c r="SL48" s="66"/>
      <c r="SM48" s="66"/>
      <c r="SN48" s="66"/>
      <c r="SO48" s="66"/>
      <c r="SP48" s="66"/>
      <c r="SQ48" s="66"/>
      <c r="SR48" s="66"/>
      <c r="SS48" s="66"/>
      <c r="ST48" s="66"/>
      <c r="SU48" s="66"/>
      <c r="SV48" s="66"/>
      <c r="SW48" s="66"/>
      <c r="SX48" s="66"/>
      <c r="SY48" s="66"/>
      <c r="SZ48" s="66"/>
      <c r="TA48" s="66"/>
      <c r="TB48" s="66"/>
      <c r="TC48" s="66"/>
      <c r="TD48" s="66"/>
      <c r="TE48" s="66"/>
      <c r="TF48" s="66"/>
      <c r="TG48" s="66"/>
      <c r="TH48" s="66"/>
      <c r="TI48" s="66"/>
      <c r="TJ48" s="66"/>
      <c r="TK48" s="66"/>
      <c r="TL48" s="66"/>
      <c r="TM48" s="66"/>
      <c r="TN48" s="66"/>
      <c r="TO48" s="66"/>
      <c r="TP48" s="66"/>
      <c r="TQ48" s="66"/>
      <c r="TR48" s="66"/>
      <c r="TS48" s="66"/>
      <c r="TT48" s="66"/>
      <c r="TU48" s="66"/>
      <c r="TV48" s="66"/>
      <c r="TW48" s="66"/>
      <c r="TX48" s="66"/>
      <c r="TY48" s="66"/>
      <c r="TZ48" s="66"/>
      <c r="UA48" s="66"/>
      <c r="UB48" s="66"/>
      <c r="UC48" s="66"/>
      <c r="UD48" s="66"/>
      <c r="UE48" s="66"/>
      <c r="UF48" s="66"/>
      <c r="UG48" s="66"/>
      <c r="UH48" s="66"/>
      <c r="UI48" s="66"/>
      <c r="UJ48" s="66"/>
      <c r="UK48" s="66"/>
      <c r="UL48" s="66"/>
      <c r="UM48" s="66"/>
      <c r="UN48" s="66"/>
      <c r="UO48" s="66"/>
      <c r="UP48" s="66"/>
      <c r="UQ48" s="66"/>
      <c r="UR48" s="66"/>
      <c r="US48" s="66"/>
      <c r="UT48" s="66"/>
      <c r="UU48" s="66"/>
      <c r="UV48" s="66"/>
      <c r="UW48" s="66"/>
      <c r="UX48" s="66"/>
      <c r="UY48" s="66"/>
      <c r="UZ48" s="66"/>
      <c r="VA48" s="66"/>
      <c r="VB48" s="66"/>
      <c r="VC48" s="66"/>
      <c r="VD48" s="66"/>
      <c r="VE48" s="66"/>
      <c r="VF48" s="66"/>
      <c r="VG48" s="66"/>
      <c r="VH48" s="66"/>
      <c r="VI48" s="66"/>
      <c r="VJ48" s="66"/>
      <c r="VK48" s="66"/>
      <c r="VL48" s="66"/>
      <c r="VM48" s="66"/>
      <c r="VN48" s="66"/>
      <c r="VO48" s="66"/>
      <c r="VP48" s="66"/>
      <c r="VQ48" s="66"/>
      <c r="VR48" s="66"/>
      <c r="VS48" s="66"/>
      <c r="VT48" s="66"/>
      <c r="VU48" s="66"/>
      <c r="VV48" s="66"/>
      <c r="VW48" s="66"/>
      <c r="VX48" s="66"/>
      <c r="VY48" s="66"/>
      <c r="VZ48" s="66"/>
      <c r="WA48" s="66"/>
      <c r="WB48" s="66"/>
      <c r="WC48" s="66"/>
      <c r="WD48" s="66"/>
      <c r="WE48" s="66"/>
      <c r="WF48" s="66"/>
      <c r="WG48" s="66"/>
      <c r="WH48" s="66"/>
      <c r="WI48" s="66"/>
      <c r="WJ48" s="66"/>
      <c r="WK48" s="66"/>
      <c r="WL48" s="66"/>
      <c r="WM48" s="66"/>
      <c r="WN48" s="66"/>
      <c r="WO48" s="66"/>
      <c r="WP48" s="66"/>
      <c r="WQ48" s="66"/>
      <c r="WR48" s="66"/>
      <c r="WS48" s="66"/>
      <c r="WT48" s="66"/>
      <c r="WU48" s="66"/>
      <c r="WV48" s="66"/>
      <c r="WW48" s="66"/>
      <c r="WX48" s="66"/>
      <c r="WY48" s="66"/>
      <c r="WZ48" s="66"/>
      <c r="XA48" s="66"/>
      <c r="XB48" s="66"/>
      <c r="XC48" s="66"/>
      <c r="XD48" s="66"/>
      <c r="XE48" s="66"/>
      <c r="XF48" s="66"/>
      <c r="XG48" s="66"/>
      <c r="XH48" s="66"/>
      <c r="XI48" s="66"/>
      <c r="XJ48" s="66"/>
      <c r="XK48" s="66"/>
      <c r="XL48" s="66"/>
      <c r="XM48" s="66"/>
      <c r="XN48" s="66"/>
      <c r="XO48" s="66"/>
      <c r="XP48" s="66"/>
      <c r="XQ48" s="66"/>
      <c r="XR48" s="66"/>
      <c r="XS48" s="66"/>
      <c r="XT48" s="66"/>
      <c r="XU48" s="66"/>
      <c r="XV48" s="66"/>
      <c r="XW48" s="66"/>
      <c r="XX48" s="66"/>
      <c r="XY48" s="66"/>
      <c r="XZ48" s="66"/>
      <c r="YA48" s="66"/>
      <c r="YB48" s="66"/>
      <c r="YC48" s="66"/>
      <c r="YD48" s="66"/>
      <c r="YE48" s="66"/>
      <c r="YF48" s="66"/>
      <c r="YG48" s="66"/>
      <c r="YH48" s="66"/>
      <c r="YI48" s="66"/>
      <c r="YJ48" s="66"/>
      <c r="YK48" s="66"/>
      <c r="YL48" s="66"/>
      <c r="YM48" s="66"/>
      <c r="YN48" s="66"/>
      <c r="YO48" s="66"/>
      <c r="YP48" s="66"/>
      <c r="YQ48" s="66"/>
      <c r="YR48" s="66"/>
      <c r="YS48" s="66"/>
      <c r="YT48" s="66"/>
      <c r="YU48" s="66"/>
      <c r="YV48" s="66"/>
      <c r="YW48" s="66"/>
      <c r="YX48" s="66"/>
      <c r="YY48" s="66"/>
      <c r="YZ48" s="66"/>
      <c r="ZA48" s="66"/>
      <c r="ZB48" s="66"/>
      <c r="ZC48" s="66"/>
      <c r="ZD48" s="66"/>
      <c r="ZE48" s="66"/>
      <c r="ZF48" s="66"/>
      <c r="ZG48" s="66"/>
      <c r="ZH48" s="66"/>
      <c r="ZI48" s="66"/>
      <c r="ZJ48" s="66"/>
      <c r="ZK48" s="66"/>
      <c r="ZL48" s="66"/>
      <c r="ZM48" s="66"/>
      <c r="ZN48" s="66"/>
      <c r="ZO48" s="66"/>
      <c r="ZP48" s="66"/>
      <c r="ZQ48" s="66"/>
      <c r="ZR48" s="66"/>
      <c r="ZS48" s="66"/>
      <c r="ZT48" s="66"/>
      <c r="ZU48" s="66"/>
      <c r="ZV48" s="66"/>
      <c r="ZW48" s="66"/>
      <c r="ZX48" s="66"/>
      <c r="ZY48" s="66"/>
      <c r="ZZ48" s="66"/>
      <c r="AAA48" s="66"/>
      <c r="AAB48" s="66"/>
      <c r="AAC48" s="66"/>
      <c r="AAD48" s="66"/>
      <c r="AAE48" s="66"/>
      <c r="AAF48" s="66"/>
      <c r="AAG48" s="66"/>
      <c r="AAH48" s="66"/>
      <c r="AAI48" s="66"/>
      <c r="AAJ48" s="66"/>
      <c r="AAK48" s="66"/>
      <c r="AAL48" s="66"/>
      <c r="AAM48" s="66"/>
      <c r="AAN48" s="66"/>
      <c r="AAO48" s="66"/>
      <c r="AAP48" s="66"/>
      <c r="AAQ48" s="66"/>
      <c r="AAR48" s="66"/>
      <c r="AAS48" s="66"/>
      <c r="AAT48" s="66"/>
      <c r="AAU48" s="66"/>
      <c r="AAV48" s="66"/>
      <c r="AAW48" s="66"/>
      <c r="AAX48" s="66"/>
      <c r="AAY48" s="66"/>
      <c r="AAZ48" s="66"/>
      <c r="ABA48" s="66"/>
      <c r="ABB48" s="66"/>
      <c r="ABC48" s="66"/>
      <c r="ABD48" s="66"/>
      <c r="ABE48" s="66"/>
      <c r="ABF48" s="66"/>
      <c r="ABG48" s="66"/>
      <c r="ABH48" s="66"/>
      <c r="ABI48" s="66"/>
      <c r="ABJ48" s="66"/>
      <c r="ABK48" s="66"/>
      <c r="ABL48" s="66"/>
      <c r="ABM48" s="66"/>
      <c r="ABN48" s="66"/>
      <c r="ABO48" s="66"/>
      <c r="ABP48" s="66"/>
      <c r="ABQ48" s="66"/>
      <c r="ABR48" s="66"/>
      <c r="ABS48" s="66"/>
      <c r="ABT48" s="66"/>
      <c r="ABU48" s="66"/>
      <c r="ABV48" s="66"/>
      <c r="ABW48" s="66"/>
      <c r="ABX48" s="66"/>
      <c r="ABY48" s="66"/>
      <c r="ABZ48" s="66"/>
      <c r="ACA48" s="66"/>
      <c r="ACB48" s="66"/>
      <c r="ACC48" s="66"/>
      <c r="ACD48" s="66"/>
      <c r="ACE48" s="66"/>
      <c r="ACF48" s="66"/>
      <c r="ACG48" s="66"/>
      <c r="ACH48" s="66"/>
      <c r="ACI48" s="66"/>
      <c r="ACJ48" s="66"/>
      <c r="ACK48" s="66"/>
      <c r="ACL48" s="66"/>
      <c r="ACM48" s="66"/>
      <c r="ACN48" s="66"/>
      <c r="ACO48" s="66"/>
      <c r="ACP48" s="66"/>
      <c r="ACQ48" s="66"/>
      <c r="ACR48" s="66"/>
      <c r="ACS48" s="66"/>
      <c r="ACT48" s="66"/>
      <c r="ACU48" s="66"/>
      <c r="ACV48" s="66"/>
      <c r="ACW48" s="66"/>
      <c r="ACX48" s="66"/>
      <c r="ACY48" s="66"/>
      <c r="ACZ48" s="66"/>
      <c r="ADA48" s="66"/>
      <c r="ADB48" s="66"/>
      <c r="ADC48" s="66"/>
      <c r="ADD48" s="66"/>
      <c r="ADE48" s="66"/>
      <c r="ADF48" s="66"/>
      <c r="ADG48" s="66"/>
      <c r="ADH48" s="66"/>
      <c r="ADI48" s="66"/>
      <c r="ADJ48" s="66"/>
      <c r="ADK48" s="66"/>
      <c r="ADL48" s="66"/>
      <c r="ADM48" s="66"/>
      <c r="ADN48" s="66"/>
      <c r="ADO48" s="66"/>
      <c r="ADP48" s="66"/>
      <c r="ADQ48" s="66"/>
      <c r="ADR48" s="66"/>
      <c r="ADS48" s="66"/>
      <c r="ADT48" s="66"/>
      <c r="ADU48" s="66"/>
      <c r="ADV48" s="66"/>
      <c r="ADW48" s="66"/>
      <c r="ADX48" s="66"/>
      <c r="ADY48" s="66"/>
    </row>
    <row r="49" spans="1:805" s="24" customFormat="1" hidden="1" x14ac:dyDescent="0.25">
      <c r="A49" s="21" t="s">
        <v>543</v>
      </c>
      <c r="B49" s="22" t="s">
        <v>330</v>
      </c>
      <c r="C49" s="21" t="s">
        <v>24</v>
      </c>
      <c r="D49" s="21" t="s">
        <v>339</v>
      </c>
      <c r="E49" s="21" t="s">
        <v>26</v>
      </c>
      <c r="F49" s="21" t="s">
        <v>340</v>
      </c>
      <c r="G49" s="21" t="s">
        <v>26</v>
      </c>
      <c r="H49" s="21" t="s">
        <v>58</v>
      </c>
      <c r="I49" s="23" t="s">
        <v>59</v>
      </c>
      <c r="J49" s="23">
        <v>451.87</v>
      </c>
      <c r="K49" s="23">
        <v>451.87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26</v>
      </c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  <c r="IW49" s="66"/>
      <c r="IX49" s="66"/>
      <c r="IY49" s="66"/>
      <c r="IZ49" s="66"/>
      <c r="JA49" s="66"/>
      <c r="JB49" s="66"/>
      <c r="JC49" s="66"/>
      <c r="JD49" s="66"/>
      <c r="JE49" s="66"/>
      <c r="JF49" s="66"/>
      <c r="JG49" s="66"/>
      <c r="JH49" s="66"/>
      <c r="JI49" s="66"/>
      <c r="JJ49" s="66"/>
      <c r="JK49" s="66"/>
      <c r="JL49" s="66"/>
      <c r="JM49" s="66"/>
      <c r="JN49" s="66"/>
      <c r="JO49" s="66"/>
      <c r="JP49" s="66"/>
      <c r="JQ49" s="66"/>
      <c r="JR49" s="66"/>
      <c r="JS49" s="66"/>
      <c r="JT49" s="66"/>
      <c r="JU49" s="66"/>
      <c r="JV49" s="66"/>
      <c r="JW49" s="66"/>
      <c r="JX49" s="66"/>
      <c r="JY49" s="66"/>
      <c r="JZ49" s="66"/>
      <c r="KA49" s="66"/>
      <c r="KB49" s="66"/>
      <c r="KC49" s="66"/>
      <c r="KD49" s="66"/>
      <c r="KE49" s="66"/>
      <c r="KF49" s="66"/>
      <c r="KG49" s="66"/>
      <c r="KH49" s="66"/>
      <c r="KI49" s="66"/>
      <c r="KJ49" s="66"/>
      <c r="KK49" s="66"/>
      <c r="KL49" s="66"/>
      <c r="KM49" s="66"/>
      <c r="KN49" s="66"/>
      <c r="KO49" s="66"/>
      <c r="KP49" s="66"/>
      <c r="KQ49" s="66"/>
      <c r="KR49" s="66"/>
      <c r="KS49" s="66"/>
      <c r="KT49" s="66"/>
      <c r="KU49" s="66"/>
      <c r="KV49" s="66"/>
      <c r="KW49" s="66"/>
      <c r="KX49" s="66"/>
      <c r="KY49" s="66"/>
      <c r="KZ49" s="66"/>
      <c r="LA49" s="66"/>
      <c r="LB49" s="66"/>
      <c r="LC49" s="66"/>
      <c r="LD49" s="66"/>
      <c r="LE49" s="66"/>
      <c r="LF49" s="66"/>
      <c r="LG49" s="66"/>
      <c r="LH49" s="66"/>
      <c r="LI49" s="66"/>
      <c r="LJ49" s="66"/>
      <c r="LK49" s="66"/>
      <c r="LL49" s="66"/>
      <c r="LM49" s="66"/>
      <c r="LN49" s="66"/>
      <c r="LO49" s="66"/>
      <c r="LP49" s="66"/>
      <c r="LQ49" s="66"/>
      <c r="LR49" s="66"/>
      <c r="LS49" s="66"/>
      <c r="LT49" s="66"/>
      <c r="LU49" s="66"/>
      <c r="LV49" s="66"/>
      <c r="LW49" s="66"/>
      <c r="LX49" s="66"/>
      <c r="LY49" s="66"/>
      <c r="LZ49" s="66"/>
      <c r="MA49" s="66"/>
      <c r="MB49" s="66"/>
      <c r="MC49" s="66"/>
      <c r="MD49" s="66"/>
      <c r="ME49" s="66"/>
      <c r="MF49" s="66"/>
      <c r="MG49" s="66"/>
      <c r="MH49" s="66"/>
      <c r="MI49" s="66"/>
      <c r="MJ49" s="66"/>
      <c r="MK49" s="66"/>
      <c r="ML49" s="66"/>
      <c r="MM49" s="66"/>
      <c r="MN49" s="66"/>
      <c r="MO49" s="66"/>
      <c r="MP49" s="66"/>
      <c r="MQ49" s="66"/>
      <c r="MR49" s="66"/>
      <c r="MS49" s="66"/>
      <c r="MT49" s="66"/>
      <c r="MU49" s="66"/>
      <c r="MV49" s="66"/>
      <c r="MW49" s="66"/>
      <c r="MX49" s="66"/>
      <c r="MY49" s="66"/>
      <c r="MZ49" s="66"/>
      <c r="NA49" s="66"/>
      <c r="NB49" s="66"/>
      <c r="NC49" s="66"/>
      <c r="ND49" s="66"/>
      <c r="NE49" s="66"/>
      <c r="NF49" s="66"/>
      <c r="NG49" s="66"/>
      <c r="NH49" s="66"/>
      <c r="NI49" s="66"/>
      <c r="NJ49" s="66"/>
      <c r="NK49" s="66"/>
      <c r="NL49" s="66"/>
      <c r="NM49" s="66"/>
      <c r="NN49" s="66"/>
      <c r="NO49" s="66"/>
      <c r="NP49" s="66"/>
      <c r="NQ49" s="66"/>
      <c r="NR49" s="66"/>
      <c r="NS49" s="66"/>
      <c r="NT49" s="66"/>
      <c r="NU49" s="66"/>
      <c r="NV49" s="66"/>
      <c r="NW49" s="66"/>
      <c r="NX49" s="66"/>
      <c r="NY49" s="66"/>
      <c r="NZ49" s="66"/>
      <c r="OA49" s="66"/>
      <c r="OB49" s="66"/>
      <c r="OC49" s="66"/>
      <c r="OD49" s="66"/>
      <c r="OE49" s="66"/>
      <c r="OF49" s="66"/>
      <c r="OG49" s="66"/>
      <c r="OH49" s="66"/>
      <c r="OI49" s="66"/>
      <c r="OJ49" s="66"/>
      <c r="OK49" s="66"/>
      <c r="OL49" s="66"/>
      <c r="OM49" s="66"/>
      <c r="ON49" s="66"/>
      <c r="OO49" s="66"/>
      <c r="OP49" s="66"/>
      <c r="OQ49" s="66"/>
      <c r="OR49" s="66"/>
      <c r="OS49" s="66"/>
      <c r="OT49" s="66"/>
      <c r="OU49" s="66"/>
      <c r="OV49" s="66"/>
      <c r="OW49" s="66"/>
      <c r="OX49" s="66"/>
      <c r="OY49" s="66"/>
      <c r="OZ49" s="66"/>
      <c r="PA49" s="66"/>
      <c r="PB49" s="66"/>
      <c r="PC49" s="66"/>
      <c r="PD49" s="66"/>
      <c r="PE49" s="66"/>
      <c r="PF49" s="66"/>
      <c r="PG49" s="66"/>
      <c r="PH49" s="66"/>
      <c r="PI49" s="66"/>
      <c r="PJ49" s="66"/>
      <c r="PK49" s="66"/>
      <c r="PL49" s="66"/>
      <c r="PM49" s="66"/>
      <c r="PN49" s="66"/>
      <c r="PO49" s="66"/>
      <c r="PP49" s="66"/>
      <c r="PQ49" s="66"/>
      <c r="PR49" s="66"/>
      <c r="PS49" s="66"/>
      <c r="PT49" s="66"/>
      <c r="PU49" s="66"/>
      <c r="PV49" s="66"/>
      <c r="PW49" s="66"/>
      <c r="PX49" s="66"/>
      <c r="PY49" s="66"/>
      <c r="PZ49" s="66"/>
      <c r="QA49" s="66"/>
      <c r="QB49" s="66"/>
      <c r="QC49" s="66"/>
      <c r="QD49" s="66"/>
      <c r="QE49" s="66"/>
      <c r="QF49" s="66"/>
      <c r="QG49" s="66"/>
      <c r="QH49" s="66"/>
      <c r="QI49" s="66"/>
      <c r="QJ49" s="66"/>
      <c r="QK49" s="66"/>
      <c r="QL49" s="66"/>
      <c r="QM49" s="66"/>
      <c r="QN49" s="66"/>
      <c r="QO49" s="66"/>
      <c r="QP49" s="66"/>
      <c r="QQ49" s="66"/>
      <c r="QR49" s="66"/>
      <c r="QS49" s="66"/>
      <c r="QT49" s="66"/>
      <c r="QU49" s="66"/>
      <c r="QV49" s="66"/>
      <c r="QW49" s="66"/>
      <c r="QX49" s="66"/>
      <c r="QY49" s="66"/>
      <c r="QZ49" s="66"/>
      <c r="RA49" s="66"/>
      <c r="RB49" s="66"/>
      <c r="RC49" s="66"/>
      <c r="RD49" s="66"/>
      <c r="RE49" s="66"/>
      <c r="RF49" s="66"/>
      <c r="RG49" s="66"/>
      <c r="RH49" s="66"/>
      <c r="RI49" s="66"/>
      <c r="RJ49" s="66"/>
      <c r="RK49" s="66"/>
      <c r="RL49" s="66"/>
      <c r="RM49" s="66"/>
      <c r="RN49" s="66"/>
      <c r="RO49" s="66"/>
      <c r="RP49" s="66"/>
      <c r="RQ49" s="66"/>
      <c r="RR49" s="66"/>
      <c r="RS49" s="66"/>
      <c r="RT49" s="66"/>
      <c r="RU49" s="66"/>
      <c r="RV49" s="66"/>
      <c r="RW49" s="66"/>
      <c r="RX49" s="66"/>
      <c r="RY49" s="66"/>
      <c r="RZ49" s="66"/>
      <c r="SA49" s="66"/>
      <c r="SB49" s="66"/>
      <c r="SC49" s="66"/>
      <c r="SD49" s="66"/>
      <c r="SE49" s="66"/>
      <c r="SF49" s="66"/>
      <c r="SG49" s="66"/>
      <c r="SH49" s="66"/>
      <c r="SI49" s="66"/>
      <c r="SJ49" s="66"/>
      <c r="SK49" s="66"/>
      <c r="SL49" s="66"/>
      <c r="SM49" s="66"/>
      <c r="SN49" s="66"/>
      <c r="SO49" s="66"/>
      <c r="SP49" s="66"/>
      <c r="SQ49" s="66"/>
      <c r="SR49" s="66"/>
      <c r="SS49" s="66"/>
      <c r="ST49" s="66"/>
      <c r="SU49" s="66"/>
      <c r="SV49" s="66"/>
      <c r="SW49" s="66"/>
      <c r="SX49" s="66"/>
      <c r="SY49" s="66"/>
      <c r="SZ49" s="66"/>
      <c r="TA49" s="66"/>
      <c r="TB49" s="66"/>
      <c r="TC49" s="66"/>
      <c r="TD49" s="66"/>
      <c r="TE49" s="66"/>
      <c r="TF49" s="66"/>
      <c r="TG49" s="66"/>
      <c r="TH49" s="66"/>
      <c r="TI49" s="66"/>
      <c r="TJ49" s="66"/>
      <c r="TK49" s="66"/>
      <c r="TL49" s="66"/>
      <c r="TM49" s="66"/>
      <c r="TN49" s="66"/>
      <c r="TO49" s="66"/>
      <c r="TP49" s="66"/>
      <c r="TQ49" s="66"/>
      <c r="TR49" s="66"/>
      <c r="TS49" s="66"/>
      <c r="TT49" s="66"/>
      <c r="TU49" s="66"/>
      <c r="TV49" s="66"/>
      <c r="TW49" s="66"/>
      <c r="TX49" s="66"/>
      <c r="TY49" s="66"/>
      <c r="TZ49" s="66"/>
      <c r="UA49" s="66"/>
      <c r="UB49" s="66"/>
      <c r="UC49" s="66"/>
      <c r="UD49" s="66"/>
      <c r="UE49" s="66"/>
      <c r="UF49" s="66"/>
      <c r="UG49" s="66"/>
      <c r="UH49" s="66"/>
      <c r="UI49" s="66"/>
      <c r="UJ49" s="66"/>
      <c r="UK49" s="66"/>
      <c r="UL49" s="66"/>
      <c r="UM49" s="66"/>
      <c r="UN49" s="66"/>
      <c r="UO49" s="66"/>
      <c r="UP49" s="66"/>
      <c r="UQ49" s="66"/>
      <c r="UR49" s="66"/>
      <c r="US49" s="66"/>
      <c r="UT49" s="66"/>
      <c r="UU49" s="66"/>
      <c r="UV49" s="66"/>
      <c r="UW49" s="66"/>
      <c r="UX49" s="66"/>
      <c r="UY49" s="66"/>
      <c r="UZ49" s="66"/>
      <c r="VA49" s="66"/>
      <c r="VB49" s="66"/>
      <c r="VC49" s="66"/>
      <c r="VD49" s="66"/>
      <c r="VE49" s="66"/>
      <c r="VF49" s="66"/>
      <c r="VG49" s="66"/>
      <c r="VH49" s="66"/>
      <c r="VI49" s="66"/>
      <c r="VJ49" s="66"/>
      <c r="VK49" s="66"/>
      <c r="VL49" s="66"/>
      <c r="VM49" s="66"/>
      <c r="VN49" s="66"/>
      <c r="VO49" s="66"/>
      <c r="VP49" s="66"/>
      <c r="VQ49" s="66"/>
      <c r="VR49" s="66"/>
      <c r="VS49" s="66"/>
      <c r="VT49" s="66"/>
      <c r="VU49" s="66"/>
      <c r="VV49" s="66"/>
      <c r="VW49" s="66"/>
      <c r="VX49" s="66"/>
      <c r="VY49" s="66"/>
      <c r="VZ49" s="66"/>
      <c r="WA49" s="66"/>
      <c r="WB49" s="66"/>
      <c r="WC49" s="66"/>
      <c r="WD49" s="66"/>
      <c r="WE49" s="66"/>
      <c r="WF49" s="66"/>
      <c r="WG49" s="66"/>
      <c r="WH49" s="66"/>
      <c r="WI49" s="66"/>
      <c r="WJ49" s="66"/>
      <c r="WK49" s="66"/>
      <c r="WL49" s="66"/>
      <c r="WM49" s="66"/>
      <c r="WN49" s="66"/>
      <c r="WO49" s="66"/>
      <c r="WP49" s="66"/>
      <c r="WQ49" s="66"/>
      <c r="WR49" s="66"/>
      <c r="WS49" s="66"/>
      <c r="WT49" s="66"/>
      <c r="WU49" s="66"/>
      <c r="WV49" s="66"/>
      <c r="WW49" s="66"/>
      <c r="WX49" s="66"/>
      <c r="WY49" s="66"/>
      <c r="WZ49" s="66"/>
      <c r="XA49" s="66"/>
      <c r="XB49" s="66"/>
      <c r="XC49" s="66"/>
      <c r="XD49" s="66"/>
      <c r="XE49" s="66"/>
      <c r="XF49" s="66"/>
      <c r="XG49" s="66"/>
      <c r="XH49" s="66"/>
      <c r="XI49" s="66"/>
      <c r="XJ49" s="66"/>
      <c r="XK49" s="66"/>
      <c r="XL49" s="66"/>
      <c r="XM49" s="66"/>
      <c r="XN49" s="66"/>
      <c r="XO49" s="66"/>
      <c r="XP49" s="66"/>
      <c r="XQ49" s="66"/>
      <c r="XR49" s="66"/>
      <c r="XS49" s="66"/>
      <c r="XT49" s="66"/>
      <c r="XU49" s="66"/>
      <c r="XV49" s="66"/>
      <c r="XW49" s="66"/>
      <c r="XX49" s="66"/>
      <c r="XY49" s="66"/>
      <c r="XZ49" s="66"/>
      <c r="YA49" s="66"/>
      <c r="YB49" s="66"/>
      <c r="YC49" s="66"/>
      <c r="YD49" s="66"/>
      <c r="YE49" s="66"/>
      <c r="YF49" s="66"/>
      <c r="YG49" s="66"/>
      <c r="YH49" s="66"/>
      <c r="YI49" s="66"/>
      <c r="YJ49" s="66"/>
      <c r="YK49" s="66"/>
      <c r="YL49" s="66"/>
      <c r="YM49" s="66"/>
      <c r="YN49" s="66"/>
      <c r="YO49" s="66"/>
      <c r="YP49" s="66"/>
      <c r="YQ49" s="66"/>
      <c r="YR49" s="66"/>
      <c r="YS49" s="66"/>
      <c r="YT49" s="66"/>
      <c r="YU49" s="66"/>
      <c r="YV49" s="66"/>
      <c r="YW49" s="66"/>
      <c r="YX49" s="66"/>
      <c r="YY49" s="66"/>
      <c r="YZ49" s="66"/>
      <c r="ZA49" s="66"/>
      <c r="ZB49" s="66"/>
      <c r="ZC49" s="66"/>
      <c r="ZD49" s="66"/>
      <c r="ZE49" s="66"/>
      <c r="ZF49" s="66"/>
      <c r="ZG49" s="66"/>
      <c r="ZH49" s="66"/>
      <c r="ZI49" s="66"/>
      <c r="ZJ49" s="66"/>
      <c r="ZK49" s="66"/>
      <c r="ZL49" s="66"/>
      <c r="ZM49" s="66"/>
      <c r="ZN49" s="66"/>
      <c r="ZO49" s="66"/>
      <c r="ZP49" s="66"/>
      <c r="ZQ49" s="66"/>
      <c r="ZR49" s="66"/>
      <c r="ZS49" s="66"/>
      <c r="ZT49" s="66"/>
      <c r="ZU49" s="66"/>
      <c r="ZV49" s="66"/>
      <c r="ZW49" s="66"/>
      <c r="ZX49" s="66"/>
      <c r="ZY49" s="66"/>
      <c r="ZZ49" s="66"/>
      <c r="AAA49" s="66"/>
      <c r="AAB49" s="66"/>
      <c r="AAC49" s="66"/>
      <c r="AAD49" s="66"/>
      <c r="AAE49" s="66"/>
      <c r="AAF49" s="66"/>
      <c r="AAG49" s="66"/>
      <c r="AAH49" s="66"/>
      <c r="AAI49" s="66"/>
      <c r="AAJ49" s="66"/>
      <c r="AAK49" s="66"/>
      <c r="AAL49" s="66"/>
      <c r="AAM49" s="66"/>
      <c r="AAN49" s="66"/>
      <c r="AAO49" s="66"/>
      <c r="AAP49" s="66"/>
      <c r="AAQ49" s="66"/>
      <c r="AAR49" s="66"/>
      <c r="AAS49" s="66"/>
      <c r="AAT49" s="66"/>
      <c r="AAU49" s="66"/>
      <c r="AAV49" s="66"/>
      <c r="AAW49" s="66"/>
      <c r="AAX49" s="66"/>
      <c r="AAY49" s="66"/>
      <c r="AAZ49" s="66"/>
      <c r="ABA49" s="66"/>
      <c r="ABB49" s="66"/>
      <c r="ABC49" s="66"/>
      <c r="ABD49" s="66"/>
      <c r="ABE49" s="66"/>
      <c r="ABF49" s="66"/>
      <c r="ABG49" s="66"/>
      <c r="ABH49" s="66"/>
      <c r="ABI49" s="66"/>
      <c r="ABJ49" s="66"/>
      <c r="ABK49" s="66"/>
      <c r="ABL49" s="66"/>
      <c r="ABM49" s="66"/>
      <c r="ABN49" s="66"/>
      <c r="ABO49" s="66"/>
      <c r="ABP49" s="66"/>
      <c r="ABQ49" s="66"/>
      <c r="ABR49" s="66"/>
      <c r="ABS49" s="66"/>
      <c r="ABT49" s="66"/>
      <c r="ABU49" s="66"/>
      <c r="ABV49" s="66"/>
      <c r="ABW49" s="66"/>
      <c r="ABX49" s="66"/>
      <c r="ABY49" s="66"/>
      <c r="ABZ49" s="66"/>
      <c r="ACA49" s="66"/>
      <c r="ACB49" s="66"/>
      <c r="ACC49" s="66"/>
      <c r="ACD49" s="66"/>
      <c r="ACE49" s="66"/>
      <c r="ACF49" s="66"/>
      <c r="ACG49" s="66"/>
      <c r="ACH49" s="66"/>
      <c r="ACI49" s="66"/>
      <c r="ACJ49" s="66"/>
      <c r="ACK49" s="66"/>
      <c r="ACL49" s="66"/>
      <c r="ACM49" s="66"/>
      <c r="ACN49" s="66"/>
      <c r="ACO49" s="66"/>
      <c r="ACP49" s="66"/>
      <c r="ACQ49" s="66"/>
      <c r="ACR49" s="66"/>
      <c r="ACS49" s="66"/>
      <c r="ACT49" s="66"/>
      <c r="ACU49" s="66"/>
      <c r="ACV49" s="66"/>
      <c r="ACW49" s="66"/>
      <c r="ACX49" s="66"/>
      <c r="ACY49" s="66"/>
      <c r="ACZ49" s="66"/>
      <c r="ADA49" s="66"/>
      <c r="ADB49" s="66"/>
      <c r="ADC49" s="66"/>
      <c r="ADD49" s="66"/>
      <c r="ADE49" s="66"/>
      <c r="ADF49" s="66"/>
      <c r="ADG49" s="66"/>
      <c r="ADH49" s="66"/>
      <c r="ADI49" s="66"/>
      <c r="ADJ49" s="66"/>
      <c r="ADK49" s="66"/>
      <c r="ADL49" s="66"/>
      <c r="ADM49" s="66"/>
      <c r="ADN49" s="66"/>
      <c r="ADO49" s="66"/>
      <c r="ADP49" s="66"/>
      <c r="ADQ49" s="66"/>
      <c r="ADR49" s="66"/>
      <c r="ADS49" s="66"/>
      <c r="ADT49" s="66"/>
      <c r="ADU49" s="66"/>
      <c r="ADV49" s="66"/>
      <c r="ADW49" s="66"/>
      <c r="ADX49" s="66"/>
      <c r="ADY49" s="66"/>
    </row>
    <row r="50" spans="1:805" s="24" customFormat="1" hidden="1" x14ac:dyDescent="0.25">
      <c r="A50" s="21" t="s">
        <v>546</v>
      </c>
      <c r="B50" s="22" t="s">
        <v>330</v>
      </c>
      <c r="C50" s="21" t="s">
        <v>24</v>
      </c>
      <c r="D50" s="21" t="s">
        <v>347</v>
      </c>
      <c r="E50" s="21" t="s">
        <v>26</v>
      </c>
      <c r="F50" s="21" t="s">
        <v>348</v>
      </c>
      <c r="G50" s="21" t="s">
        <v>26</v>
      </c>
      <c r="H50" s="21" t="s">
        <v>345</v>
      </c>
      <c r="I50" s="23" t="s">
        <v>346</v>
      </c>
      <c r="J50" s="23">
        <v>501.28</v>
      </c>
      <c r="K50" s="23">
        <v>501.28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26</v>
      </c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  <c r="GA50" s="66"/>
      <c r="GB50" s="66"/>
      <c r="GC50" s="66"/>
      <c r="GD50" s="66"/>
      <c r="GE50" s="66"/>
      <c r="GF50" s="66"/>
      <c r="GG50" s="66"/>
      <c r="GH50" s="66"/>
      <c r="GI50" s="66"/>
      <c r="GJ50" s="66"/>
      <c r="GK50" s="66"/>
      <c r="GL50" s="66"/>
      <c r="GM50" s="66"/>
      <c r="GN50" s="66"/>
      <c r="GO50" s="66"/>
      <c r="GP50" s="66"/>
      <c r="GQ50" s="66"/>
      <c r="GR50" s="66"/>
      <c r="GS50" s="66"/>
      <c r="GT50" s="66"/>
      <c r="GU50" s="66"/>
      <c r="GV50" s="66"/>
      <c r="GW50" s="66"/>
      <c r="GX50" s="66"/>
      <c r="GY50" s="66"/>
      <c r="GZ50" s="66"/>
      <c r="HA50" s="66"/>
      <c r="HB50" s="66"/>
      <c r="HC50" s="66"/>
      <c r="HD50" s="66"/>
      <c r="HE50" s="66"/>
      <c r="HF50" s="66"/>
      <c r="HG50" s="66"/>
      <c r="HH50" s="66"/>
      <c r="HI50" s="66"/>
      <c r="HJ50" s="66"/>
      <c r="HK50" s="66"/>
      <c r="HL50" s="66"/>
      <c r="HM50" s="66"/>
      <c r="HN50" s="66"/>
      <c r="HO50" s="66"/>
      <c r="HP50" s="66"/>
      <c r="HQ50" s="66"/>
      <c r="HR50" s="66"/>
      <c r="HS50" s="66"/>
      <c r="HT50" s="66"/>
      <c r="HU50" s="66"/>
      <c r="HV50" s="66"/>
      <c r="HW50" s="66"/>
      <c r="HX50" s="66"/>
      <c r="HY50" s="66"/>
      <c r="HZ50" s="66"/>
      <c r="IA50" s="66"/>
      <c r="IB50" s="66"/>
      <c r="IC50" s="66"/>
      <c r="ID50" s="66"/>
      <c r="IE50" s="66"/>
      <c r="IF50" s="66"/>
      <c r="IG50" s="66"/>
      <c r="IH50" s="66"/>
      <c r="II50" s="66"/>
      <c r="IJ50" s="66"/>
      <c r="IK50" s="66"/>
      <c r="IL50" s="66"/>
      <c r="IM50" s="66"/>
      <c r="IN50" s="66"/>
      <c r="IO50" s="66"/>
      <c r="IP50" s="66"/>
      <c r="IQ50" s="66"/>
      <c r="IR50" s="66"/>
      <c r="IS50" s="66"/>
      <c r="IT50" s="66"/>
      <c r="IU50" s="66"/>
      <c r="IV50" s="66"/>
      <c r="IW50" s="66"/>
      <c r="IX50" s="66"/>
      <c r="IY50" s="66"/>
      <c r="IZ50" s="66"/>
      <c r="JA50" s="66"/>
      <c r="JB50" s="66"/>
      <c r="JC50" s="66"/>
      <c r="JD50" s="66"/>
      <c r="JE50" s="66"/>
      <c r="JF50" s="66"/>
      <c r="JG50" s="66"/>
      <c r="JH50" s="66"/>
      <c r="JI50" s="66"/>
      <c r="JJ50" s="66"/>
      <c r="JK50" s="66"/>
      <c r="JL50" s="66"/>
      <c r="JM50" s="66"/>
      <c r="JN50" s="66"/>
      <c r="JO50" s="66"/>
      <c r="JP50" s="66"/>
      <c r="JQ50" s="66"/>
      <c r="JR50" s="66"/>
      <c r="JS50" s="66"/>
      <c r="JT50" s="66"/>
      <c r="JU50" s="66"/>
      <c r="JV50" s="66"/>
      <c r="JW50" s="66"/>
      <c r="JX50" s="66"/>
      <c r="JY50" s="66"/>
      <c r="JZ50" s="66"/>
      <c r="KA50" s="66"/>
      <c r="KB50" s="66"/>
      <c r="KC50" s="66"/>
      <c r="KD50" s="66"/>
      <c r="KE50" s="66"/>
      <c r="KF50" s="66"/>
      <c r="KG50" s="66"/>
      <c r="KH50" s="66"/>
      <c r="KI50" s="66"/>
      <c r="KJ50" s="66"/>
      <c r="KK50" s="66"/>
      <c r="KL50" s="66"/>
      <c r="KM50" s="66"/>
      <c r="KN50" s="66"/>
      <c r="KO50" s="66"/>
      <c r="KP50" s="66"/>
      <c r="KQ50" s="66"/>
      <c r="KR50" s="66"/>
      <c r="KS50" s="66"/>
      <c r="KT50" s="66"/>
      <c r="KU50" s="66"/>
      <c r="KV50" s="66"/>
      <c r="KW50" s="66"/>
      <c r="KX50" s="66"/>
      <c r="KY50" s="66"/>
      <c r="KZ50" s="66"/>
      <c r="LA50" s="66"/>
      <c r="LB50" s="66"/>
      <c r="LC50" s="66"/>
      <c r="LD50" s="66"/>
      <c r="LE50" s="66"/>
      <c r="LF50" s="66"/>
      <c r="LG50" s="66"/>
      <c r="LH50" s="66"/>
      <c r="LI50" s="66"/>
      <c r="LJ50" s="66"/>
      <c r="LK50" s="66"/>
      <c r="LL50" s="66"/>
      <c r="LM50" s="66"/>
      <c r="LN50" s="66"/>
      <c r="LO50" s="66"/>
      <c r="LP50" s="66"/>
      <c r="LQ50" s="66"/>
      <c r="LR50" s="66"/>
      <c r="LS50" s="66"/>
      <c r="LT50" s="66"/>
      <c r="LU50" s="66"/>
      <c r="LV50" s="66"/>
      <c r="LW50" s="66"/>
      <c r="LX50" s="66"/>
      <c r="LY50" s="66"/>
      <c r="LZ50" s="66"/>
      <c r="MA50" s="66"/>
      <c r="MB50" s="66"/>
      <c r="MC50" s="66"/>
      <c r="MD50" s="66"/>
      <c r="ME50" s="66"/>
      <c r="MF50" s="66"/>
      <c r="MG50" s="66"/>
      <c r="MH50" s="66"/>
      <c r="MI50" s="66"/>
      <c r="MJ50" s="66"/>
      <c r="MK50" s="66"/>
      <c r="ML50" s="66"/>
      <c r="MM50" s="66"/>
      <c r="MN50" s="66"/>
      <c r="MO50" s="66"/>
      <c r="MP50" s="66"/>
      <c r="MQ50" s="66"/>
      <c r="MR50" s="66"/>
      <c r="MS50" s="66"/>
      <c r="MT50" s="66"/>
      <c r="MU50" s="66"/>
      <c r="MV50" s="66"/>
      <c r="MW50" s="66"/>
      <c r="MX50" s="66"/>
      <c r="MY50" s="66"/>
      <c r="MZ50" s="66"/>
      <c r="NA50" s="66"/>
      <c r="NB50" s="66"/>
      <c r="NC50" s="66"/>
      <c r="ND50" s="66"/>
      <c r="NE50" s="66"/>
      <c r="NF50" s="66"/>
      <c r="NG50" s="66"/>
      <c r="NH50" s="66"/>
      <c r="NI50" s="66"/>
      <c r="NJ50" s="66"/>
      <c r="NK50" s="66"/>
      <c r="NL50" s="66"/>
      <c r="NM50" s="66"/>
      <c r="NN50" s="66"/>
      <c r="NO50" s="66"/>
      <c r="NP50" s="66"/>
      <c r="NQ50" s="66"/>
      <c r="NR50" s="66"/>
      <c r="NS50" s="66"/>
      <c r="NT50" s="66"/>
      <c r="NU50" s="66"/>
      <c r="NV50" s="66"/>
      <c r="NW50" s="66"/>
      <c r="NX50" s="66"/>
      <c r="NY50" s="66"/>
      <c r="NZ50" s="66"/>
      <c r="OA50" s="66"/>
      <c r="OB50" s="66"/>
      <c r="OC50" s="66"/>
      <c r="OD50" s="66"/>
      <c r="OE50" s="66"/>
      <c r="OF50" s="66"/>
      <c r="OG50" s="66"/>
      <c r="OH50" s="66"/>
      <c r="OI50" s="66"/>
      <c r="OJ50" s="66"/>
      <c r="OK50" s="66"/>
      <c r="OL50" s="66"/>
      <c r="OM50" s="66"/>
      <c r="ON50" s="66"/>
      <c r="OO50" s="66"/>
      <c r="OP50" s="66"/>
      <c r="OQ50" s="66"/>
      <c r="OR50" s="66"/>
      <c r="OS50" s="66"/>
      <c r="OT50" s="66"/>
      <c r="OU50" s="66"/>
      <c r="OV50" s="66"/>
      <c r="OW50" s="66"/>
      <c r="OX50" s="66"/>
      <c r="OY50" s="66"/>
      <c r="OZ50" s="66"/>
      <c r="PA50" s="66"/>
      <c r="PB50" s="66"/>
      <c r="PC50" s="66"/>
      <c r="PD50" s="66"/>
      <c r="PE50" s="66"/>
      <c r="PF50" s="66"/>
      <c r="PG50" s="66"/>
      <c r="PH50" s="66"/>
      <c r="PI50" s="66"/>
      <c r="PJ50" s="66"/>
      <c r="PK50" s="66"/>
      <c r="PL50" s="66"/>
      <c r="PM50" s="66"/>
      <c r="PN50" s="66"/>
      <c r="PO50" s="66"/>
      <c r="PP50" s="66"/>
      <c r="PQ50" s="66"/>
      <c r="PR50" s="66"/>
      <c r="PS50" s="66"/>
      <c r="PT50" s="66"/>
      <c r="PU50" s="66"/>
      <c r="PV50" s="66"/>
      <c r="PW50" s="66"/>
      <c r="PX50" s="66"/>
      <c r="PY50" s="66"/>
      <c r="PZ50" s="66"/>
      <c r="QA50" s="66"/>
      <c r="QB50" s="66"/>
      <c r="QC50" s="66"/>
      <c r="QD50" s="66"/>
      <c r="QE50" s="66"/>
      <c r="QF50" s="66"/>
      <c r="QG50" s="66"/>
      <c r="QH50" s="66"/>
      <c r="QI50" s="66"/>
      <c r="QJ50" s="66"/>
      <c r="QK50" s="66"/>
      <c r="QL50" s="66"/>
      <c r="QM50" s="66"/>
      <c r="QN50" s="66"/>
      <c r="QO50" s="66"/>
      <c r="QP50" s="66"/>
      <c r="QQ50" s="66"/>
      <c r="QR50" s="66"/>
      <c r="QS50" s="66"/>
      <c r="QT50" s="66"/>
      <c r="QU50" s="66"/>
      <c r="QV50" s="66"/>
      <c r="QW50" s="66"/>
      <c r="QX50" s="66"/>
      <c r="QY50" s="66"/>
      <c r="QZ50" s="66"/>
      <c r="RA50" s="66"/>
      <c r="RB50" s="66"/>
      <c r="RC50" s="66"/>
      <c r="RD50" s="66"/>
      <c r="RE50" s="66"/>
      <c r="RF50" s="66"/>
      <c r="RG50" s="66"/>
      <c r="RH50" s="66"/>
      <c r="RI50" s="66"/>
      <c r="RJ50" s="66"/>
      <c r="RK50" s="66"/>
      <c r="RL50" s="66"/>
      <c r="RM50" s="66"/>
      <c r="RN50" s="66"/>
      <c r="RO50" s="66"/>
      <c r="RP50" s="66"/>
      <c r="RQ50" s="66"/>
      <c r="RR50" s="66"/>
      <c r="RS50" s="66"/>
      <c r="RT50" s="66"/>
      <c r="RU50" s="66"/>
      <c r="RV50" s="66"/>
      <c r="RW50" s="66"/>
      <c r="RX50" s="66"/>
      <c r="RY50" s="66"/>
      <c r="RZ50" s="66"/>
      <c r="SA50" s="66"/>
      <c r="SB50" s="66"/>
      <c r="SC50" s="66"/>
      <c r="SD50" s="66"/>
      <c r="SE50" s="66"/>
      <c r="SF50" s="66"/>
      <c r="SG50" s="66"/>
      <c r="SH50" s="66"/>
      <c r="SI50" s="66"/>
      <c r="SJ50" s="66"/>
      <c r="SK50" s="66"/>
      <c r="SL50" s="66"/>
      <c r="SM50" s="66"/>
      <c r="SN50" s="66"/>
      <c r="SO50" s="66"/>
      <c r="SP50" s="66"/>
      <c r="SQ50" s="66"/>
      <c r="SR50" s="66"/>
      <c r="SS50" s="66"/>
      <c r="ST50" s="66"/>
      <c r="SU50" s="66"/>
      <c r="SV50" s="66"/>
      <c r="SW50" s="66"/>
      <c r="SX50" s="66"/>
      <c r="SY50" s="66"/>
      <c r="SZ50" s="66"/>
      <c r="TA50" s="66"/>
      <c r="TB50" s="66"/>
      <c r="TC50" s="66"/>
      <c r="TD50" s="66"/>
      <c r="TE50" s="66"/>
      <c r="TF50" s="66"/>
      <c r="TG50" s="66"/>
      <c r="TH50" s="66"/>
      <c r="TI50" s="66"/>
      <c r="TJ50" s="66"/>
      <c r="TK50" s="66"/>
      <c r="TL50" s="66"/>
      <c r="TM50" s="66"/>
      <c r="TN50" s="66"/>
      <c r="TO50" s="66"/>
      <c r="TP50" s="66"/>
      <c r="TQ50" s="66"/>
      <c r="TR50" s="66"/>
      <c r="TS50" s="66"/>
      <c r="TT50" s="66"/>
      <c r="TU50" s="66"/>
      <c r="TV50" s="66"/>
      <c r="TW50" s="66"/>
      <c r="TX50" s="66"/>
      <c r="TY50" s="66"/>
      <c r="TZ50" s="66"/>
      <c r="UA50" s="66"/>
      <c r="UB50" s="66"/>
      <c r="UC50" s="66"/>
      <c r="UD50" s="66"/>
      <c r="UE50" s="66"/>
      <c r="UF50" s="66"/>
      <c r="UG50" s="66"/>
      <c r="UH50" s="66"/>
      <c r="UI50" s="66"/>
      <c r="UJ50" s="66"/>
      <c r="UK50" s="66"/>
      <c r="UL50" s="66"/>
      <c r="UM50" s="66"/>
      <c r="UN50" s="66"/>
      <c r="UO50" s="66"/>
      <c r="UP50" s="66"/>
      <c r="UQ50" s="66"/>
      <c r="UR50" s="66"/>
      <c r="US50" s="66"/>
      <c r="UT50" s="66"/>
      <c r="UU50" s="66"/>
      <c r="UV50" s="66"/>
      <c r="UW50" s="66"/>
      <c r="UX50" s="66"/>
      <c r="UY50" s="66"/>
      <c r="UZ50" s="66"/>
      <c r="VA50" s="66"/>
      <c r="VB50" s="66"/>
      <c r="VC50" s="66"/>
      <c r="VD50" s="66"/>
      <c r="VE50" s="66"/>
      <c r="VF50" s="66"/>
      <c r="VG50" s="66"/>
      <c r="VH50" s="66"/>
      <c r="VI50" s="66"/>
      <c r="VJ50" s="66"/>
      <c r="VK50" s="66"/>
      <c r="VL50" s="66"/>
      <c r="VM50" s="66"/>
      <c r="VN50" s="66"/>
      <c r="VO50" s="66"/>
      <c r="VP50" s="66"/>
      <c r="VQ50" s="66"/>
      <c r="VR50" s="66"/>
      <c r="VS50" s="66"/>
      <c r="VT50" s="66"/>
      <c r="VU50" s="66"/>
      <c r="VV50" s="66"/>
      <c r="VW50" s="66"/>
      <c r="VX50" s="66"/>
      <c r="VY50" s="66"/>
      <c r="VZ50" s="66"/>
      <c r="WA50" s="66"/>
      <c r="WB50" s="66"/>
      <c r="WC50" s="66"/>
      <c r="WD50" s="66"/>
      <c r="WE50" s="66"/>
      <c r="WF50" s="66"/>
      <c r="WG50" s="66"/>
      <c r="WH50" s="66"/>
      <c r="WI50" s="66"/>
      <c r="WJ50" s="66"/>
      <c r="WK50" s="66"/>
      <c r="WL50" s="66"/>
      <c r="WM50" s="66"/>
      <c r="WN50" s="66"/>
      <c r="WO50" s="66"/>
      <c r="WP50" s="66"/>
      <c r="WQ50" s="66"/>
      <c r="WR50" s="66"/>
      <c r="WS50" s="66"/>
      <c r="WT50" s="66"/>
      <c r="WU50" s="66"/>
      <c r="WV50" s="66"/>
      <c r="WW50" s="66"/>
      <c r="WX50" s="66"/>
      <c r="WY50" s="66"/>
      <c r="WZ50" s="66"/>
      <c r="XA50" s="66"/>
      <c r="XB50" s="66"/>
      <c r="XC50" s="66"/>
      <c r="XD50" s="66"/>
      <c r="XE50" s="66"/>
      <c r="XF50" s="66"/>
      <c r="XG50" s="66"/>
      <c r="XH50" s="66"/>
      <c r="XI50" s="66"/>
      <c r="XJ50" s="66"/>
      <c r="XK50" s="66"/>
      <c r="XL50" s="66"/>
      <c r="XM50" s="66"/>
      <c r="XN50" s="66"/>
      <c r="XO50" s="66"/>
      <c r="XP50" s="66"/>
      <c r="XQ50" s="66"/>
      <c r="XR50" s="66"/>
      <c r="XS50" s="66"/>
      <c r="XT50" s="66"/>
      <c r="XU50" s="66"/>
      <c r="XV50" s="66"/>
      <c r="XW50" s="66"/>
      <c r="XX50" s="66"/>
      <c r="XY50" s="66"/>
      <c r="XZ50" s="66"/>
      <c r="YA50" s="66"/>
      <c r="YB50" s="66"/>
      <c r="YC50" s="66"/>
      <c r="YD50" s="66"/>
      <c r="YE50" s="66"/>
      <c r="YF50" s="66"/>
      <c r="YG50" s="66"/>
      <c r="YH50" s="66"/>
      <c r="YI50" s="66"/>
      <c r="YJ50" s="66"/>
      <c r="YK50" s="66"/>
      <c r="YL50" s="66"/>
      <c r="YM50" s="66"/>
      <c r="YN50" s="66"/>
      <c r="YO50" s="66"/>
      <c r="YP50" s="66"/>
      <c r="YQ50" s="66"/>
      <c r="YR50" s="66"/>
      <c r="YS50" s="66"/>
      <c r="YT50" s="66"/>
      <c r="YU50" s="66"/>
      <c r="YV50" s="66"/>
      <c r="YW50" s="66"/>
      <c r="YX50" s="66"/>
      <c r="YY50" s="66"/>
      <c r="YZ50" s="66"/>
      <c r="ZA50" s="66"/>
      <c r="ZB50" s="66"/>
      <c r="ZC50" s="66"/>
      <c r="ZD50" s="66"/>
      <c r="ZE50" s="66"/>
      <c r="ZF50" s="66"/>
      <c r="ZG50" s="66"/>
      <c r="ZH50" s="66"/>
      <c r="ZI50" s="66"/>
      <c r="ZJ50" s="66"/>
      <c r="ZK50" s="66"/>
      <c r="ZL50" s="66"/>
      <c r="ZM50" s="66"/>
      <c r="ZN50" s="66"/>
      <c r="ZO50" s="66"/>
      <c r="ZP50" s="66"/>
      <c r="ZQ50" s="66"/>
      <c r="ZR50" s="66"/>
      <c r="ZS50" s="66"/>
      <c r="ZT50" s="66"/>
      <c r="ZU50" s="66"/>
      <c r="ZV50" s="66"/>
      <c r="ZW50" s="66"/>
      <c r="ZX50" s="66"/>
      <c r="ZY50" s="66"/>
      <c r="ZZ50" s="66"/>
      <c r="AAA50" s="66"/>
      <c r="AAB50" s="66"/>
      <c r="AAC50" s="66"/>
      <c r="AAD50" s="66"/>
      <c r="AAE50" s="66"/>
      <c r="AAF50" s="66"/>
      <c r="AAG50" s="66"/>
      <c r="AAH50" s="66"/>
      <c r="AAI50" s="66"/>
      <c r="AAJ50" s="66"/>
      <c r="AAK50" s="66"/>
      <c r="AAL50" s="66"/>
      <c r="AAM50" s="66"/>
      <c r="AAN50" s="66"/>
      <c r="AAO50" s="66"/>
      <c r="AAP50" s="66"/>
      <c r="AAQ50" s="66"/>
      <c r="AAR50" s="66"/>
      <c r="AAS50" s="66"/>
      <c r="AAT50" s="66"/>
      <c r="AAU50" s="66"/>
      <c r="AAV50" s="66"/>
      <c r="AAW50" s="66"/>
      <c r="AAX50" s="66"/>
      <c r="AAY50" s="66"/>
      <c r="AAZ50" s="66"/>
      <c r="ABA50" s="66"/>
      <c r="ABB50" s="66"/>
      <c r="ABC50" s="66"/>
      <c r="ABD50" s="66"/>
      <c r="ABE50" s="66"/>
      <c r="ABF50" s="66"/>
      <c r="ABG50" s="66"/>
      <c r="ABH50" s="66"/>
      <c r="ABI50" s="66"/>
      <c r="ABJ50" s="66"/>
      <c r="ABK50" s="66"/>
      <c r="ABL50" s="66"/>
      <c r="ABM50" s="66"/>
      <c r="ABN50" s="66"/>
      <c r="ABO50" s="66"/>
      <c r="ABP50" s="66"/>
      <c r="ABQ50" s="66"/>
      <c r="ABR50" s="66"/>
      <c r="ABS50" s="66"/>
      <c r="ABT50" s="66"/>
      <c r="ABU50" s="66"/>
      <c r="ABV50" s="66"/>
      <c r="ABW50" s="66"/>
      <c r="ABX50" s="66"/>
      <c r="ABY50" s="66"/>
      <c r="ABZ50" s="66"/>
      <c r="ACA50" s="66"/>
      <c r="ACB50" s="66"/>
      <c r="ACC50" s="66"/>
      <c r="ACD50" s="66"/>
      <c r="ACE50" s="66"/>
      <c r="ACF50" s="66"/>
      <c r="ACG50" s="66"/>
      <c r="ACH50" s="66"/>
      <c r="ACI50" s="66"/>
      <c r="ACJ50" s="66"/>
      <c r="ACK50" s="66"/>
      <c r="ACL50" s="66"/>
      <c r="ACM50" s="66"/>
      <c r="ACN50" s="66"/>
      <c r="ACO50" s="66"/>
      <c r="ACP50" s="66"/>
      <c r="ACQ50" s="66"/>
      <c r="ACR50" s="66"/>
      <c r="ACS50" s="66"/>
      <c r="ACT50" s="66"/>
      <c r="ACU50" s="66"/>
      <c r="ACV50" s="66"/>
      <c r="ACW50" s="66"/>
      <c r="ACX50" s="66"/>
      <c r="ACY50" s="66"/>
      <c r="ACZ50" s="66"/>
      <c r="ADA50" s="66"/>
      <c r="ADB50" s="66"/>
      <c r="ADC50" s="66"/>
      <c r="ADD50" s="66"/>
      <c r="ADE50" s="66"/>
      <c r="ADF50" s="66"/>
      <c r="ADG50" s="66"/>
      <c r="ADH50" s="66"/>
      <c r="ADI50" s="66"/>
      <c r="ADJ50" s="66"/>
      <c r="ADK50" s="66"/>
      <c r="ADL50" s="66"/>
      <c r="ADM50" s="66"/>
      <c r="ADN50" s="66"/>
      <c r="ADO50" s="66"/>
      <c r="ADP50" s="66"/>
      <c r="ADQ50" s="66"/>
      <c r="ADR50" s="66"/>
      <c r="ADS50" s="66"/>
      <c r="ADT50" s="66"/>
      <c r="ADU50" s="66"/>
      <c r="ADV50" s="66"/>
      <c r="ADW50" s="66"/>
      <c r="ADX50" s="66"/>
      <c r="ADY50" s="66"/>
    </row>
    <row r="51" spans="1:805" s="24" customFormat="1" hidden="1" x14ac:dyDescent="0.25">
      <c r="A51" s="20" t="s">
        <v>491</v>
      </c>
      <c r="B51" s="13" t="s">
        <v>195</v>
      </c>
      <c r="C51" s="12" t="s">
        <v>24</v>
      </c>
      <c r="D51" s="12" t="s">
        <v>203</v>
      </c>
      <c r="E51" s="12" t="s">
        <v>26</v>
      </c>
      <c r="F51" s="12" t="s">
        <v>203</v>
      </c>
      <c r="G51" s="12" t="s">
        <v>26</v>
      </c>
      <c r="H51" s="12" t="s">
        <v>201</v>
      </c>
      <c r="I51" s="14" t="s">
        <v>202</v>
      </c>
      <c r="J51" s="14">
        <v>542.54999999999995</v>
      </c>
      <c r="K51" s="14">
        <v>0</v>
      </c>
      <c r="L51" s="14">
        <v>467.71</v>
      </c>
      <c r="M51" s="14">
        <v>74.84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  <c r="IX51" s="66"/>
      <c r="IY51" s="66"/>
      <c r="IZ51" s="66"/>
      <c r="JA51" s="66"/>
      <c r="JB51" s="66"/>
      <c r="JC51" s="66"/>
      <c r="JD51" s="66"/>
      <c r="JE51" s="66"/>
      <c r="JF51" s="66"/>
      <c r="JG51" s="66"/>
      <c r="JH51" s="66"/>
      <c r="JI51" s="66"/>
      <c r="JJ51" s="66"/>
      <c r="JK51" s="66"/>
      <c r="JL51" s="66"/>
      <c r="JM51" s="66"/>
      <c r="JN51" s="66"/>
      <c r="JO51" s="66"/>
      <c r="JP51" s="66"/>
      <c r="JQ51" s="66"/>
      <c r="JR51" s="66"/>
      <c r="JS51" s="66"/>
      <c r="JT51" s="66"/>
      <c r="JU51" s="66"/>
      <c r="JV51" s="66"/>
      <c r="JW51" s="66"/>
      <c r="JX51" s="66"/>
      <c r="JY51" s="66"/>
      <c r="JZ51" s="66"/>
      <c r="KA51" s="66"/>
      <c r="KB51" s="66"/>
      <c r="KC51" s="66"/>
      <c r="KD51" s="66"/>
      <c r="KE51" s="66"/>
      <c r="KF51" s="66"/>
      <c r="KG51" s="66"/>
      <c r="KH51" s="66"/>
      <c r="KI51" s="66"/>
      <c r="KJ51" s="66"/>
      <c r="KK51" s="66"/>
      <c r="KL51" s="66"/>
      <c r="KM51" s="66"/>
      <c r="KN51" s="66"/>
      <c r="KO51" s="66"/>
      <c r="KP51" s="66"/>
      <c r="KQ51" s="66"/>
      <c r="KR51" s="66"/>
      <c r="KS51" s="66"/>
      <c r="KT51" s="66"/>
      <c r="KU51" s="66"/>
      <c r="KV51" s="66"/>
      <c r="KW51" s="66"/>
      <c r="KX51" s="66"/>
      <c r="KY51" s="66"/>
      <c r="KZ51" s="66"/>
      <c r="LA51" s="66"/>
      <c r="LB51" s="66"/>
      <c r="LC51" s="66"/>
      <c r="LD51" s="66"/>
      <c r="LE51" s="66"/>
      <c r="LF51" s="66"/>
      <c r="LG51" s="66"/>
      <c r="LH51" s="66"/>
      <c r="LI51" s="66"/>
      <c r="LJ51" s="66"/>
      <c r="LK51" s="66"/>
      <c r="LL51" s="66"/>
      <c r="LM51" s="66"/>
      <c r="LN51" s="66"/>
      <c r="LO51" s="66"/>
      <c r="LP51" s="66"/>
      <c r="LQ51" s="66"/>
      <c r="LR51" s="66"/>
      <c r="LS51" s="66"/>
      <c r="LT51" s="66"/>
      <c r="LU51" s="66"/>
      <c r="LV51" s="66"/>
      <c r="LW51" s="66"/>
      <c r="LX51" s="66"/>
      <c r="LY51" s="66"/>
      <c r="LZ51" s="66"/>
      <c r="MA51" s="66"/>
      <c r="MB51" s="66"/>
      <c r="MC51" s="66"/>
      <c r="MD51" s="66"/>
      <c r="ME51" s="66"/>
      <c r="MF51" s="66"/>
      <c r="MG51" s="66"/>
      <c r="MH51" s="66"/>
      <c r="MI51" s="66"/>
      <c r="MJ51" s="66"/>
      <c r="MK51" s="66"/>
      <c r="ML51" s="66"/>
      <c r="MM51" s="66"/>
      <c r="MN51" s="66"/>
      <c r="MO51" s="66"/>
      <c r="MP51" s="66"/>
      <c r="MQ51" s="66"/>
      <c r="MR51" s="66"/>
      <c r="MS51" s="66"/>
      <c r="MT51" s="66"/>
      <c r="MU51" s="66"/>
      <c r="MV51" s="66"/>
      <c r="MW51" s="66"/>
      <c r="MX51" s="66"/>
      <c r="MY51" s="66"/>
      <c r="MZ51" s="66"/>
      <c r="NA51" s="66"/>
      <c r="NB51" s="66"/>
      <c r="NC51" s="66"/>
      <c r="ND51" s="66"/>
      <c r="NE51" s="66"/>
      <c r="NF51" s="66"/>
      <c r="NG51" s="66"/>
      <c r="NH51" s="66"/>
      <c r="NI51" s="66"/>
      <c r="NJ51" s="66"/>
      <c r="NK51" s="66"/>
      <c r="NL51" s="66"/>
      <c r="NM51" s="66"/>
      <c r="NN51" s="66"/>
      <c r="NO51" s="66"/>
      <c r="NP51" s="66"/>
      <c r="NQ51" s="66"/>
      <c r="NR51" s="66"/>
      <c r="NS51" s="66"/>
      <c r="NT51" s="66"/>
      <c r="NU51" s="66"/>
      <c r="NV51" s="66"/>
      <c r="NW51" s="66"/>
      <c r="NX51" s="66"/>
      <c r="NY51" s="66"/>
      <c r="NZ51" s="66"/>
      <c r="OA51" s="66"/>
      <c r="OB51" s="66"/>
      <c r="OC51" s="66"/>
      <c r="OD51" s="66"/>
      <c r="OE51" s="66"/>
      <c r="OF51" s="66"/>
      <c r="OG51" s="66"/>
      <c r="OH51" s="66"/>
      <c r="OI51" s="66"/>
      <c r="OJ51" s="66"/>
      <c r="OK51" s="66"/>
      <c r="OL51" s="66"/>
      <c r="OM51" s="66"/>
      <c r="ON51" s="66"/>
      <c r="OO51" s="66"/>
      <c r="OP51" s="66"/>
      <c r="OQ51" s="66"/>
      <c r="OR51" s="66"/>
      <c r="OS51" s="66"/>
      <c r="OT51" s="66"/>
      <c r="OU51" s="66"/>
      <c r="OV51" s="66"/>
      <c r="OW51" s="66"/>
      <c r="OX51" s="66"/>
      <c r="OY51" s="66"/>
      <c r="OZ51" s="66"/>
      <c r="PA51" s="66"/>
      <c r="PB51" s="66"/>
      <c r="PC51" s="66"/>
      <c r="PD51" s="66"/>
      <c r="PE51" s="66"/>
      <c r="PF51" s="66"/>
      <c r="PG51" s="66"/>
      <c r="PH51" s="66"/>
      <c r="PI51" s="66"/>
      <c r="PJ51" s="66"/>
      <c r="PK51" s="66"/>
      <c r="PL51" s="66"/>
      <c r="PM51" s="66"/>
      <c r="PN51" s="66"/>
      <c r="PO51" s="66"/>
      <c r="PP51" s="66"/>
      <c r="PQ51" s="66"/>
      <c r="PR51" s="66"/>
      <c r="PS51" s="66"/>
      <c r="PT51" s="66"/>
      <c r="PU51" s="66"/>
      <c r="PV51" s="66"/>
      <c r="PW51" s="66"/>
      <c r="PX51" s="66"/>
      <c r="PY51" s="66"/>
      <c r="PZ51" s="66"/>
      <c r="QA51" s="66"/>
      <c r="QB51" s="66"/>
      <c r="QC51" s="66"/>
      <c r="QD51" s="66"/>
      <c r="QE51" s="66"/>
      <c r="QF51" s="66"/>
      <c r="QG51" s="66"/>
      <c r="QH51" s="66"/>
      <c r="QI51" s="66"/>
      <c r="QJ51" s="66"/>
      <c r="QK51" s="66"/>
      <c r="QL51" s="66"/>
      <c r="QM51" s="66"/>
      <c r="QN51" s="66"/>
      <c r="QO51" s="66"/>
      <c r="QP51" s="66"/>
      <c r="QQ51" s="66"/>
      <c r="QR51" s="66"/>
      <c r="QS51" s="66"/>
      <c r="QT51" s="66"/>
      <c r="QU51" s="66"/>
      <c r="QV51" s="66"/>
      <c r="QW51" s="66"/>
      <c r="QX51" s="66"/>
      <c r="QY51" s="66"/>
      <c r="QZ51" s="66"/>
      <c r="RA51" s="66"/>
      <c r="RB51" s="66"/>
      <c r="RC51" s="66"/>
      <c r="RD51" s="66"/>
      <c r="RE51" s="66"/>
      <c r="RF51" s="66"/>
      <c r="RG51" s="66"/>
      <c r="RH51" s="66"/>
      <c r="RI51" s="66"/>
      <c r="RJ51" s="66"/>
      <c r="RK51" s="66"/>
      <c r="RL51" s="66"/>
      <c r="RM51" s="66"/>
      <c r="RN51" s="66"/>
      <c r="RO51" s="66"/>
      <c r="RP51" s="66"/>
      <c r="RQ51" s="66"/>
      <c r="RR51" s="66"/>
      <c r="RS51" s="66"/>
      <c r="RT51" s="66"/>
      <c r="RU51" s="66"/>
      <c r="RV51" s="66"/>
      <c r="RW51" s="66"/>
      <c r="RX51" s="66"/>
      <c r="RY51" s="66"/>
      <c r="RZ51" s="66"/>
      <c r="SA51" s="66"/>
      <c r="SB51" s="66"/>
      <c r="SC51" s="66"/>
      <c r="SD51" s="66"/>
      <c r="SE51" s="66"/>
      <c r="SF51" s="66"/>
      <c r="SG51" s="66"/>
      <c r="SH51" s="66"/>
      <c r="SI51" s="66"/>
      <c r="SJ51" s="66"/>
      <c r="SK51" s="66"/>
      <c r="SL51" s="66"/>
      <c r="SM51" s="66"/>
      <c r="SN51" s="66"/>
      <c r="SO51" s="66"/>
      <c r="SP51" s="66"/>
      <c r="SQ51" s="66"/>
      <c r="SR51" s="66"/>
      <c r="SS51" s="66"/>
      <c r="ST51" s="66"/>
      <c r="SU51" s="66"/>
      <c r="SV51" s="66"/>
      <c r="SW51" s="66"/>
      <c r="SX51" s="66"/>
      <c r="SY51" s="66"/>
      <c r="SZ51" s="66"/>
      <c r="TA51" s="66"/>
      <c r="TB51" s="66"/>
      <c r="TC51" s="66"/>
      <c r="TD51" s="66"/>
      <c r="TE51" s="66"/>
      <c r="TF51" s="66"/>
      <c r="TG51" s="66"/>
      <c r="TH51" s="66"/>
      <c r="TI51" s="66"/>
      <c r="TJ51" s="66"/>
      <c r="TK51" s="66"/>
      <c r="TL51" s="66"/>
      <c r="TM51" s="66"/>
      <c r="TN51" s="66"/>
      <c r="TO51" s="66"/>
      <c r="TP51" s="66"/>
      <c r="TQ51" s="66"/>
      <c r="TR51" s="66"/>
      <c r="TS51" s="66"/>
      <c r="TT51" s="66"/>
      <c r="TU51" s="66"/>
      <c r="TV51" s="66"/>
      <c r="TW51" s="66"/>
      <c r="TX51" s="66"/>
      <c r="TY51" s="66"/>
      <c r="TZ51" s="66"/>
      <c r="UA51" s="66"/>
      <c r="UB51" s="66"/>
      <c r="UC51" s="66"/>
      <c r="UD51" s="66"/>
      <c r="UE51" s="66"/>
      <c r="UF51" s="66"/>
      <c r="UG51" s="66"/>
      <c r="UH51" s="66"/>
      <c r="UI51" s="66"/>
      <c r="UJ51" s="66"/>
      <c r="UK51" s="66"/>
      <c r="UL51" s="66"/>
      <c r="UM51" s="66"/>
      <c r="UN51" s="66"/>
      <c r="UO51" s="66"/>
      <c r="UP51" s="66"/>
      <c r="UQ51" s="66"/>
      <c r="UR51" s="66"/>
      <c r="US51" s="66"/>
      <c r="UT51" s="66"/>
      <c r="UU51" s="66"/>
      <c r="UV51" s="66"/>
      <c r="UW51" s="66"/>
      <c r="UX51" s="66"/>
      <c r="UY51" s="66"/>
      <c r="UZ51" s="66"/>
      <c r="VA51" s="66"/>
      <c r="VB51" s="66"/>
      <c r="VC51" s="66"/>
      <c r="VD51" s="66"/>
      <c r="VE51" s="66"/>
      <c r="VF51" s="66"/>
      <c r="VG51" s="66"/>
      <c r="VH51" s="66"/>
      <c r="VI51" s="66"/>
      <c r="VJ51" s="66"/>
      <c r="VK51" s="66"/>
      <c r="VL51" s="66"/>
      <c r="VM51" s="66"/>
      <c r="VN51" s="66"/>
      <c r="VO51" s="66"/>
      <c r="VP51" s="66"/>
      <c r="VQ51" s="66"/>
      <c r="VR51" s="66"/>
      <c r="VS51" s="66"/>
      <c r="VT51" s="66"/>
      <c r="VU51" s="66"/>
      <c r="VV51" s="66"/>
      <c r="VW51" s="66"/>
      <c r="VX51" s="66"/>
      <c r="VY51" s="66"/>
      <c r="VZ51" s="66"/>
      <c r="WA51" s="66"/>
      <c r="WB51" s="66"/>
      <c r="WC51" s="66"/>
      <c r="WD51" s="66"/>
      <c r="WE51" s="66"/>
      <c r="WF51" s="66"/>
      <c r="WG51" s="66"/>
      <c r="WH51" s="66"/>
      <c r="WI51" s="66"/>
      <c r="WJ51" s="66"/>
      <c r="WK51" s="66"/>
      <c r="WL51" s="66"/>
      <c r="WM51" s="66"/>
      <c r="WN51" s="66"/>
      <c r="WO51" s="66"/>
      <c r="WP51" s="66"/>
      <c r="WQ51" s="66"/>
      <c r="WR51" s="66"/>
      <c r="WS51" s="66"/>
      <c r="WT51" s="66"/>
      <c r="WU51" s="66"/>
      <c r="WV51" s="66"/>
      <c r="WW51" s="66"/>
      <c r="WX51" s="66"/>
      <c r="WY51" s="66"/>
      <c r="WZ51" s="66"/>
      <c r="XA51" s="66"/>
      <c r="XB51" s="66"/>
      <c r="XC51" s="66"/>
      <c r="XD51" s="66"/>
      <c r="XE51" s="66"/>
      <c r="XF51" s="66"/>
      <c r="XG51" s="66"/>
      <c r="XH51" s="66"/>
      <c r="XI51" s="66"/>
      <c r="XJ51" s="66"/>
      <c r="XK51" s="66"/>
      <c r="XL51" s="66"/>
      <c r="XM51" s="66"/>
      <c r="XN51" s="66"/>
      <c r="XO51" s="66"/>
      <c r="XP51" s="66"/>
      <c r="XQ51" s="66"/>
      <c r="XR51" s="66"/>
      <c r="XS51" s="66"/>
      <c r="XT51" s="66"/>
      <c r="XU51" s="66"/>
      <c r="XV51" s="66"/>
      <c r="XW51" s="66"/>
      <c r="XX51" s="66"/>
      <c r="XY51" s="66"/>
      <c r="XZ51" s="66"/>
      <c r="YA51" s="66"/>
      <c r="YB51" s="66"/>
      <c r="YC51" s="66"/>
      <c r="YD51" s="66"/>
      <c r="YE51" s="66"/>
      <c r="YF51" s="66"/>
      <c r="YG51" s="66"/>
      <c r="YH51" s="66"/>
      <c r="YI51" s="66"/>
      <c r="YJ51" s="66"/>
      <c r="YK51" s="66"/>
      <c r="YL51" s="66"/>
      <c r="YM51" s="66"/>
      <c r="YN51" s="66"/>
      <c r="YO51" s="66"/>
      <c r="YP51" s="66"/>
      <c r="YQ51" s="66"/>
      <c r="YR51" s="66"/>
      <c r="YS51" s="66"/>
      <c r="YT51" s="66"/>
      <c r="YU51" s="66"/>
      <c r="YV51" s="66"/>
      <c r="YW51" s="66"/>
      <c r="YX51" s="66"/>
      <c r="YY51" s="66"/>
      <c r="YZ51" s="66"/>
      <c r="ZA51" s="66"/>
      <c r="ZB51" s="66"/>
      <c r="ZC51" s="66"/>
      <c r="ZD51" s="66"/>
      <c r="ZE51" s="66"/>
      <c r="ZF51" s="66"/>
      <c r="ZG51" s="66"/>
      <c r="ZH51" s="66"/>
      <c r="ZI51" s="66"/>
      <c r="ZJ51" s="66"/>
      <c r="ZK51" s="66"/>
      <c r="ZL51" s="66"/>
      <c r="ZM51" s="66"/>
      <c r="ZN51" s="66"/>
      <c r="ZO51" s="66"/>
      <c r="ZP51" s="66"/>
      <c r="ZQ51" s="66"/>
      <c r="ZR51" s="66"/>
      <c r="ZS51" s="66"/>
      <c r="ZT51" s="66"/>
      <c r="ZU51" s="66"/>
      <c r="ZV51" s="66"/>
      <c r="ZW51" s="66"/>
      <c r="ZX51" s="66"/>
      <c r="ZY51" s="66"/>
      <c r="ZZ51" s="66"/>
      <c r="AAA51" s="66"/>
      <c r="AAB51" s="66"/>
      <c r="AAC51" s="66"/>
      <c r="AAD51" s="66"/>
      <c r="AAE51" s="66"/>
      <c r="AAF51" s="66"/>
      <c r="AAG51" s="66"/>
      <c r="AAH51" s="66"/>
      <c r="AAI51" s="66"/>
      <c r="AAJ51" s="66"/>
      <c r="AAK51" s="66"/>
      <c r="AAL51" s="66"/>
      <c r="AAM51" s="66"/>
      <c r="AAN51" s="66"/>
      <c r="AAO51" s="66"/>
      <c r="AAP51" s="66"/>
      <c r="AAQ51" s="66"/>
      <c r="AAR51" s="66"/>
      <c r="AAS51" s="66"/>
      <c r="AAT51" s="66"/>
      <c r="AAU51" s="66"/>
      <c r="AAV51" s="66"/>
      <c r="AAW51" s="66"/>
      <c r="AAX51" s="66"/>
      <c r="AAY51" s="66"/>
      <c r="AAZ51" s="66"/>
      <c r="ABA51" s="66"/>
      <c r="ABB51" s="66"/>
      <c r="ABC51" s="66"/>
      <c r="ABD51" s="66"/>
      <c r="ABE51" s="66"/>
      <c r="ABF51" s="66"/>
      <c r="ABG51" s="66"/>
      <c r="ABH51" s="66"/>
      <c r="ABI51" s="66"/>
      <c r="ABJ51" s="66"/>
      <c r="ABK51" s="66"/>
      <c r="ABL51" s="66"/>
      <c r="ABM51" s="66"/>
      <c r="ABN51" s="66"/>
      <c r="ABO51" s="66"/>
      <c r="ABP51" s="66"/>
      <c r="ABQ51" s="66"/>
      <c r="ABR51" s="66"/>
      <c r="ABS51" s="66"/>
      <c r="ABT51" s="66"/>
      <c r="ABU51" s="66"/>
      <c r="ABV51" s="66"/>
      <c r="ABW51" s="66"/>
      <c r="ABX51" s="66"/>
      <c r="ABY51" s="66"/>
      <c r="ABZ51" s="66"/>
      <c r="ACA51" s="66"/>
      <c r="ACB51" s="66"/>
      <c r="ACC51" s="66"/>
      <c r="ACD51" s="66"/>
      <c r="ACE51" s="66"/>
      <c r="ACF51" s="66"/>
      <c r="ACG51" s="66"/>
      <c r="ACH51" s="66"/>
      <c r="ACI51" s="66"/>
      <c r="ACJ51" s="66"/>
      <c r="ACK51" s="66"/>
      <c r="ACL51" s="66"/>
      <c r="ACM51" s="66"/>
      <c r="ACN51" s="66"/>
      <c r="ACO51" s="66"/>
      <c r="ACP51" s="66"/>
      <c r="ACQ51" s="66"/>
      <c r="ACR51" s="66"/>
      <c r="ACS51" s="66"/>
      <c r="ACT51" s="66"/>
      <c r="ACU51" s="66"/>
      <c r="ACV51" s="66"/>
      <c r="ACW51" s="66"/>
      <c r="ACX51" s="66"/>
      <c r="ACY51" s="66"/>
      <c r="ACZ51" s="66"/>
      <c r="ADA51" s="66"/>
      <c r="ADB51" s="66"/>
      <c r="ADC51" s="66"/>
      <c r="ADD51" s="66"/>
      <c r="ADE51" s="66"/>
      <c r="ADF51" s="66"/>
      <c r="ADG51" s="66"/>
      <c r="ADH51" s="66"/>
      <c r="ADI51" s="66"/>
      <c r="ADJ51" s="66"/>
      <c r="ADK51" s="66"/>
      <c r="ADL51" s="66"/>
      <c r="ADM51" s="66"/>
      <c r="ADN51" s="66"/>
      <c r="ADO51" s="66"/>
      <c r="ADP51" s="66"/>
      <c r="ADQ51" s="66"/>
      <c r="ADR51" s="66"/>
      <c r="ADS51" s="66"/>
      <c r="ADT51" s="66"/>
      <c r="ADU51" s="66"/>
      <c r="ADV51" s="66"/>
      <c r="ADW51" s="66"/>
      <c r="ADX51" s="66"/>
      <c r="ADY51" s="66"/>
    </row>
    <row r="52" spans="1:805" s="24" customFormat="1" hidden="1" x14ac:dyDescent="0.25">
      <c r="A52" s="21" t="s">
        <v>509</v>
      </c>
      <c r="B52" s="22" t="s">
        <v>248</v>
      </c>
      <c r="C52" s="21" t="s">
        <v>24</v>
      </c>
      <c r="D52" s="21" t="s">
        <v>251</v>
      </c>
      <c r="E52" s="21" t="s">
        <v>26</v>
      </c>
      <c r="F52" s="21" t="s">
        <v>252</v>
      </c>
      <c r="G52" s="21" t="s">
        <v>26</v>
      </c>
      <c r="H52" s="21" t="s">
        <v>253</v>
      </c>
      <c r="I52" s="23" t="s">
        <v>254</v>
      </c>
      <c r="J52" s="23">
        <v>547.20000000000005</v>
      </c>
      <c r="K52" s="23">
        <v>547.20000000000005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  <c r="GA52" s="66"/>
      <c r="GB52" s="66"/>
      <c r="GC52" s="66"/>
      <c r="GD52" s="66"/>
      <c r="GE52" s="66"/>
      <c r="GF52" s="66"/>
      <c r="GG52" s="66"/>
      <c r="GH52" s="66"/>
      <c r="GI52" s="66"/>
      <c r="GJ52" s="66"/>
      <c r="GK52" s="66"/>
      <c r="GL52" s="66"/>
      <c r="GM52" s="66"/>
      <c r="GN52" s="66"/>
      <c r="GO52" s="66"/>
      <c r="GP52" s="66"/>
      <c r="GQ52" s="66"/>
      <c r="GR52" s="66"/>
      <c r="GS52" s="66"/>
      <c r="GT52" s="66"/>
      <c r="GU52" s="66"/>
      <c r="GV52" s="66"/>
      <c r="GW52" s="66"/>
      <c r="GX52" s="66"/>
      <c r="GY52" s="66"/>
      <c r="GZ52" s="66"/>
      <c r="HA52" s="66"/>
      <c r="HB52" s="66"/>
      <c r="HC52" s="66"/>
      <c r="HD52" s="66"/>
      <c r="HE52" s="66"/>
      <c r="HF52" s="66"/>
      <c r="HG52" s="66"/>
      <c r="HH52" s="66"/>
      <c r="HI52" s="66"/>
      <c r="HJ52" s="66"/>
      <c r="HK52" s="66"/>
      <c r="HL52" s="66"/>
      <c r="HM52" s="66"/>
      <c r="HN52" s="66"/>
      <c r="HO52" s="66"/>
      <c r="HP52" s="66"/>
      <c r="HQ52" s="66"/>
      <c r="HR52" s="66"/>
      <c r="HS52" s="66"/>
      <c r="HT52" s="66"/>
      <c r="HU52" s="66"/>
      <c r="HV52" s="66"/>
      <c r="HW52" s="66"/>
      <c r="HX52" s="66"/>
      <c r="HY52" s="66"/>
      <c r="HZ52" s="66"/>
      <c r="IA52" s="66"/>
      <c r="IB52" s="66"/>
      <c r="IC52" s="66"/>
      <c r="ID52" s="66"/>
      <c r="IE52" s="66"/>
      <c r="IF52" s="66"/>
      <c r="IG52" s="66"/>
      <c r="IH52" s="66"/>
      <c r="II52" s="66"/>
      <c r="IJ52" s="66"/>
      <c r="IK52" s="66"/>
      <c r="IL52" s="66"/>
      <c r="IM52" s="66"/>
      <c r="IN52" s="66"/>
      <c r="IO52" s="66"/>
      <c r="IP52" s="66"/>
      <c r="IQ52" s="66"/>
      <c r="IR52" s="66"/>
      <c r="IS52" s="66"/>
      <c r="IT52" s="66"/>
      <c r="IU52" s="66"/>
      <c r="IV52" s="66"/>
      <c r="IW52" s="66"/>
      <c r="IX52" s="66"/>
      <c r="IY52" s="66"/>
      <c r="IZ52" s="66"/>
      <c r="JA52" s="66"/>
      <c r="JB52" s="66"/>
      <c r="JC52" s="66"/>
      <c r="JD52" s="66"/>
      <c r="JE52" s="66"/>
      <c r="JF52" s="66"/>
      <c r="JG52" s="66"/>
      <c r="JH52" s="66"/>
      <c r="JI52" s="66"/>
      <c r="JJ52" s="66"/>
      <c r="JK52" s="66"/>
      <c r="JL52" s="66"/>
      <c r="JM52" s="66"/>
      <c r="JN52" s="66"/>
      <c r="JO52" s="66"/>
      <c r="JP52" s="66"/>
      <c r="JQ52" s="66"/>
      <c r="JR52" s="66"/>
      <c r="JS52" s="66"/>
      <c r="JT52" s="66"/>
      <c r="JU52" s="66"/>
      <c r="JV52" s="66"/>
      <c r="JW52" s="66"/>
      <c r="JX52" s="66"/>
      <c r="JY52" s="66"/>
      <c r="JZ52" s="66"/>
      <c r="KA52" s="66"/>
      <c r="KB52" s="66"/>
      <c r="KC52" s="66"/>
      <c r="KD52" s="66"/>
      <c r="KE52" s="66"/>
      <c r="KF52" s="66"/>
      <c r="KG52" s="66"/>
      <c r="KH52" s="66"/>
      <c r="KI52" s="66"/>
      <c r="KJ52" s="66"/>
      <c r="KK52" s="66"/>
      <c r="KL52" s="66"/>
      <c r="KM52" s="66"/>
      <c r="KN52" s="66"/>
      <c r="KO52" s="66"/>
      <c r="KP52" s="66"/>
      <c r="KQ52" s="66"/>
      <c r="KR52" s="66"/>
      <c r="KS52" s="66"/>
      <c r="KT52" s="66"/>
      <c r="KU52" s="66"/>
      <c r="KV52" s="66"/>
      <c r="KW52" s="66"/>
      <c r="KX52" s="66"/>
      <c r="KY52" s="66"/>
      <c r="KZ52" s="66"/>
      <c r="LA52" s="66"/>
      <c r="LB52" s="66"/>
      <c r="LC52" s="66"/>
      <c r="LD52" s="66"/>
      <c r="LE52" s="66"/>
      <c r="LF52" s="66"/>
      <c r="LG52" s="66"/>
      <c r="LH52" s="66"/>
      <c r="LI52" s="66"/>
      <c r="LJ52" s="66"/>
      <c r="LK52" s="66"/>
      <c r="LL52" s="66"/>
      <c r="LM52" s="66"/>
      <c r="LN52" s="66"/>
      <c r="LO52" s="66"/>
      <c r="LP52" s="66"/>
      <c r="LQ52" s="66"/>
      <c r="LR52" s="66"/>
      <c r="LS52" s="66"/>
      <c r="LT52" s="66"/>
      <c r="LU52" s="66"/>
      <c r="LV52" s="66"/>
      <c r="LW52" s="66"/>
      <c r="LX52" s="66"/>
      <c r="LY52" s="66"/>
      <c r="LZ52" s="66"/>
      <c r="MA52" s="66"/>
      <c r="MB52" s="66"/>
      <c r="MC52" s="66"/>
      <c r="MD52" s="66"/>
      <c r="ME52" s="66"/>
      <c r="MF52" s="66"/>
      <c r="MG52" s="66"/>
      <c r="MH52" s="66"/>
      <c r="MI52" s="66"/>
      <c r="MJ52" s="66"/>
      <c r="MK52" s="66"/>
      <c r="ML52" s="66"/>
      <c r="MM52" s="66"/>
      <c r="MN52" s="66"/>
      <c r="MO52" s="66"/>
      <c r="MP52" s="66"/>
      <c r="MQ52" s="66"/>
      <c r="MR52" s="66"/>
      <c r="MS52" s="66"/>
      <c r="MT52" s="66"/>
      <c r="MU52" s="66"/>
      <c r="MV52" s="66"/>
      <c r="MW52" s="66"/>
      <c r="MX52" s="66"/>
      <c r="MY52" s="66"/>
      <c r="MZ52" s="66"/>
      <c r="NA52" s="66"/>
      <c r="NB52" s="66"/>
      <c r="NC52" s="66"/>
      <c r="ND52" s="66"/>
      <c r="NE52" s="66"/>
      <c r="NF52" s="66"/>
      <c r="NG52" s="66"/>
      <c r="NH52" s="66"/>
      <c r="NI52" s="66"/>
      <c r="NJ52" s="66"/>
      <c r="NK52" s="66"/>
      <c r="NL52" s="66"/>
      <c r="NM52" s="66"/>
      <c r="NN52" s="66"/>
      <c r="NO52" s="66"/>
      <c r="NP52" s="66"/>
      <c r="NQ52" s="66"/>
      <c r="NR52" s="66"/>
      <c r="NS52" s="66"/>
      <c r="NT52" s="66"/>
      <c r="NU52" s="66"/>
      <c r="NV52" s="66"/>
      <c r="NW52" s="66"/>
      <c r="NX52" s="66"/>
      <c r="NY52" s="66"/>
      <c r="NZ52" s="66"/>
      <c r="OA52" s="66"/>
      <c r="OB52" s="66"/>
      <c r="OC52" s="66"/>
      <c r="OD52" s="66"/>
      <c r="OE52" s="66"/>
      <c r="OF52" s="66"/>
      <c r="OG52" s="66"/>
      <c r="OH52" s="66"/>
      <c r="OI52" s="66"/>
      <c r="OJ52" s="66"/>
      <c r="OK52" s="66"/>
      <c r="OL52" s="66"/>
      <c r="OM52" s="66"/>
      <c r="ON52" s="66"/>
      <c r="OO52" s="66"/>
      <c r="OP52" s="66"/>
      <c r="OQ52" s="66"/>
      <c r="OR52" s="66"/>
      <c r="OS52" s="66"/>
      <c r="OT52" s="66"/>
      <c r="OU52" s="66"/>
      <c r="OV52" s="66"/>
      <c r="OW52" s="66"/>
      <c r="OX52" s="66"/>
      <c r="OY52" s="66"/>
      <c r="OZ52" s="66"/>
      <c r="PA52" s="66"/>
      <c r="PB52" s="66"/>
      <c r="PC52" s="66"/>
      <c r="PD52" s="66"/>
      <c r="PE52" s="66"/>
      <c r="PF52" s="66"/>
      <c r="PG52" s="66"/>
      <c r="PH52" s="66"/>
      <c r="PI52" s="66"/>
      <c r="PJ52" s="66"/>
      <c r="PK52" s="66"/>
      <c r="PL52" s="66"/>
      <c r="PM52" s="66"/>
      <c r="PN52" s="66"/>
      <c r="PO52" s="66"/>
      <c r="PP52" s="66"/>
      <c r="PQ52" s="66"/>
      <c r="PR52" s="66"/>
      <c r="PS52" s="66"/>
      <c r="PT52" s="66"/>
      <c r="PU52" s="66"/>
      <c r="PV52" s="66"/>
      <c r="PW52" s="66"/>
      <c r="PX52" s="66"/>
      <c r="PY52" s="66"/>
      <c r="PZ52" s="66"/>
      <c r="QA52" s="66"/>
      <c r="QB52" s="66"/>
      <c r="QC52" s="66"/>
      <c r="QD52" s="66"/>
      <c r="QE52" s="66"/>
      <c r="QF52" s="66"/>
      <c r="QG52" s="66"/>
      <c r="QH52" s="66"/>
      <c r="QI52" s="66"/>
      <c r="QJ52" s="66"/>
      <c r="QK52" s="66"/>
      <c r="QL52" s="66"/>
      <c r="QM52" s="66"/>
      <c r="QN52" s="66"/>
      <c r="QO52" s="66"/>
      <c r="QP52" s="66"/>
      <c r="QQ52" s="66"/>
      <c r="QR52" s="66"/>
      <c r="QS52" s="66"/>
      <c r="QT52" s="66"/>
      <c r="QU52" s="66"/>
      <c r="QV52" s="66"/>
      <c r="QW52" s="66"/>
      <c r="QX52" s="66"/>
      <c r="QY52" s="66"/>
      <c r="QZ52" s="66"/>
      <c r="RA52" s="66"/>
      <c r="RB52" s="66"/>
      <c r="RC52" s="66"/>
      <c r="RD52" s="66"/>
      <c r="RE52" s="66"/>
      <c r="RF52" s="66"/>
      <c r="RG52" s="66"/>
      <c r="RH52" s="66"/>
      <c r="RI52" s="66"/>
      <c r="RJ52" s="66"/>
      <c r="RK52" s="66"/>
      <c r="RL52" s="66"/>
      <c r="RM52" s="66"/>
      <c r="RN52" s="66"/>
      <c r="RO52" s="66"/>
      <c r="RP52" s="66"/>
      <c r="RQ52" s="66"/>
      <c r="RR52" s="66"/>
      <c r="RS52" s="66"/>
      <c r="RT52" s="66"/>
      <c r="RU52" s="66"/>
      <c r="RV52" s="66"/>
      <c r="RW52" s="66"/>
      <c r="RX52" s="66"/>
      <c r="RY52" s="66"/>
      <c r="RZ52" s="66"/>
      <c r="SA52" s="66"/>
      <c r="SB52" s="66"/>
      <c r="SC52" s="66"/>
      <c r="SD52" s="66"/>
      <c r="SE52" s="66"/>
      <c r="SF52" s="66"/>
      <c r="SG52" s="66"/>
      <c r="SH52" s="66"/>
      <c r="SI52" s="66"/>
      <c r="SJ52" s="66"/>
      <c r="SK52" s="66"/>
      <c r="SL52" s="66"/>
      <c r="SM52" s="66"/>
      <c r="SN52" s="66"/>
      <c r="SO52" s="66"/>
      <c r="SP52" s="66"/>
      <c r="SQ52" s="66"/>
      <c r="SR52" s="66"/>
      <c r="SS52" s="66"/>
      <c r="ST52" s="66"/>
      <c r="SU52" s="66"/>
      <c r="SV52" s="66"/>
      <c r="SW52" s="66"/>
      <c r="SX52" s="66"/>
      <c r="SY52" s="66"/>
      <c r="SZ52" s="66"/>
      <c r="TA52" s="66"/>
      <c r="TB52" s="66"/>
      <c r="TC52" s="66"/>
      <c r="TD52" s="66"/>
      <c r="TE52" s="66"/>
      <c r="TF52" s="66"/>
      <c r="TG52" s="66"/>
      <c r="TH52" s="66"/>
      <c r="TI52" s="66"/>
      <c r="TJ52" s="66"/>
      <c r="TK52" s="66"/>
      <c r="TL52" s="66"/>
      <c r="TM52" s="66"/>
      <c r="TN52" s="66"/>
      <c r="TO52" s="66"/>
      <c r="TP52" s="66"/>
      <c r="TQ52" s="66"/>
      <c r="TR52" s="66"/>
      <c r="TS52" s="66"/>
      <c r="TT52" s="66"/>
      <c r="TU52" s="66"/>
      <c r="TV52" s="66"/>
      <c r="TW52" s="66"/>
      <c r="TX52" s="66"/>
      <c r="TY52" s="66"/>
      <c r="TZ52" s="66"/>
      <c r="UA52" s="66"/>
      <c r="UB52" s="66"/>
      <c r="UC52" s="66"/>
      <c r="UD52" s="66"/>
      <c r="UE52" s="66"/>
      <c r="UF52" s="66"/>
      <c r="UG52" s="66"/>
      <c r="UH52" s="66"/>
      <c r="UI52" s="66"/>
      <c r="UJ52" s="66"/>
      <c r="UK52" s="66"/>
      <c r="UL52" s="66"/>
      <c r="UM52" s="66"/>
      <c r="UN52" s="66"/>
      <c r="UO52" s="66"/>
      <c r="UP52" s="66"/>
      <c r="UQ52" s="66"/>
      <c r="UR52" s="66"/>
      <c r="US52" s="66"/>
      <c r="UT52" s="66"/>
      <c r="UU52" s="66"/>
      <c r="UV52" s="66"/>
      <c r="UW52" s="66"/>
      <c r="UX52" s="66"/>
      <c r="UY52" s="66"/>
      <c r="UZ52" s="66"/>
      <c r="VA52" s="66"/>
      <c r="VB52" s="66"/>
      <c r="VC52" s="66"/>
      <c r="VD52" s="66"/>
      <c r="VE52" s="66"/>
      <c r="VF52" s="66"/>
      <c r="VG52" s="66"/>
      <c r="VH52" s="66"/>
      <c r="VI52" s="66"/>
      <c r="VJ52" s="66"/>
      <c r="VK52" s="66"/>
      <c r="VL52" s="66"/>
      <c r="VM52" s="66"/>
      <c r="VN52" s="66"/>
      <c r="VO52" s="66"/>
      <c r="VP52" s="66"/>
      <c r="VQ52" s="66"/>
      <c r="VR52" s="66"/>
      <c r="VS52" s="66"/>
      <c r="VT52" s="66"/>
      <c r="VU52" s="66"/>
      <c r="VV52" s="66"/>
      <c r="VW52" s="66"/>
      <c r="VX52" s="66"/>
      <c r="VY52" s="66"/>
      <c r="VZ52" s="66"/>
      <c r="WA52" s="66"/>
      <c r="WB52" s="66"/>
      <c r="WC52" s="66"/>
      <c r="WD52" s="66"/>
      <c r="WE52" s="66"/>
      <c r="WF52" s="66"/>
      <c r="WG52" s="66"/>
      <c r="WH52" s="66"/>
      <c r="WI52" s="66"/>
      <c r="WJ52" s="66"/>
      <c r="WK52" s="66"/>
      <c r="WL52" s="66"/>
      <c r="WM52" s="66"/>
      <c r="WN52" s="66"/>
      <c r="WO52" s="66"/>
      <c r="WP52" s="66"/>
      <c r="WQ52" s="66"/>
      <c r="WR52" s="66"/>
      <c r="WS52" s="66"/>
      <c r="WT52" s="66"/>
      <c r="WU52" s="66"/>
      <c r="WV52" s="66"/>
      <c r="WW52" s="66"/>
      <c r="WX52" s="66"/>
      <c r="WY52" s="66"/>
      <c r="WZ52" s="66"/>
      <c r="XA52" s="66"/>
      <c r="XB52" s="66"/>
      <c r="XC52" s="66"/>
      <c r="XD52" s="66"/>
      <c r="XE52" s="66"/>
      <c r="XF52" s="66"/>
      <c r="XG52" s="66"/>
      <c r="XH52" s="66"/>
      <c r="XI52" s="66"/>
      <c r="XJ52" s="66"/>
      <c r="XK52" s="66"/>
      <c r="XL52" s="66"/>
      <c r="XM52" s="66"/>
      <c r="XN52" s="66"/>
      <c r="XO52" s="66"/>
      <c r="XP52" s="66"/>
      <c r="XQ52" s="66"/>
      <c r="XR52" s="66"/>
      <c r="XS52" s="66"/>
      <c r="XT52" s="66"/>
      <c r="XU52" s="66"/>
      <c r="XV52" s="66"/>
      <c r="XW52" s="66"/>
      <c r="XX52" s="66"/>
      <c r="XY52" s="66"/>
      <c r="XZ52" s="66"/>
      <c r="YA52" s="66"/>
      <c r="YB52" s="66"/>
      <c r="YC52" s="66"/>
      <c r="YD52" s="66"/>
      <c r="YE52" s="66"/>
      <c r="YF52" s="66"/>
      <c r="YG52" s="66"/>
      <c r="YH52" s="66"/>
      <c r="YI52" s="66"/>
      <c r="YJ52" s="66"/>
      <c r="YK52" s="66"/>
      <c r="YL52" s="66"/>
      <c r="YM52" s="66"/>
      <c r="YN52" s="66"/>
      <c r="YO52" s="66"/>
      <c r="YP52" s="66"/>
      <c r="YQ52" s="66"/>
      <c r="YR52" s="66"/>
      <c r="YS52" s="66"/>
      <c r="YT52" s="66"/>
      <c r="YU52" s="66"/>
      <c r="YV52" s="66"/>
      <c r="YW52" s="66"/>
      <c r="YX52" s="66"/>
      <c r="YY52" s="66"/>
      <c r="YZ52" s="66"/>
      <c r="ZA52" s="66"/>
      <c r="ZB52" s="66"/>
      <c r="ZC52" s="66"/>
      <c r="ZD52" s="66"/>
      <c r="ZE52" s="66"/>
      <c r="ZF52" s="66"/>
      <c r="ZG52" s="66"/>
      <c r="ZH52" s="66"/>
      <c r="ZI52" s="66"/>
      <c r="ZJ52" s="66"/>
      <c r="ZK52" s="66"/>
      <c r="ZL52" s="66"/>
      <c r="ZM52" s="66"/>
      <c r="ZN52" s="66"/>
      <c r="ZO52" s="66"/>
      <c r="ZP52" s="66"/>
      <c r="ZQ52" s="66"/>
      <c r="ZR52" s="66"/>
      <c r="ZS52" s="66"/>
      <c r="ZT52" s="66"/>
      <c r="ZU52" s="66"/>
      <c r="ZV52" s="66"/>
      <c r="ZW52" s="66"/>
      <c r="ZX52" s="66"/>
      <c r="ZY52" s="66"/>
      <c r="ZZ52" s="66"/>
      <c r="AAA52" s="66"/>
      <c r="AAB52" s="66"/>
      <c r="AAC52" s="66"/>
      <c r="AAD52" s="66"/>
      <c r="AAE52" s="66"/>
      <c r="AAF52" s="66"/>
      <c r="AAG52" s="66"/>
      <c r="AAH52" s="66"/>
      <c r="AAI52" s="66"/>
      <c r="AAJ52" s="66"/>
      <c r="AAK52" s="66"/>
      <c r="AAL52" s="66"/>
      <c r="AAM52" s="66"/>
      <c r="AAN52" s="66"/>
      <c r="AAO52" s="66"/>
      <c r="AAP52" s="66"/>
      <c r="AAQ52" s="66"/>
      <c r="AAR52" s="66"/>
      <c r="AAS52" s="66"/>
      <c r="AAT52" s="66"/>
      <c r="AAU52" s="66"/>
      <c r="AAV52" s="66"/>
      <c r="AAW52" s="66"/>
      <c r="AAX52" s="66"/>
      <c r="AAY52" s="66"/>
      <c r="AAZ52" s="66"/>
      <c r="ABA52" s="66"/>
      <c r="ABB52" s="66"/>
      <c r="ABC52" s="66"/>
      <c r="ABD52" s="66"/>
      <c r="ABE52" s="66"/>
      <c r="ABF52" s="66"/>
      <c r="ABG52" s="66"/>
      <c r="ABH52" s="66"/>
      <c r="ABI52" s="66"/>
      <c r="ABJ52" s="66"/>
      <c r="ABK52" s="66"/>
      <c r="ABL52" s="66"/>
      <c r="ABM52" s="66"/>
      <c r="ABN52" s="66"/>
      <c r="ABO52" s="66"/>
      <c r="ABP52" s="66"/>
      <c r="ABQ52" s="66"/>
      <c r="ABR52" s="66"/>
      <c r="ABS52" s="66"/>
      <c r="ABT52" s="66"/>
      <c r="ABU52" s="66"/>
      <c r="ABV52" s="66"/>
      <c r="ABW52" s="66"/>
      <c r="ABX52" s="66"/>
      <c r="ABY52" s="66"/>
      <c r="ABZ52" s="66"/>
      <c r="ACA52" s="66"/>
      <c r="ACB52" s="66"/>
      <c r="ACC52" s="66"/>
      <c r="ACD52" s="66"/>
      <c r="ACE52" s="66"/>
      <c r="ACF52" s="66"/>
      <c r="ACG52" s="66"/>
      <c r="ACH52" s="66"/>
      <c r="ACI52" s="66"/>
      <c r="ACJ52" s="66"/>
      <c r="ACK52" s="66"/>
      <c r="ACL52" s="66"/>
      <c r="ACM52" s="66"/>
      <c r="ACN52" s="66"/>
      <c r="ACO52" s="66"/>
      <c r="ACP52" s="66"/>
      <c r="ACQ52" s="66"/>
      <c r="ACR52" s="66"/>
      <c r="ACS52" s="66"/>
      <c r="ACT52" s="66"/>
      <c r="ACU52" s="66"/>
      <c r="ACV52" s="66"/>
      <c r="ACW52" s="66"/>
      <c r="ACX52" s="66"/>
      <c r="ACY52" s="66"/>
      <c r="ACZ52" s="66"/>
      <c r="ADA52" s="66"/>
      <c r="ADB52" s="66"/>
      <c r="ADC52" s="66"/>
      <c r="ADD52" s="66"/>
      <c r="ADE52" s="66"/>
      <c r="ADF52" s="66"/>
      <c r="ADG52" s="66"/>
      <c r="ADH52" s="66"/>
      <c r="ADI52" s="66"/>
      <c r="ADJ52" s="66"/>
      <c r="ADK52" s="66"/>
      <c r="ADL52" s="66"/>
      <c r="ADM52" s="66"/>
      <c r="ADN52" s="66"/>
      <c r="ADO52" s="66"/>
      <c r="ADP52" s="66"/>
      <c r="ADQ52" s="66"/>
      <c r="ADR52" s="66"/>
      <c r="ADS52" s="66"/>
      <c r="ADT52" s="66"/>
      <c r="ADU52" s="66"/>
      <c r="ADV52" s="66"/>
      <c r="ADW52" s="66"/>
      <c r="ADX52" s="66"/>
      <c r="ADY52" s="66"/>
    </row>
    <row r="53" spans="1:805" s="24" customFormat="1" hidden="1" x14ac:dyDescent="0.25">
      <c r="A53" s="21" t="s">
        <v>525</v>
      </c>
      <c r="B53" s="22" t="s">
        <v>270</v>
      </c>
      <c r="C53" s="21" t="s">
        <v>24</v>
      </c>
      <c r="D53" s="21" t="s">
        <v>295</v>
      </c>
      <c r="E53" s="21" t="s">
        <v>26</v>
      </c>
      <c r="F53" s="21" t="s">
        <v>296</v>
      </c>
      <c r="G53" s="21" t="s">
        <v>26</v>
      </c>
      <c r="H53" s="21" t="s">
        <v>168</v>
      </c>
      <c r="I53" s="23" t="s">
        <v>169</v>
      </c>
      <c r="J53" s="23">
        <v>549.93280000000004</v>
      </c>
      <c r="K53" s="23">
        <v>0</v>
      </c>
      <c r="L53" s="23">
        <v>474.08</v>
      </c>
      <c r="M53" s="23">
        <v>75.849999999999994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1" t="s">
        <v>26</v>
      </c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  <c r="IX53" s="66"/>
      <c r="IY53" s="66"/>
      <c r="IZ53" s="66"/>
      <c r="JA53" s="66"/>
      <c r="JB53" s="66"/>
      <c r="JC53" s="66"/>
      <c r="JD53" s="66"/>
      <c r="JE53" s="66"/>
      <c r="JF53" s="66"/>
      <c r="JG53" s="66"/>
      <c r="JH53" s="66"/>
      <c r="JI53" s="66"/>
      <c r="JJ53" s="66"/>
      <c r="JK53" s="66"/>
      <c r="JL53" s="66"/>
      <c r="JM53" s="66"/>
      <c r="JN53" s="66"/>
      <c r="JO53" s="66"/>
      <c r="JP53" s="66"/>
      <c r="JQ53" s="66"/>
      <c r="JR53" s="66"/>
      <c r="JS53" s="66"/>
      <c r="JT53" s="66"/>
      <c r="JU53" s="66"/>
      <c r="JV53" s="66"/>
      <c r="JW53" s="66"/>
      <c r="JX53" s="66"/>
      <c r="JY53" s="66"/>
      <c r="JZ53" s="66"/>
      <c r="KA53" s="66"/>
      <c r="KB53" s="66"/>
      <c r="KC53" s="66"/>
      <c r="KD53" s="66"/>
      <c r="KE53" s="66"/>
      <c r="KF53" s="66"/>
      <c r="KG53" s="66"/>
      <c r="KH53" s="66"/>
      <c r="KI53" s="66"/>
      <c r="KJ53" s="66"/>
      <c r="KK53" s="66"/>
      <c r="KL53" s="66"/>
      <c r="KM53" s="66"/>
      <c r="KN53" s="66"/>
      <c r="KO53" s="66"/>
      <c r="KP53" s="66"/>
      <c r="KQ53" s="66"/>
      <c r="KR53" s="66"/>
      <c r="KS53" s="66"/>
      <c r="KT53" s="66"/>
      <c r="KU53" s="66"/>
      <c r="KV53" s="66"/>
      <c r="KW53" s="66"/>
      <c r="KX53" s="66"/>
      <c r="KY53" s="66"/>
      <c r="KZ53" s="66"/>
      <c r="LA53" s="66"/>
      <c r="LB53" s="66"/>
      <c r="LC53" s="66"/>
      <c r="LD53" s="66"/>
      <c r="LE53" s="66"/>
      <c r="LF53" s="66"/>
      <c r="LG53" s="66"/>
      <c r="LH53" s="66"/>
      <c r="LI53" s="66"/>
      <c r="LJ53" s="66"/>
      <c r="LK53" s="66"/>
      <c r="LL53" s="66"/>
      <c r="LM53" s="66"/>
      <c r="LN53" s="66"/>
      <c r="LO53" s="66"/>
      <c r="LP53" s="66"/>
      <c r="LQ53" s="66"/>
      <c r="LR53" s="66"/>
      <c r="LS53" s="66"/>
      <c r="LT53" s="66"/>
      <c r="LU53" s="66"/>
      <c r="LV53" s="66"/>
      <c r="LW53" s="66"/>
      <c r="LX53" s="66"/>
      <c r="LY53" s="66"/>
      <c r="LZ53" s="66"/>
      <c r="MA53" s="66"/>
      <c r="MB53" s="66"/>
      <c r="MC53" s="66"/>
      <c r="MD53" s="66"/>
      <c r="ME53" s="66"/>
      <c r="MF53" s="66"/>
      <c r="MG53" s="66"/>
      <c r="MH53" s="66"/>
      <c r="MI53" s="66"/>
      <c r="MJ53" s="66"/>
      <c r="MK53" s="66"/>
      <c r="ML53" s="66"/>
      <c r="MM53" s="66"/>
      <c r="MN53" s="66"/>
      <c r="MO53" s="66"/>
      <c r="MP53" s="66"/>
      <c r="MQ53" s="66"/>
      <c r="MR53" s="66"/>
      <c r="MS53" s="66"/>
      <c r="MT53" s="66"/>
      <c r="MU53" s="66"/>
      <c r="MV53" s="66"/>
      <c r="MW53" s="66"/>
      <c r="MX53" s="66"/>
      <c r="MY53" s="66"/>
      <c r="MZ53" s="66"/>
      <c r="NA53" s="66"/>
      <c r="NB53" s="66"/>
      <c r="NC53" s="66"/>
      <c r="ND53" s="66"/>
      <c r="NE53" s="66"/>
      <c r="NF53" s="66"/>
      <c r="NG53" s="66"/>
      <c r="NH53" s="66"/>
      <c r="NI53" s="66"/>
      <c r="NJ53" s="66"/>
      <c r="NK53" s="66"/>
      <c r="NL53" s="66"/>
      <c r="NM53" s="66"/>
      <c r="NN53" s="66"/>
      <c r="NO53" s="66"/>
      <c r="NP53" s="66"/>
      <c r="NQ53" s="66"/>
      <c r="NR53" s="66"/>
      <c r="NS53" s="66"/>
      <c r="NT53" s="66"/>
      <c r="NU53" s="66"/>
      <c r="NV53" s="66"/>
      <c r="NW53" s="66"/>
      <c r="NX53" s="66"/>
      <c r="NY53" s="66"/>
      <c r="NZ53" s="66"/>
      <c r="OA53" s="66"/>
      <c r="OB53" s="66"/>
      <c r="OC53" s="66"/>
      <c r="OD53" s="66"/>
      <c r="OE53" s="66"/>
      <c r="OF53" s="66"/>
      <c r="OG53" s="66"/>
      <c r="OH53" s="66"/>
      <c r="OI53" s="66"/>
      <c r="OJ53" s="66"/>
      <c r="OK53" s="66"/>
      <c r="OL53" s="66"/>
      <c r="OM53" s="66"/>
      <c r="ON53" s="66"/>
      <c r="OO53" s="66"/>
      <c r="OP53" s="66"/>
      <c r="OQ53" s="66"/>
      <c r="OR53" s="66"/>
      <c r="OS53" s="66"/>
      <c r="OT53" s="66"/>
      <c r="OU53" s="66"/>
      <c r="OV53" s="66"/>
      <c r="OW53" s="66"/>
      <c r="OX53" s="66"/>
      <c r="OY53" s="66"/>
      <c r="OZ53" s="66"/>
      <c r="PA53" s="66"/>
      <c r="PB53" s="66"/>
      <c r="PC53" s="66"/>
      <c r="PD53" s="66"/>
      <c r="PE53" s="66"/>
      <c r="PF53" s="66"/>
      <c r="PG53" s="66"/>
      <c r="PH53" s="66"/>
      <c r="PI53" s="66"/>
      <c r="PJ53" s="66"/>
      <c r="PK53" s="66"/>
      <c r="PL53" s="66"/>
      <c r="PM53" s="66"/>
      <c r="PN53" s="66"/>
      <c r="PO53" s="66"/>
      <c r="PP53" s="66"/>
      <c r="PQ53" s="66"/>
      <c r="PR53" s="66"/>
      <c r="PS53" s="66"/>
      <c r="PT53" s="66"/>
      <c r="PU53" s="66"/>
      <c r="PV53" s="66"/>
      <c r="PW53" s="66"/>
      <c r="PX53" s="66"/>
      <c r="PY53" s="66"/>
      <c r="PZ53" s="66"/>
      <c r="QA53" s="66"/>
      <c r="QB53" s="66"/>
      <c r="QC53" s="66"/>
      <c r="QD53" s="66"/>
      <c r="QE53" s="66"/>
      <c r="QF53" s="66"/>
      <c r="QG53" s="66"/>
      <c r="QH53" s="66"/>
      <c r="QI53" s="66"/>
      <c r="QJ53" s="66"/>
      <c r="QK53" s="66"/>
      <c r="QL53" s="66"/>
      <c r="QM53" s="66"/>
      <c r="QN53" s="66"/>
      <c r="QO53" s="66"/>
      <c r="QP53" s="66"/>
      <c r="QQ53" s="66"/>
      <c r="QR53" s="66"/>
      <c r="QS53" s="66"/>
      <c r="QT53" s="66"/>
      <c r="QU53" s="66"/>
      <c r="QV53" s="66"/>
      <c r="QW53" s="66"/>
      <c r="QX53" s="66"/>
      <c r="QY53" s="66"/>
      <c r="QZ53" s="66"/>
      <c r="RA53" s="66"/>
      <c r="RB53" s="66"/>
      <c r="RC53" s="66"/>
      <c r="RD53" s="66"/>
      <c r="RE53" s="66"/>
      <c r="RF53" s="66"/>
      <c r="RG53" s="66"/>
      <c r="RH53" s="66"/>
      <c r="RI53" s="66"/>
      <c r="RJ53" s="66"/>
      <c r="RK53" s="66"/>
      <c r="RL53" s="66"/>
      <c r="RM53" s="66"/>
      <c r="RN53" s="66"/>
      <c r="RO53" s="66"/>
      <c r="RP53" s="66"/>
      <c r="RQ53" s="66"/>
      <c r="RR53" s="66"/>
      <c r="RS53" s="66"/>
      <c r="RT53" s="66"/>
      <c r="RU53" s="66"/>
      <c r="RV53" s="66"/>
      <c r="RW53" s="66"/>
      <c r="RX53" s="66"/>
      <c r="RY53" s="66"/>
      <c r="RZ53" s="66"/>
      <c r="SA53" s="66"/>
      <c r="SB53" s="66"/>
      <c r="SC53" s="66"/>
      <c r="SD53" s="66"/>
      <c r="SE53" s="66"/>
      <c r="SF53" s="66"/>
      <c r="SG53" s="66"/>
      <c r="SH53" s="66"/>
      <c r="SI53" s="66"/>
      <c r="SJ53" s="66"/>
      <c r="SK53" s="66"/>
      <c r="SL53" s="66"/>
      <c r="SM53" s="66"/>
      <c r="SN53" s="66"/>
      <c r="SO53" s="66"/>
      <c r="SP53" s="66"/>
      <c r="SQ53" s="66"/>
      <c r="SR53" s="66"/>
      <c r="SS53" s="66"/>
      <c r="ST53" s="66"/>
      <c r="SU53" s="66"/>
      <c r="SV53" s="66"/>
      <c r="SW53" s="66"/>
      <c r="SX53" s="66"/>
      <c r="SY53" s="66"/>
      <c r="SZ53" s="66"/>
      <c r="TA53" s="66"/>
      <c r="TB53" s="66"/>
      <c r="TC53" s="66"/>
      <c r="TD53" s="66"/>
      <c r="TE53" s="66"/>
      <c r="TF53" s="66"/>
      <c r="TG53" s="66"/>
      <c r="TH53" s="66"/>
      <c r="TI53" s="66"/>
      <c r="TJ53" s="66"/>
      <c r="TK53" s="66"/>
      <c r="TL53" s="66"/>
      <c r="TM53" s="66"/>
      <c r="TN53" s="66"/>
      <c r="TO53" s="66"/>
      <c r="TP53" s="66"/>
      <c r="TQ53" s="66"/>
      <c r="TR53" s="66"/>
      <c r="TS53" s="66"/>
      <c r="TT53" s="66"/>
      <c r="TU53" s="66"/>
      <c r="TV53" s="66"/>
      <c r="TW53" s="66"/>
      <c r="TX53" s="66"/>
      <c r="TY53" s="66"/>
      <c r="TZ53" s="66"/>
      <c r="UA53" s="66"/>
      <c r="UB53" s="66"/>
      <c r="UC53" s="66"/>
      <c r="UD53" s="66"/>
      <c r="UE53" s="66"/>
      <c r="UF53" s="66"/>
      <c r="UG53" s="66"/>
      <c r="UH53" s="66"/>
      <c r="UI53" s="66"/>
      <c r="UJ53" s="66"/>
      <c r="UK53" s="66"/>
      <c r="UL53" s="66"/>
      <c r="UM53" s="66"/>
      <c r="UN53" s="66"/>
      <c r="UO53" s="66"/>
      <c r="UP53" s="66"/>
      <c r="UQ53" s="66"/>
      <c r="UR53" s="66"/>
      <c r="US53" s="66"/>
      <c r="UT53" s="66"/>
      <c r="UU53" s="66"/>
      <c r="UV53" s="66"/>
      <c r="UW53" s="66"/>
      <c r="UX53" s="66"/>
      <c r="UY53" s="66"/>
      <c r="UZ53" s="66"/>
      <c r="VA53" s="66"/>
      <c r="VB53" s="66"/>
      <c r="VC53" s="66"/>
      <c r="VD53" s="66"/>
      <c r="VE53" s="66"/>
      <c r="VF53" s="66"/>
      <c r="VG53" s="66"/>
      <c r="VH53" s="66"/>
      <c r="VI53" s="66"/>
      <c r="VJ53" s="66"/>
      <c r="VK53" s="66"/>
      <c r="VL53" s="66"/>
      <c r="VM53" s="66"/>
      <c r="VN53" s="66"/>
      <c r="VO53" s="66"/>
      <c r="VP53" s="66"/>
      <c r="VQ53" s="66"/>
      <c r="VR53" s="66"/>
      <c r="VS53" s="66"/>
      <c r="VT53" s="66"/>
      <c r="VU53" s="66"/>
      <c r="VV53" s="66"/>
      <c r="VW53" s="66"/>
      <c r="VX53" s="66"/>
      <c r="VY53" s="66"/>
      <c r="VZ53" s="66"/>
      <c r="WA53" s="66"/>
      <c r="WB53" s="66"/>
      <c r="WC53" s="66"/>
      <c r="WD53" s="66"/>
      <c r="WE53" s="66"/>
      <c r="WF53" s="66"/>
      <c r="WG53" s="66"/>
      <c r="WH53" s="66"/>
      <c r="WI53" s="66"/>
      <c r="WJ53" s="66"/>
      <c r="WK53" s="66"/>
      <c r="WL53" s="66"/>
      <c r="WM53" s="66"/>
      <c r="WN53" s="66"/>
      <c r="WO53" s="66"/>
      <c r="WP53" s="66"/>
      <c r="WQ53" s="66"/>
      <c r="WR53" s="66"/>
      <c r="WS53" s="66"/>
      <c r="WT53" s="66"/>
      <c r="WU53" s="66"/>
      <c r="WV53" s="66"/>
      <c r="WW53" s="66"/>
      <c r="WX53" s="66"/>
      <c r="WY53" s="66"/>
      <c r="WZ53" s="66"/>
      <c r="XA53" s="66"/>
      <c r="XB53" s="66"/>
      <c r="XC53" s="66"/>
      <c r="XD53" s="66"/>
      <c r="XE53" s="66"/>
      <c r="XF53" s="66"/>
      <c r="XG53" s="66"/>
      <c r="XH53" s="66"/>
      <c r="XI53" s="66"/>
      <c r="XJ53" s="66"/>
      <c r="XK53" s="66"/>
      <c r="XL53" s="66"/>
      <c r="XM53" s="66"/>
      <c r="XN53" s="66"/>
      <c r="XO53" s="66"/>
      <c r="XP53" s="66"/>
      <c r="XQ53" s="66"/>
      <c r="XR53" s="66"/>
      <c r="XS53" s="66"/>
      <c r="XT53" s="66"/>
      <c r="XU53" s="66"/>
      <c r="XV53" s="66"/>
      <c r="XW53" s="66"/>
      <c r="XX53" s="66"/>
      <c r="XY53" s="66"/>
      <c r="XZ53" s="66"/>
      <c r="YA53" s="66"/>
      <c r="YB53" s="66"/>
      <c r="YC53" s="66"/>
      <c r="YD53" s="66"/>
      <c r="YE53" s="66"/>
      <c r="YF53" s="66"/>
      <c r="YG53" s="66"/>
      <c r="YH53" s="66"/>
      <c r="YI53" s="66"/>
      <c r="YJ53" s="66"/>
      <c r="YK53" s="66"/>
      <c r="YL53" s="66"/>
      <c r="YM53" s="66"/>
      <c r="YN53" s="66"/>
      <c r="YO53" s="66"/>
      <c r="YP53" s="66"/>
      <c r="YQ53" s="66"/>
      <c r="YR53" s="66"/>
      <c r="YS53" s="66"/>
      <c r="YT53" s="66"/>
      <c r="YU53" s="66"/>
      <c r="YV53" s="66"/>
      <c r="YW53" s="66"/>
      <c r="YX53" s="66"/>
      <c r="YY53" s="66"/>
      <c r="YZ53" s="66"/>
      <c r="ZA53" s="66"/>
      <c r="ZB53" s="66"/>
      <c r="ZC53" s="66"/>
      <c r="ZD53" s="66"/>
      <c r="ZE53" s="66"/>
      <c r="ZF53" s="66"/>
      <c r="ZG53" s="66"/>
      <c r="ZH53" s="66"/>
      <c r="ZI53" s="66"/>
      <c r="ZJ53" s="66"/>
      <c r="ZK53" s="66"/>
      <c r="ZL53" s="66"/>
      <c r="ZM53" s="66"/>
      <c r="ZN53" s="66"/>
      <c r="ZO53" s="66"/>
      <c r="ZP53" s="66"/>
      <c r="ZQ53" s="66"/>
      <c r="ZR53" s="66"/>
      <c r="ZS53" s="66"/>
      <c r="ZT53" s="66"/>
      <c r="ZU53" s="66"/>
      <c r="ZV53" s="66"/>
      <c r="ZW53" s="66"/>
      <c r="ZX53" s="66"/>
      <c r="ZY53" s="66"/>
      <c r="ZZ53" s="66"/>
      <c r="AAA53" s="66"/>
      <c r="AAB53" s="66"/>
      <c r="AAC53" s="66"/>
      <c r="AAD53" s="66"/>
      <c r="AAE53" s="66"/>
      <c r="AAF53" s="66"/>
      <c r="AAG53" s="66"/>
      <c r="AAH53" s="66"/>
      <c r="AAI53" s="66"/>
      <c r="AAJ53" s="66"/>
      <c r="AAK53" s="66"/>
      <c r="AAL53" s="66"/>
      <c r="AAM53" s="66"/>
      <c r="AAN53" s="66"/>
      <c r="AAO53" s="66"/>
      <c r="AAP53" s="66"/>
      <c r="AAQ53" s="66"/>
      <c r="AAR53" s="66"/>
      <c r="AAS53" s="66"/>
      <c r="AAT53" s="66"/>
      <c r="AAU53" s="66"/>
      <c r="AAV53" s="66"/>
      <c r="AAW53" s="66"/>
      <c r="AAX53" s="66"/>
      <c r="AAY53" s="66"/>
      <c r="AAZ53" s="66"/>
      <c r="ABA53" s="66"/>
      <c r="ABB53" s="66"/>
      <c r="ABC53" s="66"/>
      <c r="ABD53" s="66"/>
      <c r="ABE53" s="66"/>
      <c r="ABF53" s="66"/>
      <c r="ABG53" s="66"/>
      <c r="ABH53" s="66"/>
      <c r="ABI53" s="66"/>
      <c r="ABJ53" s="66"/>
      <c r="ABK53" s="66"/>
      <c r="ABL53" s="66"/>
      <c r="ABM53" s="66"/>
      <c r="ABN53" s="66"/>
      <c r="ABO53" s="66"/>
      <c r="ABP53" s="66"/>
      <c r="ABQ53" s="66"/>
      <c r="ABR53" s="66"/>
      <c r="ABS53" s="66"/>
      <c r="ABT53" s="66"/>
      <c r="ABU53" s="66"/>
      <c r="ABV53" s="66"/>
      <c r="ABW53" s="66"/>
      <c r="ABX53" s="66"/>
      <c r="ABY53" s="66"/>
      <c r="ABZ53" s="66"/>
      <c r="ACA53" s="66"/>
      <c r="ACB53" s="66"/>
      <c r="ACC53" s="66"/>
      <c r="ACD53" s="66"/>
      <c r="ACE53" s="66"/>
      <c r="ACF53" s="66"/>
      <c r="ACG53" s="66"/>
      <c r="ACH53" s="66"/>
      <c r="ACI53" s="66"/>
      <c r="ACJ53" s="66"/>
      <c r="ACK53" s="66"/>
      <c r="ACL53" s="66"/>
      <c r="ACM53" s="66"/>
      <c r="ACN53" s="66"/>
      <c r="ACO53" s="66"/>
      <c r="ACP53" s="66"/>
      <c r="ACQ53" s="66"/>
      <c r="ACR53" s="66"/>
      <c r="ACS53" s="66"/>
      <c r="ACT53" s="66"/>
      <c r="ACU53" s="66"/>
      <c r="ACV53" s="66"/>
      <c r="ACW53" s="66"/>
      <c r="ACX53" s="66"/>
      <c r="ACY53" s="66"/>
      <c r="ACZ53" s="66"/>
      <c r="ADA53" s="66"/>
      <c r="ADB53" s="66"/>
      <c r="ADC53" s="66"/>
      <c r="ADD53" s="66"/>
      <c r="ADE53" s="66"/>
      <c r="ADF53" s="66"/>
      <c r="ADG53" s="66"/>
      <c r="ADH53" s="66"/>
      <c r="ADI53" s="66"/>
      <c r="ADJ53" s="66"/>
      <c r="ADK53" s="66"/>
      <c r="ADL53" s="66"/>
      <c r="ADM53" s="66"/>
      <c r="ADN53" s="66"/>
      <c r="ADO53" s="66"/>
      <c r="ADP53" s="66"/>
      <c r="ADQ53" s="66"/>
      <c r="ADR53" s="66"/>
      <c r="ADS53" s="66"/>
      <c r="ADT53" s="66"/>
      <c r="ADU53" s="66"/>
      <c r="ADV53" s="66"/>
      <c r="ADW53" s="66"/>
      <c r="ADX53" s="66"/>
      <c r="ADY53" s="66"/>
    </row>
    <row r="54" spans="1:805" s="24" customFormat="1" hidden="1" x14ac:dyDescent="0.25">
      <c r="A54" s="21" t="s">
        <v>555</v>
      </c>
      <c r="B54" s="22" t="s">
        <v>361</v>
      </c>
      <c r="C54" s="21" t="s">
        <v>24</v>
      </c>
      <c r="D54" s="21" t="s">
        <v>370</v>
      </c>
      <c r="E54" s="21" t="s">
        <v>26</v>
      </c>
      <c r="F54" s="21" t="s">
        <v>371</v>
      </c>
      <c r="G54" s="21" t="s">
        <v>26</v>
      </c>
      <c r="H54" s="21" t="s">
        <v>184</v>
      </c>
      <c r="I54" s="23" t="s">
        <v>185</v>
      </c>
      <c r="J54" s="23">
        <v>552.48559999999998</v>
      </c>
      <c r="K54" s="23">
        <v>431.66000000000008</v>
      </c>
      <c r="L54" s="23">
        <v>104.16</v>
      </c>
      <c r="M54" s="23">
        <v>16.66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 t="s">
        <v>26</v>
      </c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  <c r="IX54" s="66"/>
      <c r="IY54" s="66"/>
      <c r="IZ54" s="66"/>
      <c r="JA54" s="66"/>
      <c r="JB54" s="66"/>
      <c r="JC54" s="66"/>
      <c r="JD54" s="66"/>
      <c r="JE54" s="66"/>
      <c r="JF54" s="66"/>
      <c r="JG54" s="66"/>
      <c r="JH54" s="66"/>
      <c r="JI54" s="66"/>
      <c r="JJ54" s="66"/>
      <c r="JK54" s="66"/>
      <c r="JL54" s="66"/>
      <c r="JM54" s="66"/>
      <c r="JN54" s="66"/>
      <c r="JO54" s="66"/>
      <c r="JP54" s="66"/>
      <c r="JQ54" s="66"/>
      <c r="JR54" s="66"/>
      <c r="JS54" s="66"/>
      <c r="JT54" s="66"/>
      <c r="JU54" s="66"/>
      <c r="JV54" s="66"/>
      <c r="JW54" s="66"/>
      <c r="JX54" s="66"/>
      <c r="JY54" s="66"/>
      <c r="JZ54" s="66"/>
      <c r="KA54" s="66"/>
      <c r="KB54" s="66"/>
      <c r="KC54" s="66"/>
      <c r="KD54" s="66"/>
      <c r="KE54" s="66"/>
      <c r="KF54" s="66"/>
      <c r="KG54" s="66"/>
      <c r="KH54" s="66"/>
      <c r="KI54" s="66"/>
      <c r="KJ54" s="66"/>
      <c r="KK54" s="66"/>
      <c r="KL54" s="66"/>
      <c r="KM54" s="66"/>
      <c r="KN54" s="66"/>
      <c r="KO54" s="66"/>
      <c r="KP54" s="66"/>
      <c r="KQ54" s="66"/>
      <c r="KR54" s="66"/>
      <c r="KS54" s="66"/>
      <c r="KT54" s="66"/>
      <c r="KU54" s="66"/>
      <c r="KV54" s="66"/>
      <c r="KW54" s="66"/>
      <c r="KX54" s="66"/>
      <c r="KY54" s="66"/>
      <c r="KZ54" s="66"/>
      <c r="LA54" s="66"/>
      <c r="LB54" s="66"/>
      <c r="LC54" s="66"/>
      <c r="LD54" s="66"/>
      <c r="LE54" s="66"/>
      <c r="LF54" s="66"/>
      <c r="LG54" s="66"/>
      <c r="LH54" s="66"/>
      <c r="LI54" s="66"/>
      <c r="LJ54" s="66"/>
      <c r="LK54" s="66"/>
      <c r="LL54" s="66"/>
      <c r="LM54" s="66"/>
      <c r="LN54" s="66"/>
      <c r="LO54" s="66"/>
      <c r="LP54" s="66"/>
      <c r="LQ54" s="66"/>
      <c r="LR54" s="66"/>
      <c r="LS54" s="66"/>
      <c r="LT54" s="66"/>
      <c r="LU54" s="66"/>
      <c r="LV54" s="66"/>
      <c r="LW54" s="66"/>
      <c r="LX54" s="66"/>
      <c r="LY54" s="66"/>
      <c r="LZ54" s="66"/>
      <c r="MA54" s="66"/>
      <c r="MB54" s="66"/>
      <c r="MC54" s="66"/>
      <c r="MD54" s="66"/>
      <c r="ME54" s="66"/>
      <c r="MF54" s="66"/>
      <c r="MG54" s="66"/>
      <c r="MH54" s="66"/>
      <c r="MI54" s="66"/>
      <c r="MJ54" s="66"/>
      <c r="MK54" s="66"/>
      <c r="ML54" s="66"/>
      <c r="MM54" s="66"/>
      <c r="MN54" s="66"/>
      <c r="MO54" s="66"/>
      <c r="MP54" s="66"/>
      <c r="MQ54" s="66"/>
      <c r="MR54" s="66"/>
      <c r="MS54" s="66"/>
      <c r="MT54" s="66"/>
      <c r="MU54" s="66"/>
      <c r="MV54" s="66"/>
      <c r="MW54" s="66"/>
      <c r="MX54" s="66"/>
      <c r="MY54" s="66"/>
      <c r="MZ54" s="66"/>
      <c r="NA54" s="66"/>
      <c r="NB54" s="66"/>
      <c r="NC54" s="66"/>
      <c r="ND54" s="66"/>
      <c r="NE54" s="66"/>
      <c r="NF54" s="66"/>
      <c r="NG54" s="66"/>
      <c r="NH54" s="66"/>
      <c r="NI54" s="66"/>
      <c r="NJ54" s="66"/>
      <c r="NK54" s="66"/>
      <c r="NL54" s="66"/>
      <c r="NM54" s="66"/>
      <c r="NN54" s="66"/>
      <c r="NO54" s="66"/>
      <c r="NP54" s="66"/>
      <c r="NQ54" s="66"/>
      <c r="NR54" s="66"/>
      <c r="NS54" s="66"/>
      <c r="NT54" s="66"/>
      <c r="NU54" s="66"/>
      <c r="NV54" s="66"/>
      <c r="NW54" s="66"/>
      <c r="NX54" s="66"/>
      <c r="NY54" s="66"/>
      <c r="NZ54" s="66"/>
      <c r="OA54" s="66"/>
      <c r="OB54" s="66"/>
      <c r="OC54" s="66"/>
      <c r="OD54" s="66"/>
      <c r="OE54" s="66"/>
      <c r="OF54" s="66"/>
      <c r="OG54" s="66"/>
      <c r="OH54" s="66"/>
      <c r="OI54" s="66"/>
      <c r="OJ54" s="66"/>
      <c r="OK54" s="66"/>
      <c r="OL54" s="66"/>
      <c r="OM54" s="66"/>
      <c r="ON54" s="66"/>
      <c r="OO54" s="66"/>
      <c r="OP54" s="66"/>
      <c r="OQ54" s="66"/>
      <c r="OR54" s="66"/>
      <c r="OS54" s="66"/>
      <c r="OT54" s="66"/>
      <c r="OU54" s="66"/>
      <c r="OV54" s="66"/>
      <c r="OW54" s="66"/>
      <c r="OX54" s="66"/>
      <c r="OY54" s="66"/>
      <c r="OZ54" s="66"/>
      <c r="PA54" s="66"/>
      <c r="PB54" s="66"/>
      <c r="PC54" s="66"/>
      <c r="PD54" s="66"/>
      <c r="PE54" s="66"/>
      <c r="PF54" s="66"/>
      <c r="PG54" s="66"/>
      <c r="PH54" s="66"/>
      <c r="PI54" s="66"/>
      <c r="PJ54" s="66"/>
      <c r="PK54" s="66"/>
      <c r="PL54" s="66"/>
      <c r="PM54" s="66"/>
      <c r="PN54" s="66"/>
      <c r="PO54" s="66"/>
      <c r="PP54" s="66"/>
      <c r="PQ54" s="66"/>
      <c r="PR54" s="66"/>
      <c r="PS54" s="66"/>
      <c r="PT54" s="66"/>
      <c r="PU54" s="66"/>
      <c r="PV54" s="66"/>
      <c r="PW54" s="66"/>
      <c r="PX54" s="66"/>
      <c r="PY54" s="66"/>
      <c r="PZ54" s="66"/>
      <c r="QA54" s="66"/>
      <c r="QB54" s="66"/>
      <c r="QC54" s="66"/>
      <c r="QD54" s="66"/>
      <c r="QE54" s="66"/>
      <c r="QF54" s="66"/>
      <c r="QG54" s="66"/>
      <c r="QH54" s="66"/>
      <c r="QI54" s="66"/>
      <c r="QJ54" s="66"/>
      <c r="QK54" s="66"/>
      <c r="QL54" s="66"/>
      <c r="QM54" s="66"/>
      <c r="QN54" s="66"/>
      <c r="QO54" s="66"/>
      <c r="QP54" s="66"/>
      <c r="QQ54" s="66"/>
      <c r="QR54" s="66"/>
      <c r="QS54" s="66"/>
      <c r="QT54" s="66"/>
      <c r="QU54" s="66"/>
      <c r="QV54" s="66"/>
      <c r="QW54" s="66"/>
      <c r="QX54" s="66"/>
      <c r="QY54" s="66"/>
      <c r="QZ54" s="66"/>
      <c r="RA54" s="66"/>
      <c r="RB54" s="66"/>
      <c r="RC54" s="66"/>
      <c r="RD54" s="66"/>
      <c r="RE54" s="66"/>
      <c r="RF54" s="66"/>
      <c r="RG54" s="66"/>
      <c r="RH54" s="66"/>
      <c r="RI54" s="66"/>
      <c r="RJ54" s="66"/>
      <c r="RK54" s="66"/>
      <c r="RL54" s="66"/>
      <c r="RM54" s="66"/>
      <c r="RN54" s="66"/>
      <c r="RO54" s="66"/>
      <c r="RP54" s="66"/>
      <c r="RQ54" s="66"/>
      <c r="RR54" s="66"/>
      <c r="RS54" s="66"/>
      <c r="RT54" s="66"/>
      <c r="RU54" s="66"/>
      <c r="RV54" s="66"/>
      <c r="RW54" s="66"/>
      <c r="RX54" s="66"/>
      <c r="RY54" s="66"/>
      <c r="RZ54" s="66"/>
      <c r="SA54" s="66"/>
      <c r="SB54" s="66"/>
      <c r="SC54" s="66"/>
      <c r="SD54" s="66"/>
      <c r="SE54" s="66"/>
      <c r="SF54" s="66"/>
      <c r="SG54" s="66"/>
      <c r="SH54" s="66"/>
      <c r="SI54" s="66"/>
      <c r="SJ54" s="66"/>
      <c r="SK54" s="66"/>
      <c r="SL54" s="66"/>
      <c r="SM54" s="66"/>
      <c r="SN54" s="66"/>
      <c r="SO54" s="66"/>
      <c r="SP54" s="66"/>
      <c r="SQ54" s="66"/>
      <c r="SR54" s="66"/>
      <c r="SS54" s="66"/>
      <c r="ST54" s="66"/>
      <c r="SU54" s="66"/>
      <c r="SV54" s="66"/>
      <c r="SW54" s="66"/>
      <c r="SX54" s="66"/>
      <c r="SY54" s="66"/>
      <c r="SZ54" s="66"/>
      <c r="TA54" s="66"/>
      <c r="TB54" s="66"/>
      <c r="TC54" s="66"/>
      <c r="TD54" s="66"/>
      <c r="TE54" s="66"/>
      <c r="TF54" s="66"/>
      <c r="TG54" s="66"/>
      <c r="TH54" s="66"/>
      <c r="TI54" s="66"/>
      <c r="TJ54" s="66"/>
      <c r="TK54" s="66"/>
      <c r="TL54" s="66"/>
      <c r="TM54" s="66"/>
      <c r="TN54" s="66"/>
      <c r="TO54" s="66"/>
      <c r="TP54" s="66"/>
      <c r="TQ54" s="66"/>
      <c r="TR54" s="66"/>
      <c r="TS54" s="66"/>
      <c r="TT54" s="66"/>
      <c r="TU54" s="66"/>
      <c r="TV54" s="66"/>
      <c r="TW54" s="66"/>
      <c r="TX54" s="66"/>
      <c r="TY54" s="66"/>
      <c r="TZ54" s="66"/>
      <c r="UA54" s="66"/>
      <c r="UB54" s="66"/>
      <c r="UC54" s="66"/>
      <c r="UD54" s="66"/>
      <c r="UE54" s="66"/>
      <c r="UF54" s="66"/>
      <c r="UG54" s="66"/>
      <c r="UH54" s="66"/>
      <c r="UI54" s="66"/>
      <c r="UJ54" s="66"/>
      <c r="UK54" s="66"/>
      <c r="UL54" s="66"/>
      <c r="UM54" s="66"/>
      <c r="UN54" s="66"/>
      <c r="UO54" s="66"/>
      <c r="UP54" s="66"/>
      <c r="UQ54" s="66"/>
      <c r="UR54" s="66"/>
      <c r="US54" s="66"/>
      <c r="UT54" s="66"/>
      <c r="UU54" s="66"/>
      <c r="UV54" s="66"/>
      <c r="UW54" s="66"/>
      <c r="UX54" s="66"/>
      <c r="UY54" s="66"/>
      <c r="UZ54" s="66"/>
      <c r="VA54" s="66"/>
      <c r="VB54" s="66"/>
      <c r="VC54" s="66"/>
      <c r="VD54" s="66"/>
      <c r="VE54" s="66"/>
      <c r="VF54" s="66"/>
      <c r="VG54" s="66"/>
      <c r="VH54" s="66"/>
      <c r="VI54" s="66"/>
      <c r="VJ54" s="66"/>
      <c r="VK54" s="66"/>
      <c r="VL54" s="66"/>
      <c r="VM54" s="66"/>
      <c r="VN54" s="66"/>
      <c r="VO54" s="66"/>
      <c r="VP54" s="66"/>
      <c r="VQ54" s="66"/>
      <c r="VR54" s="66"/>
      <c r="VS54" s="66"/>
      <c r="VT54" s="66"/>
      <c r="VU54" s="66"/>
      <c r="VV54" s="66"/>
      <c r="VW54" s="66"/>
      <c r="VX54" s="66"/>
      <c r="VY54" s="66"/>
      <c r="VZ54" s="66"/>
      <c r="WA54" s="66"/>
      <c r="WB54" s="66"/>
      <c r="WC54" s="66"/>
      <c r="WD54" s="66"/>
      <c r="WE54" s="66"/>
      <c r="WF54" s="66"/>
      <c r="WG54" s="66"/>
      <c r="WH54" s="66"/>
      <c r="WI54" s="66"/>
      <c r="WJ54" s="66"/>
      <c r="WK54" s="66"/>
      <c r="WL54" s="66"/>
      <c r="WM54" s="66"/>
      <c r="WN54" s="66"/>
      <c r="WO54" s="66"/>
      <c r="WP54" s="66"/>
      <c r="WQ54" s="66"/>
      <c r="WR54" s="66"/>
      <c r="WS54" s="66"/>
      <c r="WT54" s="66"/>
      <c r="WU54" s="66"/>
      <c r="WV54" s="66"/>
      <c r="WW54" s="66"/>
      <c r="WX54" s="66"/>
      <c r="WY54" s="66"/>
      <c r="WZ54" s="66"/>
      <c r="XA54" s="66"/>
      <c r="XB54" s="66"/>
      <c r="XC54" s="66"/>
      <c r="XD54" s="66"/>
      <c r="XE54" s="66"/>
      <c r="XF54" s="66"/>
      <c r="XG54" s="66"/>
      <c r="XH54" s="66"/>
      <c r="XI54" s="66"/>
      <c r="XJ54" s="66"/>
      <c r="XK54" s="66"/>
      <c r="XL54" s="66"/>
      <c r="XM54" s="66"/>
      <c r="XN54" s="66"/>
      <c r="XO54" s="66"/>
      <c r="XP54" s="66"/>
      <c r="XQ54" s="66"/>
      <c r="XR54" s="66"/>
      <c r="XS54" s="66"/>
      <c r="XT54" s="66"/>
      <c r="XU54" s="66"/>
      <c r="XV54" s="66"/>
      <c r="XW54" s="66"/>
      <c r="XX54" s="66"/>
      <c r="XY54" s="66"/>
      <c r="XZ54" s="66"/>
      <c r="YA54" s="66"/>
      <c r="YB54" s="66"/>
      <c r="YC54" s="66"/>
      <c r="YD54" s="66"/>
      <c r="YE54" s="66"/>
      <c r="YF54" s="66"/>
      <c r="YG54" s="66"/>
      <c r="YH54" s="66"/>
      <c r="YI54" s="66"/>
      <c r="YJ54" s="66"/>
      <c r="YK54" s="66"/>
      <c r="YL54" s="66"/>
      <c r="YM54" s="66"/>
      <c r="YN54" s="66"/>
      <c r="YO54" s="66"/>
      <c r="YP54" s="66"/>
      <c r="YQ54" s="66"/>
      <c r="YR54" s="66"/>
      <c r="YS54" s="66"/>
      <c r="YT54" s="66"/>
      <c r="YU54" s="66"/>
      <c r="YV54" s="66"/>
      <c r="YW54" s="66"/>
      <c r="YX54" s="66"/>
      <c r="YY54" s="66"/>
      <c r="YZ54" s="66"/>
      <c r="ZA54" s="66"/>
      <c r="ZB54" s="66"/>
      <c r="ZC54" s="66"/>
      <c r="ZD54" s="66"/>
      <c r="ZE54" s="66"/>
      <c r="ZF54" s="66"/>
      <c r="ZG54" s="66"/>
      <c r="ZH54" s="66"/>
      <c r="ZI54" s="66"/>
      <c r="ZJ54" s="66"/>
      <c r="ZK54" s="66"/>
      <c r="ZL54" s="66"/>
      <c r="ZM54" s="66"/>
      <c r="ZN54" s="66"/>
      <c r="ZO54" s="66"/>
      <c r="ZP54" s="66"/>
      <c r="ZQ54" s="66"/>
      <c r="ZR54" s="66"/>
      <c r="ZS54" s="66"/>
      <c r="ZT54" s="66"/>
      <c r="ZU54" s="66"/>
      <c r="ZV54" s="66"/>
      <c r="ZW54" s="66"/>
      <c r="ZX54" s="66"/>
      <c r="ZY54" s="66"/>
      <c r="ZZ54" s="66"/>
      <c r="AAA54" s="66"/>
      <c r="AAB54" s="66"/>
      <c r="AAC54" s="66"/>
      <c r="AAD54" s="66"/>
      <c r="AAE54" s="66"/>
      <c r="AAF54" s="66"/>
      <c r="AAG54" s="66"/>
      <c r="AAH54" s="66"/>
      <c r="AAI54" s="66"/>
      <c r="AAJ54" s="66"/>
      <c r="AAK54" s="66"/>
      <c r="AAL54" s="66"/>
      <c r="AAM54" s="66"/>
      <c r="AAN54" s="66"/>
      <c r="AAO54" s="66"/>
      <c r="AAP54" s="66"/>
      <c r="AAQ54" s="66"/>
      <c r="AAR54" s="66"/>
      <c r="AAS54" s="66"/>
      <c r="AAT54" s="66"/>
      <c r="AAU54" s="66"/>
      <c r="AAV54" s="66"/>
      <c r="AAW54" s="66"/>
      <c r="AAX54" s="66"/>
      <c r="AAY54" s="66"/>
      <c r="AAZ54" s="66"/>
      <c r="ABA54" s="66"/>
      <c r="ABB54" s="66"/>
      <c r="ABC54" s="66"/>
      <c r="ABD54" s="66"/>
      <c r="ABE54" s="66"/>
      <c r="ABF54" s="66"/>
      <c r="ABG54" s="66"/>
      <c r="ABH54" s="66"/>
      <c r="ABI54" s="66"/>
      <c r="ABJ54" s="66"/>
      <c r="ABK54" s="66"/>
      <c r="ABL54" s="66"/>
      <c r="ABM54" s="66"/>
      <c r="ABN54" s="66"/>
      <c r="ABO54" s="66"/>
      <c r="ABP54" s="66"/>
      <c r="ABQ54" s="66"/>
      <c r="ABR54" s="66"/>
      <c r="ABS54" s="66"/>
      <c r="ABT54" s="66"/>
      <c r="ABU54" s="66"/>
      <c r="ABV54" s="66"/>
      <c r="ABW54" s="66"/>
      <c r="ABX54" s="66"/>
      <c r="ABY54" s="66"/>
      <c r="ABZ54" s="66"/>
      <c r="ACA54" s="66"/>
      <c r="ACB54" s="66"/>
      <c r="ACC54" s="66"/>
      <c r="ACD54" s="66"/>
      <c r="ACE54" s="66"/>
      <c r="ACF54" s="66"/>
      <c r="ACG54" s="66"/>
      <c r="ACH54" s="66"/>
      <c r="ACI54" s="66"/>
      <c r="ACJ54" s="66"/>
      <c r="ACK54" s="66"/>
      <c r="ACL54" s="66"/>
      <c r="ACM54" s="66"/>
      <c r="ACN54" s="66"/>
      <c r="ACO54" s="66"/>
      <c r="ACP54" s="66"/>
      <c r="ACQ54" s="66"/>
      <c r="ACR54" s="66"/>
      <c r="ACS54" s="66"/>
      <c r="ACT54" s="66"/>
      <c r="ACU54" s="66"/>
      <c r="ACV54" s="66"/>
      <c r="ACW54" s="66"/>
      <c r="ACX54" s="66"/>
      <c r="ACY54" s="66"/>
      <c r="ACZ54" s="66"/>
      <c r="ADA54" s="66"/>
      <c r="ADB54" s="66"/>
      <c r="ADC54" s="66"/>
      <c r="ADD54" s="66"/>
      <c r="ADE54" s="66"/>
      <c r="ADF54" s="66"/>
      <c r="ADG54" s="66"/>
      <c r="ADH54" s="66"/>
      <c r="ADI54" s="66"/>
      <c r="ADJ54" s="66"/>
      <c r="ADK54" s="66"/>
      <c r="ADL54" s="66"/>
      <c r="ADM54" s="66"/>
      <c r="ADN54" s="66"/>
      <c r="ADO54" s="66"/>
      <c r="ADP54" s="66"/>
      <c r="ADQ54" s="66"/>
      <c r="ADR54" s="66"/>
      <c r="ADS54" s="66"/>
      <c r="ADT54" s="66"/>
      <c r="ADU54" s="66"/>
      <c r="ADV54" s="66"/>
      <c r="ADW54" s="66"/>
      <c r="ADX54" s="66"/>
      <c r="ADY54" s="66"/>
    </row>
    <row r="55" spans="1:805" hidden="1" x14ac:dyDescent="0.25">
      <c r="A55" s="21" t="s">
        <v>517</v>
      </c>
      <c r="B55" s="22" t="s">
        <v>270</v>
      </c>
      <c r="C55" s="21" t="s">
        <v>24</v>
      </c>
      <c r="D55" s="21" t="s">
        <v>275</v>
      </c>
      <c r="E55" s="21" t="s">
        <v>26</v>
      </c>
      <c r="F55" s="21" t="s">
        <v>276</v>
      </c>
      <c r="G55" s="21" t="s">
        <v>26</v>
      </c>
      <c r="H55" s="21" t="s">
        <v>184</v>
      </c>
      <c r="I55" s="23" t="s">
        <v>185</v>
      </c>
      <c r="J55" s="23">
        <v>562.02</v>
      </c>
      <c r="K55" s="23">
        <v>435.43999999999994</v>
      </c>
      <c r="L55" s="23">
        <v>109.12</v>
      </c>
      <c r="M55" s="23">
        <v>17.46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1" t="s">
        <v>26</v>
      </c>
    </row>
    <row r="56" spans="1:805" s="24" customFormat="1" hidden="1" x14ac:dyDescent="0.25">
      <c r="A56" s="21" t="s">
        <v>537</v>
      </c>
      <c r="B56" s="22" t="s">
        <v>320</v>
      </c>
      <c r="C56" s="21" t="s">
        <v>24</v>
      </c>
      <c r="D56" s="21" t="s">
        <v>321</v>
      </c>
      <c r="E56" s="21" t="s">
        <v>26</v>
      </c>
      <c r="F56" s="21" t="s">
        <v>322</v>
      </c>
      <c r="G56" s="21" t="s">
        <v>26</v>
      </c>
      <c r="H56" s="21" t="s">
        <v>323</v>
      </c>
      <c r="I56" s="23" t="s">
        <v>324</v>
      </c>
      <c r="J56" s="23">
        <v>598.53</v>
      </c>
      <c r="K56" s="23">
        <v>0</v>
      </c>
      <c r="L56" s="23">
        <v>515.97</v>
      </c>
      <c r="M56" s="23">
        <v>82.56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1" t="s">
        <v>26</v>
      </c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  <c r="GA56" s="66"/>
      <c r="GB56" s="66"/>
      <c r="GC56" s="66"/>
      <c r="GD56" s="66"/>
      <c r="GE56" s="66"/>
      <c r="GF56" s="66"/>
      <c r="GG56" s="66"/>
      <c r="GH56" s="66"/>
      <c r="GI56" s="66"/>
      <c r="GJ56" s="66"/>
      <c r="GK56" s="66"/>
      <c r="GL56" s="66"/>
      <c r="GM56" s="66"/>
      <c r="GN56" s="66"/>
      <c r="GO56" s="66"/>
      <c r="GP56" s="66"/>
      <c r="GQ56" s="66"/>
      <c r="GR56" s="66"/>
      <c r="GS56" s="66"/>
      <c r="GT56" s="66"/>
      <c r="GU56" s="66"/>
      <c r="GV56" s="66"/>
      <c r="GW56" s="66"/>
      <c r="GX56" s="66"/>
      <c r="GY56" s="66"/>
      <c r="GZ56" s="66"/>
      <c r="HA56" s="66"/>
      <c r="HB56" s="66"/>
      <c r="HC56" s="66"/>
      <c r="HD56" s="66"/>
      <c r="HE56" s="66"/>
      <c r="HF56" s="66"/>
      <c r="HG56" s="66"/>
      <c r="HH56" s="66"/>
      <c r="HI56" s="66"/>
      <c r="HJ56" s="66"/>
      <c r="HK56" s="66"/>
      <c r="HL56" s="66"/>
      <c r="HM56" s="66"/>
      <c r="HN56" s="66"/>
      <c r="HO56" s="66"/>
      <c r="HP56" s="66"/>
      <c r="HQ56" s="66"/>
      <c r="HR56" s="66"/>
      <c r="HS56" s="66"/>
      <c r="HT56" s="66"/>
      <c r="HU56" s="66"/>
      <c r="HV56" s="66"/>
      <c r="HW56" s="66"/>
      <c r="HX56" s="66"/>
      <c r="HY56" s="66"/>
      <c r="HZ56" s="66"/>
      <c r="IA56" s="66"/>
      <c r="IB56" s="66"/>
      <c r="IC56" s="66"/>
      <c r="ID56" s="66"/>
      <c r="IE56" s="66"/>
      <c r="IF56" s="66"/>
      <c r="IG56" s="66"/>
      <c r="IH56" s="66"/>
      <c r="II56" s="66"/>
      <c r="IJ56" s="66"/>
      <c r="IK56" s="66"/>
      <c r="IL56" s="66"/>
      <c r="IM56" s="66"/>
      <c r="IN56" s="66"/>
      <c r="IO56" s="66"/>
      <c r="IP56" s="66"/>
      <c r="IQ56" s="66"/>
      <c r="IR56" s="66"/>
      <c r="IS56" s="66"/>
      <c r="IT56" s="66"/>
      <c r="IU56" s="66"/>
      <c r="IV56" s="66"/>
      <c r="IW56" s="66"/>
      <c r="IX56" s="66"/>
      <c r="IY56" s="66"/>
      <c r="IZ56" s="66"/>
      <c r="JA56" s="66"/>
      <c r="JB56" s="66"/>
      <c r="JC56" s="66"/>
      <c r="JD56" s="66"/>
      <c r="JE56" s="66"/>
      <c r="JF56" s="66"/>
      <c r="JG56" s="66"/>
      <c r="JH56" s="66"/>
      <c r="JI56" s="66"/>
      <c r="JJ56" s="66"/>
      <c r="JK56" s="66"/>
      <c r="JL56" s="66"/>
      <c r="JM56" s="66"/>
      <c r="JN56" s="66"/>
      <c r="JO56" s="66"/>
      <c r="JP56" s="66"/>
      <c r="JQ56" s="66"/>
      <c r="JR56" s="66"/>
      <c r="JS56" s="66"/>
      <c r="JT56" s="66"/>
      <c r="JU56" s="66"/>
      <c r="JV56" s="66"/>
      <c r="JW56" s="66"/>
      <c r="JX56" s="66"/>
      <c r="JY56" s="66"/>
      <c r="JZ56" s="66"/>
      <c r="KA56" s="66"/>
      <c r="KB56" s="66"/>
      <c r="KC56" s="66"/>
      <c r="KD56" s="66"/>
      <c r="KE56" s="66"/>
      <c r="KF56" s="66"/>
      <c r="KG56" s="66"/>
      <c r="KH56" s="66"/>
      <c r="KI56" s="66"/>
      <c r="KJ56" s="66"/>
      <c r="KK56" s="66"/>
      <c r="KL56" s="66"/>
      <c r="KM56" s="66"/>
      <c r="KN56" s="66"/>
      <c r="KO56" s="66"/>
      <c r="KP56" s="66"/>
      <c r="KQ56" s="66"/>
      <c r="KR56" s="66"/>
      <c r="KS56" s="66"/>
      <c r="KT56" s="66"/>
      <c r="KU56" s="66"/>
      <c r="KV56" s="66"/>
      <c r="KW56" s="66"/>
      <c r="KX56" s="66"/>
      <c r="KY56" s="66"/>
      <c r="KZ56" s="66"/>
      <c r="LA56" s="66"/>
      <c r="LB56" s="66"/>
      <c r="LC56" s="66"/>
      <c r="LD56" s="66"/>
      <c r="LE56" s="66"/>
      <c r="LF56" s="66"/>
      <c r="LG56" s="66"/>
      <c r="LH56" s="66"/>
      <c r="LI56" s="66"/>
      <c r="LJ56" s="66"/>
      <c r="LK56" s="66"/>
      <c r="LL56" s="66"/>
      <c r="LM56" s="66"/>
      <c r="LN56" s="66"/>
      <c r="LO56" s="66"/>
      <c r="LP56" s="66"/>
      <c r="LQ56" s="66"/>
      <c r="LR56" s="66"/>
      <c r="LS56" s="66"/>
      <c r="LT56" s="66"/>
      <c r="LU56" s="66"/>
      <c r="LV56" s="66"/>
      <c r="LW56" s="66"/>
      <c r="LX56" s="66"/>
      <c r="LY56" s="66"/>
      <c r="LZ56" s="66"/>
      <c r="MA56" s="66"/>
      <c r="MB56" s="66"/>
      <c r="MC56" s="66"/>
      <c r="MD56" s="66"/>
      <c r="ME56" s="66"/>
      <c r="MF56" s="66"/>
      <c r="MG56" s="66"/>
      <c r="MH56" s="66"/>
      <c r="MI56" s="66"/>
      <c r="MJ56" s="66"/>
      <c r="MK56" s="66"/>
      <c r="ML56" s="66"/>
      <c r="MM56" s="66"/>
      <c r="MN56" s="66"/>
      <c r="MO56" s="66"/>
      <c r="MP56" s="66"/>
      <c r="MQ56" s="66"/>
      <c r="MR56" s="66"/>
      <c r="MS56" s="66"/>
      <c r="MT56" s="66"/>
      <c r="MU56" s="66"/>
      <c r="MV56" s="66"/>
      <c r="MW56" s="66"/>
      <c r="MX56" s="66"/>
      <c r="MY56" s="66"/>
      <c r="MZ56" s="66"/>
      <c r="NA56" s="66"/>
      <c r="NB56" s="66"/>
      <c r="NC56" s="66"/>
      <c r="ND56" s="66"/>
      <c r="NE56" s="66"/>
      <c r="NF56" s="66"/>
      <c r="NG56" s="66"/>
      <c r="NH56" s="66"/>
      <c r="NI56" s="66"/>
      <c r="NJ56" s="66"/>
      <c r="NK56" s="66"/>
      <c r="NL56" s="66"/>
      <c r="NM56" s="66"/>
      <c r="NN56" s="66"/>
      <c r="NO56" s="66"/>
      <c r="NP56" s="66"/>
      <c r="NQ56" s="66"/>
      <c r="NR56" s="66"/>
      <c r="NS56" s="66"/>
      <c r="NT56" s="66"/>
      <c r="NU56" s="66"/>
      <c r="NV56" s="66"/>
      <c r="NW56" s="66"/>
      <c r="NX56" s="66"/>
      <c r="NY56" s="66"/>
      <c r="NZ56" s="66"/>
      <c r="OA56" s="66"/>
      <c r="OB56" s="66"/>
      <c r="OC56" s="66"/>
      <c r="OD56" s="66"/>
      <c r="OE56" s="66"/>
      <c r="OF56" s="66"/>
      <c r="OG56" s="66"/>
      <c r="OH56" s="66"/>
      <c r="OI56" s="66"/>
      <c r="OJ56" s="66"/>
      <c r="OK56" s="66"/>
      <c r="OL56" s="66"/>
      <c r="OM56" s="66"/>
      <c r="ON56" s="66"/>
      <c r="OO56" s="66"/>
      <c r="OP56" s="66"/>
      <c r="OQ56" s="66"/>
      <c r="OR56" s="66"/>
      <c r="OS56" s="66"/>
      <c r="OT56" s="66"/>
      <c r="OU56" s="66"/>
      <c r="OV56" s="66"/>
      <c r="OW56" s="66"/>
      <c r="OX56" s="66"/>
      <c r="OY56" s="66"/>
      <c r="OZ56" s="66"/>
      <c r="PA56" s="66"/>
      <c r="PB56" s="66"/>
      <c r="PC56" s="66"/>
      <c r="PD56" s="66"/>
      <c r="PE56" s="66"/>
      <c r="PF56" s="66"/>
      <c r="PG56" s="66"/>
      <c r="PH56" s="66"/>
      <c r="PI56" s="66"/>
      <c r="PJ56" s="66"/>
      <c r="PK56" s="66"/>
      <c r="PL56" s="66"/>
      <c r="PM56" s="66"/>
      <c r="PN56" s="66"/>
      <c r="PO56" s="66"/>
      <c r="PP56" s="66"/>
      <c r="PQ56" s="66"/>
      <c r="PR56" s="66"/>
      <c r="PS56" s="66"/>
      <c r="PT56" s="66"/>
      <c r="PU56" s="66"/>
      <c r="PV56" s="66"/>
      <c r="PW56" s="66"/>
      <c r="PX56" s="66"/>
      <c r="PY56" s="66"/>
      <c r="PZ56" s="66"/>
      <c r="QA56" s="66"/>
      <c r="QB56" s="66"/>
      <c r="QC56" s="66"/>
      <c r="QD56" s="66"/>
      <c r="QE56" s="66"/>
      <c r="QF56" s="66"/>
      <c r="QG56" s="66"/>
      <c r="QH56" s="66"/>
      <c r="QI56" s="66"/>
      <c r="QJ56" s="66"/>
      <c r="QK56" s="66"/>
      <c r="QL56" s="66"/>
      <c r="QM56" s="66"/>
      <c r="QN56" s="66"/>
      <c r="QO56" s="66"/>
      <c r="QP56" s="66"/>
      <c r="QQ56" s="66"/>
      <c r="QR56" s="66"/>
      <c r="QS56" s="66"/>
      <c r="QT56" s="66"/>
      <c r="QU56" s="66"/>
      <c r="QV56" s="66"/>
      <c r="QW56" s="66"/>
      <c r="QX56" s="66"/>
      <c r="QY56" s="66"/>
      <c r="QZ56" s="66"/>
      <c r="RA56" s="66"/>
      <c r="RB56" s="66"/>
      <c r="RC56" s="66"/>
      <c r="RD56" s="66"/>
      <c r="RE56" s="66"/>
      <c r="RF56" s="66"/>
      <c r="RG56" s="66"/>
      <c r="RH56" s="66"/>
      <c r="RI56" s="66"/>
      <c r="RJ56" s="66"/>
      <c r="RK56" s="66"/>
      <c r="RL56" s="66"/>
      <c r="RM56" s="66"/>
      <c r="RN56" s="66"/>
      <c r="RO56" s="66"/>
      <c r="RP56" s="66"/>
      <c r="RQ56" s="66"/>
      <c r="RR56" s="66"/>
      <c r="RS56" s="66"/>
      <c r="RT56" s="66"/>
      <c r="RU56" s="66"/>
      <c r="RV56" s="66"/>
      <c r="RW56" s="66"/>
      <c r="RX56" s="66"/>
      <c r="RY56" s="66"/>
      <c r="RZ56" s="66"/>
      <c r="SA56" s="66"/>
      <c r="SB56" s="66"/>
      <c r="SC56" s="66"/>
      <c r="SD56" s="66"/>
      <c r="SE56" s="66"/>
      <c r="SF56" s="66"/>
      <c r="SG56" s="66"/>
      <c r="SH56" s="66"/>
      <c r="SI56" s="66"/>
      <c r="SJ56" s="66"/>
      <c r="SK56" s="66"/>
      <c r="SL56" s="66"/>
      <c r="SM56" s="66"/>
      <c r="SN56" s="66"/>
      <c r="SO56" s="66"/>
      <c r="SP56" s="66"/>
      <c r="SQ56" s="66"/>
      <c r="SR56" s="66"/>
      <c r="SS56" s="66"/>
      <c r="ST56" s="66"/>
      <c r="SU56" s="66"/>
      <c r="SV56" s="66"/>
      <c r="SW56" s="66"/>
      <c r="SX56" s="66"/>
      <c r="SY56" s="66"/>
      <c r="SZ56" s="66"/>
      <c r="TA56" s="66"/>
      <c r="TB56" s="66"/>
      <c r="TC56" s="66"/>
      <c r="TD56" s="66"/>
      <c r="TE56" s="66"/>
      <c r="TF56" s="66"/>
      <c r="TG56" s="66"/>
      <c r="TH56" s="66"/>
      <c r="TI56" s="66"/>
      <c r="TJ56" s="66"/>
      <c r="TK56" s="66"/>
      <c r="TL56" s="66"/>
      <c r="TM56" s="66"/>
      <c r="TN56" s="66"/>
      <c r="TO56" s="66"/>
      <c r="TP56" s="66"/>
      <c r="TQ56" s="66"/>
      <c r="TR56" s="66"/>
      <c r="TS56" s="66"/>
      <c r="TT56" s="66"/>
      <c r="TU56" s="66"/>
      <c r="TV56" s="66"/>
      <c r="TW56" s="66"/>
      <c r="TX56" s="66"/>
      <c r="TY56" s="66"/>
      <c r="TZ56" s="66"/>
      <c r="UA56" s="66"/>
      <c r="UB56" s="66"/>
      <c r="UC56" s="66"/>
      <c r="UD56" s="66"/>
      <c r="UE56" s="66"/>
      <c r="UF56" s="66"/>
      <c r="UG56" s="66"/>
      <c r="UH56" s="66"/>
      <c r="UI56" s="66"/>
      <c r="UJ56" s="66"/>
      <c r="UK56" s="66"/>
      <c r="UL56" s="66"/>
      <c r="UM56" s="66"/>
      <c r="UN56" s="66"/>
      <c r="UO56" s="66"/>
      <c r="UP56" s="66"/>
      <c r="UQ56" s="66"/>
      <c r="UR56" s="66"/>
      <c r="US56" s="66"/>
      <c r="UT56" s="66"/>
      <c r="UU56" s="66"/>
      <c r="UV56" s="66"/>
      <c r="UW56" s="66"/>
      <c r="UX56" s="66"/>
      <c r="UY56" s="66"/>
      <c r="UZ56" s="66"/>
      <c r="VA56" s="66"/>
      <c r="VB56" s="66"/>
      <c r="VC56" s="66"/>
      <c r="VD56" s="66"/>
      <c r="VE56" s="66"/>
      <c r="VF56" s="66"/>
      <c r="VG56" s="66"/>
      <c r="VH56" s="66"/>
      <c r="VI56" s="66"/>
      <c r="VJ56" s="66"/>
      <c r="VK56" s="66"/>
      <c r="VL56" s="66"/>
      <c r="VM56" s="66"/>
      <c r="VN56" s="66"/>
      <c r="VO56" s="66"/>
      <c r="VP56" s="66"/>
      <c r="VQ56" s="66"/>
      <c r="VR56" s="66"/>
      <c r="VS56" s="66"/>
      <c r="VT56" s="66"/>
      <c r="VU56" s="66"/>
      <c r="VV56" s="66"/>
      <c r="VW56" s="66"/>
      <c r="VX56" s="66"/>
      <c r="VY56" s="66"/>
      <c r="VZ56" s="66"/>
      <c r="WA56" s="66"/>
      <c r="WB56" s="66"/>
      <c r="WC56" s="66"/>
      <c r="WD56" s="66"/>
      <c r="WE56" s="66"/>
      <c r="WF56" s="66"/>
      <c r="WG56" s="66"/>
      <c r="WH56" s="66"/>
      <c r="WI56" s="66"/>
      <c r="WJ56" s="66"/>
      <c r="WK56" s="66"/>
      <c r="WL56" s="66"/>
      <c r="WM56" s="66"/>
      <c r="WN56" s="66"/>
      <c r="WO56" s="66"/>
      <c r="WP56" s="66"/>
      <c r="WQ56" s="66"/>
      <c r="WR56" s="66"/>
      <c r="WS56" s="66"/>
      <c r="WT56" s="66"/>
      <c r="WU56" s="66"/>
      <c r="WV56" s="66"/>
      <c r="WW56" s="66"/>
      <c r="WX56" s="66"/>
      <c r="WY56" s="66"/>
      <c r="WZ56" s="66"/>
      <c r="XA56" s="66"/>
      <c r="XB56" s="66"/>
      <c r="XC56" s="66"/>
      <c r="XD56" s="66"/>
      <c r="XE56" s="66"/>
      <c r="XF56" s="66"/>
      <c r="XG56" s="66"/>
      <c r="XH56" s="66"/>
      <c r="XI56" s="66"/>
      <c r="XJ56" s="66"/>
      <c r="XK56" s="66"/>
      <c r="XL56" s="66"/>
      <c r="XM56" s="66"/>
      <c r="XN56" s="66"/>
      <c r="XO56" s="66"/>
      <c r="XP56" s="66"/>
      <c r="XQ56" s="66"/>
      <c r="XR56" s="66"/>
      <c r="XS56" s="66"/>
      <c r="XT56" s="66"/>
      <c r="XU56" s="66"/>
      <c r="XV56" s="66"/>
      <c r="XW56" s="66"/>
      <c r="XX56" s="66"/>
      <c r="XY56" s="66"/>
      <c r="XZ56" s="66"/>
      <c r="YA56" s="66"/>
      <c r="YB56" s="66"/>
      <c r="YC56" s="66"/>
      <c r="YD56" s="66"/>
      <c r="YE56" s="66"/>
      <c r="YF56" s="66"/>
      <c r="YG56" s="66"/>
      <c r="YH56" s="66"/>
      <c r="YI56" s="66"/>
      <c r="YJ56" s="66"/>
      <c r="YK56" s="66"/>
      <c r="YL56" s="66"/>
      <c r="YM56" s="66"/>
      <c r="YN56" s="66"/>
      <c r="YO56" s="66"/>
      <c r="YP56" s="66"/>
      <c r="YQ56" s="66"/>
      <c r="YR56" s="66"/>
      <c r="YS56" s="66"/>
      <c r="YT56" s="66"/>
      <c r="YU56" s="66"/>
      <c r="YV56" s="66"/>
      <c r="YW56" s="66"/>
      <c r="YX56" s="66"/>
      <c r="YY56" s="66"/>
      <c r="YZ56" s="66"/>
      <c r="ZA56" s="66"/>
      <c r="ZB56" s="66"/>
      <c r="ZC56" s="66"/>
      <c r="ZD56" s="66"/>
      <c r="ZE56" s="66"/>
      <c r="ZF56" s="66"/>
      <c r="ZG56" s="66"/>
      <c r="ZH56" s="66"/>
      <c r="ZI56" s="66"/>
      <c r="ZJ56" s="66"/>
      <c r="ZK56" s="66"/>
      <c r="ZL56" s="66"/>
      <c r="ZM56" s="66"/>
      <c r="ZN56" s="66"/>
      <c r="ZO56" s="66"/>
      <c r="ZP56" s="66"/>
      <c r="ZQ56" s="66"/>
      <c r="ZR56" s="66"/>
      <c r="ZS56" s="66"/>
      <c r="ZT56" s="66"/>
      <c r="ZU56" s="66"/>
      <c r="ZV56" s="66"/>
      <c r="ZW56" s="66"/>
      <c r="ZX56" s="66"/>
      <c r="ZY56" s="66"/>
      <c r="ZZ56" s="66"/>
      <c r="AAA56" s="66"/>
      <c r="AAB56" s="66"/>
      <c r="AAC56" s="66"/>
      <c r="AAD56" s="66"/>
      <c r="AAE56" s="66"/>
      <c r="AAF56" s="66"/>
      <c r="AAG56" s="66"/>
      <c r="AAH56" s="66"/>
      <c r="AAI56" s="66"/>
      <c r="AAJ56" s="66"/>
      <c r="AAK56" s="66"/>
      <c r="AAL56" s="66"/>
      <c r="AAM56" s="66"/>
      <c r="AAN56" s="66"/>
      <c r="AAO56" s="66"/>
      <c r="AAP56" s="66"/>
      <c r="AAQ56" s="66"/>
      <c r="AAR56" s="66"/>
      <c r="AAS56" s="66"/>
      <c r="AAT56" s="66"/>
      <c r="AAU56" s="66"/>
      <c r="AAV56" s="66"/>
      <c r="AAW56" s="66"/>
      <c r="AAX56" s="66"/>
      <c r="AAY56" s="66"/>
      <c r="AAZ56" s="66"/>
      <c r="ABA56" s="66"/>
      <c r="ABB56" s="66"/>
      <c r="ABC56" s="66"/>
      <c r="ABD56" s="66"/>
      <c r="ABE56" s="66"/>
      <c r="ABF56" s="66"/>
      <c r="ABG56" s="66"/>
      <c r="ABH56" s="66"/>
      <c r="ABI56" s="66"/>
      <c r="ABJ56" s="66"/>
      <c r="ABK56" s="66"/>
      <c r="ABL56" s="66"/>
      <c r="ABM56" s="66"/>
      <c r="ABN56" s="66"/>
      <c r="ABO56" s="66"/>
      <c r="ABP56" s="66"/>
      <c r="ABQ56" s="66"/>
      <c r="ABR56" s="66"/>
      <c r="ABS56" s="66"/>
      <c r="ABT56" s="66"/>
      <c r="ABU56" s="66"/>
      <c r="ABV56" s="66"/>
      <c r="ABW56" s="66"/>
      <c r="ABX56" s="66"/>
      <c r="ABY56" s="66"/>
      <c r="ABZ56" s="66"/>
      <c r="ACA56" s="66"/>
      <c r="ACB56" s="66"/>
      <c r="ACC56" s="66"/>
      <c r="ACD56" s="66"/>
      <c r="ACE56" s="66"/>
      <c r="ACF56" s="66"/>
      <c r="ACG56" s="66"/>
      <c r="ACH56" s="66"/>
      <c r="ACI56" s="66"/>
      <c r="ACJ56" s="66"/>
      <c r="ACK56" s="66"/>
      <c r="ACL56" s="66"/>
      <c r="ACM56" s="66"/>
      <c r="ACN56" s="66"/>
      <c r="ACO56" s="66"/>
      <c r="ACP56" s="66"/>
      <c r="ACQ56" s="66"/>
      <c r="ACR56" s="66"/>
      <c r="ACS56" s="66"/>
      <c r="ACT56" s="66"/>
      <c r="ACU56" s="66"/>
      <c r="ACV56" s="66"/>
      <c r="ACW56" s="66"/>
      <c r="ACX56" s="66"/>
      <c r="ACY56" s="66"/>
      <c r="ACZ56" s="66"/>
      <c r="ADA56" s="66"/>
      <c r="ADB56" s="66"/>
      <c r="ADC56" s="66"/>
      <c r="ADD56" s="66"/>
      <c r="ADE56" s="66"/>
      <c r="ADF56" s="66"/>
      <c r="ADG56" s="66"/>
      <c r="ADH56" s="66"/>
      <c r="ADI56" s="66"/>
      <c r="ADJ56" s="66"/>
      <c r="ADK56" s="66"/>
      <c r="ADL56" s="66"/>
      <c r="ADM56" s="66"/>
      <c r="ADN56" s="66"/>
      <c r="ADO56" s="66"/>
      <c r="ADP56" s="66"/>
      <c r="ADQ56" s="66"/>
      <c r="ADR56" s="66"/>
      <c r="ADS56" s="66"/>
      <c r="ADT56" s="66"/>
      <c r="ADU56" s="66"/>
      <c r="ADV56" s="66"/>
      <c r="ADW56" s="66"/>
      <c r="ADX56" s="66"/>
      <c r="ADY56" s="66"/>
    </row>
    <row r="57" spans="1:805" s="24" customFormat="1" hidden="1" x14ac:dyDescent="0.25">
      <c r="A57" s="21" t="s">
        <v>494</v>
      </c>
      <c r="B57" s="22" t="s">
        <v>195</v>
      </c>
      <c r="C57" s="21" t="s">
        <v>24</v>
      </c>
      <c r="D57" s="21" t="s">
        <v>210</v>
      </c>
      <c r="E57" s="21" t="s">
        <v>26</v>
      </c>
      <c r="F57" s="21" t="s">
        <v>211</v>
      </c>
      <c r="G57" s="21" t="s">
        <v>26</v>
      </c>
      <c r="H57" s="21" t="s">
        <v>212</v>
      </c>
      <c r="I57" s="23" t="s">
        <v>213</v>
      </c>
      <c r="J57" s="23">
        <v>632.54</v>
      </c>
      <c r="K57" s="23">
        <v>0</v>
      </c>
      <c r="L57" s="23">
        <v>545.29</v>
      </c>
      <c r="M57" s="23">
        <v>87.25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1" t="s">
        <v>26</v>
      </c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6"/>
      <c r="IR57" s="66"/>
      <c r="IS57" s="66"/>
      <c r="IT57" s="66"/>
      <c r="IU57" s="66"/>
      <c r="IV57" s="66"/>
      <c r="IW57" s="66"/>
      <c r="IX57" s="66"/>
      <c r="IY57" s="66"/>
      <c r="IZ57" s="66"/>
      <c r="JA57" s="66"/>
      <c r="JB57" s="66"/>
      <c r="JC57" s="66"/>
      <c r="JD57" s="66"/>
      <c r="JE57" s="66"/>
      <c r="JF57" s="66"/>
      <c r="JG57" s="66"/>
      <c r="JH57" s="66"/>
      <c r="JI57" s="66"/>
      <c r="JJ57" s="66"/>
      <c r="JK57" s="66"/>
      <c r="JL57" s="66"/>
      <c r="JM57" s="66"/>
      <c r="JN57" s="66"/>
      <c r="JO57" s="66"/>
      <c r="JP57" s="66"/>
      <c r="JQ57" s="66"/>
      <c r="JR57" s="66"/>
      <c r="JS57" s="66"/>
      <c r="JT57" s="66"/>
      <c r="JU57" s="66"/>
      <c r="JV57" s="66"/>
      <c r="JW57" s="66"/>
      <c r="JX57" s="66"/>
      <c r="JY57" s="66"/>
      <c r="JZ57" s="66"/>
      <c r="KA57" s="66"/>
      <c r="KB57" s="66"/>
      <c r="KC57" s="66"/>
      <c r="KD57" s="66"/>
      <c r="KE57" s="66"/>
      <c r="KF57" s="66"/>
      <c r="KG57" s="66"/>
      <c r="KH57" s="66"/>
      <c r="KI57" s="66"/>
      <c r="KJ57" s="66"/>
      <c r="KK57" s="66"/>
      <c r="KL57" s="66"/>
      <c r="KM57" s="66"/>
      <c r="KN57" s="66"/>
      <c r="KO57" s="66"/>
      <c r="KP57" s="66"/>
      <c r="KQ57" s="66"/>
      <c r="KR57" s="66"/>
      <c r="KS57" s="66"/>
      <c r="KT57" s="66"/>
      <c r="KU57" s="66"/>
      <c r="KV57" s="66"/>
      <c r="KW57" s="66"/>
      <c r="KX57" s="66"/>
      <c r="KY57" s="66"/>
      <c r="KZ57" s="66"/>
      <c r="LA57" s="66"/>
      <c r="LB57" s="66"/>
      <c r="LC57" s="66"/>
      <c r="LD57" s="66"/>
      <c r="LE57" s="66"/>
      <c r="LF57" s="66"/>
      <c r="LG57" s="66"/>
      <c r="LH57" s="66"/>
      <c r="LI57" s="66"/>
      <c r="LJ57" s="66"/>
      <c r="LK57" s="66"/>
      <c r="LL57" s="66"/>
      <c r="LM57" s="66"/>
      <c r="LN57" s="66"/>
      <c r="LO57" s="66"/>
      <c r="LP57" s="66"/>
      <c r="LQ57" s="66"/>
      <c r="LR57" s="66"/>
      <c r="LS57" s="66"/>
      <c r="LT57" s="66"/>
      <c r="LU57" s="66"/>
      <c r="LV57" s="66"/>
      <c r="LW57" s="66"/>
      <c r="LX57" s="66"/>
      <c r="LY57" s="66"/>
      <c r="LZ57" s="66"/>
      <c r="MA57" s="66"/>
      <c r="MB57" s="66"/>
      <c r="MC57" s="66"/>
      <c r="MD57" s="66"/>
      <c r="ME57" s="66"/>
      <c r="MF57" s="66"/>
      <c r="MG57" s="66"/>
      <c r="MH57" s="66"/>
      <c r="MI57" s="66"/>
      <c r="MJ57" s="66"/>
      <c r="MK57" s="66"/>
      <c r="ML57" s="66"/>
      <c r="MM57" s="66"/>
      <c r="MN57" s="66"/>
      <c r="MO57" s="66"/>
      <c r="MP57" s="66"/>
      <c r="MQ57" s="66"/>
      <c r="MR57" s="66"/>
      <c r="MS57" s="66"/>
      <c r="MT57" s="66"/>
      <c r="MU57" s="66"/>
      <c r="MV57" s="66"/>
      <c r="MW57" s="66"/>
      <c r="MX57" s="66"/>
      <c r="MY57" s="66"/>
      <c r="MZ57" s="66"/>
      <c r="NA57" s="66"/>
      <c r="NB57" s="66"/>
      <c r="NC57" s="66"/>
      <c r="ND57" s="66"/>
      <c r="NE57" s="66"/>
      <c r="NF57" s="66"/>
      <c r="NG57" s="66"/>
      <c r="NH57" s="66"/>
      <c r="NI57" s="66"/>
      <c r="NJ57" s="66"/>
      <c r="NK57" s="66"/>
      <c r="NL57" s="66"/>
      <c r="NM57" s="66"/>
      <c r="NN57" s="66"/>
      <c r="NO57" s="66"/>
      <c r="NP57" s="66"/>
      <c r="NQ57" s="66"/>
      <c r="NR57" s="66"/>
      <c r="NS57" s="66"/>
      <c r="NT57" s="66"/>
      <c r="NU57" s="66"/>
      <c r="NV57" s="66"/>
      <c r="NW57" s="66"/>
      <c r="NX57" s="66"/>
      <c r="NY57" s="66"/>
      <c r="NZ57" s="66"/>
      <c r="OA57" s="66"/>
      <c r="OB57" s="66"/>
      <c r="OC57" s="66"/>
      <c r="OD57" s="66"/>
      <c r="OE57" s="66"/>
      <c r="OF57" s="66"/>
      <c r="OG57" s="66"/>
      <c r="OH57" s="66"/>
      <c r="OI57" s="66"/>
      <c r="OJ57" s="66"/>
      <c r="OK57" s="66"/>
      <c r="OL57" s="66"/>
      <c r="OM57" s="66"/>
      <c r="ON57" s="66"/>
      <c r="OO57" s="66"/>
      <c r="OP57" s="66"/>
      <c r="OQ57" s="66"/>
      <c r="OR57" s="66"/>
      <c r="OS57" s="66"/>
      <c r="OT57" s="66"/>
      <c r="OU57" s="66"/>
      <c r="OV57" s="66"/>
      <c r="OW57" s="66"/>
      <c r="OX57" s="66"/>
      <c r="OY57" s="66"/>
      <c r="OZ57" s="66"/>
      <c r="PA57" s="66"/>
      <c r="PB57" s="66"/>
      <c r="PC57" s="66"/>
      <c r="PD57" s="66"/>
      <c r="PE57" s="66"/>
      <c r="PF57" s="66"/>
      <c r="PG57" s="66"/>
      <c r="PH57" s="66"/>
      <c r="PI57" s="66"/>
      <c r="PJ57" s="66"/>
      <c r="PK57" s="66"/>
      <c r="PL57" s="66"/>
      <c r="PM57" s="66"/>
      <c r="PN57" s="66"/>
      <c r="PO57" s="66"/>
      <c r="PP57" s="66"/>
      <c r="PQ57" s="66"/>
      <c r="PR57" s="66"/>
      <c r="PS57" s="66"/>
      <c r="PT57" s="66"/>
      <c r="PU57" s="66"/>
      <c r="PV57" s="66"/>
      <c r="PW57" s="66"/>
      <c r="PX57" s="66"/>
      <c r="PY57" s="66"/>
      <c r="PZ57" s="66"/>
      <c r="QA57" s="66"/>
      <c r="QB57" s="66"/>
      <c r="QC57" s="66"/>
      <c r="QD57" s="66"/>
      <c r="QE57" s="66"/>
      <c r="QF57" s="66"/>
      <c r="QG57" s="66"/>
      <c r="QH57" s="66"/>
      <c r="QI57" s="66"/>
      <c r="QJ57" s="66"/>
      <c r="QK57" s="66"/>
      <c r="QL57" s="66"/>
      <c r="QM57" s="66"/>
      <c r="QN57" s="66"/>
      <c r="QO57" s="66"/>
      <c r="QP57" s="66"/>
      <c r="QQ57" s="66"/>
      <c r="QR57" s="66"/>
      <c r="QS57" s="66"/>
      <c r="QT57" s="66"/>
      <c r="QU57" s="66"/>
      <c r="QV57" s="66"/>
      <c r="QW57" s="66"/>
      <c r="QX57" s="66"/>
      <c r="QY57" s="66"/>
      <c r="QZ57" s="66"/>
      <c r="RA57" s="66"/>
      <c r="RB57" s="66"/>
      <c r="RC57" s="66"/>
      <c r="RD57" s="66"/>
      <c r="RE57" s="66"/>
      <c r="RF57" s="66"/>
      <c r="RG57" s="66"/>
      <c r="RH57" s="66"/>
      <c r="RI57" s="66"/>
      <c r="RJ57" s="66"/>
      <c r="RK57" s="66"/>
      <c r="RL57" s="66"/>
      <c r="RM57" s="66"/>
      <c r="RN57" s="66"/>
      <c r="RO57" s="66"/>
      <c r="RP57" s="66"/>
      <c r="RQ57" s="66"/>
      <c r="RR57" s="66"/>
      <c r="RS57" s="66"/>
      <c r="RT57" s="66"/>
      <c r="RU57" s="66"/>
      <c r="RV57" s="66"/>
      <c r="RW57" s="66"/>
      <c r="RX57" s="66"/>
      <c r="RY57" s="66"/>
      <c r="RZ57" s="66"/>
      <c r="SA57" s="66"/>
      <c r="SB57" s="66"/>
      <c r="SC57" s="66"/>
      <c r="SD57" s="66"/>
      <c r="SE57" s="66"/>
      <c r="SF57" s="66"/>
      <c r="SG57" s="66"/>
      <c r="SH57" s="66"/>
      <c r="SI57" s="66"/>
      <c r="SJ57" s="66"/>
      <c r="SK57" s="66"/>
      <c r="SL57" s="66"/>
      <c r="SM57" s="66"/>
      <c r="SN57" s="66"/>
      <c r="SO57" s="66"/>
      <c r="SP57" s="66"/>
      <c r="SQ57" s="66"/>
      <c r="SR57" s="66"/>
      <c r="SS57" s="66"/>
      <c r="ST57" s="66"/>
      <c r="SU57" s="66"/>
      <c r="SV57" s="66"/>
      <c r="SW57" s="66"/>
      <c r="SX57" s="66"/>
      <c r="SY57" s="66"/>
      <c r="SZ57" s="66"/>
      <c r="TA57" s="66"/>
      <c r="TB57" s="66"/>
      <c r="TC57" s="66"/>
      <c r="TD57" s="66"/>
      <c r="TE57" s="66"/>
      <c r="TF57" s="66"/>
      <c r="TG57" s="66"/>
      <c r="TH57" s="66"/>
      <c r="TI57" s="66"/>
      <c r="TJ57" s="66"/>
      <c r="TK57" s="66"/>
      <c r="TL57" s="66"/>
      <c r="TM57" s="66"/>
      <c r="TN57" s="66"/>
      <c r="TO57" s="66"/>
      <c r="TP57" s="66"/>
      <c r="TQ57" s="66"/>
      <c r="TR57" s="66"/>
      <c r="TS57" s="66"/>
      <c r="TT57" s="66"/>
      <c r="TU57" s="66"/>
      <c r="TV57" s="66"/>
      <c r="TW57" s="66"/>
      <c r="TX57" s="66"/>
      <c r="TY57" s="66"/>
      <c r="TZ57" s="66"/>
      <c r="UA57" s="66"/>
      <c r="UB57" s="66"/>
      <c r="UC57" s="66"/>
      <c r="UD57" s="66"/>
      <c r="UE57" s="66"/>
      <c r="UF57" s="66"/>
      <c r="UG57" s="66"/>
      <c r="UH57" s="66"/>
      <c r="UI57" s="66"/>
      <c r="UJ57" s="66"/>
      <c r="UK57" s="66"/>
      <c r="UL57" s="66"/>
      <c r="UM57" s="66"/>
      <c r="UN57" s="66"/>
      <c r="UO57" s="66"/>
      <c r="UP57" s="66"/>
      <c r="UQ57" s="66"/>
      <c r="UR57" s="66"/>
      <c r="US57" s="66"/>
      <c r="UT57" s="66"/>
      <c r="UU57" s="66"/>
      <c r="UV57" s="66"/>
      <c r="UW57" s="66"/>
      <c r="UX57" s="66"/>
      <c r="UY57" s="66"/>
      <c r="UZ57" s="66"/>
      <c r="VA57" s="66"/>
      <c r="VB57" s="66"/>
      <c r="VC57" s="66"/>
      <c r="VD57" s="66"/>
      <c r="VE57" s="66"/>
      <c r="VF57" s="66"/>
      <c r="VG57" s="66"/>
      <c r="VH57" s="66"/>
      <c r="VI57" s="66"/>
      <c r="VJ57" s="66"/>
      <c r="VK57" s="66"/>
      <c r="VL57" s="66"/>
      <c r="VM57" s="66"/>
      <c r="VN57" s="66"/>
      <c r="VO57" s="66"/>
      <c r="VP57" s="66"/>
      <c r="VQ57" s="66"/>
      <c r="VR57" s="66"/>
      <c r="VS57" s="66"/>
      <c r="VT57" s="66"/>
      <c r="VU57" s="66"/>
      <c r="VV57" s="66"/>
      <c r="VW57" s="66"/>
      <c r="VX57" s="66"/>
      <c r="VY57" s="66"/>
      <c r="VZ57" s="66"/>
      <c r="WA57" s="66"/>
      <c r="WB57" s="66"/>
      <c r="WC57" s="66"/>
      <c r="WD57" s="66"/>
      <c r="WE57" s="66"/>
      <c r="WF57" s="66"/>
      <c r="WG57" s="66"/>
      <c r="WH57" s="66"/>
      <c r="WI57" s="66"/>
      <c r="WJ57" s="66"/>
      <c r="WK57" s="66"/>
      <c r="WL57" s="66"/>
      <c r="WM57" s="66"/>
      <c r="WN57" s="66"/>
      <c r="WO57" s="66"/>
      <c r="WP57" s="66"/>
      <c r="WQ57" s="66"/>
      <c r="WR57" s="66"/>
      <c r="WS57" s="66"/>
      <c r="WT57" s="66"/>
      <c r="WU57" s="66"/>
      <c r="WV57" s="66"/>
      <c r="WW57" s="66"/>
      <c r="WX57" s="66"/>
      <c r="WY57" s="66"/>
      <c r="WZ57" s="66"/>
      <c r="XA57" s="66"/>
      <c r="XB57" s="66"/>
      <c r="XC57" s="66"/>
      <c r="XD57" s="66"/>
      <c r="XE57" s="66"/>
      <c r="XF57" s="66"/>
      <c r="XG57" s="66"/>
      <c r="XH57" s="66"/>
      <c r="XI57" s="66"/>
      <c r="XJ57" s="66"/>
      <c r="XK57" s="66"/>
      <c r="XL57" s="66"/>
      <c r="XM57" s="66"/>
      <c r="XN57" s="66"/>
      <c r="XO57" s="66"/>
      <c r="XP57" s="66"/>
      <c r="XQ57" s="66"/>
      <c r="XR57" s="66"/>
      <c r="XS57" s="66"/>
      <c r="XT57" s="66"/>
      <c r="XU57" s="66"/>
      <c r="XV57" s="66"/>
      <c r="XW57" s="66"/>
      <c r="XX57" s="66"/>
      <c r="XY57" s="66"/>
      <c r="XZ57" s="66"/>
      <c r="YA57" s="66"/>
      <c r="YB57" s="66"/>
      <c r="YC57" s="66"/>
      <c r="YD57" s="66"/>
      <c r="YE57" s="66"/>
      <c r="YF57" s="66"/>
      <c r="YG57" s="66"/>
      <c r="YH57" s="66"/>
      <c r="YI57" s="66"/>
      <c r="YJ57" s="66"/>
      <c r="YK57" s="66"/>
      <c r="YL57" s="66"/>
      <c r="YM57" s="66"/>
      <c r="YN57" s="66"/>
      <c r="YO57" s="66"/>
      <c r="YP57" s="66"/>
      <c r="YQ57" s="66"/>
      <c r="YR57" s="66"/>
      <c r="YS57" s="66"/>
      <c r="YT57" s="66"/>
      <c r="YU57" s="66"/>
      <c r="YV57" s="66"/>
      <c r="YW57" s="66"/>
      <c r="YX57" s="66"/>
      <c r="YY57" s="66"/>
      <c r="YZ57" s="66"/>
      <c r="ZA57" s="66"/>
      <c r="ZB57" s="66"/>
      <c r="ZC57" s="66"/>
      <c r="ZD57" s="66"/>
      <c r="ZE57" s="66"/>
      <c r="ZF57" s="66"/>
      <c r="ZG57" s="66"/>
      <c r="ZH57" s="66"/>
      <c r="ZI57" s="66"/>
      <c r="ZJ57" s="66"/>
      <c r="ZK57" s="66"/>
      <c r="ZL57" s="66"/>
      <c r="ZM57" s="66"/>
      <c r="ZN57" s="66"/>
      <c r="ZO57" s="66"/>
      <c r="ZP57" s="66"/>
      <c r="ZQ57" s="66"/>
      <c r="ZR57" s="66"/>
      <c r="ZS57" s="66"/>
      <c r="ZT57" s="66"/>
      <c r="ZU57" s="66"/>
      <c r="ZV57" s="66"/>
      <c r="ZW57" s="66"/>
      <c r="ZX57" s="66"/>
      <c r="ZY57" s="66"/>
      <c r="ZZ57" s="66"/>
      <c r="AAA57" s="66"/>
      <c r="AAB57" s="66"/>
      <c r="AAC57" s="66"/>
      <c r="AAD57" s="66"/>
      <c r="AAE57" s="66"/>
      <c r="AAF57" s="66"/>
      <c r="AAG57" s="66"/>
      <c r="AAH57" s="66"/>
      <c r="AAI57" s="66"/>
      <c r="AAJ57" s="66"/>
      <c r="AAK57" s="66"/>
      <c r="AAL57" s="66"/>
      <c r="AAM57" s="66"/>
      <c r="AAN57" s="66"/>
      <c r="AAO57" s="66"/>
      <c r="AAP57" s="66"/>
      <c r="AAQ57" s="66"/>
      <c r="AAR57" s="66"/>
      <c r="AAS57" s="66"/>
      <c r="AAT57" s="66"/>
      <c r="AAU57" s="66"/>
      <c r="AAV57" s="66"/>
      <c r="AAW57" s="66"/>
      <c r="AAX57" s="66"/>
      <c r="AAY57" s="66"/>
      <c r="AAZ57" s="66"/>
      <c r="ABA57" s="66"/>
      <c r="ABB57" s="66"/>
      <c r="ABC57" s="66"/>
      <c r="ABD57" s="66"/>
      <c r="ABE57" s="66"/>
      <c r="ABF57" s="66"/>
      <c r="ABG57" s="66"/>
      <c r="ABH57" s="66"/>
      <c r="ABI57" s="66"/>
      <c r="ABJ57" s="66"/>
      <c r="ABK57" s="66"/>
      <c r="ABL57" s="66"/>
      <c r="ABM57" s="66"/>
      <c r="ABN57" s="66"/>
      <c r="ABO57" s="66"/>
      <c r="ABP57" s="66"/>
      <c r="ABQ57" s="66"/>
      <c r="ABR57" s="66"/>
      <c r="ABS57" s="66"/>
      <c r="ABT57" s="66"/>
      <c r="ABU57" s="66"/>
      <c r="ABV57" s="66"/>
      <c r="ABW57" s="66"/>
      <c r="ABX57" s="66"/>
      <c r="ABY57" s="66"/>
      <c r="ABZ57" s="66"/>
      <c r="ACA57" s="66"/>
      <c r="ACB57" s="66"/>
      <c r="ACC57" s="66"/>
      <c r="ACD57" s="66"/>
      <c r="ACE57" s="66"/>
      <c r="ACF57" s="66"/>
      <c r="ACG57" s="66"/>
      <c r="ACH57" s="66"/>
      <c r="ACI57" s="66"/>
      <c r="ACJ57" s="66"/>
      <c r="ACK57" s="66"/>
      <c r="ACL57" s="66"/>
      <c r="ACM57" s="66"/>
      <c r="ACN57" s="66"/>
      <c r="ACO57" s="66"/>
      <c r="ACP57" s="66"/>
      <c r="ACQ57" s="66"/>
      <c r="ACR57" s="66"/>
      <c r="ACS57" s="66"/>
      <c r="ACT57" s="66"/>
      <c r="ACU57" s="66"/>
      <c r="ACV57" s="66"/>
      <c r="ACW57" s="66"/>
      <c r="ACX57" s="66"/>
      <c r="ACY57" s="66"/>
      <c r="ACZ57" s="66"/>
      <c r="ADA57" s="66"/>
      <c r="ADB57" s="66"/>
      <c r="ADC57" s="66"/>
      <c r="ADD57" s="66"/>
      <c r="ADE57" s="66"/>
      <c r="ADF57" s="66"/>
      <c r="ADG57" s="66"/>
      <c r="ADH57" s="66"/>
      <c r="ADI57" s="66"/>
      <c r="ADJ57" s="66"/>
      <c r="ADK57" s="66"/>
      <c r="ADL57" s="66"/>
      <c r="ADM57" s="66"/>
      <c r="ADN57" s="66"/>
      <c r="ADO57" s="66"/>
      <c r="ADP57" s="66"/>
      <c r="ADQ57" s="66"/>
      <c r="ADR57" s="66"/>
      <c r="ADS57" s="66"/>
      <c r="ADT57" s="66"/>
      <c r="ADU57" s="66"/>
      <c r="ADV57" s="66"/>
      <c r="ADW57" s="66"/>
      <c r="ADX57" s="66"/>
      <c r="ADY57" s="66"/>
    </row>
    <row r="58" spans="1:805" s="24" customFormat="1" hidden="1" x14ac:dyDescent="0.25">
      <c r="A58" s="20" t="s">
        <v>490</v>
      </c>
      <c r="B58" s="13" t="s">
        <v>195</v>
      </c>
      <c r="C58" s="12" t="s">
        <v>24</v>
      </c>
      <c r="D58" s="12" t="s">
        <v>200</v>
      </c>
      <c r="E58" s="12" t="s">
        <v>26</v>
      </c>
      <c r="F58" s="12" t="s">
        <v>200</v>
      </c>
      <c r="G58" s="12" t="s">
        <v>26</v>
      </c>
      <c r="H58" s="12" t="s">
        <v>201</v>
      </c>
      <c r="I58" s="14" t="s">
        <v>202</v>
      </c>
      <c r="J58" s="14">
        <v>665.93</v>
      </c>
      <c r="K58" s="14">
        <v>665.93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  <c r="IW58" s="66"/>
      <c r="IX58" s="66"/>
      <c r="IY58" s="66"/>
      <c r="IZ58" s="66"/>
      <c r="JA58" s="66"/>
      <c r="JB58" s="66"/>
      <c r="JC58" s="66"/>
      <c r="JD58" s="66"/>
      <c r="JE58" s="66"/>
      <c r="JF58" s="66"/>
      <c r="JG58" s="66"/>
      <c r="JH58" s="66"/>
      <c r="JI58" s="66"/>
      <c r="JJ58" s="66"/>
      <c r="JK58" s="66"/>
      <c r="JL58" s="66"/>
      <c r="JM58" s="66"/>
      <c r="JN58" s="66"/>
      <c r="JO58" s="66"/>
      <c r="JP58" s="66"/>
      <c r="JQ58" s="66"/>
      <c r="JR58" s="66"/>
      <c r="JS58" s="66"/>
      <c r="JT58" s="66"/>
      <c r="JU58" s="66"/>
      <c r="JV58" s="66"/>
      <c r="JW58" s="66"/>
      <c r="JX58" s="66"/>
      <c r="JY58" s="66"/>
      <c r="JZ58" s="66"/>
      <c r="KA58" s="66"/>
      <c r="KB58" s="66"/>
      <c r="KC58" s="66"/>
      <c r="KD58" s="66"/>
      <c r="KE58" s="66"/>
      <c r="KF58" s="66"/>
      <c r="KG58" s="66"/>
      <c r="KH58" s="66"/>
      <c r="KI58" s="66"/>
      <c r="KJ58" s="66"/>
      <c r="KK58" s="66"/>
      <c r="KL58" s="66"/>
      <c r="KM58" s="66"/>
      <c r="KN58" s="66"/>
      <c r="KO58" s="66"/>
      <c r="KP58" s="66"/>
      <c r="KQ58" s="66"/>
      <c r="KR58" s="66"/>
      <c r="KS58" s="66"/>
      <c r="KT58" s="66"/>
      <c r="KU58" s="66"/>
      <c r="KV58" s="66"/>
      <c r="KW58" s="66"/>
      <c r="KX58" s="66"/>
      <c r="KY58" s="66"/>
      <c r="KZ58" s="66"/>
      <c r="LA58" s="66"/>
      <c r="LB58" s="66"/>
      <c r="LC58" s="66"/>
      <c r="LD58" s="66"/>
      <c r="LE58" s="66"/>
      <c r="LF58" s="66"/>
      <c r="LG58" s="66"/>
      <c r="LH58" s="66"/>
      <c r="LI58" s="66"/>
      <c r="LJ58" s="66"/>
      <c r="LK58" s="66"/>
      <c r="LL58" s="66"/>
      <c r="LM58" s="66"/>
      <c r="LN58" s="66"/>
      <c r="LO58" s="66"/>
      <c r="LP58" s="66"/>
      <c r="LQ58" s="66"/>
      <c r="LR58" s="66"/>
      <c r="LS58" s="66"/>
      <c r="LT58" s="66"/>
      <c r="LU58" s="66"/>
      <c r="LV58" s="66"/>
      <c r="LW58" s="66"/>
      <c r="LX58" s="66"/>
      <c r="LY58" s="66"/>
      <c r="LZ58" s="66"/>
      <c r="MA58" s="66"/>
      <c r="MB58" s="66"/>
      <c r="MC58" s="66"/>
      <c r="MD58" s="66"/>
      <c r="ME58" s="66"/>
      <c r="MF58" s="66"/>
      <c r="MG58" s="66"/>
      <c r="MH58" s="66"/>
      <c r="MI58" s="66"/>
      <c r="MJ58" s="66"/>
      <c r="MK58" s="66"/>
      <c r="ML58" s="66"/>
      <c r="MM58" s="66"/>
      <c r="MN58" s="66"/>
      <c r="MO58" s="66"/>
      <c r="MP58" s="66"/>
      <c r="MQ58" s="66"/>
      <c r="MR58" s="66"/>
      <c r="MS58" s="66"/>
      <c r="MT58" s="66"/>
      <c r="MU58" s="66"/>
      <c r="MV58" s="66"/>
      <c r="MW58" s="66"/>
      <c r="MX58" s="66"/>
      <c r="MY58" s="66"/>
      <c r="MZ58" s="66"/>
      <c r="NA58" s="66"/>
      <c r="NB58" s="66"/>
      <c r="NC58" s="66"/>
      <c r="ND58" s="66"/>
      <c r="NE58" s="66"/>
      <c r="NF58" s="66"/>
      <c r="NG58" s="66"/>
      <c r="NH58" s="66"/>
      <c r="NI58" s="66"/>
      <c r="NJ58" s="66"/>
      <c r="NK58" s="66"/>
      <c r="NL58" s="66"/>
      <c r="NM58" s="66"/>
      <c r="NN58" s="66"/>
      <c r="NO58" s="66"/>
      <c r="NP58" s="66"/>
      <c r="NQ58" s="66"/>
      <c r="NR58" s="66"/>
      <c r="NS58" s="66"/>
      <c r="NT58" s="66"/>
      <c r="NU58" s="66"/>
      <c r="NV58" s="66"/>
      <c r="NW58" s="66"/>
      <c r="NX58" s="66"/>
      <c r="NY58" s="66"/>
      <c r="NZ58" s="66"/>
      <c r="OA58" s="66"/>
      <c r="OB58" s="66"/>
      <c r="OC58" s="66"/>
      <c r="OD58" s="66"/>
      <c r="OE58" s="66"/>
      <c r="OF58" s="66"/>
      <c r="OG58" s="66"/>
      <c r="OH58" s="66"/>
      <c r="OI58" s="66"/>
      <c r="OJ58" s="66"/>
      <c r="OK58" s="66"/>
      <c r="OL58" s="66"/>
      <c r="OM58" s="66"/>
      <c r="ON58" s="66"/>
      <c r="OO58" s="66"/>
      <c r="OP58" s="66"/>
      <c r="OQ58" s="66"/>
      <c r="OR58" s="66"/>
      <c r="OS58" s="66"/>
      <c r="OT58" s="66"/>
      <c r="OU58" s="66"/>
      <c r="OV58" s="66"/>
      <c r="OW58" s="66"/>
      <c r="OX58" s="66"/>
      <c r="OY58" s="66"/>
      <c r="OZ58" s="66"/>
      <c r="PA58" s="66"/>
      <c r="PB58" s="66"/>
      <c r="PC58" s="66"/>
      <c r="PD58" s="66"/>
      <c r="PE58" s="66"/>
      <c r="PF58" s="66"/>
      <c r="PG58" s="66"/>
      <c r="PH58" s="66"/>
      <c r="PI58" s="66"/>
      <c r="PJ58" s="66"/>
      <c r="PK58" s="66"/>
      <c r="PL58" s="66"/>
      <c r="PM58" s="66"/>
      <c r="PN58" s="66"/>
      <c r="PO58" s="66"/>
      <c r="PP58" s="66"/>
      <c r="PQ58" s="66"/>
      <c r="PR58" s="66"/>
      <c r="PS58" s="66"/>
      <c r="PT58" s="66"/>
      <c r="PU58" s="66"/>
      <c r="PV58" s="66"/>
      <c r="PW58" s="66"/>
      <c r="PX58" s="66"/>
      <c r="PY58" s="66"/>
      <c r="PZ58" s="66"/>
      <c r="QA58" s="66"/>
      <c r="QB58" s="66"/>
      <c r="QC58" s="66"/>
      <c r="QD58" s="66"/>
      <c r="QE58" s="66"/>
      <c r="QF58" s="66"/>
      <c r="QG58" s="66"/>
      <c r="QH58" s="66"/>
      <c r="QI58" s="66"/>
      <c r="QJ58" s="66"/>
      <c r="QK58" s="66"/>
      <c r="QL58" s="66"/>
      <c r="QM58" s="66"/>
      <c r="QN58" s="66"/>
      <c r="QO58" s="66"/>
      <c r="QP58" s="66"/>
      <c r="QQ58" s="66"/>
      <c r="QR58" s="66"/>
      <c r="QS58" s="66"/>
      <c r="QT58" s="66"/>
      <c r="QU58" s="66"/>
      <c r="QV58" s="66"/>
      <c r="QW58" s="66"/>
      <c r="QX58" s="66"/>
      <c r="QY58" s="66"/>
      <c r="QZ58" s="66"/>
      <c r="RA58" s="66"/>
      <c r="RB58" s="66"/>
      <c r="RC58" s="66"/>
      <c r="RD58" s="66"/>
      <c r="RE58" s="66"/>
      <c r="RF58" s="66"/>
      <c r="RG58" s="66"/>
      <c r="RH58" s="66"/>
      <c r="RI58" s="66"/>
      <c r="RJ58" s="66"/>
      <c r="RK58" s="66"/>
      <c r="RL58" s="66"/>
      <c r="RM58" s="66"/>
      <c r="RN58" s="66"/>
      <c r="RO58" s="66"/>
      <c r="RP58" s="66"/>
      <c r="RQ58" s="66"/>
      <c r="RR58" s="66"/>
      <c r="RS58" s="66"/>
      <c r="RT58" s="66"/>
      <c r="RU58" s="66"/>
      <c r="RV58" s="66"/>
      <c r="RW58" s="66"/>
      <c r="RX58" s="66"/>
      <c r="RY58" s="66"/>
      <c r="RZ58" s="66"/>
      <c r="SA58" s="66"/>
      <c r="SB58" s="66"/>
      <c r="SC58" s="66"/>
      <c r="SD58" s="66"/>
      <c r="SE58" s="66"/>
      <c r="SF58" s="66"/>
      <c r="SG58" s="66"/>
      <c r="SH58" s="66"/>
      <c r="SI58" s="66"/>
      <c r="SJ58" s="66"/>
      <c r="SK58" s="66"/>
      <c r="SL58" s="66"/>
      <c r="SM58" s="66"/>
      <c r="SN58" s="66"/>
      <c r="SO58" s="66"/>
      <c r="SP58" s="66"/>
      <c r="SQ58" s="66"/>
      <c r="SR58" s="66"/>
      <c r="SS58" s="66"/>
      <c r="ST58" s="66"/>
      <c r="SU58" s="66"/>
      <c r="SV58" s="66"/>
      <c r="SW58" s="66"/>
      <c r="SX58" s="66"/>
      <c r="SY58" s="66"/>
      <c r="SZ58" s="66"/>
      <c r="TA58" s="66"/>
      <c r="TB58" s="66"/>
      <c r="TC58" s="66"/>
      <c r="TD58" s="66"/>
      <c r="TE58" s="66"/>
      <c r="TF58" s="66"/>
      <c r="TG58" s="66"/>
      <c r="TH58" s="66"/>
      <c r="TI58" s="66"/>
      <c r="TJ58" s="66"/>
      <c r="TK58" s="66"/>
      <c r="TL58" s="66"/>
      <c r="TM58" s="66"/>
      <c r="TN58" s="66"/>
      <c r="TO58" s="66"/>
      <c r="TP58" s="66"/>
      <c r="TQ58" s="66"/>
      <c r="TR58" s="66"/>
      <c r="TS58" s="66"/>
      <c r="TT58" s="66"/>
      <c r="TU58" s="66"/>
      <c r="TV58" s="66"/>
      <c r="TW58" s="66"/>
      <c r="TX58" s="66"/>
      <c r="TY58" s="66"/>
      <c r="TZ58" s="66"/>
      <c r="UA58" s="66"/>
      <c r="UB58" s="66"/>
      <c r="UC58" s="66"/>
      <c r="UD58" s="66"/>
      <c r="UE58" s="66"/>
      <c r="UF58" s="66"/>
      <c r="UG58" s="66"/>
      <c r="UH58" s="66"/>
      <c r="UI58" s="66"/>
      <c r="UJ58" s="66"/>
      <c r="UK58" s="66"/>
      <c r="UL58" s="66"/>
      <c r="UM58" s="66"/>
      <c r="UN58" s="66"/>
      <c r="UO58" s="66"/>
      <c r="UP58" s="66"/>
      <c r="UQ58" s="66"/>
      <c r="UR58" s="66"/>
      <c r="US58" s="66"/>
      <c r="UT58" s="66"/>
      <c r="UU58" s="66"/>
      <c r="UV58" s="66"/>
      <c r="UW58" s="66"/>
      <c r="UX58" s="66"/>
      <c r="UY58" s="66"/>
      <c r="UZ58" s="66"/>
      <c r="VA58" s="66"/>
      <c r="VB58" s="66"/>
      <c r="VC58" s="66"/>
      <c r="VD58" s="66"/>
      <c r="VE58" s="66"/>
      <c r="VF58" s="66"/>
      <c r="VG58" s="66"/>
      <c r="VH58" s="66"/>
      <c r="VI58" s="66"/>
      <c r="VJ58" s="66"/>
      <c r="VK58" s="66"/>
      <c r="VL58" s="66"/>
      <c r="VM58" s="66"/>
      <c r="VN58" s="66"/>
      <c r="VO58" s="66"/>
      <c r="VP58" s="66"/>
      <c r="VQ58" s="66"/>
      <c r="VR58" s="66"/>
      <c r="VS58" s="66"/>
      <c r="VT58" s="66"/>
      <c r="VU58" s="66"/>
      <c r="VV58" s="66"/>
      <c r="VW58" s="66"/>
      <c r="VX58" s="66"/>
      <c r="VY58" s="66"/>
      <c r="VZ58" s="66"/>
      <c r="WA58" s="66"/>
      <c r="WB58" s="66"/>
      <c r="WC58" s="66"/>
      <c r="WD58" s="66"/>
      <c r="WE58" s="66"/>
      <c r="WF58" s="66"/>
      <c r="WG58" s="66"/>
      <c r="WH58" s="66"/>
      <c r="WI58" s="66"/>
      <c r="WJ58" s="66"/>
      <c r="WK58" s="66"/>
      <c r="WL58" s="66"/>
      <c r="WM58" s="66"/>
      <c r="WN58" s="66"/>
      <c r="WO58" s="66"/>
      <c r="WP58" s="66"/>
      <c r="WQ58" s="66"/>
      <c r="WR58" s="66"/>
      <c r="WS58" s="66"/>
      <c r="WT58" s="66"/>
      <c r="WU58" s="66"/>
      <c r="WV58" s="66"/>
      <c r="WW58" s="66"/>
      <c r="WX58" s="66"/>
      <c r="WY58" s="66"/>
      <c r="WZ58" s="66"/>
      <c r="XA58" s="66"/>
      <c r="XB58" s="66"/>
      <c r="XC58" s="66"/>
      <c r="XD58" s="66"/>
      <c r="XE58" s="66"/>
      <c r="XF58" s="66"/>
      <c r="XG58" s="66"/>
      <c r="XH58" s="66"/>
      <c r="XI58" s="66"/>
      <c r="XJ58" s="66"/>
      <c r="XK58" s="66"/>
      <c r="XL58" s="66"/>
      <c r="XM58" s="66"/>
      <c r="XN58" s="66"/>
      <c r="XO58" s="66"/>
      <c r="XP58" s="66"/>
      <c r="XQ58" s="66"/>
      <c r="XR58" s="66"/>
      <c r="XS58" s="66"/>
      <c r="XT58" s="66"/>
      <c r="XU58" s="66"/>
      <c r="XV58" s="66"/>
      <c r="XW58" s="66"/>
      <c r="XX58" s="66"/>
      <c r="XY58" s="66"/>
      <c r="XZ58" s="66"/>
      <c r="YA58" s="66"/>
      <c r="YB58" s="66"/>
      <c r="YC58" s="66"/>
      <c r="YD58" s="66"/>
      <c r="YE58" s="66"/>
      <c r="YF58" s="66"/>
      <c r="YG58" s="66"/>
      <c r="YH58" s="66"/>
      <c r="YI58" s="66"/>
      <c r="YJ58" s="66"/>
      <c r="YK58" s="66"/>
      <c r="YL58" s="66"/>
      <c r="YM58" s="66"/>
      <c r="YN58" s="66"/>
      <c r="YO58" s="66"/>
      <c r="YP58" s="66"/>
      <c r="YQ58" s="66"/>
      <c r="YR58" s="66"/>
      <c r="YS58" s="66"/>
      <c r="YT58" s="66"/>
      <c r="YU58" s="66"/>
      <c r="YV58" s="66"/>
      <c r="YW58" s="66"/>
      <c r="YX58" s="66"/>
      <c r="YY58" s="66"/>
      <c r="YZ58" s="66"/>
      <c r="ZA58" s="66"/>
      <c r="ZB58" s="66"/>
      <c r="ZC58" s="66"/>
      <c r="ZD58" s="66"/>
      <c r="ZE58" s="66"/>
      <c r="ZF58" s="66"/>
      <c r="ZG58" s="66"/>
      <c r="ZH58" s="66"/>
      <c r="ZI58" s="66"/>
      <c r="ZJ58" s="66"/>
      <c r="ZK58" s="66"/>
      <c r="ZL58" s="66"/>
      <c r="ZM58" s="66"/>
      <c r="ZN58" s="66"/>
      <c r="ZO58" s="66"/>
      <c r="ZP58" s="66"/>
      <c r="ZQ58" s="66"/>
      <c r="ZR58" s="66"/>
      <c r="ZS58" s="66"/>
      <c r="ZT58" s="66"/>
      <c r="ZU58" s="66"/>
      <c r="ZV58" s="66"/>
      <c r="ZW58" s="66"/>
      <c r="ZX58" s="66"/>
      <c r="ZY58" s="66"/>
      <c r="ZZ58" s="66"/>
      <c r="AAA58" s="66"/>
      <c r="AAB58" s="66"/>
      <c r="AAC58" s="66"/>
      <c r="AAD58" s="66"/>
      <c r="AAE58" s="66"/>
      <c r="AAF58" s="66"/>
      <c r="AAG58" s="66"/>
      <c r="AAH58" s="66"/>
      <c r="AAI58" s="66"/>
      <c r="AAJ58" s="66"/>
      <c r="AAK58" s="66"/>
      <c r="AAL58" s="66"/>
      <c r="AAM58" s="66"/>
      <c r="AAN58" s="66"/>
      <c r="AAO58" s="66"/>
      <c r="AAP58" s="66"/>
      <c r="AAQ58" s="66"/>
      <c r="AAR58" s="66"/>
      <c r="AAS58" s="66"/>
      <c r="AAT58" s="66"/>
      <c r="AAU58" s="66"/>
      <c r="AAV58" s="66"/>
      <c r="AAW58" s="66"/>
      <c r="AAX58" s="66"/>
      <c r="AAY58" s="66"/>
      <c r="AAZ58" s="66"/>
      <c r="ABA58" s="66"/>
      <c r="ABB58" s="66"/>
      <c r="ABC58" s="66"/>
      <c r="ABD58" s="66"/>
      <c r="ABE58" s="66"/>
      <c r="ABF58" s="66"/>
      <c r="ABG58" s="66"/>
      <c r="ABH58" s="66"/>
      <c r="ABI58" s="66"/>
      <c r="ABJ58" s="66"/>
      <c r="ABK58" s="66"/>
      <c r="ABL58" s="66"/>
      <c r="ABM58" s="66"/>
      <c r="ABN58" s="66"/>
      <c r="ABO58" s="66"/>
      <c r="ABP58" s="66"/>
      <c r="ABQ58" s="66"/>
      <c r="ABR58" s="66"/>
      <c r="ABS58" s="66"/>
      <c r="ABT58" s="66"/>
      <c r="ABU58" s="66"/>
      <c r="ABV58" s="66"/>
      <c r="ABW58" s="66"/>
      <c r="ABX58" s="66"/>
      <c r="ABY58" s="66"/>
      <c r="ABZ58" s="66"/>
      <c r="ACA58" s="66"/>
      <c r="ACB58" s="66"/>
      <c r="ACC58" s="66"/>
      <c r="ACD58" s="66"/>
      <c r="ACE58" s="66"/>
      <c r="ACF58" s="66"/>
      <c r="ACG58" s="66"/>
      <c r="ACH58" s="66"/>
      <c r="ACI58" s="66"/>
      <c r="ACJ58" s="66"/>
      <c r="ACK58" s="66"/>
      <c r="ACL58" s="66"/>
      <c r="ACM58" s="66"/>
      <c r="ACN58" s="66"/>
      <c r="ACO58" s="66"/>
      <c r="ACP58" s="66"/>
      <c r="ACQ58" s="66"/>
      <c r="ACR58" s="66"/>
      <c r="ACS58" s="66"/>
      <c r="ACT58" s="66"/>
      <c r="ACU58" s="66"/>
      <c r="ACV58" s="66"/>
      <c r="ACW58" s="66"/>
      <c r="ACX58" s="66"/>
      <c r="ACY58" s="66"/>
      <c r="ACZ58" s="66"/>
      <c r="ADA58" s="66"/>
      <c r="ADB58" s="66"/>
      <c r="ADC58" s="66"/>
      <c r="ADD58" s="66"/>
      <c r="ADE58" s="66"/>
      <c r="ADF58" s="66"/>
      <c r="ADG58" s="66"/>
      <c r="ADH58" s="66"/>
      <c r="ADI58" s="66"/>
      <c r="ADJ58" s="66"/>
      <c r="ADK58" s="66"/>
      <c r="ADL58" s="66"/>
      <c r="ADM58" s="66"/>
      <c r="ADN58" s="66"/>
      <c r="ADO58" s="66"/>
      <c r="ADP58" s="66"/>
      <c r="ADQ58" s="66"/>
      <c r="ADR58" s="66"/>
      <c r="ADS58" s="66"/>
      <c r="ADT58" s="66"/>
      <c r="ADU58" s="66"/>
      <c r="ADV58" s="66"/>
      <c r="ADW58" s="66"/>
      <c r="ADX58" s="66"/>
      <c r="ADY58" s="66"/>
    </row>
    <row r="59" spans="1:805" s="24" customFormat="1" hidden="1" x14ac:dyDescent="0.25">
      <c r="A59" s="21" t="s">
        <v>557</v>
      </c>
      <c r="B59" s="22" t="s">
        <v>361</v>
      </c>
      <c r="C59" s="21" t="s">
        <v>24</v>
      </c>
      <c r="D59" s="21" t="s">
        <v>374</v>
      </c>
      <c r="E59" s="21" t="s">
        <v>26</v>
      </c>
      <c r="F59" s="21" t="s">
        <v>375</v>
      </c>
      <c r="G59" s="21" t="s">
        <v>26</v>
      </c>
      <c r="H59" s="21" t="s">
        <v>115</v>
      </c>
      <c r="I59" s="23" t="s">
        <v>116</v>
      </c>
      <c r="J59" s="23">
        <v>675.65</v>
      </c>
      <c r="K59" s="23">
        <v>675.65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1" t="s">
        <v>26</v>
      </c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  <c r="IX59" s="66"/>
      <c r="IY59" s="66"/>
      <c r="IZ59" s="66"/>
      <c r="JA59" s="66"/>
      <c r="JB59" s="66"/>
      <c r="JC59" s="66"/>
      <c r="JD59" s="66"/>
      <c r="JE59" s="66"/>
      <c r="JF59" s="66"/>
      <c r="JG59" s="66"/>
      <c r="JH59" s="66"/>
      <c r="JI59" s="66"/>
      <c r="JJ59" s="66"/>
      <c r="JK59" s="66"/>
      <c r="JL59" s="66"/>
      <c r="JM59" s="66"/>
      <c r="JN59" s="66"/>
      <c r="JO59" s="66"/>
      <c r="JP59" s="66"/>
      <c r="JQ59" s="66"/>
      <c r="JR59" s="66"/>
      <c r="JS59" s="66"/>
      <c r="JT59" s="66"/>
      <c r="JU59" s="66"/>
      <c r="JV59" s="66"/>
      <c r="JW59" s="66"/>
      <c r="JX59" s="66"/>
      <c r="JY59" s="66"/>
      <c r="JZ59" s="66"/>
      <c r="KA59" s="66"/>
      <c r="KB59" s="66"/>
      <c r="KC59" s="66"/>
      <c r="KD59" s="66"/>
      <c r="KE59" s="66"/>
      <c r="KF59" s="66"/>
      <c r="KG59" s="66"/>
      <c r="KH59" s="66"/>
      <c r="KI59" s="66"/>
      <c r="KJ59" s="66"/>
      <c r="KK59" s="66"/>
      <c r="KL59" s="66"/>
      <c r="KM59" s="66"/>
      <c r="KN59" s="66"/>
      <c r="KO59" s="66"/>
      <c r="KP59" s="66"/>
      <c r="KQ59" s="66"/>
      <c r="KR59" s="66"/>
      <c r="KS59" s="66"/>
      <c r="KT59" s="66"/>
      <c r="KU59" s="66"/>
      <c r="KV59" s="66"/>
      <c r="KW59" s="66"/>
      <c r="KX59" s="66"/>
      <c r="KY59" s="66"/>
      <c r="KZ59" s="66"/>
      <c r="LA59" s="66"/>
      <c r="LB59" s="66"/>
      <c r="LC59" s="66"/>
      <c r="LD59" s="66"/>
      <c r="LE59" s="66"/>
      <c r="LF59" s="66"/>
      <c r="LG59" s="66"/>
      <c r="LH59" s="66"/>
      <c r="LI59" s="66"/>
      <c r="LJ59" s="66"/>
      <c r="LK59" s="66"/>
      <c r="LL59" s="66"/>
      <c r="LM59" s="66"/>
      <c r="LN59" s="66"/>
      <c r="LO59" s="66"/>
      <c r="LP59" s="66"/>
      <c r="LQ59" s="66"/>
      <c r="LR59" s="66"/>
      <c r="LS59" s="66"/>
      <c r="LT59" s="66"/>
      <c r="LU59" s="66"/>
      <c r="LV59" s="66"/>
      <c r="LW59" s="66"/>
      <c r="LX59" s="66"/>
      <c r="LY59" s="66"/>
      <c r="LZ59" s="66"/>
      <c r="MA59" s="66"/>
      <c r="MB59" s="66"/>
      <c r="MC59" s="66"/>
      <c r="MD59" s="66"/>
      <c r="ME59" s="66"/>
      <c r="MF59" s="66"/>
      <c r="MG59" s="66"/>
      <c r="MH59" s="66"/>
      <c r="MI59" s="66"/>
      <c r="MJ59" s="66"/>
      <c r="MK59" s="66"/>
      <c r="ML59" s="66"/>
      <c r="MM59" s="66"/>
      <c r="MN59" s="66"/>
      <c r="MO59" s="66"/>
      <c r="MP59" s="66"/>
      <c r="MQ59" s="66"/>
      <c r="MR59" s="66"/>
      <c r="MS59" s="66"/>
      <c r="MT59" s="66"/>
      <c r="MU59" s="66"/>
      <c r="MV59" s="66"/>
      <c r="MW59" s="66"/>
      <c r="MX59" s="66"/>
      <c r="MY59" s="66"/>
      <c r="MZ59" s="66"/>
      <c r="NA59" s="66"/>
      <c r="NB59" s="66"/>
      <c r="NC59" s="66"/>
      <c r="ND59" s="66"/>
      <c r="NE59" s="66"/>
      <c r="NF59" s="66"/>
      <c r="NG59" s="66"/>
      <c r="NH59" s="66"/>
      <c r="NI59" s="66"/>
      <c r="NJ59" s="66"/>
      <c r="NK59" s="66"/>
      <c r="NL59" s="66"/>
      <c r="NM59" s="66"/>
      <c r="NN59" s="66"/>
      <c r="NO59" s="66"/>
      <c r="NP59" s="66"/>
      <c r="NQ59" s="66"/>
      <c r="NR59" s="66"/>
      <c r="NS59" s="66"/>
      <c r="NT59" s="66"/>
      <c r="NU59" s="66"/>
      <c r="NV59" s="66"/>
      <c r="NW59" s="66"/>
      <c r="NX59" s="66"/>
      <c r="NY59" s="66"/>
      <c r="NZ59" s="66"/>
      <c r="OA59" s="66"/>
      <c r="OB59" s="66"/>
      <c r="OC59" s="66"/>
      <c r="OD59" s="66"/>
      <c r="OE59" s="66"/>
      <c r="OF59" s="66"/>
      <c r="OG59" s="66"/>
      <c r="OH59" s="66"/>
      <c r="OI59" s="66"/>
      <c r="OJ59" s="66"/>
      <c r="OK59" s="66"/>
      <c r="OL59" s="66"/>
      <c r="OM59" s="66"/>
      <c r="ON59" s="66"/>
      <c r="OO59" s="66"/>
      <c r="OP59" s="66"/>
      <c r="OQ59" s="66"/>
      <c r="OR59" s="66"/>
      <c r="OS59" s="66"/>
      <c r="OT59" s="66"/>
      <c r="OU59" s="66"/>
      <c r="OV59" s="66"/>
      <c r="OW59" s="66"/>
      <c r="OX59" s="66"/>
      <c r="OY59" s="66"/>
      <c r="OZ59" s="66"/>
      <c r="PA59" s="66"/>
      <c r="PB59" s="66"/>
      <c r="PC59" s="66"/>
      <c r="PD59" s="66"/>
      <c r="PE59" s="66"/>
      <c r="PF59" s="66"/>
      <c r="PG59" s="66"/>
      <c r="PH59" s="66"/>
      <c r="PI59" s="66"/>
      <c r="PJ59" s="66"/>
      <c r="PK59" s="66"/>
      <c r="PL59" s="66"/>
      <c r="PM59" s="66"/>
      <c r="PN59" s="66"/>
      <c r="PO59" s="66"/>
      <c r="PP59" s="66"/>
      <c r="PQ59" s="66"/>
      <c r="PR59" s="66"/>
      <c r="PS59" s="66"/>
      <c r="PT59" s="66"/>
      <c r="PU59" s="66"/>
      <c r="PV59" s="66"/>
      <c r="PW59" s="66"/>
      <c r="PX59" s="66"/>
      <c r="PY59" s="66"/>
      <c r="PZ59" s="66"/>
      <c r="QA59" s="66"/>
      <c r="QB59" s="66"/>
      <c r="QC59" s="66"/>
      <c r="QD59" s="66"/>
      <c r="QE59" s="66"/>
      <c r="QF59" s="66"/>
      <c r="QG59" s="66"/>
      <c r="QH59" s="66"/>
      <c r="QI59" s="66"/>
      <c r="QJ59" s="66"/>
      <c r="QK59" s="66"/>
      <c r="QL59" s="66"/>
      <c r="QM59" s="66"/>
      <c r="QN59" s="66"/>
      <c r="QO59" s="66"/>
      <c r="QP59" s="66"/>
      <c r="QQ59" s="66"/>
      <c r="QR59" s="66"/>
      <c r="QS59" s="66"/>
      <c r="QT59" s="66"/>
      <c r="QU59" s="66"/>
      <c r="QV59" s="66"/>
      <c r="QW59" s="66"/>
      <c r="QX59" s="66"/>
      <c r="QY59" s="66"/>
      <c r="QZ59" s="66"/>
      <c r="RA59" s="66"/>
      <c r="RB59" s="66"/>
      <c r="RC59" s="66"/>
      <c r="RD59" s="66"/>
      <c r="RE59" s="66"/>
      <c r="RF59" s="66"/>
      <c r="RG59" s="66"/>
      <c r="RH59" s="66"/>
      <c r="RI59" s="66"/>
      <c r="RJ59" s="66"/>
      <c r="RK59" s="66"/>
      <c r="RL59" s="66"/>
      <c r="RM59" s="66"/>
      <c r="RN59" s="66"/>
      <c r="RO59" s="66"/>
      <c r="RP59" s="66"/>
      <c r="RQ59" s="66"/>
      <c r="RR59" s="66"/>
      <c r="RS59" s="66"/>
      <c r="RT59" s="66"/>
      <c r="RU59" s="66"/>
      <c r="RV59" s="66"/>
      <c r="RW59" s="66"/>
      <c r="RX59" s="66"/>
      <c r="RY59" s="66"/>
      <c r="RZ59" s="66"/>
      <c r="SA59" s="66"/>
      <c r="SB59" s="66"/>
      <c r="SC59" s="66"/>
      <c r="SD59" s="66"/>
      <c r="SE59" s="66"/>
      <c r="SF59" s="66"/>
      <c r="SG59" s="66"/>
      <c r="SH59" s="66"/>
      <c r="SI59" s="66"/>
      <c r="SJ59" s="66"/>
      <c r="SK59" s="66"/>
      <c r="SL59" s="66"/>
      <c r="SM59" s="66"/>
      <c r="SN59" s="66"/>
      <c r="SO59" s="66"/>
      <c r="SP59" s="66"/>
      <c r="SQ59" s="66"/>
      <c r="SR59" s="66"/>
      <c r="SS59" s="66"/>
      <c r="ST59" s="66"/>
      <c r="SU59" s="66"/>
      <c r="SV59" s="66"/>
      <c r="SW59" s="66"/>
      <c r="SX59" s="66"/>
      <c r="SY59" s="66"/>
      <c r="SZ59" s="66"/>
      <c r="TA59" s="66"/>
      <c r="TB59" s="66"/>
      <c r="TC59" s="66"/>
      <c r="TD59" s="66"/>
      <c r="TE59" s="66"/>
      <c r="TF59" s="66"/>
      <c r="TG59" s="66"/>
      <c r="TH59" s="66"/>
      <c r="TI59" s="66"/>
      <c r="TJ59" s="66"/>
      <c r="TK59" s="66"/>
      <c r="TL59" s="66"/>
      <c r="TM59" s="66"/>
      <c r="TN59" s="66"/>
      <c r="TO59" s="66"/>
      <c r="TP59" s="66"/>
      <c r="TQ59" s="66"/>
      <c r="TR59" s="66"/>
      <c r="TS59" s="66"/>
      <c r="TT59" s="66"/>
      <c r="TU59" s="66"/>
      <c r="TV59" s="66"/>
      <c r="TW59" s="66"/>
      <c r="TX59" s="66"/>
      <c r="TY59" s="66"/>
      <c r="TZ59" s="66"/>
      <c r="UA59" s="66"/>
      <c r="UB59" s="66"/>
      <c r="UC59" s="66"/>
      <c r="UD59" s="66"/>
      <c r="UE59" s="66"/>
      <c r="UF59" s="66"/>
      <c r="UG59" s="66"/>
      <c r="UH59" s="66"/>
      <c r="UI59" s="66"/>
      <c r="UJ59" s="66"/>
      <c r="UK59" s="66"/>
      <c r="UL59" s="66"/>
      <c r="UM59" s="66"/>
      <c r="UN59" s="66"/>
      <c r="UO59" s="66"/>
      <c r="UP59" s="66"/>
      <c r="UQ59" s="66"/>
      <c r="UR59" s="66"/>
      <c r="US59" s="66"/>
      <c r="UT59" s="66"/>
      <c r="UU59" s="66"/>
      <c r="UV59" s="66"/>
      <c r="UW59" s="66"/>
      <c r="UX59" s="66"/>
      <c r="UY59" s="66"/>
      <c r="UZ59" s="66"/>
      <c r="VA59" s="66"/>
      <c r="VB59" s="66"/>
      <c r="VC59" s="66"/>
      <c r="VD59" s="66"/>
      <c r="VE59" s="66"/>
      <c r="VF59" s="66"/>
      <c r="VG59" s="66"/>
      <c r="VH59" s="66"/>
      <c r="VI59" s="66"/>
      <c r="VJ59" s="66"/>
      <c r="VK59" s="66"/>
      <c r="VL59" s="66"/>
      <c r="VM59" s="66"/>
      <c r="VN59" s="66"/>
      <c r="VO59" s="66"/>
      <c r="VP59" s="66"/>
      <c r="VQ59" s="66"/>
      <c r="VR59" s="66"/>
      <c r="VS59" s="66"/>
      <c r="VT59" s="66"/>
      <c r="VU59" s="66"/>
      <c r="VV59" s="66"/>
      <c r="VW59" s="66"/>
      <c r="VX59" s="66"/>
      <c r="VY59" s="66"/>
      <c r="VZ59" s="66"/>
      <c r="WA59" s="66"/>
      <c r="WB59" s="66"/>
      <c r="WC59" s="66"/>
      <c r="WD59" s="66"/>
      <c r="WE59" s="66"/>
      <c r="WF59" s="66"/>
      <c r="WG59" s="66"/>
      <c r="WH59" s="66"/>
      <c r="WI59" s="66"/>
      <c r="WJ59" s="66"/>
      <c r="WK59" s="66"/>
      <c r="WL59" s="66"/>
      <c r="WM59" s="66"/>
      <c r="WN59" s="66"/>
      <c r="WO59" s="66"/>
      <c r="WP59" s="66"/>
      <c r="WQ59" s="66"/>
      <c r="WR59" s="66"/>
      <c r="WS59" s="66"/>
      <c r="WT59" s="66"/>
      <c r="WU59" s="66"/>
      <c r="WV59" s="66"/>
      <c r="WW59" s="66"/>
      <c r="WX59" s="66"/>
      <c r="WY59" s="66"/>
      <c r="WZ59" s="66"/>
      <c r="XA59" s="66"/>
      <c r="XB59" s="66"/>
      <c r="XC59" s="66"/>
      <c r="XD59" s="66"/>
      <c r="XE59" s="66"/>
      <c r="XF59" s="66"/>
      <c r="XG59" s="66"/>
      <c r="XH59" s="66"/>
      <c r="XI59" s="66"/>
      <c r="XJ59" s="66"/>
      <c r="XK59" s="66"/>
      <c r="XL59" s="66"/>
      <c r="XM59" s="66"/>
      <c r="XN59" s="66"/>
      <c r="XO59" s="66"/>
      <c r="XP59" s="66"/>
      <c r="XQ59" s="66"/>
      <c r="XR59" s="66"/>
      <c r="XS59" s="66"/>
      <c r="XT59" s="66"/>
      <c r="XU59" s="66"/>
      <c r="XV59" s="66"/>
      <c r="XW59" s="66"/>
      <c r="XX59" s="66"/>
      <c r="XY59" s="66"/>
      <c r="XZ59" s="66"/>
      <c r="YA59" s="66"/>
      <c r="YB59" s="66"/>
      <c r="YC59" s="66"/>
      <c r="YD59" s="66"/>
      <c r="YE59" s="66"/>
      <c r="YF59" s="66"/>
      <c r="YG59" s="66"/>
      <c r="YH59" s="66"/>
      <c r="YI59" s="66"/>
      <c r="YJ59" s="66"/>
      <c r="YK59" s="66"/>
      <c r="YL59" s="66"/>
      <c r="YM59" s="66"/>
      <c r="YN59" s="66"/>
      <c r="YO59" s="66"/>
      <c r="YP59" s="66"/>
      <c r="YQ59" s="66"/>
      <c r="YR59" s="66"/>
      <c r="YS59" s="66"/>
      <c r="YT59" s="66"/>
      <c r="YU59" s="66"/>
      <c r="YV59" s="66"/>
      <c r="YW59" s="66"/>
      <c r="YX59" s="66"/>
      <c r="YY59" s="66"/>
      <c r="YZ59" s="66"/>
      <c r="ZA59" s="66"/>
      <c r="ZB59" s="66"/>
      <c r="ZC59" s="66"/>
      <c r="ZD59" s="66"/>
      <c r="ZE59" s="66"/>
      <c r="ZF59" s="66"/>
      <c r="ZG59" s="66"/>
      <c r="ZH59" s="66"/>
      <c r="ZI59" s="66"/>
      <c r="ZJ59" s="66"/>
      <c r="ZK59" s="66"/>
      <c r="ZL59" s="66"/>
      <c r="ZM59" s="66"/>
      <c r="ZN59" s="66"/>
      <c r="ZO59" s="66"/>
      <c r="ZP59" s="66"/>
      <c r="ZQ59" s="66"/>
      <c r="ZR59" s="66"/>
      <c r="ZS59" s="66"/>
      <c r="ZT59" s="66"/>
      <c r="ZU59" s="66"/>
      <c r="ZV59" s="66"/>
      <c r="ZW59" s="66"/>
      <c r="ZX59" s="66"/>
      <c r="ZY59" s="66"/>
      <c r="ZZ59" s="66"/>
      <c r="AAA59" s="66"/>
      <c r="AAB59" s="66"/>
      <c r="AAC59" s="66"/>
      <c r="AAD59" s="66"/>
      <c r="AAE59" s="66"/>
      <c r="AAF59" s="66"/>
      <c r="AAG59" s="66"/>
      <c r="AAH59" s="66"/>
      <c r="AAI59" s="66"/>
      <c r="AAJ59" s="66"/>
      <c r="AAK59" s="66"/>
      <c r="AAL59" s="66"/>
      <c r="AAM59" s="66"/>
      <c r="AAN59" s="66"/>
      <c r="AAO59" s="66"/>
      <c r="AAP59" s="66"/>
      <c r="AAQ59" s="66"/>
      <c r="AAR59" s="66"/>
      <c r="AAS59" s="66"/>
      <c r="AAT59" s="66"/>
      <c r="AAU59" s="66"/>
      <c r="AAV59" s="66"/>
      <c r="AAW59" s="66"/>
      <c r="AAX59" s="66"/>
      <c r="AAY59" s="66"/>
      <c r="AAZ59" s="66"/>
      <c r="ABA59" s="66"/>
      <c r="ABB59" s="66"/>
      <c r="ABC59" s="66"/>
      <c r="ABD59" s="66"/>
      <c r="ABE59" s="66"/>
      <c r="ABF59" s="66"/>
      <c r="ABG59" s="66"/>
      <c r="ABH59" s="66"/>
      <c r="ABI59" s="66"/>
      <c r="ABJ59" s="66"/>
      <c r="ABK59" s="66"/>
      <c r="ABL59" s="66"/>
      <c r="ABM59" s="66"/>
      <c r="ABN59" s="66"/>
      <c r="ABO59" s="66"/>
      <c r="ABP59" s="66"/>
      <c r="ABQ59" s="66"/>
      <c r="ABR59" s="66"/>
      <c r="ABS59" s="66"/>
      <c r="ABT59" s="66"/>
      <c r="ABU59" s="66"/>
      <c r="ABV59" s="66"/>
      <c r="ABW59" s="66"/>
      <c r="ABX59" s="66"/>
      <c r="ABY59" s="66"/>
      <c r="ABZ59" s="66"/>
      <c r="ACA59" s="66"/>
      <c r="ACB59" s="66"/>
      <c r="ACC59" s="66"/>
      <c r="ACD59" s="66"/>
      <c r="ACE59" s="66"/>
      <c r="ACF59" s="66"/>
      <c r="ACG59" s="66"/>
      <c r="ACH59" s="66"/>
      <c r="ACI59" s="66"/>
      <c r="ACJ59" s="66"/>
      <c r="ACK59" s="66"/>
      <c r="ACL59" s="66"/>
      <c r="ACM59" s="66"/>
      <c r="ACN59" s="66"/>
      <c r="ACO59" s="66"/>
      <c r="ACP59" s="66"/>
      <c r="ACQ59" s="66"/>
      <c r="ACR59" s="66"/>
      <c r="ACS59" s="66"/>
      <c r="ACT59" s="66"/>
      <c r="ACU59" s="66"/>
      <c r="ACV59" s="66"/>
      <c r="ACW59" s="66"/>
      <c r="ACX59" s="66"/>
      <c r="ACY59" s="66"/>
      <c r="ACZ59" s="66"/>
      <c r="ADA59" s="66"/>
      <c r="ADB59" s="66"/>
      <c r="ADC59" s="66"/>
      <c r="ADD59" s="66"/>
      <c r="ADE59" s="66"/>
      <c r="ADF59" s="66"/>
      <c r="ADG59" s="66"/>
      <c r="ADH59" s="66"/>
      <c r="ADI59" s="66"/>
      <c r="ADJ59" s="66"/>
      <c r="ADK59" s="66"/>
      <c r="ADL59" s="66"/>
      <c r="ADM59" s="66"/>
      <c r="ADN59" s="66"/>
      <c r="ADO59" s="66"/>
      <c r="ADP59" s="66"/>
      <c r="ADQ59" s="66"/>
      <c r="ADR59" s="66"/>
      <c r="ADS59" s="66"/>
      <c r="ADT59" s="66"/>
      <c r="ADU59" s="66"/>
      <c r="ADV59" s="66"/>
      <c r="ADW59" s="66"/>
      <c r="ADX59" s="66"/>
      <c r="ADY59" s="66"/>
    </row>
    <row r="60" spans="1:805" s="24" customFormat="1" hidden="1" x14ac:dyDescent="0.25">
      <c r="A60" s="21" t="s">
        <v>526</v>
      </c>
      <c r="B60" s="22" t="s">
        <v>270</v>
      </c>
      <c r="C60" s="21" t="s">
        <v>24</v>
      </c>
      <c r="D60" s="21" t="s">
        <v>297</v>
      </c>
      <c r="E60" s="21" t="s">
        <v>26</v>
      </c>
      <c r="F60" s="21" t="s">
        <v>298</v>
      </c>
      <c r="G60" s="21" t="s">
        <v>26</v>
      </c>
      <c r="H60" s="21" t="s">
        <v>79</v>
      </c>
      <c r="I60" s="23" t="s">
        <v>80</v>
      </c>
      <c r="J60" s="23">
        <v>712.2</v>
      </c>
      <c r="K60" s="23">
        <v>230.10000000000002</v>
      </c>
      <c r="L60" s="23">
        <v>415.61</v>
      </c>
      <c r="M60" s="23">
        <v>66.489999999999995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26</v>
      </c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  <c r="GA60" s="66"/>
      <c r="GB60" s="66"/>
      <c r="GC60" s="66"/>
      <c r="GD60" s="66"/>
      <c r="GE60" s="66"/>
      <c r="GF60" s="66"/>
      <c r="GG60" s="66"/>
      <c r="GH60" s="66"/>
      <c r="GI60" s="66"/>
      <c r="GJ60" s="66"/>
      <c r="GK60" s="66"/>
      <c r="GL60" s="66"/>
      <c r="GM60" s="66"/>
      <c r="GN60" s="66"/>
      <c r="GO60" s="66"/>
      <c r="GP60" s="66"/>
      <c r="GQ60" s="66"/>
      <c r="GR60" s="66"/>
      <c r="GS60" s="66"/>
      <c r="GT60" s="66"/>
      <c r="GU60" s="66"/>
      <c r="GV60" s="66"/>
      <c r="GW60" s="66"/>
      <c r="GX60" s="66"/>
      <c r="GY60" s="66"/>
      <c r="GZ60" s="66"/>
      <c r="HA60" s="66"/>
      <c r="HB60" s="66"/>
      <c r="HC60" s="66"/>
      <c r="HD60" s="66"/>
      <c r="HE60" s="66"/>
      <c r="HF60" s="66"/>
      <c r="HG60" s="66"/>
      <c r="HH60" s="66"/>
      <c r="HI60" s="66"/>
      <c r="HJ60" s="66"/>
      <c r="HK60" s="66"/>
      <c r="HL60" s="66"/>
      <c r="HM60" s="66"/>
      <c r="HN60" s="66"/>
      <c r="HO60" s="66"/>
      <c r="HP60" s="66"/>
      <c r="HQ60" s="66"/>
      <c r="HR60" s="66"/>
      <c r="HS60" s="66"/>
      <c r="HT60" s="66"/>
      <c r="HU60" s="66"/>
      <c r="HV60" s="66"/>
      <c r="HW60" s="66"/>
      <c r="HX60" s="66"/>
      <c r="HY60" s="66"/>
      <c r="HZ60" s="66"/>
      <c r="IA60" s="66"/>
      <c r="IB60" s="66"/>
      <c r="IC60" s="66"/>
      <c r="ID60" s="66"/>
      <c r="IE60" s="66"/>
      <c r="IF60" s="66"/>
      <c r="IG60" s="66"/>
      <c r="IH60" s="66"/>
      <c r="II60" s="66"/>
      <c r="IJ60" s="66"/>
      <c r="IK60" s="66"/>
      <c r="IL60" s="66"/>
      <c r="IM60" s="66"/>
      <c r="IN60" s="66"/>
      <c r="IO60" s="66"/>
      <c r="IP60" s="66"/>
      <c r="IQ60" s="66"/>
      <c r="IR60" s="66"/>
      <c r="IS60" s="66"/>
      <c r="IT60" s="66"/>
      <c r="IU60" s="66"/>
      <c r="IV60" s="66"/>
      <c r="IW60" s="66"/>
      <c r="IX60" s="66"/>
      <c r="IY60" s="66"/>
      <c r="IZ60" s="66"/>
      <c r="JA60" s="66"/>
      <c r="JB60" s="66"/>
      <c r="JC60" s="66"/>
      <c r="JD60" s="66"/>
      <c r="JE60" s="66"/>
      <c r="JF60" s="66"/>
      <c r="JG60" s="66"/>
      <c r="JH60" s="66"/>
      <c r="JI60" s="66"/>
      <c r="JJ60" s="66"/>
      <c r="JK60" s="66"/>
      <c r="JL60" s="66"/>
      <c r="JM60" s="66"/>
      <c r="JN60" s="66"/>
      <c r="JO60" s="66"/>
      <c r="JP60" s="66"/>
      <c r="JQ60" s="66"/>
      <c r="JR60" s="66"/>
      <c r="JS60" s="66"/>
      <c r="JT60" s="66"/>
      <c r="JU60" s="66"/>
      <c r="JV60" s="66"/>
      <c r="JW60" s="66"/>
      <c r="JX60" s="66"/>
      <c r="JY60" s="66"/>
      <c r="JZ60" s="66"/>
      <c r="KA60" s="66"/>
      <c r="KB60" s="66"/>
      <c r="KC60" s="66"/>
      <c r="KD60" s="66"/>
      <c r="KE60" s="66"/>
      <c r="KF60" s="66"/>
      <c r="KG60" s="66"/>
      <c r="KH60" s="66"/>
      <c r="KI60" s="66"/>
      <c r="KJ60" s="66"/>
      <c r="KK60" s="66"/>
      <c r="KL60" s="66"/>
      <c r="KM60" s="66"/>
      <c r="KN60" s="66"/>
      <c r="KO60" s="66"/>
      <c r="KP60" s="66"/>
      <c r="KQ60" s="66"/>
      <c r="KR60" s="66"/>
      <c r="KS60" s="66"/>
      <c r="KT60" s="66"/>
      <c r="KU60" s="66"/>
      <c r="KV60" s="66"/>
      <c r="KW60" s="66"/>
      <c r="KX60" s="66"/>
      <c r="KY60" s="66"/>
      <c r="KZ60" s="66"/>
      <c r="LA60" s="66"/>
      <c r="LB60" s="66"/>
      <c r="LC60" s="66"/>
      <c r="LD60" s="66"/>
      <c r="LE60" s="66"/>
      <c r="LF60" s="66"/>
      <c r="LG60" s="66"/>
      <c r="LH60" s="66"/>
      <c r="LI60" s="66"/>
      <c r="LJ60" s="66"/>
      <c r="LK60" s="66"/>
      <c r="LL60" s="66"/>
      <c r="LM60" s="66"/>
      <c r="LN60" s="66"/>
      <c r="LO60" s="66"/>
      <c r="LP60" s="66"/>
      <c r="LQ60" s="66"/>
      <c r="LR60" s="66"/>
      <c r="LS60" s="66"/>
      <c r="LT60" s="66"/>
      <c r="LU60" s="66"/>
      <c r="LV60" s="66"/>
      <c r="LW60" s="66"/>
      <c r="LX60" s="66"/>
      <c r="LY60" s="66"/>
      <c r="LZ60" s="66"/>
      <c r="MA60" s="66"/>
      <c r="MB60" s="66"/>
      <c r="MC60" s="66"/>
      <c r="MD60" s="66"/>
      <c r="ME60" s="66"/>
      <c r="MF60" s="66"/>
      <c r="MG60" s="66"/>
      <c r="MH60" s="66"/>
      <c r="MI60" s="66"/>
      <c r="MJ60" s="66"/>
      <c r="MK60" s="66"/>
      <c r="ML60" s="66"/>
      <c r="MM60" s="66"/>
      <c r="MN60" s="66"/>
      <c r="MO60" s="66"/>
      <c r="MP60" s="66"/>
      <c r="MQ60" s="66"/>
      <c r="MR60" s="66"/>
      <c r="MS60" s="66"/>
      <c r="MT60" s="66"/>
      <c r="MU60" s="66"/>
      <c r="MV60" s="66"/>
      <c r="MW60" s="66"/>
      <c r="MX60" s="66"/>
      <c r="MY60" s="66"/>
      <c r="MZ60" s="66"/>
      <c r="NA60" s="66"/>
      <c r="NB60" s="66"/>
      <c r="NC60" s="66"/>
      <c r="ND60" s="66"/>
      <c r="NE60" s="66"/>
      <c r="NF60" s="66"/>
      <c r="NG60" s="66"/>
      <c r="NH60" s="66"/>
      <c r="NI60" s="66"/>
      <c r="NJ60" s="66"/>
      <c r="NK60" s="66"/>
      <c r="NL60" s="66"/>
      <c r="NM60" s="66"/>
      <c r="NN60" s="66"/>
      <c r="NO60" s="66"/>
      <c r="NP60" s="66"/>
      <c r="NQ60" s="66"/>
      <c r="NR60" s="66"/>
      <c r="NS60" s="66"/>
      <c r="NT60" s="66"/>
      <c r="NU60" s="66"/>
      <c r="NV60" s="66"/>
      <c r="NW60" s="66"/>
      <c r="NX60" s="66"/>
      <c r="NY60" s="66"/>
      <c r="NZ60" s="66"/>
      <c r="OA60" s="66"/>
      <c r="OB60" s="66"/>
      <c r="OC60" s="66"/>
      <c r="OD60" s="66"/>
      <c r="OE60" s="66"/>
      <c r="OF60" s="66"/>
      <c r="OG60" s="66"/>
      <c r="OH60" s="66"/>
      <c r="OI60" s="66"/>
      <c r="OJ60" s="66"/>
      <c r="OK60" s="66"/>
      <c r="OL60" s="66"/>
      <c r="OM60" s="66"/>
      <c r="ON60" s="66"/>
      <c r="OO60" s="66"/>
      <c r="OP60" s="66"/>
      <c r="OQ60" s="66"/>
      <c r="OR60" s="66"/>
      <c r="OS60" s="66"/>
      <c r="OT60" s="66"/>
      <c r="OU60" s="66"/>
      <c r="OV60" s="66"/>
      <c r="OW60" s="66"/>
      <c r="OX60" s="66"/>
      <c r="OY60" s="66"/>
      <c r="OZ60" s="66"/>
      <c r="PA60" s="66"/>
      <c r="PB60" s="66"/>
      <c r="PC60" s="66"/>
      <c r="PD60" s="66"/>
      <c r="PE60" s="66"/>
      <c r="PF60" s="66"/>
      <c r="PG60" s="66"/>
      <c r="PH60" s="66"/>
      <c r="PI60" s="66"/>
      <c r="PJ60" s="66"/>
      <c r="PK60" s="66"/>
      <c r="PL60" s="66"/>
      <c r="PM60" s="66"/>
      <c r="PN60" s="66"/>
      <c r="PO60" s="66"/>
      <c r="PP60" s="66"/>
      <c r="PQ60" s="66"/>
      <c r="PR60" s="66"/>
      <c r="PS60" s="66"/>
      <c r="PT60" s="66"/>
      <c r="PU60" s="66"/>
      <c r="PV60" s="66"/>
      <c r="PW60" s="66"/>
      <c r="PX60" s="66"/>
      <c r="PY60" s="66"/>
      <c r="PZ60" s="66"/>
      <c r="QA60" s="66"/>
      <c r="QB60" s="66"/>
      <c r="QC60" s="66"/>
      <c r="QD60" s="66"/>
      <c r="QE60" s="66"/>
      <c r="QF60" s="66"/>
      <c r="QG60" s="66"/>
      <c r="QH60" s="66"/>
      <c r="QI60" s="66"/>
      <c r="QJ60" s="66"/>
      <c r="QK60" s="66"/>
      <c r="QL60" s="66"/>
      <c r="QM60" s="66"/>
      <c r="QN60" s="66"/>
      <c r="QO60" s="66"/>
      <c r="QP60" s="66"/>
      <c r="QQ60" s="66"/>
      <c r="QR60" s="66"/>
      <c r="QS60" s="66"/>
      <c r="QT60" s="66"/>
      <c r="QU60" s="66"/>
      <c r="QV60" s="66"/>
      <c r="QW60" s="66"/>
      <c r="QX60" s="66"/>
      <c r="QY60" s="66"/>
      <c r="QZ60" s="66"/>
      <c r="RA60" s="66"/>
      <c r="RB60" s="66"/>
      <c r="RC60" s="66"/>
      <c r="RD60" s="66"/>
      <c r="RE60" s="66"/>
      <c r="RF60" s="66"/>
      <c r="RG60" s="66"/>
      <c r="RH60" s="66"/>
      <c r="RI60" s="66"/>
      <c r="RJ60" s="66"/>
      <c r="RK60" s="66"/>
      <c r="RL60" s="66"/>
      <c r="RM60" s="66"/>
      <c r="RN60" s="66"/>
      <c r="RO60" s="66"/>
      <c r="RP60" s="66"/>
      <c r="RQ60" s="66"/>
      <c r="RR60" s="66"/>
      <c r="RS60" s="66"/>
      <c r="RT60" s="66"/>
      <c r="RU60" s="66"/>
      <c r="RV60" s="66"/>
      <c r="RW60" s="66"/>
      <c r="RX60" s="66"/>
      <c r="RY60" s="66"/>
      <c r="RZ60" s="66"/>
      <c r="SA60" s="66"/>
      <c r="SB60" s="66"/>
      <c r="SC60" s="66"/>
      <c r="SD60" s="66"/>
      <c r="SE60" s="66"/>
      <c r="SF60" s="66"/>
      <c r="SG60" s="66"/>
      <c r="SH60" s="66"/>
      <c r="SI60" s="66"/>
      <c r="SJ60" s="66"/>
      <c r="SK60" s="66"/>
      <c r="SL60" s="66"/>
      <c r="SM60" s="66"/>
      <c r="SN60" s="66"/>
      <c r="SO60" s="66"/>
      <c r="SP60" s="66"/>
      <c r="SQ60" s="66"/>
      <c r="SR60" s="66"/>
      <c r="SS60" s="66"/>
      <c r="ST60" s="66"/>
      <c r="SU60" s="66"/>
      <c r="SV60" s="66"/>
      <c r="SW60" s="66"/>
      <c r="SX60" s="66"/>
      <c r="SY60" s="66"/>
      <c r="SZ60" s="66"/>
      <c r="TA60" s="66"/>
      <c r="TB60" s="66"/>
      <c r="TC60" s="66"/>
      <c r="TD60" s="66"/>
      <c r="TE60" s="66"/>
      <c r="TF60" s="66"/>
      <c r="TG60" s="66"/>
      <c r="TH60" s="66"/>
      <c r="TI60" s="66"/>
      <c r="TJ60" s="66"/>
      <c r="TK60" s="66"/>
      <c r="TL60" s="66"/>
      <c r="TM60" s="66"/>
      <c r="TN60" s="66"/>
      <c r="TO60" s="66"/>
      <c r="TP60" s="66"/>
      <c r="TQ60" s="66"/>
      <c r="TR60" s="66"/>
      <c r="TS60" s="66"/>
      <c r="TT60" s="66"/>
      <c r="TU60" s="66"/>
      <c r="TV60" s="66"/>
      <c r="TW60" s="66"/>
      <c r="TX60" s="66"/>
      <c r="TY60" s="66"/>
      <c r="TZ60" s="66"/>
      <c r="UA60" s="66"/>
      <c r="UB60" s="66"/>
      <c r="UC60" s="66"/>
      <c r="UD60" s="66"/>
      <c r="UE60" s="66"/>
      <c r="UF60" s="66"/>
      <c r="UG60" s="66"/>
      <c r="UH60" s="66"/>
      <c r="UI60" s="66"/>
      <c r="UJ60" s="66"/>
      <c r="UK60" s="66"/>
      <c r="UL60" s="66"/>
      <c r="UM60" s="66"/>
      <c r="UN60" s="66"/>
      <c r="UO60" s="66"/>
      <c r="UP60" s="66"/>
      <c r="UQ60" s="66"/>
      <c r="UR60" s="66"/>
      <c r="US60" s="66"/>
      <c r="UT60" s="66"/>
      <c r="UU60" s="66"/>
      <c r="UV60" s="66"/>
      <c r="UW60" s="66"/>
      <c r="UX60" s="66"/>
      <c r="UY60" s="66"/>
      <c r="UZ60" s="66"/>
      <c r="VA60" s="66"/>
      <c r="VB60" s="66"/>
      <c r="VC60" s="66"/>
      <c r="VD60" s="66"/>
      <c r="VE60" s="66"/>
      <c r="VF60" s="66"/>
      <c r="VG60" s="66"/>
      <c r="VH60" s="66"/>
      <c r="VI60" s="66"/>
      <c r="VJ60" s="66"/>
      <c r="VK60" s="66"/>
      <c r="VL60" s="66"/>
      <c r="VM60" s="66"/>
      <c r="VN60" s="66"/>
      <c r="VO60" s="66"/>
      <c r="VP60" s="66"/>
      <c r="VQ60" s="66"/>
      <c r="VR60" s="66"/>
      <c r="VS60" s="66"/>
      <c r="VT60" s="66"/>
      <c r="VU60" s="66"/>
      <c r="VV60" s="66"/>
      <c r="VW60" s="66"/>
      <c r="VX60" s="66"/>
      <c r="VY60" s="66"/>
      <c r="VZ60" s="66"/>
      <c r="WA60" s="66"/>
      <c r="WB60" s="66"/>
      <c r="WC60" s="66"/>
      <c r="WD60" s="66"/>
      <c r="WE60" s="66"/>
      <c r="WF60" s="66"/>
      <c r="WG60" s="66"/>
      <c r="WH60" s="66"/>
      <c r="WI60" s="66"/>
      <c r="WJ60" s="66"/>
      <c r="WK60" s="66"/>
      <c r="WL60" s="66"/>
      <c r="WM60" s="66"/>
      <c r="WN60" s="66"/>
      <c r="WO60" s="66"/>
      <c r="WP60" s="66"/>
      <c r="WQ60" s="66"/>
      <c r="WR60" s="66"/>
      <c r="WS60" s="66"/>
      <c r="WT60" s="66"/>
      <c r="WU60" s="66"/>
      <c r="WV60" s="66"/>
      <c r="WW60" s="66"/>
      <c r="WX60" s="66"/>
      <c r="WY60" s="66"/>
      <c r="WZ60" s="66"/>
      <c r="XA60" s="66"/>
      <c r="XB60" s="66"/>
      <c r="XC60" s="66"/>
      <c r="XD60" s="66"/>
      <c r="XE60" s="66"/>
      <c r="XF60" s="66"/>
      <c r="XG60" s="66"/>
      <c r="XH60" s="66"/>
      <c r="XI60" s="66"/>
      <c r="XJ60" s="66"/>
      <c r="XK60" s="66"/>
      <c r="XL60" s="66"/>
      <c r="XM60" s="66"/>
      <c r="XN60" s="66"/>
      <c r="XO60" s="66"/>
      <c r="XP60" s="66"/>
      <c r="XQ60" s="66"/>
      <c r="XR60" s="66"/>
      <c r="XS60" s="66"/>
      <c r="XT60" s="66"/>
      <c r="XU60" s="66"/>
      <c r="XV60" s="66"/>
      <c r="XW60" s="66"/>
      <c r="XX60" s="66"/>
      <c r="XY60" s="66"/>
      <c r="XZ60" s="66"/>
      <c r="YA60" s="66"/>
      <c r="YB60" s="66"/>
      <c r="YC60" s="66"/>
      <c r="YD60" s="66"/>
      <c r="YE60" s="66"/>
      <c r="YF60" s="66"/>
      <c r="YG60" s="66"/>
      <c r="YH60" s="66"/>
      <c r="YI60" s="66"/>
      <c r="YJ60" s="66"/>
      <c r="YK60" s="66"/>
      <c r="YL60" s="66"/>
      <c r="YM60" s="66"/>
      <c r="YN60" s="66"/>
      <c r="YO60" s="66"/>
      <c r="YP60" s="66"/>
      <c r="YQ60" s="66"/>
      <c r="YR60" s="66"/>
      <c r="YS60" s="66"/>
      <c r="YT60" s="66"/>
      <c r="YU60" s="66"/>
      <c r="YV60" s="66"/>
      <c r="YW60" s="66"/>
      <c r="YX60" s="66"/>
      <c r="YY60" s="66"/>
      <c r="YZ60" s="66"/>
      <c r="ZA60" s="66"/>
      <c r="ZB60" s="66"/>
      <c r="ZC60" s="66"/>
      <c r="ZD60" s="66"/>
      <c r="ZE60" s="66"/>
      <c r="ZF60" s="66"/>
      <c r="ZG60" s="66"/>
      <c r="ZH60" s="66"/>
      <c r="ZI60" s="66"/>
      <c r="ZJ60" s="66"/>
      <c r="ZK60" s="66"/>
      <c r="ZL60" s="66"/>
      <c r="ZM60" s="66"/>
      <c r="ZN60" s="66"/>
      <c r="ZO60" s="66"/>
      <c r="ZP60" s="66"/>
      <c r="ZQ60" s="66"/>
      <c r="ZR60" s="66"/>
      <c r="ZS60" s="66"/>
      <c r="ZT60" s="66"/>
      <c r="ZU60" s="66"/>
      <c r="ZV60" s="66"/>
      <c r="ZW60" s="66"/>
      <c r="ZX60" s="66"/>
      <c r="ZY60" s="66"/>
      <c r="ZZ60" s="66"/>
      <c r="AAA60" s="66"/>
      <c r="AAB60" s="66"/>
      <c r="AAC60" s="66"/>
      <c r="AAD60" s="66"/>
      <c r="AAE60" s="66"/>
      <c r="AAF60" s="66"/>
      <c r="AAG60" s="66"/>
      <c r="AAH60" s="66"/>
      <c r="AAI60" s="66"/>
      <c r="AAJ60" s="66"/>
      <c r="AAK60" s="66"/>
      <c r="AAL60" s="66"/>
      <c r="AAM60" s="66"/>
      <c r="AAN60" s="66"/>
      <c r="AAO60" s="66"/>
      <c r="AAP60" s="66"/>
      <c r="AAQ60" s="66"/>
      <c r="AAR60" s="66"/>
      <c r="AAS60" s="66"/>
      <c r="AAT60" s="66"/>
      <c r="AAU60" s="66"/>
      <c r="AAV60" s="66"/>
      <c r="AAW60" s="66"/>
      <c r="AAX60" s="66"/>
      <c r="AAY60" s="66"/>
      <c r="AAZ60" s="66"/>
      <c r="ABA60" s="66"/>
      <c r="ABB60" s="66"/>
      <c r="ABC60" s="66"/>
      <c r="ABD60" s="66"/>
      <c r="ABE60" s="66"/>
      <c r="ABF60" s="66"/>
      <c r="ABG60" s="66"/>
      <c r="ABH60" s="66"/>
      <c r="ABI60" s="66"/>
      <c r="ABJ60" s="66"/>
      <c r="ABK60" s="66"/>
      <c r="ABL60" s="66"/>
      <c r="ABM60" s="66"/>
      <c r="ABN60" s="66"/>
      <c r="ABO60" s="66"/>
      <c r="ABP60" s="66"/>
      <c r="ABQ60" s="66"/>
      <c r="ABR60" s="66"/>
      <c r="ABS60" s="66"/>
      <c r="ABT60" s="66"/>
      <c r="ABU60" s="66"/>
      <c r="ABV60" s="66"/>
      <c r="ABW60" s="66"/>
      <c r="ABX60" s="66"/>
      <c r="ABY60" s="66"/>
      <c r="ABZ60" s="66"/>
      <c r="ACA60" s="66"/>
      <c r="ACB60" s="66"/>
      <c r="ACC60" s="66"/>
      <c r="ACD60" s="66"/>
      <c r="ACE60" s="66"/>
      <c r="ACF60" s="66"/>
      <c r="ACG60" s="66"/>
      <c r="ACH60" s="66"/>
      <c r="ACI60" s="66"/>
      <c r="ACJ60" s="66"/>
      <c r="ACK60" s="66"/>
      <c r="ACL60" s="66"/>
      <c r="ACM60" s="66"/>
      <c r="ACN60" s="66"/>
      <c r="ACO60" s="66"/>
      <c r="ACP60" s="66"/>
      <c r="ACQ60" s="66"/>
      <c r="ACR60" s="66"/>
      <c r="ACS60" s="66"/>
      <c r="ACT60" s="66"/>
      <c r="ACU60" s="66"/>
      <c r="ACV60" s="66"/>
      <c r="ACW60" s="66"/>
      <c r="ACX60" s="66"/>
      <c r="ACY60" s="66"/>
      <c r="ACZ60" s="66"/>
      <c r="ADA60" s="66"/>
      <c r="ADB60" s="66"/>
      <c r="ADC60" s="66"/>
      <c r="ADD60" s="66"/>
      <c r="ADE60" s="66"/>
      <c r="ADF60" s="66"/>
      <c r="ADG60" s="66"/>
      <c r="ADH60" s="66"/>
      <c r="ADI60" s="66"/>
      <c r="ADJ60" s="66"/>
      <c r="ADK60" s="66"/>
      <c r="ADL60" s="66"/>
      <c r="ADM60" s="66"/>
      <c r="ADN60" s="66"/>
      <c r="ADO60" s="66"/>
      <c r="ADP60" s="66"/>
      <c r="ADQ60" s="66"/>
      <c r="ADR60" s="66"/>
      <c r="ADS60" s="66"/>
      <c r="ADT60" s="66"/>
      <c r="ADU60" s="66"/>
      <c r="ADV60" s="66"/>
      <c r="ADW60" s="66"/>
      <c r="ADX60" s="66"/>
      <c r="ADY60" s="66"/>
    </row>
    <row r="61" spans="1:805" s="24" customFormat="1" hidden="1" x14ac:dyDescent="0.25">
      <c r="A61" s="69" t="s">
        <v>554</v>
      </c>
      <c r="B61" s="70" t="s">
        <v>361</v>
      </c>
      <c r="C61" s="69" t="s">
        <v>24</v>
      </c>
      <c r="D61" s="69" t="s">
        <v>368</v>
      </c>
      <c r="E61" s="69" t="s">
        <v>26</v>
      </c>
      <c r="F61" s="69" t="s">
        <v>369</v>
      </c>
      <c r="G61" s="69" t="s">
        <v>26</v>
      </c>
      <c r="H61" s="69" t="s">
        <v>32</v>
      </c>
      <c r="I61" s="71" t="s">
        <v>33</v>
      </c>
      <c r="J61" s="71">
        <v>766.77160000000003</v>
      </c>
      <c r="K61" s="71">
        <v>0</v>
      </c>
      <c r="L61" s="71">
        <v>661.01</v>
      </c>
      <c r="M61" s="71">
        <v>105.76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69" t="s">
        <v>26</v>
      </c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  <c r="IX61" s="66"/>
      <c r="IY61" s="66"/>
      <c r="IZ61" s="66"/>
      <c r="JA61" s="66"/>
      <c r="JB61" s="66"/>
      <c r="JC61" s="66"/>
      <c r="JD61" s="66"/>
      <c r="JE61" s="66"/>
      <c r="JF61" s="66"/>
      <c r="JG61" s="66"/>
      <c r="JH61" s="66"/>
      <c r="JI61" s="66"/>
      <c r="JJ61" s="66"/>
      <c r="JK61" s="66"/>
      <c r="JL61" s="66"/>
      <c r="JM61" s="66"/>
      <c r="JN61" s="66"/>
      <c r="JO61" s="66"/>
      <c r="JP61" s="66"/>
      <c r="JQ61" s="66"/>
      <c r="JR61" s="66"/>
      <c r="JS61" s="66"/>
      <c r="JT61" s="66"/>
      <c r="JU61" s="66"/>
      <c r="JV61" s="66"/>
      <c r="JW61" s="66"/>
      <c r="JX61" s="66"/>
      <c r="JY61" s="66"/>
      <c r="JZ61" s="66"/>
      <c r="KA61" s="66"/>
      <c r="KB61" s="66"/>
      <c r="KC61" s="66"/>
      <c r="KD61" s="66"/>
      <c r="KE61" s="66"/>
      <c r="KF61" s="66"/>
      <c r="KG61" s="66"/>
      <c r="KH61" s="66"/>
      <c r="KI61" s="66"/>
      <c r="KJ61" s="66"/>
      <c r="KK61" s="66"/>
      <c r="KL61" s="66"/>
      <c r="KM61" s="66"/>
      <c r="KN61" s="66"/>
      <c r="KO61" s="66"/>
      <c r="KP61" s="66"/>
      <c r="KQ61" s="66"/>
      <c r="KR61" s="66"/>
      <c r="KS61" s="66"/>
      <c r="KT61" s="66"/>
      <c r="KU61" s="66"/>
      <c r="KV61" s="66"/>
      <c r="KW61" s="66"/>
      <c r="KX61" s="66"/>
      <c r="KY61" s="66"/>
      <c r="KZ61" s="66"/>
      <c r="LA61" s="66"/>
      <c r="LB61" s="66"/>
      <c r="LC61" s="66"/>
      <c r="LD61" s="66"/>
      <c r="LE61" s="66"/>
      <c r="LF61" s="66"/>
      <c r="LG61" s="66"/>
      <c r="LH61" s="66"/>
      <c r="LI61" s="66"/>
      <c r="LJ61" s="66"/>
      <c r="LK61" s="66"/>
      <c r="LL61" s="66"/>
      <c r="LM61" s="66"/>
      <c r="LN61" s="66"/>
      <c r="LO61" s="66"/>
      <c r="LP61" s="66"/>
      <c r="LQ61" s="66"/>
      <c r="LR61" s="66"/>
      <c r="LS61" s="66"/>
      <c r="LT61" s="66"/>
      <c r="LU61" s="66"/>
      <c r="LV61" s="66"/>
      <c r="LW61" s="66"/>
      <c r="LX61" s="66"/>
      <c r="LY61" s="66"/>
      <c r="LZ61" s="66"/>
      <c r="MA61" s="66"/>
      <c r="MB61" s="66"/>
      <c r="MC61" s="66"/>
      <c r="MD61" s="66"/>
      <c r="ME61" s="66"/>
      <c r="MF61" s="66"/>
      <c r="MG61" s="66"/>
      <c r="MH61" s="66"/>
      <c r="MI61" s="66"/>
      <c r="MJ61" s="66"/>
      <c r="MK61" s="66"/>
      <c r="ML61" s="66"/>
      <c r="MM61" s="66"/>
      <c r="MN61" s="66"/>
      <c r="MO61" s="66"/>
      <c r="MP61" s="66"/>
      <c r="MQ61" s="66"/>
      <c r="MR61" s="66"/>
      <c r="MS61" s="66"/>
      <c r="MT61" s="66"/>
      <c r="MU61" s="66"/>
      <c r="MV61" s="66"/>
      <c r="MW61" s="66"/>
      <c r="MX61" s="66"/>
      <c r="MY61" s="66"/>
      <c r="MZ61" s="66"/>
      <c r="NA61" s="66"/>
      <c r="NB61" s="66"/>
      <c r="NC61" s="66"/>
      <c r="ND61" s="66"/>
      <c r="NE61" s="66"/>
      <c r="NF61" s="66"/>
      <c r="NG61" s="66"/>
      <c r="NH61" s="66"/>
      <c r="NI61" s="66"/>
      <c r="NJ61" s="66"/>
      <c r="NK61" s="66"/>
      <c r="NL61" s="66"/>
      <c r="NM61" s="66"/>
      <c r="NN61" s="66"/>
      <c r="NO61" s="66"/>
      <c r="NP61" s="66"/>
      <c r="NQ61" s="66"/>
      <c r="NR61" s="66"/>
      <c r="NS61" s="66"/>
      <c r="NT61" s="66"/>
      <c r="NU61" s="66"/>
      <c r="NV61" s="66"/>
      <c r="NW61" s="66"/>
      <c r="NX61" s="66"/>
      <c r="NY61" s="66"/>
      <c r="NZ61" s="66"/>
      <c r="OA61" s="66"/>
      <c r="OB61" s="66"/>
      <c r="OC61" s="66"/>
      <c r="OD61" s="66"/>
      <c r="OE61" s="66"/>
      <c r="OF61" s="66"/>
      <c r="OG61" s="66"/>
      <c r="OH61" s="66"/>
      <c r="OI61" s="66"/>
      <c r="OJ61" s="66"/>
      <c r="OK61" s="66"/>
      <c r="OL61" s="66"/>
      <c r="OM61" s="66"/>
      <c r="ON61" s="66"/>
      <c r="OO61" s="66"/>
      <c r="OP61" s="66"/>
      <c r="OQ61" s="66"/>
      <c r="OR61" s="66"/>
      <c r="OS61" s="66"/>
      <c r="OT61" s="66"/>
      <c r="OU61" s="66"/>
      <c r="OV61" s="66"/>
      <c r="OW61" s="66"/>
      <c r="OX61" s="66"/>
      <c r="OY61" s="66"/>
      <c r="OZ61" s="66"/>
      <c r="PA61" s="66"/>
      <c r="PB61" s="66"/>
      <c r="PC61" s="66"/>
      <c r="PD61" s="66"/>
      <c r="PE61" s="66"/>
      <c r="PF61" s="66"/>
      <c r="PG61" s="66"/>
      <c r="PH61" s="66"/>
      <c r="PI61" s="66"/>
      <c r="PJ61" s="66"/>
      <c r="PK61" s="66"/>
      <c r="PL61" s="66"/>
      <c r="PM61" s="66"/>
      <c r="PN61" s="66"/>
      <c r="PO61" s="66"/>
      <c r="PP61" s="66"/>
      <c r="PQ61" s="66"/>
      <c r="PR61" s="66"/>
      <c r="PS61" s="66"/>
      <c r="PT61" s="66"/>
      <c r="PU61" s="66"/>
      <c r="PV61" s="66"/>
      <c r="PW61" s="66"/>
      <c r="PX61" s="66"/>
      <c r="PY61" s="66"/>
      <c r="PZ61" s="66"/>
      <c r="QA61" s="66"/>
      <c r="QB61" s="66"/>
      <c r="QC61" s="66"/>
      <c r="QD61" s="66"/>
      <c r="QE61" s="66"/>
      <c r="QF61" s="66"/>
      <c r="QG61" s="66"/>
      <c r="QH61" s="66"/>
      <c r="QI61" s="66"/>
      <c r="QJ61" s="66"/>
      <c r="QK61" s="66"/>
      <c r="QL61" s="66"/>
      <c r="QM61" s="66"/>
      <c r="QN61" s="66"/>
      <c r="QO61" s="66"/>
      <c r="QP61" s="66"/>
      <c r="QQ61" s="66"/>
      <c r="QR61" s="66"/>
      <c r="QS61" s="66"/>
      <c r="QT61" s="66"/>
      <c r="QU61" s="66"/>
      <c r="QV61" s="66"/>
      <c r="QW61" s="66"/>
      <c r="QX61" s="66"/>
      <c r="QY61" s="66"/>
      <c r="QZ61" s="66"/>
      <c r="RA61" s="66"/>
      <c r="RB61" s="66"/>
      <c r="RC61" s="66"/>
      <c r="RD61" s="66"/>
      <c r="RE61" s="66"/>
      <c r="RF61" s="66"/>
      <c r="RG61" s="66"/>
      <c r="RH61" s="66"/>
      <c r="RI61" s="66"/>
      <c r="RJ61" s="66"/>
      <c r="RK61" s="66"/>
      <c r="RL61" s="66"/>
      <c r="RM61" s="66"/>
      <c r="RN61" s="66"/>
      <c r="RO61" s="66"/>
      <c r="RP61" s="66"/>
      <c r="RQ61" s="66"/>
      <c r="RR61" s="66"/>
      <c r="RS61" s="66"/>
      <c r="RT61" s="66"/>
      <c r="RU61" s="66"/>
      <c r="RV61" s="66"/>
      <c r="RW61" s="66"/>
      <c r="RX61" s="66"/>
      <c r="RY61" s="66"/>
      <c r="RZ61" s="66"/>
      <c r="SA61" s="66"/>
      <c r="SB61" s="66"/>
      <c r="SC61" s="66"/>
      <c r="SD61" s="66"/>
      <c r="SE61" s="66"/>
      <c r="SF61" s="66"/>
      <c r="SG61" s="66"/>
      <c r="SH61" s="66"/>
      <c r="SI61" s="66"/>
      <c r="SJ61" s="66"/>
      <c r="SK61" s="66"/>
      <c r="SL61" s="66"/>
      <c r="SM61" s="66"/>
      <c r="SN61" s="66"/>
      <c r="SO61" s="66"/>
      <c r="SP61" s="66"/>
      <c r="SQ61" s="66"/>
      <c r="SR61" s="66"/>
      <c r="SS61" s="66"/>
      <c r="ST61" s="66"/>
      <c r="SU61" s="66"/>
      <c r="SV61" s="66"/>
      <c r="SW61" s="66"/>
      <c r="SX61" s="66"/>
      <c r="SY61" s="66"/>
      <c r="SZ61" s="66"/>
      <c r="TA61" s="66"/>
      <c r="TB61" s="66"/>
      <c r="TC61" s="66"/>
      <c r="TD61" s="66"/>
      <c r="TE61" s="66"/>
      <c r="TF61" s="66"/>
      <c r="TG61" s="66"/>
      <c r="TH61" s="66"/>
      <c r="TI61" s="66"/>
      <c r="TJ61" s="66"/>
      <c r="TK61" s="66"/>
      <c r="TL61" s="66"/>
      <c r="TM61" s="66"/>
      <c r="TN61" s="66"/>
      <c r="TO61" s="66"/>
      <c r="TP61" s="66"/>
      <c r="TQ61" s="66"/>
      <c r="TR61" s="66"/>
      <c r="TS61" s="66"/>
      <c r="TT61" s="66"/>
      <c r="TU61" s="66"/>
      <c r="TV61" s="66"/>
      <c r="TW61" s="66"/>
      <c r="TX61" s="66"/>
      <c r="TY61" s="66"/>
      <c r="TZ61" s="66"/>
      <c r="UA61" s="66"/>
      <c r="UB61" s="66"/>
      <c r="UC61" s="66"/>
      <c r="UD61" s="66"/>
      <c r="UE61" s="66"/>
      <c r="UF61" s="66"/>
      <c r="UG61" s="66"/>
      <c r="UH61" s="66"/>
      <c r="UI61" s="66"/>
      <c r="UJ61" s="66"/>
      <c r="UK61" s="66"/>
      <c r="UL61" s="66"/>
      <c r="UM61" s="66"/>
      <c r="UN61" s="66"/>
      <c r="UO61" s="66"/>
      <c r="UP61" s="66"/>
      <c r="UQ61" s="66"/>
      <c r="UR61" s="66"/>
      <c r="US61" s="66"/>
      <c r="UT61" s="66"/>
      <c r="UU61" s="66"/>
      <c r="UV61" s="66"/>
      <c r="UW61" s="66"/>
      <c r="UX61" s="66"/>
      <c r="UY61" s="66"/>
      <c r="UZ61" s="66"/>
      <c r="VA61" s="66"/>
      <c r="VB61" s="66"/>
      <c r="VC61" s="66"/>
      <c r="VD61" s="66"/>
      <c r="VE61" s="66"/>
      <c r="VF61" s="66"/>
      <c r="VG61" s="66"/>
      <c r="VH61" s="66"/>
      <c r="VI61" s="66"/>
      <c r="VJ61" s="66"/>
      <c r="VK61" s="66"/>
      <c r="VL61" s="66"/>
      <c r="VM61" s="66"/>
      <c r="VN61" s="66"/>
      <c r="VO61" s="66"/>
      <c r="VP61" s="66"/>
      <c r="VQ61" s="66"/>
      <c r="VR61" s="66"/>
      <c r="VS61" s="66"/>
      <c r="VT61" s="66"/>
      <c r="VU61" s="66"/>
      <c r="VV61" s="66"/>
      <c r="VW61" s="66"/>
      <c r="VX61" s="66"/>
      <c r="VY61" s="66"/>
      <c r="VZ61" s="66"/>
      <c r="WA61" s="66"/>
      <c r="WB61" s="66"/>
      <c r="WC61" s="66"/>
      <c r="WD61" s="66"/>
      <c r="WE61" s="66"/>
      <c r="WF61" s="66"/>
      <c r="WG61" s="66"/>
      <c r="WH61" s="66"/>
      <c r="WI61" s="66"/>
      <c r="WJ61" s="66"/>
      <c r="WK61" s="66"/>
      <c r="WL61" s="66"/>
      <c r="WM61" s="66"/>
      <c r="WN61" s="66"/>
      <c r="WO61" s="66"/>
      <c r="WP61" s="66"/>
      <c r="WQ61" s="66"/>
      <c r="WR61" s="66"/>
      <c r="WS61" s="66"/>
      <c r="WT61" s="66"/>
      <c r="WU61" s="66"/>
      <c r="WV61" s="66"/>
      <c r="WW61" s="66"/>
      <c r="WX61" s="66"/>
      <c r="WY61" s="66"/>
      <c r="WZ61" s="66"/>
      <c r="XA61" s="66"/>
      <c r="XB61" s="66"/>
      <c r="XC61" s="66"/>
      <c r="XD61" s="66"/>
      <c r="XE61" s="66"/>
      <c r="XF61" s="66"/>
      <c r="XG61" s="66"/>
      <c r="XH61" s="66"/>
      <c r="XI61" s="66"/>
      <c r="XJ61" s="66"/>
      <c r="XK61" s="66"/>
      <c r="XL61" s="66"/>
      <c r="XM61" s="66"/>
      <c r="XN61" s="66"/>
      <c r="XO61" s="66"/>
      <c r="XP61" s="66"/>
      <c r="XQ61" s="66"/>
      <c r="XR61" s="66"/>
      <c r="XS61" s="66"/>
      <c r="XT61" s="66"/>
      <c r="XU61" s="66"/>
      <c r="XV61" s="66"/>
      <c r="XW61" s="66"/>
      <c r="XX61" s="66"/>
      <c r="XY61" s="66"/>
      <c r="XZ61" s="66"/>
      <c r="YA61" s="66"/>
      <c r="YB61" s="66"/>
      <c r="YC61" s="66"/>
      <c r="YD61" s="66"/>
      <c r="YE61" s="66"/>
      <c r="YF61" s="66"/>
      <c r="YG61" s="66"/>
      <c r="YH61" s="66"/>
      <c r="YI61" s="66"/>
      <c r="YJ61" s="66"/>
      <c r="YK61" s="66"/>
      <c r="YL61" s="66"/>
      <c r="YM61" s="66"/>
      <c r="YN61" s="66"/>
      <c r="YO61" s="66"/>
      <c r="YP61" s="66"/>
      <c r="YQ61" s="66"/>
      <c r="YR61" s="66"/>
      <c r="YS61" s="66"/>
      <c r="YT61" s="66"/>
      <c r="YU61" s="66"/>
      <c r="YV61" s="66"/>
      <c r="YW61" s="66"/>
      <c r="YX61" s="66"/>
      <c r="YY61" s="66"/>
      <c r="YZ61" s="66"/>
      <c r="ZA61" s="66"/>
      <c r="ZB61" s="66"/>
      <c r="ZC61" s="66"/>
      <c r="ZD61" s="66"/>
      <c r="ZE61" s="66"/>
      <c r="ZF61" s="66"/>
      <c r="ZG61" s="66"/>
      <c r="ZH61" s="66"/>
      <c r="ZI61" s="66"/>
      <c r="ZJ61" s="66"/>
      <c r="ZK61" s="66"/>
      <c r="ZL61" s="66"/>
      <c r="ZM61" s="66"/>
      <c r="ZN61" s="66"/>
      <c r="ZO61" s="66"/>
      <c r="ZP61" s="66"/>
      <c r="ZQ61" s="66"/>
      <c r="ZR61" s="66"/>
      <c r="ZS61" s="66"/>
      <c r="ZT61" s="66"/>
      <c r="ZU61" s="66"/>
      <c r="ZV61" s="66"/>
      <c r="ZW61" s="66"/>
      <c r="ZX61" s="66"/>
      <c r="ZY61" s="66"/>
      <c r="ZZ61" s="66"/>
      <c r="AAA61" s="66"/>
      <c r="AAB61" s="66"/>
      <c r="AAC61" s="66"/>
      <c r="AAD61" s="66"/>
      <c r="AAE61" s="66"/>
      <c r="AAF61" s="66"/>
      <c r="AAG61" s="66"/>
      <c r="AAH61" s="66"/>
      <c r="AAI61" s="66"/>
      <c r="AAJ61" s="66"/>
      <c r="AAK61" s="66"/>
      <c r="AAL61" s="66"/>
      <c r="AAM61" s="66"/>
      <c r="AAN61" s="66"/>
      <c r="AAO61" s="66"/>
      <c r="AAP61" s="66"/>
      <c r="AAQ61" s="66"/>
      <c r="AAR61" s="66"/>
      <c r="AAS61" s="66"/>
      <c r="AAT61" s="66"/>
      <c r="AAU61" s="66"/>
      <c r="AAV61" s="66"/>
      <c r="AAW61" s="66"/>
      <c r="AAX61" s="66"/>
      <c r="AAY61" s="66"/>
      <c r="AAZ61" s="66"/>
      <c r="ABA61" s="66"/>
      <c r="ABB61" s="66"/>
      <c r="ABC61" s="66"/>
      <c r="ABD61" s="66"/>
      <c r="ABE61" s="66"/>
      <c r="ABF61" s="66"/>
      <c r="ABG61" s="66"/>
      <c r="ABH61" s="66"/>
      <c r="ABI61" s="66"/>
      <c r="ABJ61" s="66"/>
      <c r="ABK61" s="66"/>
      <c r="ABL61" s="66"/>
      <c r="ABM61" s="66"/>
      <c r="ABN61" s="66"/>
      <c r="ABO61" s="66"/>
      <c r="ABP61" s="66"/>
      <c r="ABQ61" s="66"/>
      <c r="ABR61" s="66"/>
      <c r="ABS61" s="66"/>
      <c r="ABT61" s="66"/>
      <c r="ABU61" s="66"/>
      <c r="ABV61" s="66"/>
      <c r="ABW61" s="66"/>
      <c r="ABX61" s="66"/>
      <c r="ABY61" s="66"/>
      <c r="ABZ61" s="66"/>
      <c r="ACA61" s="66"/>
      <c r="ACB61" s="66"/>
      <c r="ACC61" s="66"/>
      <c r="ACD61" s="66"/>
      <c r="ACE61" s="66"/>
      <c r="ACF61" s="66"/>
      <c r="ACG61" s="66"/>
      <c r="ACH61" s="66"/>
      <c r="ACI61" s="66"/>
      <c r="ACJ61" s="66"/>
      <c r="ACK61" s="66"/>
      <c r="ACL61" s="66"/>
      <c r="ACM61" s="66"/>
      <c r="ACN61" s="66"/>
      <c r="ACO61" s="66"/>
      <c r="ACP61" s="66"/>
      <c r="ACQ61" s="66"/>
      <c r="ACR61" s="66"/>
      <c r="ACS61" s="66"/>
      <c r="ACT61" s="66"/>
      <c r="ACU61" s="66"/>
      <c r="ACV61" s="66"/>
      <c r="ACW61" s="66"/>
      <c r="ACX61" s="66"/>
      <c r="ACY61" s="66"/>
      <c r="ACZ61" s="66"/>
      <c r="ADA61" s="66"/>
      <c r="ADB61" s="66"/>
      <c r="ADC61" s="66"/>
      <c r="ADD61" s="66"/>
      <c r="ADE61" s="66"/>
      <c r="ADF61" s="66"/>
      <c r="ADG61" s="66"/>
      <c r="ADH61" s="66"/>
      <c r="ADI61" s="66"/>
      <c r="ADJ61" s="66"/>
      <c r="ADK61" s="66"/>
      <c r="ADL61" s="66"/>
      <c r="ADM61" s="66"/>
      <c r="ADN61" s="66"/>
      <c r="ADO61" s="66"/>
      <c r="ADP61" s="66"/>
      <c r="ADQ61" s="66"/>
      <c r="ADR61" s="66"/>
      <c r="ADS61" s="66"/>
      <c r="ADT61" s="66"/>
      <c r="ADU61" s="66"/>
      <c r="ADV61" s="66"/>
      <c r="ADW61" s="66"/>
      <c r="ADX61" s="66"/>
      <c r="ADY61" s="66"/>
    </row>
    <row r="62" spans="1:805" s="24" customFormat="1" hidden="1" x14ac:dyDescent="0.25">
      <c r="A62" s="21" t="s">
        <v>519</v>
      </c>
      <c r="B62" s="22" t="s">
        <v>270</v>
      </c>
      <c r="C62" s="21" t="s">
        <v>24</v>
      </c>
      <c r="D62" s="21" t="s">
        <v>281</v>
      </c>
      <c r="E62" s="21" t="s">
        <v>26</v>
      </c>
      <c r="F62" s="21" t="s">
        <v>282</v>
      </c>
      <c r="G62" s="21" t="s">
        <v>26</v>
      </c>
      <c r="H62" s="21" t="s">
        <v>40</v>
      </c>
      <c r="I62" s="23" t="s">
        <v>41</v>
      </c>
      <c r="J62" s="23">
        <v>832.7</v>
      </c>
      <c r="K62" s="23">
        <v>606.66999999999996</v>
      </c>
      <c r="L62" s="23">
        <v>194.85</v>
      </c>
      <c r="M62" s="23">
        <v>31.18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1" t="s">
        <v>26</v>
      </c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66"/>
      <c r="GE62" s="66"/>
      <c r="GF62" s="66"/>
      <c r="GG62" s="66"/>
      <c r="GH62" s="66"/>
      <c r="GI62" s="66"/>
      <c r="GJ62" s="66"/>
      <c r="GK62" s="66"/>
      <c r="GL62" s="66"/>
      <c r="GM62" s="66"/>
      <c r="GN62" s="66"/>
      <c r="GO62" s="66"/>
      <c r="GP62" s="66"/>
      <c r="GQ62" s="66"/>
      <c r="GR62" s="66"/>
      <c r="GS62" s="66"/>
      <c r="GT62" s="66"/>
      <c r="GU62" s="66"/>
      <c r="GV62" s="66"/>
      <c r="GW62" s="66"/>
      <c r="GX62" s="66"/>
      <c r="GY62" s="66"/>
      <c r="GZ62" s="66"/>
      <c r="HA62" s="66"/>
      <c r="HB62" s="66"/>
      <c r="HC62" s="66"/>
      <c r="HD62" s="66"/>
      <c r="HE62" s="66"/>
      <c r="HF62" s="66"/>
      <c r="HG62" s="66"/>
      <c r="HH62" s="66"/>
      <c r="HI62" s="66"/>
      <c r="HJ62" s="66"/>
      <c r="HK62" s="66"/>
      <c r="HL62" s="66"/>
      <c r="HM62" s="66"/>
      <c r="HN62" s="66"/>
      <c r="HO62" s="66"/>
      <c r="HP62" s="66"/>
      <c r="HQ62" s="66"/>
      <c r="HR62" s="66"/>
      <c r="HS62" s="66"/>
      <c r="HT62" s="66"/>
      <c r="HU62" s="66"/>
      <c r="HV62" s="66"/>
      <c r="HW62" s="66"/>
      <c r="HX62" s="66"/>
      <c r="HY62" s="66"/>
      <c r="HZ62" s="66"/>
      <c r="IA62" s="66"/>
      <c r="IB62" s="66"/>
      <c r="IC62" s="66"/>
      <c r="ID62" s="66"/>
      <c r="IE62" s="66"/>
      <c r="IF62" s="66"/>
      <c r="IG62" s="66"/>
      <c r="IH62" s="66"/>
      <c r="II62" s="66"/>
      <c r="IJ62" s="66"/>
      <c r="IK62" s="66"/>
      <c r="IL62" s="66"/>
      <c r="IM62" s="66"/>
      <c r="IN62" s="66"/>
      <c r="IO62" s="66"/>
      <c r="IP62" s="66"/>
      <c r="IQ62" s="66"/>
      <c r="IR62" s="66"/>
      <c r="IS62" s="66"/>
      <c r="IT62" s="66"/>
      <c r="IU62" s="66"/>
      <c r="IV62" s="66"/>
      <c r="IW62" s="66"/>
      <c r="IX62" s="66"/>
      <c r="IY62" s="66"/>
      <c r="IZ62" s="66"/>
      <c r="JA62" s="66"/>
      <c r="JB62" s="66"/>
      <c r="JC62" s="66"/>
      <c r="JD62" s="66"/>
      <c r="JE62" s="66"/>
      <c r="JF62" s="66"/>
      <c r="JG62" s="66"/>
      <c r="JH62" s="66"/>
      <c r="JI62" s="66"/>
      <c r="JJ62" s="66"/>
      <c r="JK62" s="66"/>
      <c r="JL62" s="66"/>
      <c r="JM62" s="66"/>
      <c r="JN62" s="66"/>
      <c r="JO62" s="66"/>
      <c r="JP62" s="66"/>
      <c r="JQ62" s="66"/>
      <c r="JR62" s="66"/>
      <c r="JS62" s="66"/>
      <c r="JT62" s="66"/>
      <c r="JU62" s="66"/>
      <c r="JV62" s="66"/>
      <c r="JW62" s="66"/>
      <c r="JX62" s="66"/>
      <c r="JY62" s="66"/>
      <c r="JZ62" s="66"/>
      <c r="KA62" s="66"/>
      <c r="KB62" s="66"/>
      <c r="KC62" s="66"/>
      <c r="KD62" s="66"/>
      <c r="KE62" s="66"/>
      <c r="KF62" s="66"/>
      <c r="KG62" s="66"/>
      <c r="KH62" s="66"/>
      <c r="KI62" s="66"/>
      <c r="KJ62" s="66"/>
      <c r="KK62" s="66"/>
      <c r="KL62" s="66"/>
      <c r="KM62" s="66"/>
      <c r="KN62" s="66"/>
      <c r="KO62" s="66"/>
      <c r="KP62" s="66"/>
      <c r="KQ62" s="66"/>
      <c r="KR62" s="66"/>
      <c r="KS62" s="66"/>
      <c r="KT62" s="66"/>
      <c r="KU62" s="66"/>
      <c r="KV62" s="66"/>
      <c r="KW62" s="66"/>
      <c r="KX62" s="66"/>
      <c r="KY62" s="66"/>
      <c r="KZ62" s="66"/>
      <c r="LA62" s="66"/>
      <c r="LB62" s="66"/>
      <c r="LC62" s="66"/>
      <c r="LD62" s="66"/>
      <c r="LE62" s="66"/>
      <c r="LF62" s="66"/>
      <c r="LG62" s="66"/>
      <c r="LH62" s="66"/>
      <c r="LI62" s="66"/>
      <c r="LJ62" s="66"/>
      <c r="LK62" s="66"/>
      <c r="LL62" s="66"/>
      <c r="LM62" s="66"/>
      <c r="LN62" s="66"/>
      <c r="LO62" s="66"/>
      <c r="LP62" s="66"/>
      <c r="LQ62" s="66"/>
      <c r="LR62" s="66"/>
      <c r="LS62" s="66"/>
      <c r="LT62" s="66"/>
      <c r="LU62" s="66"/>
      <c r="LV62" s="66"/>
      <c r="LW62" s="66"/>
      <c r="LX62" s="66"/>
      <c r="LY62" s="66"/>
      <c r="LZ62" s="66"/>
      <c r="MA62" s="66"/>
      <c r="MB62" s="66"/>
      <c r="MC62" s="66"/>
      <c r="MD62" s="66"/>
      <c r="ME62" s="66"/>
      <c r="MF62" s="66"/>
      <c r="MG62" s="66"/>
      <c r="MH62" s="66"/>
      <c r="MI62" s="66"/>
      <c r="MJ62" s="66"/>
      <c r="MK62" s="66"/>
      <c r="ML62" s="66"/>
      <c r="MM62" s="66"/>
      <c r="MN62" s="66"/>
      <c r="MO62" s="66"/>
      <c r="MP62" s="66"/>
      <c r="MQ62" s="66"/>
      <c r="MR62" s="66"/>
      <c r="MS62" s="66"/>
      <c r="MT62" s="66"/>
      <c r="MU62" s="66"/>
      <c r="MV62" s="66"/>
      <c r="MW62" s="66"/>
      <c r="MX62" s="66"/>
      <c r="MY62" s="66"/>
      <c r="MZ62" s="66"/>
      <c r="NA62" s="66"/>
      <c r="NB62" s="66"/>
      <c r="NC62" s="66"/>
      <c r="ND62" s="66"/>
      <c r="NE62" s="66"/>
      <c r="NF62" s="66"/>
      <c r="NG62" s="66"/>
      <c r="NH62" s="66"/>
      <c r="NI62" s="66"/>
      <c r="NJ62" s="66"/>
      <c r="NK62" s="66"/>
      <c r="NL62" s="66"/>
      <c r="NM62" s="66"/>
      <c r="NN62" s="66"/>
      <c r="NO62" s="66"/>
      <c r="NP62" s="66"/>
      <c r="NQ62" s="66"/>
      <c r="NR62" s="66"/>
      <c r="NS62" s="66"/>
      <c r="NT62" s="66"/>
      <c r="NU62" s="66"/>
      <c r="NV62" s="66"/>
      <c r="NW62" s="66"/>
      <c r="NX62" s="66"/>
      <c r="NY62" s="66"/>
      <c r="NZ62" s="66"/>
      <c r="OA62" s="66"/>
      <c r="OB62" s="66"/>
      <c r="OC62" s="66"/>
      <c r="OD62" s="66"/>
      <c r="OE62" s="66"/>
      <c r="OF62" s="66"/>
      <c r="OG62" s="66"/>
      <c r="OH62" s="66"/>
      <c r="OI62" s="66"/>
      <c r="OJ62" s="66"/>
      <c r="OK62" s="66"/>
      <c r="OL62" s="66"/>
      <c r="OM62" s="66"/>
      <c r="ON62" s="66"/>
      <c r="OO62" s="66"/>
      <c r="OP62" s="66"/>
      <c r="OQ62" s="66"/>
      <c r="OR62" s="66"/>
      <c r="OS62" s="66"/>
      <c r="OT62" s="66"/>
      <c r="OU62" s="66"/>
      <c r="OV62" s="66"/>
      <c r="OW62" s="66"/>
      <c r="OX62" s="66"/>
      <c r="OY62" s="66"/>
      <c r="OZ62" s="66"/>
      <c r="PA62" s="66"/>
      <c r="PB62" s="66"/>
      <c r="PC62" s="66"/>
      <c r="PD62" s="66"/>
      <c r="PE62" s="66"/>
      <c r="PF62" s="66"/>
      <c r="PG62" s="66"/>
      <c r="PH62" s="66"/>
      <c r="PI62" s="66"/>
      <c r="PJ62" s="66"/>
      <c r="PK62" s="66"/>
      <c r="PL62" s="66"/>
      <c r="PM62" s="66"/>
      <c r="PN62" s="66"/>
      <c r="PO62" s="66"/>
      <c r="PP62" s="66"/>
      <c r="PQ62" s="66"/>
      <c r="PR62" s="66"/>
      <c r="PS62" s="66"/>
      <c r="PT62" s="66"/>
      <c r="PU62" s="66"/>
      <c r="PV62" s="66"/>
      <c r="PW62" s="66"/>
      <c r="PX62" s="66"/>
      <c r="PY62" s="66"/>
      <c r="PZ62" s="66"/>
      <c r="QA62" s="66"/>
      <c r="QB62" s="66"/>
      <c r="QC62" s="66"/>
      <c r="QD62" s="66"/>
      <c r="QE62" s="66"/>
      <c r="QF62" s="66"/>
      <c r="QG62" s="66"/>
      <c r="QH62" s="66"/>
      <c r="QI62" s="66"/>
      <c r="QJ62" s="66"/>
      <c r="QK62" s="66"/>
      <c r="QL62" s="66"/>
      <c r="QM62" s="66"/>
      <c r="QN62" s="66"/>
      <c r="QO62" s="66"/>
      <c r="QP62" s="66"/>
      <c r="QQ62" s="66"/>
      <c r="QR62" s="66"/>
      <c r="QS62" s="66"/>
      <c r="QT62" s="66"/>
      <c r="QU62" s="66"/>
      <c r="QV62" s="66"/>
      <c r="QW62" s="66"/>
      <c r="QX62" s="66"/>
      <c r="QY62" s="66"/>
      <c r="QZ62" s="66"/>
      <c r="RA62" s="66"/>
      <c r="RB62" s="66"/>
      <c r="RC62" s="66"/>
      <c r="RD62" s="66"/>
      <c r="RE62" s="66"/>
      <c r="RF62" s="66"/>
      <c r="RG62" s="66"/>
      <c r="RH62" s="66"/>
      <c r="RI62" s="66"/>
      <c r="RJ62" s="66"/>
      <c r="RK62" s="66"/>
      <c r="RL62" s="66"/>
      <c r="RM62" s="66"/>
      <c r="RN62" s="66"/>
      <c r="RO62" s="66"/>
      <c r="RP62" s="66"/>
      <c r="RQ62" s="66"/>
      <c r="RR62" s="66"/>
      <c r="RS62" s="66"/>
      <c r="RT62" s="66"/>
      <c r="RU62" s="66"/>
      <c r="RV62" s="66"/>
      <c r="RW62" s="66"/>
      <c r="RX62" s="66"/>
      <c r="RY62" s="66"/>
      <c r="RZ62" s="66"/>
      <c r="SA62" s="66"/>
      <c r="SB62" s="66"/>
      <c r="SC62" s="66"/>
      <c r="SD62" s="66"/>
      <c r="SE62" s="66"/>
      <c r="SF62" s="66"/>
      <c r="SG62" s="66"/>
      <c r="SH62" s="66"/>
      <c r="SI62" s="66"/>
      <c r="SJ62" s="66"/>
      <c r="SK62" s="66"/>
      <c r="SL62" s="66"/>
      <c r="SM62" s="66"/>
      <c r="SN62" s="66"/>
      <c r="SO62" s="66"/>
      <c r="SP62" s="66"/>
      <c r="SQ62" s="66"/>
      <c r="SR62" s="66"/>
      <c r="SS62" s="66"/>
      <c r="ST62" s="66"/>
      <c r="SU62" s="66"/>
      <c r="SV62" s="66"/>
      <c r="SW62" s="66"/>
      <c r="SX62" s="66"/>
      <c r="SY62" s="66"/>
      <c r="SZ62" s="66"/>
      <c r="TA62" s="66"/>
      <c r="TB62" s="66"/>
      <c r="TC62" s="66"/>
      <c r="TD62" s="66"/>
      <c r="TE62" s="66"/>
      <c r="TF62" s="66"/>
      <c r="TG62" s="66"/>
      <c r="TH62" s="66"/>
      <c r="TI62" s="66"/>
      <c r="TJ62" s="66"/>
      <c r="TK62" s="66"/>
      <c r="TL62" s="66"/>
      <c r="TM62" s="66"/>
      <c r="TN62" s="66"/>
      <c r="TO62" s="66"/>
      <c r="TP62" s="66"/>
      <c r="TQ62" s="66"/>
      <c r="TR62" s="66"/>
      <c r="TS62" s="66"/>
      <c r="TT62" s="66"/>
      <c r="TU62" s="66"/>
      <c r="TV62" s="66"/>
      <c r="TW62" s="66"/>
      <c r="TX62" s="66"/>
      <c r="TY62" s="66"/>
      <c r="TZ62" s="66"/>
      <c r="UA62" s="66"/>
      <c r="UB62" s="66"/>
      <c r="UC62" s="66"/>
      <c r="UD62" s="66"/>
      <c r="UE62" s="66"/>
      <c r="UF62" s="66"/>
      <c r="UG62" s="66"/>
      <c r="UH62" s="66"/>
      <c r="UI62" s="66"/>
      <c r="UJ62" s="66"/>
      <c r="UK62" s="66"/>
      <c r="UL62" s="66"/>
      <c r="UM62" s="66"/>
      <c r="UN62" s="66"/>
      <c r="UO62" s="66"/>
      <c r="UP62" s="66"/>
      <c r="UQ62" s="66"/>
      <c r="UR62" s="66"/>
      <c r="US62" s="66"/>
      <c r="UT62" s="66"/>
      <c r="UU62" s="66"/>
      <c r="UV62" s="66"/>
      <c r="UW62" s="66"/>
      <c r="UX62" s="66"/>
      <c r="UY62" s="66"/>
      <c r="UZ62" s="66"/>
      <c r="VA62" s="66"/>
      <c r="VB62" s="66"/>
      <c r="VC62" s="66"/>
      <c r="VD62" s="66"/>
      <c r="VE62" s="66"/>
      <c r="VF62" s="66"/>
      <c r="VG62" s="66"/>
      <c r="VH62" s="66"/>
      <c r="VI62" s="66"/>
      <c r="VJ62" s="66"/>
      <c r="VK62" s="66"/>
      <c r="VL62" s="66"/>
      <c r="VM62" s="66"/>
      <c r="VN62" s="66"/>
      <c r="VO62" s="66"/>
      <c r="VP62" s="66"/>
      <c r="VQ62" s="66"/>
      <c r="VR62" s="66"/>
      <c r="VS62" s="66"/>
      <c r="VT62" s="66"/>
      <c r="VU62" s="66"/>
      <c r="VV62" s="66"/>
      <c r="VW62" s="66"/>
      <c r="VX62" s="66"/>
      <c r="VY62" s="66"/>
      <c r="VZ62" s="66"/>
      <c r="WA62" s="66"/>
      <c r="WB62" s="66"/>
      <c r="WC62" s="66"/>
      <c r="WD62" s="66"/>
      <c r="WE62" s="66"/>
      <c r="WF62" s="66"/>
      <c r="WG62" s="66"/>
      <c r="WH62" s="66"/>
      <c r="WI62" s="66"/>
      <c r="WJ62" s="66"/>
      <c r="WK62" s="66"/>
      <c r="WL62" s="66"/>
      <c r="WM62" s="66"/>
      <c r="WN62" s="66"/>
      <c r="WO62" s="66"/>
      <c r="WP62" s="66"/>
      <c r="WQ62" s="66"/>
      <c r="WR62" s="66"/>
      <c r="WS62" s="66"/>
      <c r="WT62" s="66"/>
      <c r="WU62" s="66"/>
      <c r="WV62" s="66"/>
      <c r="WW62" s="66"/>
      <c r="WX62" s="66"/>
      <c r="WY62" s="66"/>
      <c r="WZ62" s="66"/>
      <c r="XA62" s="66"/>
      <c r="XB62" s="66"/>
      <c r="XC62" s="66"/>
      <c r="XD62" s="66"/>
      <c r="XE62" s="66"/>
      <c r="XF62" s="66"/>
      <c r="XG62" s="66"/>
      <c r="XH62" s="66"/>
      <c r="XI62" s="66"/>
      <c r="XJ62" s="66"/>
      <c r="XK62" s="66"/>
      <c r="XL62" s="66"/>
      <c r="XM62" s="66"/>
      <c r="XN62" s="66"/>
      <c r="XO62" s="66"/>
      <c r="XP62" s="66"/>
      <c r="XQ62" s="66"/>
      <c r="XR62" s="66"/>
      <c r="XS62" s="66"/>
      <c r="XT62" s="66"/>
      <c r="XU62" s="66"/>
      <c r="XV62" s="66"/>
      <c r="XW62" s="66"/>
      <c r="XX62" s="66"/>
      <c r="XY62" s="66"/>
      <c r="XZ62" s="66"/>
      <c r="YA62" s="66"/>
      <c r="YB62" s="66"/>
      <c r="YC62" s="66"/>
      <c r="YD62" s="66"/>
      <c r="YE62" s="66"/>
      <c r="YF62" s="66"/>
      <c r="YG62" s="66"/>
      <c r="YH62" s="66"/>
      <c r="YI62" s="66"/>
      <c r="YJ62" s="66"/>
      <c r="YK62" s="66"/>
      <c r="YL62" s="66"/>
      <c r="YM62" s="66"/>
      <c r="YN62" s="66"/>
      <c r="YO62" s="66"/>
      <c r="YP62" s="66"/>
      <c r="YQ62" s="66"/>
      <c r="YR62" s="66"/>
      <c r="YS62" s="66"/>
      <c r="YT62" s="66"/>
      <c r="YU62" s="66"/>
      <c r="YV62" s="66"/>
      <c r="YW62" s="66"/>
      <c r="YX62" s="66"/>
      <c r="YY62" s="66"/>
      <c r="YZ62" s="66"/>
      <c r="ZA62" s="66"/>
      <c r="ZB62" s="66"/>
      <c r="ZC62" s="66"/>
      <c r="ZD62" s="66"/>
      <c r="ZE62" s="66"/>
      <c r="ZF62" s="66"/>
      <c r="ZG62" s="66"/>
      <c r="ZH62" s="66"/>
      <c r="ZI62" s="66"/>
      <c r="ZJ62" s="66"/>
      <c r="ZK62" s="66"/>
      <c r="ZL62" s="66"/>
      <c r="ZM62" s="66"/>
      <c r="ZN62" s="66"/>
      <c r="ZO62" s="66"/>
      <c r="ZP62" s="66"/>
      <c r="ZQ62" s="66"/>
      <c r="ZR62" s="66"/>
      <c r="ZS62" s="66"/>
      <c r="ZT62" s="66"/>
      <c r="ZU62" s="66"/>
      <c r="ZV62" s="66"/>
      <c r="ZW62" s="66"/>
      <c r="ZX62" s="66"/>
      <c r="ZY62" s="66"/>
      <c r="ZZ62" s="66"/>
      <c r="AAA62" s="66"/>
      <c r="AAB62" s="66"/>
      <c r="AAC62" s="66"/>
      <c r="AAD62" s="66"/>
      <c r="AAE62" s="66"/>
      <c r="AAF62" s="66"/>
      <c r="AAG62" s="66"/>
      <c r="AAH62" s="66"/>
      <c r="AAI62" s="66"/>
      <c r="AAJ62" s="66"/>
      <c r="AAK62" s="66"/>
      <c r="AAL62" s="66"/>
      <c r="AAM62" s="66"/>
      <c r="AAN62" s="66"/>
      <c r="AAO62" s="66"/>
      <c r="AAP62" s="66"/>
      <c r="AAQ62" s="66"/>
      <c r="AAR62" s="66"/>
      <c r="AAS62" s="66"/>
      <c r="AAT62" s="66"/>
      <c r="AAU62" s="66"/>
      <c r="AAV62" s="66"/>
      <c r="AAW62" s="66"/>
      <c r="AAX62" s="66"/>
      <c r="AAY62" s="66"/>
      <c r="AAZ62" s="66"/>
      <c r="ABA62" s="66"/>
      <c r="ABB62" s="66"/>
      <c r="ABC62" s="66"/>
      <c r="ABD62" s="66"/>
      <c r="ABE62" s="66"/>
      <c r="ABF62" s="66"/>
      <c r="ABG62" s="66"/>
      <c r="ABH62" s="66"/>
      <c r="ABI62" s="66"/>
      <c r="ABJ62" s="66"/>
      <c r="ABK62" s="66"/>
      <c r="ABL62" s="66"/>
      <c r="ABM62" s="66"/>
      <c r="ABN62" s="66"/>
      <c r="ABO62" s="66"/>
      <c r="ABP62" s="66"/>
      <c r="ABQ62" s="66"/>
      <c r="ABR62" s="66"/>
      <c r="ABS62" s="66"/>
      <c r="ABT62" s="66"/>
      <c r="ABU62" s="66"/>
      <c r="ABV62" s="66"/>
      <c r="ABW62" s="66"/>
      <c r="ABX62" s="66"/>
      <c r="ABY62" s="66"/>
      <c r="ABZ62" s="66"/>
      <c r="ACA62" s="66"/>
      <c r="ACB62" s="66"/>
      <c r="ACC62" s="66"/>
      <c r="ACD62" s="66"/>
      <c r="ACE62" s="66"/>
      <c r="ACF62" s="66"/>
      <c r="ACG62" s="66"/>
      <c r="ACH62" s="66"/>
      <c r="ACI62" s="66"/>
      <c r="ACJ62" s="66"/>
      <c r="ACK62" s="66"/>
      <c r="ACL62" s="66"/>
      <c r="ACM62" s="66"/>
      <c r="ACN62" s="66"/>
      <c r="ACO62" s="66"/>
      <c r="ACP62" s="66"/>
      <c r="ACQ62" s="66"/>
      <c r="ACR62" s="66"/>
      <c r="ACS62" s="66"/>
      <c r="ACT62" s="66"/>
      <c r="ACU62" s="66"/>
      <c r="ACV62" s="66"/>
      <c r="ACW62" s="66"/>
      <c r="ACX62" s="66"/>
      <c r="ACY62" s="66"/>
      <c r="ACZ62" s="66"/>
      <c r="ADA62" s="66"/>
      <c r="ADB62" s="66"/>
      <c r="ADC62" s="66"/>
      <c r="ADD62" s="66"/>
      <c r="ADE62" s="66"/>
      <c r="ADF62" s="66"/>
      <c r="ADG62" s="66"/>
      <c r="ADH62" s="66"/>
      <c r="ADI62" s="66"/>
      <c r="ADJ62" s="66"/>
      <c r="ADK62" s="66"/>
      <c r="ADL62" s="66"/>
      <c r="ADM62" s="66"/>
      <c r="ADN62" s="66"/>
      <c r="ADO62" s="66"/>
      <c r="ADP62" s="66"/>
      <c r="ADQ62" s="66"/>
      <c r="ADR62" s="66"/>
      <c r="ADS62" s="66"/>
      <c r="ADT62" s="66"/>
      <c r="ADU62" s="66"/>
      <c r="ADV62" s="66"/>
      <c r="ADW62" s="66"/>
      <c r="ADX62" s="66"/>
      <c r="ADY62" s="66"/>
    </row>
    <row r="63" spans="1:805" s="24" customFormat="1" hidden="1" x14ac:dyDescent="0.25">
      <c r="A63" s="20" t="s">
        <v>561</v>
      </c>
      <c r="B63" s="65" t="s">
        <v>361</v>
      </c>
      <c r="C63" s="20" t="s">
        <v>24</v>
      </c>
      <c r="D63" s="20" t="s">
        <v>384</v>
      </c>
      <c r="E63" s="20" t="s">
        <v>26</v>
      </c>
      <c r="F63" s="20" t="s">
        <v>385</v>
      </c>
      <c r="G63" s="20" t="s">
        <v>26</v>
      </c>
      <c r="H63" s="20" t="s">
        <v>129</v>
      </c>
      <c r="I63" s="39" t="s">
        <v>130</v>
      </c>
      <c r="J63" s="39">
        <v>853.76</v>
      </c>
      <c r="K63" s="39">
        <v>0</v>
      </c>
      <c r="L63" s="39">
        <v>736</v>
      </c>
      <c r="M63" s="39">
        <v>117.76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20" t="s">
        <v>26</v>
      </c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  <c r="IX63" s="66"/>
      <c r="IY63" s="66"/>
      <c r="IZ63" s="66"/>
      <c r="JA63" s="66"/>
      <c r="JB63" s="66"/>
      <c r="JC63" s="66"/>
      <c r="JD63" s="66"/>
      <c r="JE63" s="66"/>
      <c r="JF63" s="66"/>
      <c r="JG63" s="66"/>
      <c r="JH63" s="66"/>
      <c r="JI63" s="66"/>
      <c r="JJ63" s="66"/>
      <c r="JK63" s="66"/>
      <c r="JL63" s="66"/>
      <c r="JM63" s="66"/>
      <c r="JN63" s="66"/>
      <c r="JO63" s="66"/>
      <c r="JP63" s="66"/>
      <c r="JQ63" s="66"/>
      <c r="JR63" s="66"/>
      <c r="JS63" s="66"/>
      <c r="JT63" s="66"/>
      <c r="JU63" s="66"/>
      <c r="JV63" s="66"/>
      <c r="JW63" s="66"/>
      <c r="JX63" s="66"/>
      <c r="JY63" s="66"/>
      <c r="JZ63" s="66"/>
      <c r="KA63" s="66"/>
      <c r="KB63" s="66"/>
      <c r="KC63" s="66"/>
      <c r="KD63" s="66"/>
      <c r="KE63" s="66"/>
      <c r="KF63" s="66"/>
      <c r="KG63" s="66"/>
      <c r="KH63" s="66"/>
      <c r="KI63" s="66"/>
      <c r="KJ63" s="66"/>
      <c r="KK63" s="66"/>
      <c r="KL63" s="66"/>
      <c r="KM63" s="66"/>
      <c r="KN63" s="66"/>
      <c r="KO63" s="66"/>
      <c r="KP63" s="66"/>
      <c r="KQ63" s="66"/>
      <c r="KR63" s="66"/>
      <c r="KS63" s="66"/>
      <c r="KT63" s="66"/>
      <c r="KU63" s="66"/>
      <c r="KV63" s="66"/>
      <c r="KW63" s="66"/>
      <c r="KX63" s="66"/>
      <c r="KY63" s="66"/>
      <c r="KZ63" s="66"/>
      <c r="LA63" s="66"/>
      <c r="LB63" s="66"/>
      <c r="LC63" s="66"/>
      <c r="LD63" s="66"/>
      <c r="LE63" s="66"/>
      <c r="LF63" s="66"/>
      <c r="LG63" s="66"/>
      <c r="LH63" s="66"/>
      <c r="LI63" s="66"/>
      <c r="LJ63" s="66"/>
      <c r="LK63" s="66"/>
      <c r="LL63" s="66"/>
      <c r="LM63" s="66"/>
      <c r="LN63" s="66"/>
      <c r="LO63" s="66"/>
      <c r="LP63" s="66"/>
      <c r="LQ63" s="66"/>
      <c r="LR63" s="66"/>
      <c r="LS63" s="66"/>
      <c r="LT63" s="66"/>
      <c r="LU63" s="66"/>
      <c r="LV63" s="66"/>
      <c r="LW63" s="66"/>
      <c r="LX63" s="66"/>
      <c r="LY63" s="66"/>
      <c r="LZ63" s="66"/>
      <c r="MA63" s="66"/>
      <c r="MB63" s="66"/>
      <c r="MC63" s="66"/>
      <c r="MD63" s="66"/>
      <c r="ME63" s="66"/>
      <c r="MF63" s="66"/>
      <c r="MG63" s="66"/>
      <c r="MH63" s="66"/>
      <c r="MI63" s="66"/>
      <c r="MJ63" s="66"/>
      <c r="MK63" s="66"/>
      <c r="ML63" s="66"/>
      <c r="MM63" s="66"/>
      <c r="MN63" s="66"/>
      <c r="MO63" s="66"/>
      <c r="MP63" s="66"/>
      <c r="MQ63" s="66"/>
      <c r="MR63" s="66"/>
      <c r="MS63" s="66"/>
      <c r="MT63" s="66"/>
      <c r="MU63" s="66"/>
      <c r="MV63" s="66"/>
      <c r="MW63" s="66"/>
      <c r="MX63" s="66"/>
      <c r="MY63" s="66"/>
      <c r="MZ63" s="66"/>
      <c r="NA63" s="66"/>
      <c r="NB63" s="66"/>
      <c r="NC63" s="66"/>
      <c r="ND63" s="66"/>
      <c r="NE63" s="66"/>
      <c r="NF63" s="66"/>
      <c r="NG63" s="66"/>
      <c r="NH63" s="66"/>
      <c r="NI63" s="66"/>
      <c r="NJ63" s="66"/>
      <c r="NK63" s="66"/>
      <c r="NL63" s="66"/>
      <c r="NM63" s="66"/>
      <c r="NN63" s="66"/>
      <c r="NO63" s="66"/>
      <c r="NP63" s="66"/>
      <c r="NQ63" s="66"/>
      <c r="NR63" s="66"/>
      <c r="NS63" s="66"/>
      <c r="NT63" s="66"/>
      <c r="NU63" s="66"/>
      <c r="NV63" s="66"/>
      <c r="NW63" s="66"/>
      <c r="NX63" s="66"/>
      <c r="NY63" s="66"/>
      <c r="NZ63" s="66"/>
      <c r="OA63" s="66"/>
      <c r="OB63" s="66"/>
      <c r="OC63" s="66"/>
      <c r="OD63" s="66"/>
      <c r="OE63" s="66"/>
      <c r="OF63" s="66"/>
      <c r="OG63" s="66"/>
      <c r="OH63" s="66"/>
      <c r="OI63" s="66"/>
      <c r="OJ63" s="66"/>
      <c r="OK63" s="66"/>
      <c r="OL63" s="66"/>
      <c r="OM63" s="66"/>
      <c r="ON63" s="66"/>
      <c r="OO63" s="66"/>
      <c r="OP63" s="66"/>
      <c r="OQ63" s="66"/>
      <c r="OR63" s="66"/>
      <c r="OS63" s="66"/>
      <c r="OT63" s="66"/>
      <c r="OU63" s="66"/>
      <c r="OV63" s="66"/>
      <c r="OW63" s="66"/>
      <c r="OX63" s="66"/>
      <c r="OY63" s="66"/>
      <c r="OZ63" s="66"/>
      <c r="PA63" s="66"/>
      <c r="PB63" s="66"/>
      <c r="PC63" s="66"/>
      <c r="PD63" s="66"/>
      <c r="PE63" s="66"/>
      <c r="PF63" s="66"/>
      <c r="PG63" s="66"/>
      <c r="PH63" s="66"/>
      <c r="PI63" s="66"/>
      <c r="PJ63" s="66"/>
      <c r="PK63" s="66"/>
      <c r="PL63" s="66"/>
      <c r="PM63" s="66"/>
      <c r="PN63" s="66"/>
      <c r="PO63" s="66"/>
      <c r="PP63" s="66"/>
      <c r="PQ63" s="66"/>
      <c r="PR63" s="66"/>
      <c r="PS63" s="66"/>
      <c r="PT63" s="66"/>
      <c r="PU63" s="66"/>
      <c r="PV63" s="66"/>
      <c r="PW63" s="66"/>
      <c r="PX63" s="66"/>
      <c r="PY63" s="66"/>
      <c r="PZ63" s="66"/>
      <c r="QA63" s="66"/>
      <c r="QB63" s="66"/>
      <c r="QC63" s="66"/>
      <c r="QD63" s="66"/>
      <c r="QE63" s="66"/>
      <c r="QF63" s="66"/>
      <c r="QG63" s="66"/>
      <c r="QH63" s="66"/>
      <c r="QI63" s="66"/>
      <c r="QJ63" s="66"/>
      <c r="QK63" s="66"/>
      <c r="QL63" s="66"/>
      <c r="QM63" s="66"/>
      <c r="QN63" s="66"/>
      <c r="QO63" s="66"/>
      <c r="QP63" s="66"/>
      <c r="QQ63" s="66"/>
      <c r="QR63" s="66"/>
      <c r="QS63" s="66"/>
      <c r="QT63" s="66"/>
      <c r="QU63" s="66"/>
      <c r="QV63" s="66"/>
      <c r="QW63" s="66"/>
      <c r="QX63" s="66"/>
      <c r="QY63" s="66"/>
      <c r="QZ63" s="66"/>
      <c r="RA63" s="66"/>
      <c r="RB63" s="66"/>
      <c r="RC63" s="66"/>
      <c r="RD63" s="66"/>
      <c r="RE63" s="66"/>
      <c r="RF63" s="66"/>
      <c r="RG63" s="66"/>
      <c r="RH63" s="66"/>
      <c r="RI63" s="66"/>
      <c r="RJ63" s="66"/>
      <c r="RK63" s="66"/>
      <c r="RL63" s="66"/>
      <c r="RM63" s="66"/>
      <c r="RN63" s="66"/>
      <c r="RO63" s="66"/>
      <c r="RP63" s="66"/>
      <c r="RQ63" s="66"/>
      <c r="RR63" s="66"/>
      <c r="RS63" s="66"/>
      <c r="RT63" s="66"/>
      <c r="RU63" s="66"/>
      <c r="RV63" s="66"/>
      <c r="RW63" s="66"/>
      <c r="RX63" s="66"/>
      <c r="RY63" s="66"/>
      <c r="RZ63" s="66"/>
      <c r="SA63" s="66"/>
      <c r="SB63" s="66"/>
      <c r="SC63" s="66"/>
      <c r="SD63" s="66"/>
      <c r="SE63" s="66"/>
      <c r="SF63" s="66"/>
      <c r="SG63" s="66"/>
      <c r="SH63" s="66"/>
      <c r="SI63" s="66"/>
      <c r="SJ63" s="66"/>
      <c r="SK63" s="66"/>
      <c r="SL63" s="66"/>
      <c r="SM63" s="66"/>
      <c r="SN63" s="66"/>
      <c r="SO63" s="66"/>
      <c r="SP63" s="66"/>
      <c r="SQ63" s="66"/>
      <c r="SR63" s="66"/>
      <c r="SS63" s="66"/>
      <c r="ST63" s="66"/>
      <c r="SU63" s="66"/>
      <c r="SV63" s="66"/>
      <c r="SW63" s="66"/>
      <c r="SX63" s="66"/>
      <c r="SY63" s="66"/>
      <c r="SZ63" s="66"/>
      <c r="TA63" s="66"/>
      <c r="TB63" s="66"/>
      <c r="TC63" s="66"/>
      <c r="TD63" s="66"/>
      <c r="TE63" s="66"/>
      <c r="TF63" s="66"/>
      <c r="TG63" s="66"/>
      <c r="TH63" s="66"/>
      <c r="TI63" s="66"/>
      <c r="TJ63" s="66"/>
      <c r="TK63" s="66"/>
      <c r="TL63" s="66"/>
      <c r="TM63" s="66"/>
      <c r="TN63" s="66"/>
      <c r="TO63" s="66"/>
      <c r="TP63" s="66"/>
      <c r="TQ63" s="66"/>
      <c r="TR63" s="66"/>
      <c r="TS63" s="66"/>
      <c r="TT63" s="66"/>
      <c r="TU63" s="66"/>
      <c r="TV63" s="66"/>
      <c r="TW63" s="66"/>
      <c r="TX63" s="66"/>
      <c r="TY63" s="66"/>
      <c r="TZ63" s="66"/>
      <c r="UA63" s="66"/>
      <c r="UB63" s="66"/>
      <c r="UC63" s="66"/>
      <c r="UD63" s="66"/>
      <c r="UE63" s="66"/>
      <c r="UF63" s="66"/>
      <c r="UG63" s="66"/>
      <c r="UH63" s="66"/>
      <c r="UI63" s="66"/>
      <c r="UJ63" s="66"/>
      <c r="UK63" s="66"/>
      <c r="UL63" s="66"/>
      <c r="UM63" s="66"/>
      <c r="UN63" s="66"/>
      <c r="UO63" s="66"/>
      <c r="UP63" s="66"/>
      <c r="UQ63" s="66"/>
      <c r="UR63" s="66"/>
      <c r="US63" s="66"/>
      <c r="UT63" s="66"/>
      <c r="UU63" s="66"/>
      <c r="UV63" s="66"/>
      <c r="UW63" s="66"/>
      <c r="UX63" s="66"/>
      <c r="UY63" s="66"/>
      <c r="UZ63" s="66"/>
      <c r="VA63" s="66"/>
      <c r="VB63" s="66"/>
      <c r="VC63" s="66"/>
      <c r="VD63" s="66"/>
      <c r="VE63" s="66"/>
      <c r="VF63" s="66"/>
      <c r="VG63" s="66"/>
      <c r="VH63" s="66"/>
      <c r="VI63" s="66"/>
      <c r="VJ63" s="66"/>
      <c r="VK63" s="66"/>
      <c r="VL63" s="66"/>
      <c r="VM63" s="66"/>
      <c r="VN63" s="66"/>
      <c r="VO63" s="66"/>
      <c r="VP63" s="66"/>
      <c r="VQ63" s="66"/>
      <c r="VR63" s="66"/>
      <c r="VS63" s="66"/>
      <c r="VT63" s="66"/>
      <c r="VU63" s="66"/>
      <c r="VV63" s="66"/>
      <c r="VW63" s="66"/>
      <c r="VX63" s="66"/>
      <c r="VY63" s="66"/>
      <c r="VZ63" s="66"/>
      <c r="WA63" s="66"/>
      <c r="WB63" s="66"/>
      <c r="WC63" s="66"/>
      <c r="WD63" s="66"/>
      <c r="WE63" s="66"/>
      <c r="WF63" s="66"/>
      <c r="WG63" s="66"/>
      <c r="WH63" s="66"/>
      <c r="WI63" s="66"/>
      <c r="WJ63" s="66"/>
      <c r="WK63" s="66"/>
      <c r="WL63" s="66"/>
      <c r="WM63" s="66"/>
      <c r="WN63" s="66"/>
      <c r="WO63" s="66"/>
      <c r="WP63" s="66"/>
      <c r="WQ63" s="66"/>
      <c r="WR63" s="66"/>
      <c r="WS63" s="66"/>
      <c r="WT63" s="66"/>
      <c r="WU63" s="66"/>
      <c r="WV63" s="66"/>
      <c r="WW63" s="66"/>
      <c r="WX63" s="66"/>
      <c r="WY63" s="66"/>
      <c r="WZ63" s="66"/>
      <c r="XA63" s="66"/>
      <c r="XB63" s="66"/>
      <c r="XC63" s="66"/>
      <c r="XD63" s="66"/>
      <c r="XE63" s="66"/>
      <c r="XF63" s="66"/>
      <c r="XG63" s="66"/>
      <c r="XH63" s="66"/>
      <c r="XI63" s="66"/>
      <c r="XJ63" s="66"/>
      <c r="XK63" s="66"/>
      <c r="XL63" s="66"/>
      <c r="XM63" s="66"/>
      <c r="XN63" s="66"/>
      <c r="XO63" s="66"/>
      <c r="XP63" s="66"/>
      <c r="XQ63" s="66"/>
      <c r="XR63" s="66"/>
      <c r="XS63" s="66"/>
      <c r="XT63" s="66"/>
      <c r="XU63" s="66"/>
      <c r="XV63" s="66"/>
      <c r="XW63" s="66"/>
      <c r="XX63" s="66"/>
      <c r="XY63" s="66"/>
      <c r="XZ63" s="66"/>
      <c r="YA63" s="66"/>
      <c r="YB63" s="66"/>
      <c r="YC63" s="66"/>
      <c r="YD63" s="66"/>
      <c r="YE63" s="66"/>
      <c r="YF63" s="66"/>
      <c r="YG63" s="66"/>
      <c r="YH63" s="66"/>
      <c r="YI63" s="66"/>
      <c r="YJ63" s="66"/>
      <c r="YK63" s="66"/>
      <c r="YL63" s="66"/>
      <c r="YM63" s="66"/>
      <c r="YN63" s="66"/>
      <c r="YO63" s="66"/>
      <c r="YP63" s="66"/>
      <c r="YQ63" s="66"/>
      <c r="YR63" s="66"/>
      <c r="YS63" s="66"/>
      <c r="YT63" s="66"/>
      <c r="YU63" s="66"/>
      <c r="YV63" s="66"/>
      <c r="YW63" s="66"/>
      <c r="YX63" s="66"/>
      <c r="YY63" s="66"/>
      <c r="YZ63" s="66"/>
      <c r="ZA63" s="66"/>
      <c r="ZB63" s="66"/>
      <c r="ZC63" s="66"/>
      <c r="ZD63" s="66"/>
      <c r="ZE63" s="66"/>
      <c r="ZF63" s="66"/>
      <c r="ZG63" s="66"/>
      <c r="ZH63" s="66"/>
      <c r="ZI63" s="66"/>
      <c r="ZJ63" s="66"/>
      <c r="ZK63" s="66"/>
      <c r="ZL63" s="66"/>
      <c r="ZM63" s="66"/>
      <c r="ZN63" s="66"/>
      <c r="ZO63" s="66"/>
      <c r="ZP63" s="66"/>
      <c r="ZQ63" s="66"/>
      <c r="ZR63" s="66"/>
      <c r="ZS63" s="66"/>
      <c r="ZT63" s="66"/>
      <c r="ZU63" s="66"/>
      <c r="ZV63" s="66"/>
      <c r="ZW63" s="66"/>
      <c r="ZX63" s="66"/>
      <c r="ZY63" s="66"/>
      <c r="ZZ63" s="66"/>
      <c r="AAA63" s="66"/>
      <c r="AAB63" s="66"/>
      <c r="AAC63" s="66"/>
      <c r="AAD63" s="66"/>
      <c r="AAE63" s="66"/>
      <c r="AAF63" s="66"/>
      <c r="AAG63" s="66"/>
      <c r="AAH63" s="66"/>
      <c r="AAI63" s="66"/>
      <c r="AAJ63" s="66"/>
      <c r="AAK63" s="66"/>
      <c r="AAL63" s="66"/>
      <c r="AAM63" s="66"/>
      <c r="AAN63" s="66"/>
      <c r="AAO63" s="66"/>
      <c r="AAP63" s="66"/>
      <c r="AAQ63" s="66"/>
      <c r="AAR63" s="66"/>
      <c r="AAS63" s="66"/>
      <c r="AAT63" s="66"/>
      <c r="AAU63" s="66"/>
      <c r="AAV63" s="66"/>
      <c r="AAW63" s="66"/>
      <c r="AAX63" s="66"/>
      <c r="AAY63" s="66"/>
      <c r="AAZ63" s="66"/>
      <c r="ABA63" s="66"/>
      <c r="ABB63" s="66"/>
      <c r="ABC63" s="66"/>
      <c r="ABD63" s="66"/>
      <c r="ABE63" s="66"/>
      <c r="ABF63" s="66"/>
      <c r="ABG63" s="66"/>
      <c r="ABH63" s="66"/>
      <c r="ABI63" s="66"/>
      <c r="ABJ63" s="66"/>
      <c r="ABK63" s="66"/>
      <c r="ABL63" s="66"/>
      <c r="ABM63" s="66"/>
      <c r="ABN63" s="66"/>
      <c r="ABO63" s="66"/>
      <c r="ABP63" s="66"/>
      <c r="ABQ63" s="66"/>
      <c r="ABR63" s="66"/>
      <c r="ABS63" s="66"/>
      <c r="ABT63" s="66"/>
      <c r="ABU63" s="66"/>
      <c r="ABV63" s="66"/>
      <c r="ABW63" s="66"/>
      <c r="ABX63" s="66"/>
      <c r="ABY63" s="66"/>
      <c r="ABZ63" s="66"/>
      <c r="ACA63" s="66"/>
      <c r="ACB63" s="66"/>
      <c r="ACC63" s="66"/>
      <c r="ACD63" s="66"/>
      <c r="ACE63" s="66"/>
      <c r="ACF63" s="66"/>
      <c r="ACG63" s="66"/>
      <c r="ACH63" s="66"/>
      <c r="ACI63" s="66"/>
      <c r="ACJ63" s="66"/>
      <c r="ACK63" s="66"/>
      <c r="ACL63" s="66"/>
      <c r="ACM63" s="66"/>
      <c r="ACN63" s="66"/>
      <c r="ACO63" s="66"/>
      <c r="ACP63" s="66"/>
      <c r="ACQ63" s="66"/>
      <c r="ACR63" s="66"/>
      <c r="ACS63" s="66"/>
      <c r="ACT63" s="66"/>
      <c r="ACU63" s="66"/>
      <c r="ACV63" s="66"/>
      <c r="ACW63" s="66"/>
      <c r="ACX63" s="66"/>
      <c r="ACY63" s="66"/>
      <c r="ACZ63" s="66"/>
      <c r="ADA63" s="66"/>
      <c r="ADB63" s="66"/>
      <c r="ADC63" s="66"/>
      <c r="ADD63" s="66"/>
      <c r="ADE63" s="66"/>
      <c r="ADF63" s="66"/>
      <c r="ADG63" s="66"/>
      <c r="ADH63" s="66"/>
      <c r="ADI63" s="66"/>
      <c r="ADJ63" s="66"/>
      <c r="ADK63" s="66"/>
      <c r="ADL63" s="66"/>
      <c r="ADM63" s="66"/>
      <c r="ADN63" s="66"/>
      <c r="ADO63" s="66"/>
      <c r="ADP63" s="66"/>
      <c r="ADQ63" s="66"/>
      <c r="ADR63" s="66"/>
      <c r="ADS63" s="66"/>
      <c r="ADT63" s="66"/>
      <c r="ADU63" s="66"/>
      <c r="ADV63" s="66"/>
      <c r="ADW63" s="66"/>
      <c r="ADX63" s="66"/>
      <c r="ADY63" s="66"/>
    </row>
    <row r="64" spans="1:805" s="24" customFormat="1" hidden="1" x14ac:dyDescent="0.25">
      <c r="A64" s="21" t="s">
        <v>510</v>
      </c>
      <c r="B64" s="22" t="s">
        <v>248</v>
      </c>
      <c r="C64" s="21" t="s">
        <v>24</v>
      </c>
      <c r="D64" s="21" t="s">
        <v>255</v>
      </c>
      <c r="E64" s="21" t="s">
        <v>26</v>
      </c>
      <c r="F64" s="21" t="s">
        <v>256</v>
      </c>
      <c r="G64" s="21" t="s">
        <v>26</v>
      </c>
      <c r="H64" s="21" t="s">
        <v>115</v>
      </c>
      <c r="I64" s="23" t="s">
        <v>116</v>
      </c>
      <c r="J64" s="23">
        <v>859.79</v>
      </c>
      <c r="K64" s="23">
        <v>859.79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1" t="s">
        <v>26</v>
      </c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  <c r="GA64" s="66"/>
      <c r="GB64" s="66"/>
      <c r="GC64" s="66"/>
      <c r="GD64" s="66"/>
      <c r="GE64" s="66"/>
      <c r="GF64" s="66"/>
      <c r="GG64" s="66"/>
      <c r="GH64" s="66"/>
      <c r="GI64" s="66"/>
      <c r="GJ64" s="66"/>
      <c r="GK64" s="66"/>
      <c r="GL64" s="66"/>
      <c r="GM64" s="66"/>
      <c r="GN64" s="66"/>
      <c r="GO64" s="66"/>
      <c r="GP64" s="66"/>
      <c r="GQ64" s="66"/>
      <c r="GR64" s="66"/>
      <c r="GS64" s="66"/>
      <c r="GT64" s="66"/>
      <c r="GU64" s="66"/>
      <c r="GV64" s="66"/>
      <c r="GW64" s="66"/>
      <c r="GX64" s="66"/>
      <c r="GY64" s="66"/>
      <c r="GZ64" s="66"/>
      <c r="HA64" s="66"/>
      <c r="HB64" s="66"/>
      <c r="HC64" s="66"/>
      <c r="HD64" s="66"/>
      <c r="HE64" s="66"/>
      <c r="HF64" s="66"/>
      <c r="HG64" s="66"/>
      <c r="HH64" s="66"/>
      <c r="HI64" s="66"/>
      <c r="HJ64" s="66"/>
      <c r="HK64" s="66"/>
      <c r="HL64" s="66"/>
      <c r="HM64" s="66"/>
      <c r="HN64" s="66"/>
      <c r="HO64" s="66"/>
      <c r="HP64" s="66"/>
      <c r="HQ64" s="66"/>
      <c r="HR64" s="66"/>
      <c r="HS64" s="66"/>
      <c r="HT64" s="66"/>
      <c r="HU64" s="66"/>
      <c r="HV64" s="66"/>
      <c r="HW64" s="66"/>
      <c r="HX64" s="66"/>
      <c r="HY64" s="66"/>
      <c r="HZ64" s="66"/>
      <c r="IA64" s="66"/>
      <c r="IB64" s="66"/>
      <c r="IC64" s="66"/>
      <c r="ID64" s="66"/>
      <c r="IE64" s="66"/>
      <c r="IF64" s="66"/>
      <c r="IG64" s="66"/>
      <c r="IH64" s="66"/>
      <c r="II64" s="66"/>
      <c r="IJ64" s="66"/>
      <c r="IK64" s="66"/>
      <c r="IL64" s="66"/>
      <c r="IM64" s="66"/>
      <c r="IN64" s="66"/>
      <c r="IO64" s="66"/>
      <c r="IP64" s="66"/>
      <c r="IQ64" s="66"/>
      <c r="IR64" s="66"/>
      <c r="IS64" s="66"/>
      <c r="IT64" s="66"/>
      <c r="IU64" s="66"/>
      <c r="IV64" s="66"/>
      <c r="IW64" s="66"/>
      <c r="IX64" s="66"/>
      <c r="IY64" s="66"/>
      <c r="IZ64" s="66"/>
      <c r="JA64" s="66"/>
      <c r="JB64" s="66"/>
      <c r="JC64" s="66"/>
      <c r="JD64" s="66"/>
      <c r="JE64" s="66"/>
      <c r="JF64" s="66"/>
      <c r="JG64" s="66"/>
      <c r="JH64" s="66"/>
      <c r="JI64" s="66"/>
      <c r="JJ64" s="66"/>
      <c r="JK64" s="66"/>
      <c r="JL64" s="66"/>
      <c r="JM64" s="66"/>
      <c r="JN64" s="66"/>
      <c r="JO64" s="66"/>
      <c r="JP64" s="66"/>
      <c r="JQ64" s="66"/>
      <c r="JR64" s="66"/>
      <c r="JS64" s="66"/>
      <c r="JT64" s="66"/>
      <c r="JU64" s="66"/>
      <c r="JV64" s="66"/>
      <c r="JW64" s="66"/>
      <c r="JX64" s="66"/>
      <c r="JY64" s="66"/>
      <c r="JZ64" s="66"/>
      <c r="KA64" s="66"/>
      <c r="KB64" s="66"/>
      <c r="KC64" s="66"/>
      <c r="KD64" s="66"/>
      <c r="KE64" s="66"/>
      <c r="KF64" s="66"/>
      <c r="KG64" s="66"/>
      <c r="KH64" s="66"/>
      <c r="KI64" s="66"/>
      <c r="KJ64" s="66"/>
      <c r="KK64" s="66"/>
      <c r="KL64" s="66"/>
      <c r="KM64" s="66"/>
      <c r="KN64" s="66"/>
      <c r="KO64" s="66"/>
      <c r="KP64" s="66"/>
      <c r="KQ64" s="66"/>
      <c r="KR64" s="66"/>
      <c r="KS64" s="66"/>
      <c r="KT64" s="66"/>
      <c r="KU64" s="66"/>
      <c r="KV64" s="66"/>
      <c r="KW64" s="66"/>
      <c r="KX64" s="66"/>
      <c r="KY64" s="66"/>
      <c r="KZ64" s="66"/>
      <c r="LA64" s="66"/>
      <c r="LB64" s="66"/>
      <c r="LC64" s="66"/>
      <c r="LD64" s="66"/>
      <c r="LE64" s="66"/>
      <c r="LF64" s="66"/>
      <c r="LG64" s="66"/>
      <c r="LH64" s="66"/>
      <c r="LI64" s="66"/>
      <c r="LJ64" s="66"/>
      <c r="LK64" s="66"/>
      <c r="LL64" s="66"/>
      <c r="LM64" s="66"/>
      <c r="LN64" s="66"/>
      <c r="LO64" s="66"/>
      <c r="LP64" s="66"/>
      <c r="LQ64" s="66"/>
      <c r="LR64" s="66"/>
      <c r="LS64" s="66"/>
      <c r="LT64" s="66"/>
      <c r="LU64" s="66"/>
      <c r="LV64" s="66"/>
      <c r="LW64" s="66"/>
      <c r="LX64" s="66"/>
      <c r="LY64" s="66"/>
      <c r="LZ64" s="66"/>
      <c r="MA64" s="66"/>
      <c r="MB64" s="66"/>
      <c r="MC64" s="66"/>
      <c r="MD64" s="66"/>
      <c r="ME64" s="66"/>
      <c r="MF64" s="66"/>
      <c r="MG64" s="66"/>
      <c r="MH64" s="66"/>
      <c r="MI64" s="66"/>
      <c r="MJ64" s="66"/>
      <c r="MK64" s="66"/>
      <c r="ML64" s="66"/>
      <c r="MM64" s="66"/>
      <c r="MN64" s="66"/>
      <c r="MO64" s="66"/>
      <c r="MP64" s="66"/>
      <c r="MQ64" s="66"/>
      <c r="MR64" s="66"/>
      <c r="MS64" s="66"/>
      <c r="MT64" s="66"/>
      <c r="MU64" s="66"/>
      <c r="MV64" s="66"/>
      <c r="MW64" s="66"/>
      <c r="MX64" s="66"/>
      <c r="MY64" s="66"/>
      <c r="MZ64" s="66"/>
      <c r="NA64" s="66"/>
      <c r="NB64" s="66"/>
      <c r="NC64" s="66"/>
      <c r="ND64" s="66"/>
      <c r="NE64" s="66"/>
      <c r="NF64" s="66"/>
      <c r="NG64" s="66"/>
      <c r="NH64" s="66"/>
      <c r="NI64" s="66"/>
      <c r="NJ64" s="66"/>
      <c r="NK64" s="66"/>
      <c r="NL64" s="66"/>
      <c r="NM64" s="66"/>
      <c r="NN64" s="66"/>
      <c r="NO64" s="66"/>
      <c r="NP64" s="66"/>
      <c r="NQ64" s="66"/>
      <c r="NR64" s="66"/>
      <c r="NS64" s="66"/>
      <c r="NT64" s="66"/>
      <c r="NU64" s="66"/>
      <c r="NV64" s="66"/>
      <c r="NW64" s="66"/>
      <c r="NX64" s="66"/>
      <c r="NY64" s="66"/>
      <c r="NZ64" s="66"/>
      <c r="OA64" s="66"/>
      <c r="OB64" s="66"/>
      <c r="OC64" s="66"/>
      <c r="OD64" s="66"/>
      <c r="OE64" s="66"/>
      <c r="OF64" s="66"/>
      <c r="OG64" s="66"/>
      <c r="OH64" s="66"/>
      <c r="OI64" s="66"/>
      <c r="OJ64" s="66"/>
      <c r="OK64" s="66"/>
      <c r="OL64" s="66"/>
      <c r="OM64" s="66"/>
      <c r="ON64" s="66"/>
      <c r="OO64" s="66"/>
      <c r="OP64" s="66"/>
      <c r="OQ64" s="66"/>
      <c r="OR64" s="66"/>
      <c r="OS64" s="66"/>
      <c r="OT64" s="66"/>
      <c r="OU64" s="66"/>
      <c r="OV64" s="66"/>
      <c r="OW64" s="66"/>
      <c r="OX64" s="66"/>
      <c r="OY64" s="66"/>
      <c r="OZ64" s="66"/>
      <c r="PA64" s="66"/>
      <c r="PB64" s="66"/>
      <c r="PC64" s="66"/>
      <c r="PD64" s="66"/>
      <c r="PE64" s="66"/>
      <c r="PF64" s="66"/>
      <c r="PG64" s="66"/>
      <c r="PH64" s="66"/>
      <c r="PI64" s="66"/>
      <c r="PJ64" s="66"/>
      <c r="PK64" s="66"/>
      <c r="PL64" s="66"/>
      <c r="PM64" s="66"/>
      <c r="PN64" s="66"/>
      <c r="PO64" s="66"/>
      <c r="PP64" s="66"/>
      <c r="PQ64" s="66"/>
      <c r="PR64" s="66"/>
      <c r="PS64" s="66"/>
      <c r="PT64" s="66"/>
      <c r="PU64" s="66"/>
      <c r="PV64" s="66"/>
      <c r="PW64" s="66"/>
      <c r="PX64" s="66"/>
      <c r="PY64" s="66"/>
      <c r="PZ64" s="66"/>
      <c r="QA64" s="66"/>
      <c r="QB64" s="66"/>
      <c r="QC64" s="66"/>
      <c r="QD64" s="66"/>
      <c r="QE64" s="66"/>
      <c r="QF64" s="66"/>
      <c r="QG64" s="66"/>
      <c r="QH64" s="66"/>
      <c r="QI64" s="66"/>
      <c r="QJ64" s="66"/>
      <c r="QK64" s="66"/>
      <c r="QL64" s="66"/>
      <c r="QM64" s="66"/>
      <c r="QN64" s="66"/>
      <c r="QO64" s="66"/>
      <c r="QP64" s="66"/>
      <c r="QQ64" s="66"/>
      <c r="QR64" s="66"/>
      <c r="QS64" s="66"/>
      <c r="QT64" s="66"/>
      <c r="QU64" s="66"/>
      <c r="QV64" s="66"/>
      <c r="QW64" s="66"/>
      <c r="QX64" s="66"/>
      <c r="QY64" s="66"/>
      <c r="QZ64" s="66"/>
      <c r="RA64" s="66"/>
      <c r="RB64" s="66"/>
      <c r="RC64" s="66"/>
      <c r="RD64" s="66"/>
      <c r="RE64" s="66"/>
      <c r="RF64" s="66"/>
      <c r="RG64" s="66"/>
      <c r="RH64" s="66"/>
      <c r="RI64" s="66"/>
      <c r="RJ64" s="66"/>
      <c r="RK64" s="66"/>
      <c r="RL64" s="66"/>
      <c r="RM64" s="66"/>
      <c r="RN64" s="66"/>
      <c r="RO64" s="66"/>
      <c r="RP64" s="66"/>
      <c r="RQ64" s="66"/>
      <c r="RR64" s="66"/>
      <c r="RS64" s="66"/>
      <c r="RT64" s="66"/>
      <c r="RU64" s="66"/>
      <c r="RV64" s="66"/>
      <c r="RW64" s="66"/>
      <c r="RX64" s="66"/>
      <c r="RY64" s="66"/>
      <c r="RZ64" s="66"/>
      <c r="SA64" s="66"/>
      <c r="SB64" s="66"/>
      <c r="SC64" s="66"/>
      <c r="SD64" s="66"/>
      <c r="SE64" s="66"/>
      <c r="SF64" s="66"/>
      <c r="SG64" s="66"/>
      <c r="SH64" s="66"/>
      <c r="SI64" s="66"/>
      <c r="SJ64" s="66"/>
      <c r="SK64" s="66"/>
      <c r="SL64" s="66"/>
      <c r="SM64" s="66"/>
      <c r="SN64" s="66"/>
      <c r="SO64" s="66"/>
      <c r="SP64" s="66"/>
      <c r="SQ64" s="66"/>
      <c r="SR64" s="66"/>
      <c r="SS64" s="66"/>
      <c r="ST64" s="66"/>
      <c r="SU64" s="66"/>
      <c r="SV64" s="66"/>
      <c r="SW64" s="66"/>
      <c r="SX64" s="66"/>
      <c r="SY64" s="66"/>
      <c r="SZ64" s="66"/>
      <c r="TA64" s="66"/>
      <c r="TB64" s="66"/>
      <c r="TC64" s="66"/>
      <c r="TD64" s="66"/>
      <c r="TE64" s="66"/>
      <c r="TF64" s="66"/>
      <c r="TG64" s="66"/>
      <c r="TH64" s="66"/>
      <c r="TI64" s="66"/>
      <c r="TJ64" s="66"/>
      <c r="TK64" s="66"/>
      <c r="TL64" s="66"/>
      <c r="TM64" s="66"/>
      <c r="TN64" s="66"/>
      <c r="TO64" s="66"/>
      <c r="TP64" s="66"/>
      <c r="TQ64" s="66"/>
      <c r="TR64" s="66"/>
      <c r="TS64" s="66"/>
      <c r="TT64" s="66"/>
      <c r="TU64" s="66"/>
      <c r="TV64" s="66"/>
      <c r="TW64" s="66"/>
      <c r="TX64" s="66"/>
      <c r="TY64" s="66"/>
      <c r="TZ64" s="66"/>
      <c r="UA64" s="66"/>
      <c r="UB64" s="66"/>
      <c r="UC64" s="66"/>
      <c r="UD64" s="66"/>
      <c r="UE64" s="66"/>
      <c r="UF64" s="66"/>
      <c r="UG64" s="66"/>
      <c r="UH64" s="66"/>
      <c r="UI64" s="66"/>
      <c r="UJ64" s="66"/>
      <c r="UK64" s="66"/>
      <c r="UL64" s="66"/>
      <c r="UM64" s="66"/>
      <c r="UN64" s="66"/>
      <c r="UO64" s="66"/>
      <c r="UP64" s="66"/>
      <c r="UQ64" s="66"/>
      <c r="UR64" s="66"/>
      <c r="US64" s="66"/>
      <c r="UT64" s="66"/>
      <c r="UU64" s="66"/>
      <c r="UV64" s="66"/>
      <c r="UW64" s="66"/>
      <c r="UX64" s="66"/>
      <c r="UY64" s="66"/>
      <c r="UZ64" s="66"/>
      <c r="VA64" s="66"/>
      <c r="VB64" s="66"/>
      <c r="VC64" s="66"/>
      <c r="VD64" s="66"/>
      <c r="VE64" s="66"/>
      <c r="VF64" s="66"/>
      <c r="VG64" s="66"/>
      <c r="VH64" s="66"/>
      <c r="VI64" s="66"/>
      <c r="VJ64" s="66"/>
      <c r="VK64" s="66"/>
      <c r="VL64" s="66"/>
      <c r="VM64" s="66"/>
      <c r="VN64" s="66"/>
      <c r="VO64" s="66"/>
      <c r="VP64" s="66"/>
      <c r="VQ64" s="66"/>
      <c r="VR64" s="66"/>
      <c r="VS64" s="66"/>
      <c r="VT64" s="66"/>
      <c r="VU64" s="66"/>
      <c r="VV64" s="66"/>
      <c r="VW64" s="66"/>
      <c r="VX64" s="66"/>
      <c r="VY64" s="66"/>
      <c r="VZ64" s="66"/>
      <c r="WA64" s="66"/>
      <c r="WB64" s="66"/>
      <c r="WC64" s="66"/>
      <c r="WD64" s="66"/>
      <c r="WE64" s="66"/>
      <c r="WF64" s="66"/>
      <c r="WG64" s="66"/>
      <c r="WH64" s="66"/>
      <c r="WI64" s="66"/>
      <c r="WJ64" s="66"/>
      <c r="WK64" s="66"/>
      <c r="WL64" s="66"/>
      <c r="WM64" s="66"/>
      <c r="WN64" s="66"/>
      <c r="WO64" s="66"/>
      <c r="WP64" s="66"/>
      <c r="WQ64" s="66"/>
      <c r="WR64" s="66"/>
      <c r="WS64" s="66"/>
      <c r="WT64" s="66"/>
      <c r="WU64" s="66"/>
      <c r="WV64" s="66"/>
      <c r="WW64" s="66"/>
      <c r="WX64" s="66"/>
      <c r="WY64" s="66"/>
      <c r="WZ64" s="66"/>
      <c r="XA64" s="66"/>
      <c r="XB64" s="66"/>
      <c r="XC64" s="66"/>
      <c r="XD64" s="66"/>
      <c r="XE64" s="66"/>
      <c r="XF64" s="66"/>
      <c r="XG64" s="66"/>
      <c r="XH64" s="66"/>
      <c r="XI64" s="66"/>
      <c r="XJ64" s="66"/>
      <c r="XK64" s="66"/>
      <c r="XL64" s="66"/>
      <c r="XM64" s="66"/>
      <c r="XN64" s="66"/>
      <c r="XO64" s="66"/>
      <c r="XP64" s="66"/>
      <c r="XQ64" s="66"/>
      <c r="XR64" s="66"/>
      <c r="XS64" s="66"/>
      <c r="XT64" s="66"/>
      <c r="XU64" s="66"/>
      <c r="XV64" s="66"/>
      <c r="XW64" s="66"/>
      <c r="XX64" s="66"/>
      <c r="XY64" s="66"/>
      <c r="XZ64" s="66"/>
      <c r="YA64" s="66"/>
      <c r="YB64" s="66"/>
      <c r="YC64" s="66"/>
      <c r="YD64" s="66"/>
      <c r="YE64" s="66"/>
      <c r="YF64" s="66"/>
      <c r="YG64" s="66"/>
      <c r="YH64" s="66"/>
      <c r="YI64" s="66"/>
      <c r="YJ64" s="66"/>
      <c r="YK64" s="66"/>
      <c r="YL64" s="66"/>
      <c r="YM64" s="66"/>
      <c r="YN64" s="66"/>
      <c r="YO64" s="66"/>
      <c r="YP64" s="66"/>
      <c r="YQ64" s="66"/>
      <c r="YR64" s="66"/>
      <c r="YS64" s="66"/>
      <c r="YT64" s="66"/>
      <c r="YU64" s="66"/>
      <c r="YV64" s="66"/>
      <c r="YW64" s="66"/>
      <c r="YX64" s="66"/>
      <c r="YY64" s="66"/>
      <c r="YZ64" s="66"/>
      <c r="ZA64" s="66"/>
      <c r="ZB64" s="66"/>
      <c r="ZC64" s="66"/>
      <c r="ZD64" s="66"/>
      <c r="ZE64" s="66"/>
      <c r="ZF64" s="66"/>
      <c r="ZG64" s="66"/>
      <c r="ZH64" s="66"/>
      <c r="ZI64" s="66"/>
      <c r="ZJ64" s="66"/>
      <c r="ZK64" s="66"/>
      <c r="ZL64" s="66"/>
      <c r="ZM64" s="66"/>
      <c r="ZN64" s="66"/>
      <c r="ZO64" s="66"/>
      <c r="ZP64" s="66"/>
      <c r="ZQ64" s="66"/>
      <c r="ZR64" s="66"/>
      <c r="ZS64" s="66"/>
      <c r="ZT64" s="66"/>
      <c r="ZU64" s="66"/>
      <c r="ZV64" s="66"/>
      <c r="ZW64" s="66"/>
      <c r="ZX64" s="66"/>
      <c r="ZY64" s="66"/>
      <c r="ZZ64" s="66"/>
      <c r="AAA64" s="66"/>
      <c r="AAB64" s="66"/>
      <c r="AAC64" s="66"/>
      <c r="AAD64" s="66"/>
      <c r="AAE64" s="66"/>
      <c r="AAF64" s="66"/>
      <c r="AAG64" s="66"/>
      <c r="AAH64" s="66"/>
      <c r="AAI64" s="66"/>
      <c r="AAJ64" s="66"/>
      <c r="AAK64" s="66"/>
      <c r="AAL64" s="66"/>
      <c r="AAM64" s="66"/>
      <c r="AAN64" s="66"/>
      <c r="AAO64" s="66"/>
      <c r="AAP64" s="66"/>
      <c r="AAQ64" s="66"/>
      <c r="AAR64" s="66"/>
      <c r="AAS64" s="66"/>
      <c r="AAT64" s="66"/>
      <c r="AAU64" s="66"/>
      <c r="AAV64" s="66"/>
      <c r="AAW64" s="66"/>
      <c r="AAX64" s="66"/>
      <c r="AAY64" s="66"/>
      <c r="AAZ64" s="66"/>
      <c r="ABA64" s="66"/>
      <c r="ABB64" s="66"/>
      <c r="ABC64" s="66"/>
      <c r="ABD64" s="66"/>
      <c r="ABE64" s="66"/>
      <c r="ABF64" s="66"/>
      <c r="ABG64" s="66"/>
      <c r="ABH64" s="66"/>
      <c r="ABI64" s="66"/>
      <c r="ABJ64" s="66"/>
      <c r="ABK64" s="66"/>
      <c r="ABL64" s="66"/>
      <c r="ABM64" s="66"/>
      <c r="ABN64" s="66"/>
      <c r="ABO64" s="66"/>
      <c r="ABP64" s="66"/>
      <c r="ABQ64" s="66"/>
      <c r="ABR64" s="66"/>
      <c r="ABS64" s="66"/>
      <c r="ABT64" s="66"/>
      <c r="ABU64" s="66"/>
      <c r="ABV64" s="66"/>
      <c r="ABW64" s="66"/>
      <c r="ABX64" s="66"/>
      <c r="ABY64" s="66"/>
      <c r="ABZ64" s="66"/>
      <c r="ACA64" s="66"/>
      <c r="ACB64" s="66"/>
      <c r="ACC64" s="66"/>
      <c r="ACD64" s="66"/>
      <c r="ACE64" s="66"/>
      <c r="ACF64" s="66"/>
      <c r="ACG64" s="66"/>
      <c r="ACH64" s="66"/>
      <c r="ACI64" s="66"/>
      <c r="ACJ64" s="66"/>
      <c r="ACK64" s="66"/>
      <c r="ACL64" s="66"/>
      <c r="ACM64" s="66"/>
      <c r="ACN64" s="66"/>
      <c r="ACO64" s="66"/>
      <c r="ACP64" s="66"/>
      <c r="ACQ64" s="66"/>
      <c r="ACR64" s="66"/>
      <c r="ACS64" s="66"/>
      <c r="ACT64" s="66"/>
      <c r="ACU64" s="66"/>
      <c r="ACV64" s="66"/>
      <c r="ACW64" s="66"/>
      <c r="ACX64" s="66"/>
      <c r="ACY64" s="66"/>
      <c r="ACZ64" s="66"/>
      <c r="ADA64" s="66"/>
      <c r="ADB64" s="66"/>
      <c r="ADC64" s="66"/>
      <c r="ADD64" s="66"/>
      <c r="ADE64" s="66"/>
      <c r="ADF64" s="66"/>
      <c r="ADG64" s="66"/>
      <c r="ADH64" s="66"/>
      <c r="ADI64" s="66"/>
      <c r="ADJ64" s="66"/>
      <c r="ADK64" s="66"/>
      <c r="ADL64" s="66"/>
      <c r="ADM64" s="66"/>
      <c r="ADN64" s="66"/>
      <c r="ADO64" s="66"/>
      <c r="ADP64" s="66"/>
      <c r="ADQ64" s="66"/>
      <c r="ADR64" s="66"/>
      <c r="ADS64" s="66"/>
      <c r="ADT64" s="66"/>
      <c r="ADU64" s="66"/>
      <c r="ADV64" s="66"/>
      <c r="ADW64" s="66"/>
      <c r="ADX64" s="66"/>
      <c r="ADY64" s="66"/>
    </row>
    <row r="65" spans="1:805" s="24" customFormat="1" hidden="1" x14ac:dyDescent="0.25">
      <c r="A65" s="21" t="s">
        <v>506</v>
      </c>
      <c r="B65" s="22" t="s">
        <v>243</v>
      </c>
      <c r="C65" s="21" t="s">
        <v>24</v>
      </c>
      <c r="D65" s="21" t="s">
        <v>244</v>
      </c>
      <c r="E65" s="21" t="s">
        <v>26</v>
      </c>
      <c r="F65" s="21" t="s">
        <v>245</v>
      </c>
      <c r="G65" s="21" t="s">
        <v>26</v>
      </c>
      <c r="H65" s="21" t="s">
        <v>178</v>
      </c>
      <c r="I65" s="23" t="s">
        <v>179</v>
      </c>
      <c r="J65" s="23">
        <v>901.83</v>
      </c>
      <c r="K65" s="23">
        <v>100.22000000000003</v>
      </c>
      <c r="L65" s="23">
        <v>691.04</v>
      </c>
      <c r="M65" s="23">
        <v>110.57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1" t="s">
        <v>26</v>
      </c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66"/>
      <c r="EQ65" s="66"/>
      <c r="ER65" s="66"/>
      <c r="ES65" s="66"/>
      <c r="ET65" s="66"/>
      <c r="EU65" s="66"/>
      <c r="EV65" s="66"/>
      <c r="EW65" s="66"/>
      <c r="EX65" s="66"/>
      <c r="EY65" s="66"/>
      <c r="EZ65" s="66"/>
      <c r="FA65" s="66"/>
      <c r="FB65" s="66"/>
      <c r="FC65" s="66"/>
      <c r="FD65" s="66"/>
      <c r="FE65" s="66"/>
      <c r="FF65" s="66"/>
      <c r="FG65" s="66"/>
      <c r="FH65" s="66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  <c r="FW65" s="66"/>
      <c r="FX65" s="66"/>
      <c r="FY65" s="66"/>
      <c r="FZ65" s="66"/>
      <c r="GA65" s="66"/>
      <c r="GB65" s="66"/>
      <c r="GC65" s="66"/>
      <c r="GD65" s="66"/>
      <c r="GE65" s="66"/>
      <c r="GF65" s="66"/>
      <c r="GG65" s="66"/>
      <c r="GH65" s="66"/>
      <c r="GI65" s="66"/>
      <c r="GJ65" s="66"/>
      <c r="GK65" s="66"/>
      <c r="GL65" s="66"/>
      <c r="GM65" s="66"/>
      <c r="GN65" s="66"/>
      <c r="GO65" s="66"/>
      <c r="GP65" s="66"/>
      <c r="GQ65" s="66"/>
      <c r="GR65" s="66"/>
      <c r="GS65" s="66"/>
      <c r="GT65" s="66"/>
      <c r="GU65" s="66"/>
      <c r="GV65" s="66"/>
      <c r="GW65" s="66"/>
      <c r="GX65" s="66"/>
      <c r="GY65" s="66"/>
      <c r="GZ65" s="66"/>
      <c r="HA65" s="66"/>
      <c r="HB65" s="66"/>
      <c r="HC65" s="66"/>
      <c r="HD65" s="66"/>
      <c r="HE65" s="66"/>
      <c r="HF65" s="66"/>
      <c r="HG65" s="66"/>
      <c r="HH65" s="66"/>
      <c r="HI65" s="66"/>
      <c r="HJ65" s="66"/>
      <c r="HK65" s="66"/>
      <c r="HL65" s="66"/>
      <c r="HM65" s="66"/>
      <c r="HN65" s="66"/>
      <c r="HO65" s="66"/>
      <c r="HP65" s="66"/>
      <c r="HQ65" s="66"/>
      <c r="HR65" s="66"/>
      <c r="HS65" s="66"/>
      <c r="HT65" s="66"/>
      <c r="HU65" s="66"/>
      <c r="HV65" s="66"/>
      <c r="HW65" s="66"/>
      <c r="HX65" s="66"/>
      <c r="HY65" s="66"/>
      <c r="HZ65" s="66"/>
      <c r="IA65" s="66"/>
      <c r="IB65" s="66"/>
      <c r="IC65" s="66"/>
      <c r="ID65" s="66"/>
      <c r="IE65" s="66"/>
      <c r="IF65" s="66"/>
      <c r="IG65" s="66"/>
      <c r="IH65" s="66"/>
      <c r="II65" s="66"/>
      <c r="IJ65" s="66"/>
      <c r="IK65" s="66"/>
      <c r="IL65" s="66"/>
      <c r="IM65" s="66"/>
      <c r="IN65" s="66"/>
      <c r="IO65" s="66"/>
      <c r="IP65" s="66"/>
      <c r="IQ65" s="66"/>
      <c r="IR65" s="66"/>
      <c r="IS65" s="66"/>
      <c r="IT65" s="66"/>
      <c r="IU65" s="66"/>
      <c r="IV65" s="66"/>
      <c r="IW65" s="66"/>
      <c r="IX65" s="66"/>
      <c r="IY65" s="66"/>
      <c r="IZ65" s="66"/>
      <c r="JA65" s="66"/>
      <c r="JB65" s="66"/>
      <c r="JC65" s="66"/>
      <c r="JD65" s="66"/>
      <c r="JE65" s="66"/>
      <c r="JF65" s="66"/>
      <c r="JG65" s="66"/>
      <c r="JH65" s="66"/>
      <c r="JI65" s="66"/>
      <c r="JJ65" s="66"/>
      <c r="JK65" s="66"/>
      <c r="JL65" s="66"/>
      <c r="JM65" s="66"/>
      <c r="JN65" s="66"/>
      <c r="JO65" s="66"/>
      <c r="JP65" s="66"/>
      <c r="JQ65" s="66"/>
      <c r="JR65" s="66"/>
      <c r="JS65" s="66"/>
      <c r="JT65" s="66"/>
      <c r="JU65" s="66"/>
      <c r="JV65" s="66"/>
      <c r="JW65" s="66"/>
      <c r="JX65" s="66"/>
      <c r="JY65" s="66"/>
      <c r="JZ65" s="66"/>
      <c r="KA65" s="66"/>
      <c r="KB65" s="66"/>
      <c r="KC65" s="66"/>
      <c r="KD65" s="66"/>
      <c r="KE65" s="66"/>
      <c r="KF65" s="66"/>
      <c r="KG65" s="66"/>
      <c r="KH65" s="66"/>
      <c r="KI65" s="66"/>
      <c r="KJ65" s="66"/>
      <c r="KK65" s="66"/>
      <c r="KL65" s="66"/>
      <c r="KM65" s="66"/>
      <c r="KN65" s="66"/>
      <c r="KO65" s="66"/>
      <c r="KP65" s="66"/>
      <c r="KQ65" s="66"/>
      <c r="KR65" s="66"/>
      <c r="KS65" s="66"/>
      <c r="KT65" s="66"/>
      <c r="KU65" s="66"/>
      <c r="KV65" s="66"/>
      <c r="KW65" s="66"/>
      <c r="KX65" s="66"/>
      <c r="KY65" s="66"/>
      <c r="KZ65" s="66"/>
      <c r="LA65" s="66"/>
      <c r="LB65" s="66"/>
      <c r="LC65" s="66"/>
      <c r="LD65" s="66"/>
      <c r="LE65" s="66"/>
      <c r="LF65" s="66"/>
      <c r="LG65" s="66"/>
      <c r="LH65" s="66"/>
      <c r="LI65" s="66"/>
      <c r="LJ65" s="66"/>
      <c r="LK65" s="66"/>
      <c r="LL65" s="66"/>
      <c r="LM65" s="66"/>
      <c r="LN65" s="66"/>
      <c r="LO65" s="66"/>
      <c r="LP65" s="66"/>
      <c r="LQ65" s="66"/>
      <c r="LR65" s="66"/>
      <c r="LS65" s="66"/>
      <c r="LT65" s="66"/>
      <c r="LU65" s="66"/>
      <c r="LV65" s="66"/>
      <c r="LW65" s="66"/>
      <c r="LX65" s="66"/>
      <c r="LY65" s="66"/>
      <c r="LZ65" s="66"/>
      <c r="MA65" s="66"/>
      <c r="MB65" s="66"/>
      <c r="MC65" s="66"/>
      <c r="MD65" s="66"/>
      <c r="ME65" s="66"/>
      <c r="MF65" s="66"/>
      <c r="MG65" s="66"/>
      <c r="MH65" s="66"/>
      <c r="MI65" s="66"/>
      <c r="MJ65" s="66"/>
      <c r="MK65" s="66"/>
      <c r="ML65" s="66"/>
      <c r="MM65" s="66"/>
      <c r="MN65" s="66"/>
      <c r="MO65" s="66"/>
      <c r="MP65" s="66"/>
      <c r="MQ65" s="66"/>
      <c r="MR65" s="66"/>
      <c r="MS65" s="66"/>
      <c r="MT65" s="66"/>
      <c r="MU65" s="66"/>
      <c r="MV65" s="66"/>
      <c r="MW65" s="66"/>
      <c r="MX65" s="66"/>
      <c r="MY65" s="66"/>
      <c r="MZ65" s="66"/>
      <c r="NA65" s="66"/>
      <c r="NB65" s="66"/>
      <c r="NC65" s="66"/>
      <c r="ND65" s="66"/>
      <c r="NE65" s="66"/>
      <c r="NF65" s="66"/>
      <c r="NG65" s="66"/>
      <c r="NH65" s="66"/>
      <c r="NI65" s="66"/>
      <c r="NJ65" s="66"/>
      <c r="NK65" s="66"/>
      <c r="NL65" s="66"/>
      <c r="NM65" s="66"/>
      <c r="NN65" s="66"/>
      <c r="NO65" s="66"/>
      <c r="NP65" s="66"/>
      <c r="NQ65" s="66"/>
      <c r="NR65" s="66"/>
      <c r="NS65" s="66"/>
      <c r="NT65" s="66"/>
      <c r="NU65" s="66"/>
      <c r="NV65" s="66"/>
      <c r="NW65" s="66"/>
      <c r="NX65" s="66"/>
      <c r="NY65" s="66"/>
      <c r="NZ65" s="66"/>
      <c r="OA65" s="66"/>
      <c r="OB65" s="66"/>
      <c r="OC65" s="66"/>
      <c r="OD65" s="66"/>
      <c r="OE65" s="66"/>
      <c r="OF65" s="66"/>
      <c r="OG65" s="66"/>
      <c r="OH65" s="66"/>
      <c r="OI65" s="66"/>
      <c r="OJ65" s="66"/>
      <c r="OK65" s="66"/>
      <c r="OL65" s="66"/>
      <c r="OM65" s="66"/>
      <c r="ON65" s="66"/>
      <c r="OO65" s="66"/>
      <c r="OP65" s="66"/>
      <c r="OQ65" s="66"/>
      <c r="OR65" s="66"/>
      <c r="OS65" s="66"/>
      <c r="OT65" s="66"/>
      <c r="OU65" s="66"/>
      <c r="OV65" s="66"/>
      <c r="OW65" s="66"/>
      <c r="OX65" s="66"/>
      <c r="OY65" s="66"/>
      <c r="OZ65" s="66"/>
      <c r="PA65" s="66"/>
      <c r="PB65" s="66"/>
      <c r="PC65" s="66"/>
      <c r="PD65" s="66"/>
      <c r="PE65" s="66"/>
      <c r="PF65" s="66"/>
      <c r="PG65" s="66"/>
      <c r="PH65" s="66"/>
      <c r="PI65" s="66"/>
      <c r="PJ65" s="66"/>
      <c r="PK65" s="66"/>
      <c r="PL65" s="66"/>
      <c r="PM65" s="66"/>
      <c r="PN65" s="66"/>
      <c r="PO65" s="66"/>
      <c r="PP65" s="66"/>
      <c r="PQ65" s="66"/>
      <c r="PR65" s="66"/>
      <c r="PS65" s="66"/>
      <c r="PT65" s="66"/>
      <c r="PU65" s="66"/>
      <c r="PV65" s="66"/>
      <c r="PW65" s="66"/>
      <c r="PX65" s="66"/>
      <c r="PY65" s="66"/>
      <c r="PZ65" s="66"/>
      <c r="QA65" s="66"/>
      <c r="QB65" s="66"/>
      <c r="QC65" s="66"/>
      <c r="QD65" s="66"/>
      <c r="QE65" s="66"/>
      <c r="QF65" s="66"/>
      <c r="QG65" s="66"/>
      <c r="QH65" s="66"/>
      <c r="QI65" s="66"/>
      <c r="QJ65" s="66"/>
      <c r="QK65" s="66"/>
      <c r="QL65" s="66"/>
      <c r="QM65" s="66"/>
      <c r="QN65" s="66"/>
      <c r="QO65" s="66"/>
      <c r="QP65" s="66"/>
      <c r="QQ65" s="66"/>
      <c r="QR65" s="66"/>
      <c r="QS65" s="66"/>
      <c r="QT65" s="66"/>
      <c r="QU65" s="66"/>
      <c r="QV65" s="66"/>
      <c r="QW65" s="66"/>
      <c r="QX65" s="66"/>
      <c r="QY65" s="66"/>
      <c r="QZ65" s="66"/>
      <c r="RA65" s="66"/>
      <c r="RB65" s="66"/>
      <c r="RC65" s="66"/>
      <c r="RD65" s="66"/>
      <c r="RE65" s="66"/>
      <c r="RF65" s="66"/>
      <c r="RG65" s="66"/>
      <c r="RH65" s="66"/>
      <c r="RI65" s="66"/>
      <c r="RJ65" s="66"/>
      <c r="RK65" s="66"/>
      <c r="RL65" s="66"/>
      <c r="RM65" s="66"/>
      <c r="RN65" s="66"/>
      <c r="RO65" s="66"/>
      <c r="RP65" s="66"/>
      <c r="RQ65" s="66"/>
      <c r="RR65" s="66"/>
      <c r="RS65" s="66"/>
      <c r="RT65" s="66"/>
      <c r="RU65" s="66"/>
      <c r="RV65" s="66"/>
      <c r="RW65" s="66"/>
      <c r="RX65" s="66"/>
      <c r="RY65" s="66"/>
      <c r="RZ65" s="66"/>
      <c r="SA65" s="66"/>
      <c r="SB65" s="66"/>
      <c r="SC65" s="66"/>
      <c r="SD65" s="66"/>
      <c r="SE65" s="66"/>
      <c r="SF65" s="66"/>
      <c r="SG65" s="66"/>
      <c r="SH65" s="66"/>
      <c r="SI65" s="66"/>
      <c r="SJ65" s="66"/>
      <c r="SK65" s="66"/>
      <c r="SL65" s="66"/>
      <c r="SM65" s="66"/>
      <c r="SN65" s="66"/>
      <c r="SO65" s="66"/>
      <c r="SP65" s="66"/>
      <c r="SQ65" s="66"/>
      <c r="SR65" s="66"/>
      <c r="SS65" s="66"/>
      <c r="ST65" s="66"/>
      <c r="SU65" s="66"/>
      <c r="SV65" s="66"/>
      <c r="SW65" s="66"/>
      <c r="SX65" s="66"/>
      <c r="SY65" s="66"/>
      <c r="SZ65" s="66"/>
      <c r="TA65" s="66"/>
      <c r="TB65" s="66"/>
      <c r="TC65" s="66"/>
      <c r="TD65" s="66"/>
      <c r="TE65" s="66"/>
      <c r="TF65" s="66"/>
      <c r="TG65" s="66"/>
      <c r="TH65" s="66"/>
      <c r="TI65" s="66"/>
      <c r="TJ65" s="66"/>
      <c r="TK65" s="66"/>
      <c r="TL65" s="66"/>
      <c r="TM65" s="66"/>
      <c r="TN65" s="66"/>
      <c r="TO65" s="66"/>
      <c r="TP65" s="66"/>
      <c r="TQ65" s="66"/>
      <c r="TR65" s="66"/>
      <c r="TS65" s="66"/>
      <c r="TT65" s="66"/>
      <c r="TU65" s="66"/>
      <c r="TV65" s="66"/>
      <c r="TW65" s="66"/>
      <c r="TX65" s="66"/>
      <c r="TY65" s="66"/>
      <c r="TZ65" s="66"/>
      <c r="UA65" s="66"/>
      <c r="UB65" s="66"/>
      <c r="UC65" s="66"/>
      <c r="UD65" s="66"/>
      <c r="UE65" s="66"/>
      <c r="UF65" s="66"/>
      <c r="UG65" s="66"/>
      <c r="UH65" s="66"/>
      <c r="UI65" s="66"/>
      <c r="UJ65" s="66"/>
      <c r="UK65" s="66"/>
      <c r="UL65" s="66"/>
      <c r="UM65" s="66"/>
      <c r="UN65" s="66"/>
      <c r="UO65" s="66"/>
      <c r="UP65" s="66"/>
      <c r="UQ65" s="66"/>
      <c r="UR65" s="66"/>
      <c r="US65" s="66"/>
      <c r="UT65" s="66"/>
      <c r="UU65" s="66"/>
      <c r="UV65" s="66"/>
      <c r="UW65" s="66"/>
      <c r="UX65" s="66"/>
      <c r="UY65" s="66"/>
      <c r="UZ65" s="66"/>
      <c r="VA65" s="66"/>
      <c r="VB65" s="66"/>
      <c r="VC65" s="66"/>
      <c r="VD65" s="66"/>
      <c r="VE65" s="66"/>
      <c r="VF65" s="66"/>
      <c r="VG65" s="66"/>
      <c r="VH65" s="66"/>
      <c r="VI65" s="66"/>
      <c r="VJ65" s="66"/>
      <c r="VK65" s="66"/>
      <c r="VL65" s="66"/>
      <c r="VM65" s="66"/>
      <c r="VN65" s="66"/>
      <c r="VO65" s="66"/>
      <c r="VP65" s="66"/>
      <c r="VQ65" s="66"/>
      <c r="VR65" s="66"/>
      <c r="VS65" s="66"/>
      <c r="VT65" s="66"/>
      <c r="VU65" s="66"/>
      <c r="VV65" s="66"/>
      <c r="VW65" s="66"/>
      <c r="VX65" s="66"/>
      <c r="VY65" s="66"/>
      <c r="VZ65" s="66"/>
      <c r="WA65" s="66"/>
      <c r="WB65" s="66"/>
      <c r="WC65" s="66"/>
      <c r="WD65" s="66"/>
      <c r="WE65" s="66"/>
      <c r="WF65" s="66"/>
      <c r="WG65" s="66"/>
      <c r="WH65" s="66"/>
      <c r="WI65" s="66"/>
      <c r="WJ65" s="66"/>
      <c r="WK65" s="66"/>
      <c r="WL65" s="66"/>
      <c r="WM65" s="66"/>
      <c r="WN65" s="66"/>
      <c r="WO65" s="66"/>
      <c r="WP65" s="66"/>
      <c r="WQ65" s="66"/>
      <c r="WR65" s="66"/>
      <c r="WS65" s="66"/>
      <c r="WT65" s="66"/>
      <c r="WU65" s="66"/>
      <c r="WV65" s="66"/>
      <c r="WW65" s="66"/>
      <c r="WX65" s="66"/>
      <c r="WY65" s="66"/>
      <c r="WZ65" s="66"/>
      <c r="XA65" s="66"/>
      <c r="XB65" s="66"/>
      <c r="XC65" s="66"/>
      <c r="XD65" s="66"/>
      <c r="XE65" s="66"/>
      <c r="XF65" s="66"/>
      <c r="XG65" s="66"/>
      <c r="XH65" s="66"/>
      <c r="XI65" s="66"/>
      <c r="XJ65" s="66"/>
      <c r="XK65" s="66"/>
      <c r="XL65" s="66"/>
      <c r="XM65" s="66"/>
      <c r="XN65" s="66"/>
      <c r="XO65" s="66"/>
      <c r="XP65" s="66"/>
      <c r="XQ65" s="66"/>
      <c r="XR65" s="66"/>
      <c r="XS65" s="66"/>
      <c r="XT65" s="66"/>
      <c r="XU65" s="66"/>
      <c r="XV65" s="66"/>
      <c r="XW65" s="66"/>
      <c r="XX65" s="66"/>
      <c r="XY65" s="66"/>
      <c r="XZ65" s="66"/>
      <c r="YA65" s="66"/>
      <c r="YB65" s="66"/>
      <c r="YC65" s="66"/>
      <c r="YD65" s="66"/>
      <c r="YE65" s="66"/>
      <c r="YF65" s="66"/>
      <c r="YG65" s="66"/>
      <c r="YH65" s="66"/>
      <c r="YI65" s="66"/>
      <c r="YJ65" s="66"/>
      <c r="YK65" s="66"/>
      <c r="YL65" s="66"/>
      <c r="YM65" s="66"/>
      <c r="YN65" s="66"/>
      <c r="YO65" s="66"/>
      <c r="YP65" s="66"/>
      <c r="YQ65" s="66"/>
      <c r="YR65" s="66"/>
      <c r="YS65" s="66"/>
      <c r="YT65" s="66"/>
      <c r="YU65" s="66"/>
      <c r="YV65" s="66"/>
      <c r="YW65" s="66"/>
      <c r="YX65" s="66"/>
      <c r="YY65" s="66"/>
      <c r="YZ65" s="66"/>
      <c r="ZA65" s="66"/>
      <c r="ZB65" s="66"/>
      <c r="ZC65" s="66"/>
      <c r="ZD65" s="66"/>
      <c r="ZE65" s="66"/>
      <c r="ZF65" s="66"/>
      <c r="ZG65" s="66"/>
      <c r="ZH65" s="66"/>
      <c r="ZI65" s="66"/>
      <c r="ZJ65" s="66"/>
      <c r="ZK65" s="66"/>
      <c r="ZL65" s="66"/>
      <c r="ZM65" s="66"/>
      <c r="ZN65" s="66"/>
      <c r="ZO65" s="66"/>
      <c r="ZP65" s="66"/>
      <c r="ZQ65" s="66"/>
      <c r="ZR65" s="66"/>
      <c r="ZS65" s="66"/>
      <c r="ZT65" s="66"/>
      <c r="ZU65" s="66"/>
      <c r="ZV65" s="66"/>
      <c r="ZW65" s="66"/>
      <c r="ZX65" s="66"/>
      <c r="ZY65" s="66"/>
      <c r="ZZ65" s="66"/>
      <c r="AAA65" s="66"/>
      <c r="AAB65" s="66"/>
      <c r="AAC65" s="66"/>
      <c r="AAD65" s="66"/>
      <c r="AAE65" s="66"/>
      <c r="AAF65" s="66"/>
      <c r="AAG65" s="66"/>
      <c r="AAH65" s="66"/>
      <c r="AAI65" s="66"/>
      <c r="AAJ65" s="66"/>
      <c r="AAK65" s="66"/>
      <c r="AAL65" s="66"/>
      <c r="AAM65" s="66"/>
      <c r="AAN65" s="66"/>
      <c r="AAO65" s="66"/>
      <c r="AAP65" s="66"/>
      <c r="AAQ65" s="66"/>
      <c r="AAR65" s="66"/>
      <c r="AAS65" s="66"/>
      <c r="AAT65" s="66"/>
      <c r="AAU65" s="66"/>
      <c r="AAV65" s="66"/>
      <c r="AAW65" s="66"/>
      <c r="AAX65" s="66"/>
      <c r="AAY65" s="66"/>
      <c r="AAZ65" s="66"/>
      <c r="ABA65" s="66"/>
      <c r="ABB65" s="66"/>
      <c r="ABC65" s="66"/>
      <c r="ABD65" s="66"/>
      <c r="ABE65" s="66"/>
      <c r="ABF65" s="66"/>
      <c r="ABG65" s="66"/>
      <c r="ABH65" s="66"/>
      <c r="ABI65" s="66"/>
      <c r="ABJ65" s="66"/>
      <c r="ABK65" s="66"/>
      <c r="ABL65" s="66"/>
      <c r="ABM65" s="66"/>
      <c r="ABN65" s="66"/>
      <c r="ABO65" s="66"/>
      <c r="ABP65" s="66"/>
      <c r="ABQ65" s="66"/>
      <c r="ABR65" s="66"/>
      <c r="ABS65" s="66"/>
      <c r="ABT65" s="66"/>
      <c r="ABU65" s="66"/>
      <c r="ABV65" s="66"/>
      <c r="ABW65" s="66"/>
      <c r="ABX65" s="66"/>
      <c r="ABY65" s="66"/>
      <c r="ABZ65" s="66"/>
      <c r="ACA65" s="66"/>
      <c r="ACB65" s="66"/>
      <c r="ACC65" s="66"/>
      <c r="ACD65" s="66"/>
      <c r="ACE65" s="66"/>
      <c r="ACF65" s="66"/>
      <c r="ACG65" s="66"/>
      <c r="ACH65" s="66"/>
      <c r="ACI65" s="66"/>
      <c r="ACJ65" s="66"/>
      <c r="ACK65" s="66"/>
      <c r="ACL65" s="66"/>
      <c r="ACM65" s="66"/>
      <c r="ACN65" s="66"/>
      <c r="ACO65" s="66"/>
      <c r="ACP65" s="66"/>
      <c r="ACQ65" s="66"/>
      <c r="ACR65" s="66"/>
      <c r="ACS65" s="66"/>
      <c r="ACT65" s="66"/>
      <c r="ACU65" s="66"/>
      <c r="ACV65" s="66"/>
      <c r="ACW65" s="66"/>
      <c r="ACX65" s="66"/>
      <c r="ACY65" s="66"/>
      <c r="ACZ65" s="66"/>
      <c r="ADA65" s="66"/>
      <c r="ADB65" s="66"/>
      <c r="ADC65" s="66"/>
      <c r="ADD65" s="66"/>
      <c r="ADE65" s="66"/>
      <c r="ADF65" s="66"/>
      <c r="ADG65" s="66"/>
      <c r="ADH65" s="66"/>
      <c r="ADI65" s="66"/>
      <c r="ADJ65" s="66"/>
      <c r="ADK65" s="66"/>
      <c r="ADL65" s="66"/>
      <c r="ADM65" s="66"/>
      <c r="ADN65" s="66"/>
      <c r="ADO65" s="66"/>
      <c r="ADP65" s="66"/>
      <c r="ADQ65" s="66"/>
      <c r="ADR65" s="66"/>
      <c r="ADS65" s="66"/>
      <c r="ADT65" s="66"/>
      <c r="ADU65" s="66"/>
      <c r="ADV65" s="66"/>
      <c r="ADW65" s="66"/>
      <c r="ADX65" s="66"/>
      <c r="ADY65" s="66"/>
    </row>
    <row r="66" spans="1:805" s="24" customFormat="1" hidden="1" x14ac:dyDescent="0.25">
      <c r="A66" s="20" t="s">
        <v>523</v>
      </c>
      <c r="B66" s="65" t="s">
        <v>270</v>
      </c>
      <c r="C66" s="20" t="s">
        <v>24</v>
      </c>
      <c r="D66" s="20" t="s">
        <v>291</v>
      </c>
      <c r="E66" s="20" t="s">
        <v>26</v>
      </c>
      <c r="F66" s="20" t="s">
        <v>292</v>
      </c>
      <c r="G66" s="20" t="s">
        <v>26</v>
      </c>
      <c r="H66" s="20" t="s">
        <v>68</v>
      </c>
      <c r="I66" s="39" t="s">
        <v>69</v>
      </c>
      <c r="J66" s="39">
        <v>923.69</v>
      </c>
      <c r="K66" s="39">
        <v>923.69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20" t="s">
        <v>26</v>
      </c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  <c r="GA66" s="66"/>
      <c r="GB66" s="66"/>
      <c r="GC66" s="66"/>
      <c r="GD66" s="66"/>
      <c r="GE66" s="66"/>
      <c r="GF66" s="66"/>
      <c r="GG66" s="66"/>
      <c r="GH66" s="66"/>
      <c r="GI66" s="66"/>
      <c r="GJ66" s="66"/>
      <c r="GK66" s="66"/>
      <c r="GL66" s="66"/>
      <c r="GM66" s="66"/>
      <c r="GN66" s="66"/>
      <c r="GO66" s="66"/>
      <c r="GP66" s="66"/>
      <c r="GQ66" s="66"/>
      <c r="GR66" s="66"/>
      <c r="GS66" s="66"/>
      <c r="GT66" s="66"/>
      <c r="GU66" s="66"/>
      <c r="GV66" s="66"/>
      <c r="GW66" s="66"/>
      <c r="GX66" s="66"/>
      <c r="GY66" s="66"/>
      <c r="GZ66" s="66"/>
      <c r="HA66" s="66"/>
      <c r="HB66" s="66"/>
      <c r="HC66" s="66"/>
      <c r="HD66" s="66"/>
      <c r="HE66" s="66"/>
      <c r="HF66" s="66"/>
      <c r="HG66" s="66"/>
      <c r="HH66" s="66"/>
      <c r="HI66" s="66"/>
      <c r="HJ66" s="66"/>
      <c r="HK66" s="66"/>
      <c r="HL66" s="66"/>
      <c r="HM66" s="66"/>
      <c r="HN66" s="66"/>
      <c r="HO66" s="66"/>
      <c r="HP66" s="66"/>
      <c r="HQ66" s="66"/>
      <c r="HR66" s="66"/>
      <c r="HS66" s="66"/>
      <c r="HT66" s="66"/>
      <c r="HU66" s="66"/>
      <c r="HV66" s="66"/>
      <c r="HW66" s="66"/>
      <c r="HX66" s="66"/>
      <c r="HY66" s="66"/>
      <c r="HZ66" s="66"/>
      <c r="IA66" s="66"/>
      <c r="IB66" s="66"/>
      <c r="IC66" s="66"/>
      <c r="ID66" s="66"/>
      <c r="IE66" s="66"/>
      <c r="IF66" s="66"/>
      <c r="IG66" s="66"/>
      <c r="IH66" s="66"/>
      <c r="II66" s="66"/>
      <c r="IJ66" s="66"/>
      <c r="IK66" s="66"/>
      <c r="IL66" s="66"/>
      <c r="IM66" s="66"/>
      <c r="IN66" s="66"/>
      <c r="IO66" s="66"/>
      <c r="IP66" s="66"/>
      <c r="IQ66" s="66"/>
      <c r="IR66" s="66"/>
      <c r="IS66" s="66"/>
      <c r="IT66" s="66"/>
      <c r="IU66" s="66"/>
      <c r="IV66" s="66"/>
      <c r="IW66" s="66"/>
      <c r="IX66" s="66"/>
      <c r="IY66" s="66"/>
      <c r="IZ66" s="66"/>
      <c r="JA66" s="66"/>
      <c r="JB66" s="66"/>
      <c r="JC66" s="66"/>
      <c r="JD66" s="66"/>
      <c r="JE66" s="66"/>
      <c r="JF66" s="66"/>
      <c r="JG66" s="66"/>
      <c r="JH66" s="66"/>
      <c r="JI66" s="66"/>
      <c r="JJ66" s="66"/>
      <c r="JK66" s="66"/>
      <c r="JL66" s="66"/>
      <c r="JM66" s="66"/>
      <c r="JN66" s="66"/>
      <c r="JO66" s="66"/>
      <c r="JP66" s="66"/>
      <c r="JQ66" s="66"/>
      <c r="JR66" s="66"/>
      <c r="JS66" s="66"/>
      <c r="JT66" s="66"/>
      <c r="JU66" s="66"/>
      <c r="JV66" s="66"/>
      <c r="JW66" s="66"/>
      <c r="JX66" s="66"/>
      <c r="JY66" s="66"/>
      <c r="JZ66" s="66"/>
      <c r="KA66" s="66"/>
      <c r="KB66" s="66"/>
      <c r="KC66" s="66"/>
      <c r="KD66" s="66"/>
      <c r="KE66" s="66"/>
      <c r="KF66" s="66"/>
      <c r="KG66" s="66"/>
      <c r="KH66" s="66"/>
      <c r="KI66" s="66"/>
      <c r="KJ66" s="66"/>
      <c r="KK66" s="66"/>
      <c r="KL66" s="66"/>
      <c r="KM66" s="66"/>
      <c r="KN66" s="66"/>
      <c r="KO66" s="66"/>
      <c r="KP66" s="66"/>
      <c r="KQ66" s="66"/>
      <c r="KR66" s="66"/>
      <c r="KS66" s="66"/>
      <c r="KT66" s="66"/>
      <c r="KU66" s="66"/>
      <c r="KV66" s="66"/>
      <c r="KW66" s="66"/>
      <c r="KX66" s="66"/>
      <c r="KY66" s="66"/>
      <c r="KZ66" s="66"/>
      <c r="LA66" s="66"/>
      <c r="LB66" s="66"/>
      <c r="LC66" s="66"/>
      <c r="LD66" s="66"/>
      <c r="LE66" s="66"/>
      <c r="LF66" s="66"/>
      <c r="LG66" s="66"/>
      <c r="LH66" s="66"/>
      <c r="LI66" s="66"/>
      <c r="LJ66" s="66"/>
      <c r="LK66" s="66"/>
      <c r="LL66" s="66"/>
      <c r="LM66" s="66"/>
      <c r="LN66" s="66"/>
      <c r="LO66" s="66"/>
      <c r="LP66" s="66"/>
      <c r="LQ66" s="66"/>
      <c r="LR66" s="66"/>
      <c r="LS66" s="66"/>
      <c r="LT66" s="66"/>
      <c r="LU66" s="66"/>
      <c r="LV66" s="66"/>
      <c r="LW66" s="66"/>
      <c r="LX66" s="66"/>
      <c r="LY66" s="66"/>
      <c r="LZ66" s="66"/>
      <c r="MA66" s="66"/>
      <c r="MB66" s="66"/>
      <c r="MC66" s="66"/>
      <c r="MD66" s="66"/>
      <c r="ME66" s="66"/>
      <c r="MF66" s="66"/>
      <c r="MG66" s="66"/>
      <c r="MH66" s="66"/>
      <c r="MI66" s="66"/>
      <c r="MJ66" s="66"/>
      <c r="MK66" s="66"/>
      <c r="ML66" s="66"/>
      <c r="MM66" s="66"/>
      <c r="MN66" s="66"/>
      <c r="MO66" s="66"/>
      <c r="MP66" s="66"/>
      <c r="MQ66" s="66"/>
      <c r="MR66" s="66"/>
      <c r="MS66" s="66"/>
      <c r="MT66" s="66"/>
      <c r="MU66" s="66"/>
      <c r="MV66" s="66"/>
      <c r="MW66" s="66"/>
      <c r="MX66" s="66"/>
      <c r="MY66" s="66"/>
      <c r="MZ66" s="66"/>
      <c r="NA66" s="66"/>
      <c r="NB66" s="66"/>
      <c r="NC66" s="66"/>
      <c r="ND66" s="66"/>
      <c r="NE66" s="66"/>
      <c r="NF66" s="66"/>
      <c r="NG66" s="66"/>
      <c r="NH66" s="66"/>
      <c r="NI66" s="66"/>
      <c r="NJ66" s="66"/>
      <c r="NK66" s="66"/>
      <c r="NL66" s="66"/>
      <c r="NM66" s="66"/>
      <c r="NN66" s="66"/>
      <c r="NO66" s="66"/>
      <c r="NP66" s="66"/>
      <c r="NQ66" s="66"/>
      <c r="NR66" s="66"/>
      <c r="NS66" s="66"/>
      <c r="NT66" s="66"/>
      <c r="NU66" s="66"/>
      <c r="NV66" s="66"/>
      <c r="NW66" s="66"/>
      <c r="NX66" s="66"/>
      <c r="NY66" s="66"/>
      <c r="NZ66" s="66"/>
      <c r="OA66" s="66"/>
      <c r="OB66" s="66"/>
      <c r="OC66" s="66"/>
      <c r="OD66" s="66"/>
      <c r="OE66" s="66"/>
      <c r="OF66" s="66"/>
      <c r="OG66" s="66"/>
      <c r="OH66" s="66"/>
      <c r="OI66" s="66"/>
      <c r="OJ66" s="66"/>
      <c r="OK66" s="66"/>
      <c r="OL66" s="66"/>
      <c r="OM66" s="66"/>
      <c r="ON66" s="66"/>
      <c r="OO66" s="66"/>
      <c r="OP66" s="66"/>
      <c r="OQ66" s="66"/>
      <c r="OR66" s="66"/>
      <c r="OS66" s="66"/>
      <c r="OT66" s="66"/>
      <c r="OU66" s="66"/>
      <c r="OV66" s="66"/>
      <c r="OW66" s="66"/>
      <c r="OX66" s="66"/>
      <c r="OY66" s="66"/>
      <c r="OZ66" s="66"/>
      <c r="PA66" s="66"/>
      <c r="PB66" s="66"/>
      <c r="PC66" s="66"/>
      <c r="PD66" s="66"/>
      <c r="PE66" s="66"/>
      <c r="PF66" s="66"/>
      <c r="PG66" s="66"/>
      <c r="PH66" s="66"/>
      <c r="PI66" s="66"/>
      <c r="PJ66" s="66"/>
      <c r="PK66" s="66"/>
      <c r="PL66" s="66"/>
      <c r="PM66" s="66"/>
      <c r="PN66" s="66"/>
      <c r="PO66" s="66"/>
      <c r="PP66" s="66"/>
      <c r="PQ66" s="66"/>
      <c r="PR66" s="66"/>
      <c r="PS66" s="66"/>
      <c r="PT66" s="66"/>
      <c r="PU66" s="66"/>
      <c r="PV66" s="66"/>
      <c r="PW66" s="66"/>
      <c r="PX66" s="66"/>
      <c r="PY66" s="66"/>
      <c r="PZ66" s="66"/>
      <c r="QA66" s="66"/>
      <c r="QB66" s="66"/>
      <c r="QC66" s="66"/>
      <c r="QD66" s="66"/>
      <c r="QE66" s="66"/>
      <c r="QF66" s="66"/>
      <c r="QG66" s="66"/>
      <c r="QH66" s="66"/>
      <c r="QI66" s="66"/>
      <c r="QJ66" s="66"/>
      <c r="QK66" s="66"/>
      <c r="QL66" s="66"/>
      <c r="QM66" s="66"/>
      <c r="QN66" s="66"/>
      <c r="QO66" s="66"/>
      <c r="QP66" s="66"/>
      <c r="QQ66" s="66"/>
      <c r="QR66" s="66"/>
      <c r="QS66" s="66"/>
      <c r="QT66" s="66"/>
      <c r="QU66" s="66"/>
      <c r="QV66" s="66"/>
      <c r="QW66" s="66"/>
      <c r="QX66" s="66"/>
      <c r="QY66" s="66"/>
      <c r="QZ66" s="66"/>
      <c r="RA66" s="66"/>
      <c r="RB66" s="66"/>
      <c r="RC66" s="66"/>
      <c r="RD66" s="66"/>
      <c r="RE66" s="66"/>
      <c r="RF66" s="66"/>
      <c r="RG66" s="66"/>
      <c r="RH66" s="66"/>
      <c r="RI66" s="66"/>
      <c r="RJ66" s="66"/>
      <c r="RK66" s="66"/>
      <c r="RL66" s="66"/>
      <c r="RM66" s="66"/>
      <c r="RN66" s="66"/>
      <c r="RO66" s="66"/>
      <c r="RP66" s="66"/>
      <c r="RQ66" s="66"/>
      <c r="RR66" s="66"/>
      <c r="RS66" s="66"/>
      <c r="RT66" s="66"/>
      <c r="RU66" s="66"/>
      <c r="RV66" s="66"/>
      <c r="RW66" s="66"/>
      <c r="RX66" s="66"/>
      <c r="RY66" s="66"/>
      <c r="RZ66" s="66"/>
      <c r="SA66" s="66"/>
      <c r="SB66" s="66"/>
      <c r="SC66" s="66"/>
      <c r="SD66" s="66"/>
      <c r="SE66" s="66"/>
      <c r="SF66" s="66"/>
      <c r="SG66" s="66"/>
      <c r="SH66" s="66"/>
      <c r="SI66" s="66"/>
      <c r="SJ66" s="66"/>
      <c r="SK66" s="66"/>
      <c r="SL66" s="66"/>
      <c r="SM66" s="66"/>
      <c r="SN66" s="66"/>
      <c r="SO66" s="66"/>
      <c r="SP66" s="66"/>
      <c r="SQ66" s="66"/>
      <c r="SR66" s="66"/>
      <c r="SS66" s="66"/>
      <c r="ST66" s="66"/>
      <c r="SU66" s="66"/>
      <c r="SV66" s="66"/>
      <c r="SW66" s="66"/>
      <c r="SX66" s="66"/>
      <c r="SY66" s="66"/>
      <c r="SZ66" s="66"/>
      <c r="TA66" s="66"/>
      <c r="TB66" s="66"/>
      <c r="TC66" s="66"/>
      <c r="TD66" s="66"/>
      <c r="TE66" s="66"/>
      <c r="TF66" s="66"/>
      <c r="TG66" s="66"/>
      <c r="TH66" s="66"/>
      <c r="TI66" s="66"/>
      <c r="TJ66" s="66"/>
      <c r="TK66" s="66"/>
      <c r="TL66" s="66"/>
      <c r="TM66" s="66"/>
      <c r="TN66" s="66"/>
      <c r="TO66" s="66"/>
      <c r="TP66" s="66"/>
      <c r="TQ66" s="66"/>
      <c r="TR66" s="66"/>
      <c r="TS66" s="66"/>
      <c r="TT66" s="66"/>
      <c r="TU66" s="66"/>
      <c r="TV66" s="66"/>
      <c r="TW66" s="66"/>
      <c r="TX66" s="66"/>
      <c r="TY66" s="66"/>
      <c r="TZ66" s="66"/>
      <c r="UA66" s="66"/>
      <c r="UB66" s="66"/>
      <c r="UC66" s="66"/>
      <c r="UD66" s="66"/>
      <c r="UE66" s="66"/>
      <c r="UF66" s="66"/>
      <c r="UG66" s="66"/>
      <c r="UH66" s="66"/>
      <c r="UI66" s="66"/>
      <c r="UJ66" s="66"/>
      <c r="UK66" s="66"/>
      <c r="UL66" s="66"/>
      <c r="UM66" s="66"/>
      <c r="UN66" s="66"/>
      <c r="UO66" s="66"/>
      <c r="UP66" s="66"/>
      <c r="UQ66" s="66"/>
      <c r="UR66" s="66"/>
      <c r="US66" s="66"/>
      <c r="UT66" s="66"/>
      <c r="UU66" s="66"/>
      <c r="UV66" s="66"/>
      <c r="UW66" s="66"/>
      <c r="UX66" s="66"/>
      <c r="UY66" s="66"/>
      <c r="UZ66" s="66"/>
      <c r="VA66" s="66"/>
      <c r="VB66" s="66"/>
      <c r="VC66" s="66"/>
      <c r="VD66" s="66"/>
      <c r="VE66" s="66"/>
      <c r="VF66" s="66"/>
      <c r="VG66" s="66"/>
      <c r="VH66" s="66"/>
      <c r="VI66" s="66"/>
      <c r="VJ66" s="66"/>
      <c r="VK66" s="66"/>
      <c r="VL66" s="66"/>
      <c r="VM66" s="66"/>
      <c r="VN66" s="66"/>
      <c r="VO66" s="66"/>
      <c r="VP66" s="66"/>
      <c r="VQ66" s="66"/>
      <c r="VR66" s="66"/>
      <c r="VS66" s="66"/>
      <c r="VT66" s="66"/>
      <c r="VU66" s="66"/>
      <c r="VV66" s="66"/>
      <c r="VW66" s="66"/>
      <c r="VX66" s="66"/>
      <c r="VY66" s="66"/>
      <c r="VZ66" s="66"/>
      <c r="WA66" s="66"/>
      <c r="WB66" s="66"/>
      <c r="WC66" s="66"/>
      <c r="WD66" s="66"/>
      <c r="WE66" s="66"/>
      <c r="WF66" s="66"/>
      <c r="WG66" s="66"/>
      <c r="WH66" s="66"/>
      <c r="WI66" s="66"/>
      <c r="WJ66" s="66"/>
      <c r="WK66" s="66"/>
      <c r="WL66" s="66"/>
      <c r="WM66" s="66"/>
      <c r="WN66" s="66"/>
      <c r="WO66" s="66"/>
      <c r="WP66" s="66"/>
      <c r="WQ66" s="66"/>
      <c r="WR66" s="66"/>
      <c r="WS66" s="66"/>
      <c r="WT66" s="66"/>
      <c r="WU66" s="66"/>
      <c r="WV66" s="66"/>
      <c r="WW66" s="66"/>
      <c r="WX66" s="66"/>
      <c r="WY66" s="66"/>
      <c r="WZ66" s="66"/>
      <c r="XA66" s="66"/>
      <c r="XB66" s="66"/>
      <c r="XC66" s="66"/>
      <c r="XD66" s="66"/>
      <c r="XE66" s="66"/>
      <c r="XF66" s="66"/>
      <c r="XG66" s="66"/>
      <c r="XH66" s="66"/>
      <c r="XI66" s="66"/>
      <c r="XJ66" s="66"/>
      <c r="XK66" s="66"/>
      <c r="XL66" s="66"/>
      <c r="XM66" s="66"/>
      <c r="XN66" s="66"/>
      <c r="XO66" s="66"/>
      <c r="XP66" s="66"/>
      <c r="XQ66" s="66"/>
      <c r="XR66" s="66"/>
      <c r="XS66" s="66"/>
      <c r="XT66" s="66"/>
      <c r="XU66" s="66"/>
      <c r="XV66" s="66"/>
      <c r="XW66" s="66"/>
      <c r="XX66" s="66"/>
      <c r="XY66" s="66"/>
      <c r="XZ66" s="66"/>
      <c r="YA66" s="66"/>
      <c r="YB66" s="66"/>
      <c r="YC66" s="66"/>
      <c r="YD66" s="66"/>
      <c r="YE66" s="66"/>
      <c r="YF66" s="66"/>
      <c r="YG66" s="66"/>
      <c r="YH66" s="66"/>
      <c r="YI66" s="66"/>
      <c r="YJ66" s="66"/>
      <c r="YK66" s="66"/>
      <c r="YL66" s="66"/>
      <c r="YM66" s="66"/>
      <c r="YN66" s="66"/>
      <c r="YO66" s="66"/>
      <c r="YP66" s="66"/>
      <c r="YQ66" s="66"/>
      <c r="YR66" s="66"/>
      <c r="YS66" s="66"/>
      <c r="YT66" s="66"/>
      <c r="YU66" s="66"/>
      <c r="YV66" s="66"/>
      <c r="YW66" s="66"/>
      <c r="YX66" s="66"/>
      <c r="YY66" s="66"/>
      <c r="YZ66" s="66"/>
      <c r="ZA66" s="66"/>
      <c r="ZB66" s="66"/>
      <c r="ZC66" s="66"/>
      <c r="ZD66" s="66"/>
      <c r="ZE66" s="66"/>
      <c r="ZF66" s="66"/>
      <c r="ZG66" s="66"/>
      <c r="ZH66" s="66"/>
      <c r="ZI66" s="66"/>
      <c r="ZJ66" s="66"/>
      <c r="ZK66" s="66"/>
      <c r="ZL66" s="66"/>
      <c r="ZM66" s="66"/>
      <c r="ZN66" s="66"/>
      <c r="ZO66" s="66"/>
      <c r="ZP66" s="66"/>
      <c r="ZQ66" s="66"/>
      <c r="ZR66" s="66"/>
      <c r="ZS66" s="66"/>
      <c r="ZT66" s="66"/>
      <c r="ZU66" s="66"/>
      <c r="ZV66" s="66"/>
      <c r="ZW66" s="66"/>
      <c r="ZX66" s="66"/>
      <c r="ZY66" s="66"/>
      <c r="ZZ66" s="66"/>
      <c r="AAA66" s="66"/>
      <c r="AAB66" s="66"/>
      <c r="AAC66" s="66"/>
      <c r="AAD66" s="66"/>
      <c r="AAE66" s="66"/>
      <c r="AAF66" s="66"/>
      <c r="AAG66" s="66"/>
      <c r="AAH66" s="66"/>
      <c r="AAI66" s="66"/>
      <c r="AAJ66" s="66"/>
      <c r="AAK66" s="66"/>
      <c r="AAL66" s="66"/>
      <c r="AAM66" s="66"/>
      <c r="AAN66" s="66"/>
      <c r="AAO66" s="66"/>
      <c r="AAP66" s="66"/>
      <c r="AAQ66" s="66"/>
      <c r="AAR66" s="66"/>
      <c r="AAS66" s="66"/>
      <c r="AAT66" s="66"/>
      <c r="AAU66" s="66"/>
      <c r="AAV66" s="66"/>
      <c r="AAW66" s="66"/>
      <c r="AAX66" s="66"/>
      <c r="AAY66" s="66"/>
      <c r="AAZ66" s="66"/>
      <c r="ABA66" s="66"/>
      <c r="ABB66" s="66"/>
      <c r="ABC66" s="66"/>
      <c r="ABD66" s="66"/>
      <c r="ABE66" s="66"/>
      <c r="ABF66" s="66"/>
      <c r="ABG66" s="66"/>
      <c r="ABH66" s="66"/>
      <c r="ABI66" s="66"/>
      <c r="ABJ66" s="66"/>
      <c r="ABK66" s="66"/>
      <c r="ABL66" s="66"/>
      <c r="ABM66" s="66"/>
      <c r="ABN66" s="66"/>
      <c r="ABO66" s="66"/>
      <c r="ABP66" s="66"/>
      <c r="ABQ66" s="66"/>
      <c r="ABR66" s="66"/>
      <c r="ABS66" s="66"/>
      <c r="ABT66" s="66"/>
      <c r="ABU66" s="66"/>
      <c r="ABV66" s="66"/>
      <c r="ABW66" s="66"/>
      <c r="ABX66" s="66"/>
      <c r="ABY66" s="66"/>
      <c r="ABZ66" s="66"/>
      <c r="ACA66" s="66"/>
      <c r="ACB66" s="66"/>
      <c r="ACC66" s="66"/>
      <c r="ACD66" s="66"/>
      <c r="ACE66" s="66"/>
      <c r="ACF66" s="66"/>
      <c r="ACG66" s="66"/>
      <c r="ACH66" s="66"/>
      <c r="ACI66" s="66"/>
      <c r="ACJ66" s="66"/>
      <c r="ACK66" s="66"/>
      <c r="ACL66" s="66"/>
      <c r="ACM66" s="66"/>
      <c r="ACN66" s="66"/>
      <c r="ACO66" s="66"/>
      <c r="ACP66" s="66"/>
      <c r="ACQ66" s="66"/>
      <c r="ACR66" s="66"/>
      <c r="ACS66" s="66"/>
      <c r="ACT66" s="66"/>
      <c r="ACU66" s="66"/>
      <c r="ACV66" s="66"/>
      <c r="ACW66" s="66"/>
      <c r="ACX66" s="66"/>
      <c r="ACY66" s="66"/>
      <c r="ACZ66" s="66"/>
      <c r="ADA66" s="66"/>
      <c r="ADB66" s="66"/>
      <c r="ADC66" s="66"/>
      <c r="ADD66" s="66"/>
      <c r="ADE66" s="66"/>
      <c r="ADF66" s="66"/>
      <c r="ADG66" s="66"/>
      <c r="ADH66" s="66"/>
      <c r="ADI66" s="66"/>
      <c r="ADJ66" s="66"/>
      <c r="ADK66" s="66"/>
      <c r="ADL66" s="66"/>
      <c r="ADM66" s="66"/>
      <c r="ADN66" s="66"/>
      <c r="ADO66" s="66"/>
      <c r="ADP66" s="66"/>
      <c r="ADQ66" s="66"/>
      <c r="ADR66" s="66"/>
      <c r="ADS66" s="66"/>
      <c r="ADT66" s="66"/>
      <c r="ADU66" s="66"/>
      <c r="ADV66" s="66"/>
      <c r="ADW66" s="66"/>
      <c r="ADX66" s="66"/>
      <c r="ADY66" s="66"/>
    </row>
    <row r="67" spans="1:805" s="24" customFormat="1" hidden="1" x14ac:dyDescent="0.25">
      <c r="A67" s="20" t="s">
        <v>522</v>
      </c>
      <c r="B67" s="65" t="s">
        <v>270</v>
      </c>
      <c r="C67" s="20" t="s">
        <v>24</v>
      </c>
      <c r="D67" s="20" t="s">
        <v>287</v>
      </c>
      <c r="E67" s="20" t="s">
        <v>26</v>
      </c>
      <c r="F67" s="20" t="s">
        <v>288</v>
      </c>
      <c r="G67" s="20" t="s">
        <v>26</v>
      </c>
      <c r="H67" s="20" t="s">
        <v>289</v>
      </c>
      <c r="I67" s="39" t="s">
        <v>290</v>
      </c>
      <c r="J67" s="39">
        <v>1012.5</v>
      </c>
      <c r="K67" s="39">
        <v>1012.5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20" t="s">
        <v>26</v>
      </c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  <c r="GA67" s="66"/>
      <c r="GB67" s="66"/>
      <c r="GC67" s="66"/>
      <c r="GD67" s="66"/>
      <c r="GE67" s="66"/>
      <c r="GF67" s="66"/>
      <c r="GG67" s="66"/>
      <c r="GH67" s="66"/>
      <c r="GI67" s="66"/>
      <c r="GJ67" s="66"/>
      <c r="GK67" s="66"/>
      <c r="GL67" s="66"/>
      <c r="GM67" s="66"/>
      <c r="GN67" s="66"/>
      <c r="GO67" s="66"/>
      <c r="GP67" s="66"/>
      <c r="GQ67" s="66"/>
      <c r="GR67" s="66"/>
      <c r="GS67" s="66"/>
      <c r="GT67" s="66"/>
      <c r="GU67" s="66"/>
      <c r="GV67" s="66"/>
      <c r="GW67" s="66"/>
      <c r="GX67" s="66"/>
      <c r="GY67" s="66"/>
      <c r="GZ67" s="66"/>
      <c r="HA67" s="66"/>
      <c r="HB67" s="66"/>
      <c r="HC67" s="66"/>
      <c r="HD67" s="66"/>
      <c r="HE67" s="66"/>
      <c r="HF67" s="66"/>
      <c r="HG67" s="66"/>
      <c r="HH67" s="66"/>
      <c r="HI67" s="66"/>
      <c r="HJ67" s="66"/>
      <c r="HK67" s="66"/>
      <c r="HL67" s="66"/>
      <c r="HM67" s="66"/>
      <c r="HN67" s="66"/>
      <c r="HO67" s="66"/>
      <c r="HP67" s="66"/>
      <c r="HQ67" s="66"/>
      <c r="HR67" s="66"/>
      <c r="HS67" s="66"/>
      <c r="HT67" s="66"/>
      <c r="HU67" s="66"/>
      <c r="HV67" s="66"/>
      <c r="HW67" s="66"/>
      <c r="HX67" s="66"/>
      <c r="HY67" s="66"/>
      <c r="HZ67" s="66"/>
      <c r="IA67" s="66"/>
      <c r="IB67" s="66"/>
      <c r="IC67" s="66"/>
      <c r="ID67" s="66"/>
      <c r="IE67" s="66"/>
      <c r="IF67" s="66"/>
      <c r="IG67" s="66"/>
      <c r="IH67" s="66"/>
      <c r="II67" s="66"/>
      <c r="IJ67" s="66"/>
      <c r="IK67" s="66"/>
      <c r="IL67" s="66"/>
      <c r="IM67" s="66"/>
      <c r="IN67" s="66"/>
      <c r="IO67" s="66"/>
      <c r="IP67" s="66"/>
      <c r="IQ67" s="66"/>
      <c r="IR67" s="66"/>
      <c r="IS67" s="66"/>
      <c r="IT67" s="66"/>
      <c r="IU67" s="66"/>
      <c r="IV67" s="66"/>
      <c r="IW67" s="66"/>
      <c r="IX67" s="66"/>
      <c r="IY67" s="66"/>
      <c r="IZ67" s="66"/>
      <c r="JA67" s="66"/>
      <c r="JB67" s="66"/>
      <c r="JC67" s="66"/>
      <c r="JD67" s="66"/>
      <c r="JE67" s="66"/>
      <c r="JF67" s="66"/>
      <c r="JG67" s="66"/>
      <c r="JH67" s="66"/>
      <c r="JI67" s="66"/>
      <c r="JJ67" s="66"/>
      <c r="JK67" s="66"/>
      <c r="JL67" s="66"/>
      <c r="JM67" s="66"/>
      <c r="JN67" s="66"/>
      <c r="JO67" s="66"/>
      <c r="JP67" s="66"/>
      <c r="JQ67" s="66"/>
      <c r="JR67" s="66"/>
      <c r="JS67" s="66"/>
      <c r="JT67" s="66"/>
      <c r="JU67" s="66"/>
      <c r="JV67" s="66"/>
      <c r="JW67" s="66"/>
      <c r="JX67" s="66"/>
      <c r="JY67" s="66"/>
      <c r="JZ67" s="66"/>
      <c r="KA67" s="66"/>
      <c r="KB67" s="66"/>
      <c r="KC67" s="66"/>
      <c r="KD67" s="66"/>
      <c r="KE67" s="66"/>
      <c r="KF67" s="66"/>
      <c r="KG67" s="66"/>
      <c r="KH67" s="66"/>
      <c r="KI67" s="66"/>
      <c r="KJ67" s="66"/>
      <c r="KK67" s="66"/>
      <c r="KL67" s="66"/>
      <c r="KM67" s="66"/>
      <c r="KN67" s="66"/>
      <c r="KO67" s="66"/>
      <c r="KP67" s="66"/>
      <c r="KQ67" s="66"/>
      <c r="KR67" s="66"/>
      <c r="KS67" s="66"/>
      <c r="KT67" s="66"/>
      <c r="KU67" s="66"/>
      <c r="KV67" s="66"/>
      <c r="KW67" s="66"/>
      <c r="KX67" s="66"/>
      <c r="KY67" s="66"/>
      <c r="KZ67" s="66"/>
      <c r="LA67" s="66"/>
      <c r="LB67" s="66"/>
      <c r="LC67" s="66"/>
      <c r="LD67" s="66"/>
      <c r="LE67" s="66"/>
      <c r="LF67" s="66"/>
      <c r="LG67" s="66"/>
      <c r="LH67" s="66"/>
      <c r="LI67" s="66"/>
      <c r="LJ67" s="66"/>
      <c r="LK67" s="66"/>
      <c r="LL67" s="66"/>
      <c r="LM67" s="66"/>
      <c r="LN67" s="66"/>
      <c r="LO67" s="66"/>
      <c r="LP67" s="66"/>
      <c r="LQ67" s="66"/>
      <c r="LR67" s="66"/>
      <c r="LS67" s="66"/>
      <c r="LT67" s="66"/>
      <c r="LU67" s="66"/>
      <c r="LV67" s="66"/>
      <c r="LW67" s="66"/>
      <c r="LX67" s="66"/>
      <c r="LY67" s="66"/>
      <c r="LZ67" s="66"/>
      <c r="MA67" s="66"/>
      <c r="MB67" s="66"/>
      <c r="MC67" s="66"/>
      <c r="MD67" s="66"/>
      <c r="ME67" s="66"/>
      <c r="MF67" s="66"/>
      <c r="MG67" s="66"/>
      <c r="MH67" s="66"/>
      <c r="MI67" s="66"/>
      <c r="MJ67" s="66"/>
      <c r="MK67" s="66"/>
      <c r="ML67" s="66"/>
      <c r="MM67" s="66"/>
      <c r="MN67" s="66"/>
      <c r="MO67" s="66"/>
      <c r="MP67" s="66"/>
      <c r="MQ67" s="66"/>
      <c r="MR67" s="66"/>
      <c r="MS67" s="66"/>
      <c r="MT67" s="66"/>
      <c r="MU67" s="66"/>
      <c r="MV67" s="66"/>
      <c r="MW67" s="66"/>
      <c r="MX67" s="66"/>
      <c r="MY67" s="66"/>
      <c r="MZ67" s="66"/>
      <c r="NA67" s="66"/>
      <c r="NB67" s="66"/>
      <c r="NC67" s="66"/>
      <c r="ND67" s="66"/>
      <c r="NE67" s="66"/>
      <c r="NF67" s="66"/>
      <c r="NG67" s="66"/>
      <c r="NH67" s="66"/>
      <c r="NI67" s="66"/>
      <c r="NJ67" s="66"/>
      <c r="NK67" s="66"/>
      <c r="NL67" s="66"/>
      <c r="NM67" s="66"/>
      <c r="NN67" s="66"/>
      <c r="NO67" s="66"/>
      <c r="NP67" s="66"/>
      <c r="NQ67" s="66"/>
      <c r="NR67" s="66"/>
      <c r="NS67" s="66"/>
      <c r="NT67" s="66"/>
      <c r="NU67" s="66"/>
      <c r="NV67" s="66"/>
      <c r="NW67" s="66"/>
      <c r="NX67" s="66"/>
      <c r="NY67" s="66"/>
      <c r="NZ67" s="66"/>
      <c r="OA67" s="66"/>
      <c r="OB67" s="66"/>
      <c r="OC67" s="66"/>
      <c r="OD67" s="66"/>
      <c r="OE67" s="66"/>
      <c r="OF67" s="66"/>
      <c r="OG67" s="66"/>
      <c r="OH67" s="66"/>
      <c r="OI67" s="66"/>
      <c r="OJ67" s="66"/>
      <c r="OK67" s="66"/>
      <c r="OL67" s="66"/>
      <c r="OM67" s="66"/>
      <c r="ON67" s="66"/>
      <c r="OO67" s="66"/>
      <c r="OP67" s="66"/>
      <c r="OQ67" s="66"/>
      <c r="OR67" s="66"/>
      <c r="OS67" s="66"/>
      <c r="OT67" s="66"/>
      <c r="OU67" s="66"/>
      <c r="OV67" s="66"/>
      <c r="OW67" s="66"/>
      <c r="OX67" s="66"/>
      <c r="OY67" s="66"/>
      <c r="OZ67" s="66"/>
      <c r="PA67" s="66"/>
      <c r="PB67" s="66"/>
      <c r="PC67" s="66"/>
      <c r="PD67" s="66"/>
      <c r="PE67" s="66"/>
      <c r="PF67" s="66"/>
      <c r="PG67" s="66"/>
      <c r="PH67" s="66"/>
      <c r="PI67" s="66"/>
      <c r="PJ67" s="66"/>
      <c r="PK67" s="66"/>
      <c r="PL67" s="66"/>
      <c r="PM67" s="66"/>
      <c r="PN67" s="66"/>
      <c r="PO67" s="66"/>
      <c r="PP67" s="66"/>
      <c r="PQ67" s="66"/>
      <c r="PR67" s="66"/>
      <c r="PS67" s="66"/>
      <c r="PT67" s="66"/>
      <c r="PU67" s="66"/>
      <c r="PV67" s="66"/>
      <c r="PW67" s="66"/>
      <c r="PX67" s="66"/>
      <c r="PY67" s="66"/>
      <c r="PZ67" s="66"/>
      <c r="QA67" s="66"/>
      <c r="QB67" s="66"/>
      <c r="QC67" s="66"/>
      <c r="QD67" s="66"/>
      <c r="QE67" s="66"/>
      <c r="QF67" s="66"/>
      <c r="QG67" s="66"/>
      <c r="QH67" s="66"/>
      <c r="QI67" s="66"/>
      <c r="QJ67" s="66"/>
      <c r="QK67" s="66"/>
      <c r="QL67" s="66"/>
      <c r="QM67" s="66"/>
      <c r="QN67" s="66"/>
      <c r="QO67" s="66"/>
      <c r="QP67" s="66"/>
      <c r="QQ67" s="66"/>
      <c r="QR67" s="66"/>
      <c r="QS67" s="66"/>
      <c r="QT67" s="66"/>
      <c r="QU67" s="66"/>
      <c r="QV67" s="66"/>
      <c r="QW67" s="66"/>
      <c r="QX67" s="66"/>
      <c r="QY67" s="66"/>
      <c r="QZ67" s="66"/>
      <c r="RA67" s="66"/>
      <c r="RB67" s="66"/>
      <c r="RC67" s="66"/>
      <c r="RD67" s="66"/>
      <c r="RE67" s="66"/>
      <c r="RF67" s="66"/>
      <c r="RG67" s="66"/>
      <c r="RH67" s="66"/>
      <c r="RI67" s="66"/>
      <c r="RJ67" s="66"/>
      <c r="RK67" s="66"/>
      <c r="RL67" s="66"/>
      <c r="RM67" s="66"/>
      <c r="RN67" s="66"/>
      <c r="RO67" s="66"/>
      <c r="RP67" s="66"/>
      <c r="RQ67" s="66"/>
      <c r="RR67" s="66"/>
      <c r="RS67" s="66"/>
      <c r="RT67" s="66"/>
      <c r="RU67" s="66"/>
      <c r="RV67" s="66"/>
      <c r="RW67" s="66"/>
      <c r="RX67" s="66"/>
      <c r="RY67" s="66"/>
      <c r="RZ67" s="66"/>
      <c r="SA67" s="66"/>
      <c r="SB67" s="66"/>
      <c r="SC67" s="66"/>
      <c r="SD67" s="66"/>
      <c r="SE67" s="66"/>
      <c r="SF67" s="66"/>
      <c r="SG67" s="66"/>
      <c r="SH67" s="66"/>
      <c r="SI67" s="66"/>
      <c r="SJ67" s="66"/>
      <c r="SK67" s="66"/>
      <c r="SL67" s="66"/>
      <c r="SM67" s="66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6"/>
      <c r="TB67" s="66"/>
      <c r="TC67" s="66"/>
      <c r="TD67" s="66"/>
      <c r="TE67" s="66"/>
      <c r="TF67" s="66"/>
      <c r="TG67" s="66"/>
      <c r="TH67" s="66"/>
      <c r="TI67" s="66"/>
      <c r="TJ67" s="66"/>
      <c r="TK67" s="66"/>
      <c r="TL67" s="66"/>
      <c r="TM67" s="66"/>
      <c r="TN67" s="66"/>
      <c r="TO67" s="66"/>
      <c r="TP67" s="66"/>
      <c r="TQ67" s="66"/>
      <c r="TR67" s="66"/>
      <c r="TS67" s="66"/>
      <c r="TT67" s="66"/>
      <c r="TU67" s="66"/>
      <c r="TV67" s="66"/>
      <c r="TW67" s="66"/>
      <c r="TX67" s="66"/>
      <c r="TY67" s="66"/>
      <c r="TZ67" s="66"/>
      <c r="UA67" s="66"/>
      <c r="UB67" s="66"/>
      <c r="UC67" s="66"/>
      <c r="UD67" s="66"/>
      <c r="UE67" s="66"/>
      <c r="UF67" s="66"/>
      <c r="UG67" s="66"/>
      <c r="UH67" s="66"/>
      <c r="UI67" s="66"/>
      <c r="UJ67" s="66"/>
      <c r="UK67" s="66"/>
      <c r="UL67" s="66"/>
      <c r="UM67" s="66"/>
      <c r="UN67" s="66"/>
      <c r="UO67" s="66"/>
      <c r="UP67" s="66"/>
      <c r="UQ67" s="66"/>
      <c r="UR67" s="66"/>
      <c r="US67" s="66"/>
      <c r="UT67" s="66"/>
      <c r="UU67" s="66"/>
      <c r="UV67" s="66"/>
      <c r="UW67" s="66"/>
      <c r="UX67" s="66"/>
      <c r="UY67" s="66"/>
      <c r="UZ67" s="66"/>
      <c r="VA67" s="66"/>
      <c r="VB67" s="66"/>
      <c r="VC67" s="66"/>
      <c r="VD67" s="66"/>
      <c r="VE67" s="66"/>
      <c r="VF67" s="66"/>
      <c r="VG67" s="66"/>
      <c r="VH67" s="66"/>
      <c r="VI67" s="66"/>
      <c r="VJ67" s="66"/>
      <c r="VK67" s="66"/>
      <c r="VL67" s="66"/>
      <c r="VM67" s="66"/>
      <c r="VN67" s="66"/>
      <c r="VO67" s="66"/>
      <c r="VP67" s="66"/>
      <c r="VQ67" s="66"/>
      <c r="VR67" s="66"/>
      <c r="VS67" s="66"/>
      <c r="VT67" s="66"/>
      <c r="VU67" s="66"/>
      <c r="VV67" s="66"/>
      <c r="VW67" s="66"/>
      <c r="VX67" s="66"/>
      <c r="VY67" s="66"/>
      <c r="VZ67" s="66"/>
      <c r="WA67" s="66"/>
      <c r="WB67" s="66"/>
      <c r="WC67" s="66"/>
      <c r="WD67" s="66"/>
      <c r="WE67" s="66"/>
      <c r="WF67" s="66"/>
      <c r="WG67" s="66"/>
      <c r="WH67" s="66"/>
      <c r="WI67" s="66"/>
      <c r="WJ67" s="66"/>
      <c r="WK67" s="66"/>
      <c r="WL67" s="66"/>
      <c r="WM67" s="66"/>
      <c r="WN67" s="66"/>
      <c r="WO67" s="66"/>
      <c r="WP67" s="66"/>
      <c r="WQ67" s="66"/>
      <c r="WR67" s="66"/>
      <c r="WS67" s="66"/>
      <c r="WT67" s="66"/>
      <c r="WU67" s="66"/>
      <c r="WV67" s="66"/>
      <c r="WW67" s="66"/>
      <c r="WX67" s="66"/>
      <c r="WY67" s="66"/>
      <c r="WZ67" s="66"/>
      <c r="XA67" s="66"/>
      <c r="XB67" s="66"/>
      <c r="XC67" s="66"/>
      <c r="XD67" s="66"/>
      <c r="XE67" s="66"/>
      <c r="XF67" s="66"/>
      <c r="XG67" s="66"/>
      <c r="XH67" s="66"/>
      <c r="XI67" s="66"/>
      <c r="XJ67" s="66"/>
      <c r="XK67" s="66"/>
      <c r="XL67" s="66"/>
      <c r="XM67" s="66"/>
      <c r="XN67" s="66"/>
      <c r="XO67" s="66"/>
      <c r="XP67" s="66"/>
      <c r="XQ67" s="66"/>
      <c r="XR67" s="66"/>
      <c r="XS67" s="66"/>
      <c r="XT67" s="66"/>
      <c r="XU67" s="66"/>
      <c r="XV67" s="66"/>
      <c r="XW67" s="66"/>
      <c r="XX67" s="66"/>
      <c r="XY67" s="66"/>
      <c r="XZ67" s="66"/>
      <c r="YA67" s="66"/>
      <c r="YB67" s="66"/>
      <c r="YC67" s="66"/>
      <c r="YD67" s="66"/>
      <c r="YE67" s="66"/>
      <c r="YF67" s="66"/>
      <c r="YG67" s="66"/>
      <c r="YH67" s="66"/>
      <c r="YI67" s="66"/>
      <c r="YJ67" s="66"/>
      <c r="YK67" s="66"/>
      <c r="YL67" s="66"/>
      <c r="YM67" s="66"/>
      <c r="YN67" s="66"/>
      <c r="YO67" s="66"/>
      <c r="YP67" s="66"/>
      <c r="YQ67" s="66"/>
      <c r="YR67" s="66"/>
      <c r="YS67" s="66"/>
      <c r="YT67" s="66"/>
      <c r="YU67" s="66"/>
      <c r="YV67" s="66"/>
      <c r="YW67" s="66"/>
      <c r="YX67" s="66"/>
      <c r="YY67" s="66"/>
      <c r="YZ67" s="66"/>
      <c r="ZA67" s="66"/>
      <c r="ZB67" s="66"/>
      <c r="ZC67" s="66"/>
      <c r="ZD67" s="66"/>
      <c r="ZE67" s="66"/>
      <c r="ZF67" s="66"/>
      <c r="ZG67" s="66"/>
      <c r="ZH67" s="66"/>
      <c r="ZI67" s="66"/>
      <c r="ZJ67" s="66"/>
      <c r="ZK67" s="66"/>
      <c r="ZL67" s="66"/>
      <c r="ZM67" s="66"/>
      <c r="ZN67" s="66"/>
      <c r="ZO67" s="66"/>
      <c r="ZP67" s="66"/>
      <c r="ZQ67" s="66"/>
      <c r="ZR67" s="66"/>
      <c r="ZS67" s="66"/>
      <c r="ZT67" s="66"/>
      <c r="ZU67" s="66"/>
      <c r="ZV67" s="66"/>
      <c r="ZW67" s="66"/>
      <c r="ZX67" s="66"/>
      <c r="ZY67" s="66"/>
      <c r="ZZ67" s="66"/>
      <c r="AAA67" s="66"/>
      <c r="AAB67" s="66"/>
      <c r="AAC67" s="66"/>
      <c r="AAD67" s="66"/>
      <c r="AAE67" s="66"/>
      <c r="AAF67" s="66"/>
      <c r="AAG67" s="66"/>
      <c r="AAH67" s="66"/>
      <c r="AAI67" s="66"/>
      <c r="AAJ67" s="66"/>
      <c r="AAK67" s="66"/>
      <c r="AAL67" s="66"/>
      <c r="AAM67" s="66"/>
      <c r="AAN67" s="66"/>
      <c r="AAO67" s="66"/>
      <c r="AAP67" s="66"/>
      <c r="AAQ67" s="66"/>
      <c r="AAR67" s="66"/>
      <c r="AAS67" s="66"/>
      <c r="AAT67" s="66"/>
      <c r="AAU67" s="66"/>
      <c r="AAV67" s="66"/>
      <c r="AAW67" s="66"/>
      <c r="AAX67" s="66"/>
      <c r="AAY67" s="66"/>
      <c r="AAZ67" s="66"/>
      <c r="ABA67" s="66"/>
      <c r="ABB67" s="66"/>
      <c r="ABC67" s="66"/>
      <c r="ABD67" s="66"/>
      <c r="ABE67" s="66"/>
      <c r="ABF67" s="66"/>
      <c r="ABG67" s="66"/>
      <c r="ABH67" s="66"/>
      <c r="ABI67" s="66"/>
      <c r="ABJ67" s="66"/>
      <c r="ABK67" s="66"/>
      <c r="ABL67" s="66"/>
      <c r="ABM67" s="66"/>
      <c r="ABN67" s="66"/>
      <c r="ABO67" s="66"/>
      <c r="ABP67" s="66"/>
      <c r="ABQ67" s="66"/>
      <c r="ABR67" s="66"/>
      <c r="ABS67" s="66"/>
      <c r="ABT67" s="66"/>
      <c r="ABU67" s="66"/>
      <c r="ABV67" s="66"/>
      <c r="ABW67" s="66"/>
      <c r="ABX67" s="66"/>
      <c r="ABY67" s="66"/>
      <c r="ABZ67" s="66"/>
      <c r="ACA67" s="66"/>
      <c r="ACB67" s="66"/>
      <c r="ACC67" s="66"/>
      <c r="ACD67" s="66"/>
      <c r="ACE67" s="66"/>
      <c r="ACF67" s="66"/>
      <c r="ACG67" s="66"/>
      <c r="ACH67" s="66"/>
      <c r="ACI67" s="66"/>
      <c r="ACJ67" s="66"/>
      <c r="ACK67" s="66"/>
      <c r="ACL67" s="66"/>
      <c r="ACM67" s="66"/>
      <c r="ACN67" s="66"/>
      <c r="ACO67" s="66"/>
      <c r="ACP67" s="66"/>
      <c r="ACQ67" s="66"/>
      <c r="ACR67" s="66"/>
      <c r="ACS67" s="66"/>
      <c r="ACT67" s="66"/>
      <c r="ACU67" s="66"/>
      <c r="ACV67" s="66"/>
      <c r="ACW67" s="66"/>
      <c r="ACX67" s="66"/>
      <c r="ACY67" s="66"/>
      <c r="ACZ67" s="66"/>
      <c r="ADA67" s="66"/>
      <c r="ADB67" s="66"/>
      <c r="ADC67" s="66"/>
      <c r="ADD67" s="66"/>
      <c r="ADE67" s="66"/>
      <c r="ADF67" s="66"/>
      <c r="ADG67" s="66"/>
      <c r="ADH67" s="66"/>
      <c r="ADI67" s="66"/>
      <c r="ADJ67" s="66"/>
      <c r="ADK67" s="66"/>
      <c r="ADL67" s="66"/>
      <c r="ADM67" s="66"/>
      <c r="ADN67" s="66"/>
      <c r="ADO67" s="66"/>
      <c r="ADP67" s="66"/>
      <c r="ADQ67" s="66"/>
      <c r="ADR67" s="66"/>
      <c r="ADS67" s="66"/>
      <c r="ADT67" s="66"/>
      <c r="ADU67" s="66"/>
      <c r="ADV67" s="66"/>
      <c r="ADW67" s="66"/>
      <c r="ADX67" s="66"/>
      <c r="ADY67" s="66"/>
    </row>
    <row r="68" spans="1:805" s="24" customFormat="1" hidden="1" x14ac:dyDescent="0.25">
      <c r="A68" s="21" t="s">
        <v>518</v>
      </c>
      <c r="B68" s="22" t="s">
        <v>270</v>
      </c>
      <c r="C68" s="21" t="s">
        <v>24</v>
      </c>
      <c r="D68" s="21" t="s">
        <v>277</v>
      </c>
      <c r="E68" s="21" t="s">
        <v>26</v>
      </c>
      <c r="F68" s="21" t="s">
        <v>278</v>
      </c>
      <c r="G68" s="21" t="s">
        <v>26</v>
      </c>
      <c r="H68" s="21" t="s">
        <v>279</v>
      </c>
      <c r="I68" s="23" t="s">
        <v>280</v>
      </c>
      <c r="J68" s="23">
        <v>1076.72</v>
      </c>
      <c r="K68" s="23">
        <v>0</v>
      </c>
      <c r="L68" s="23">
        <v>928.2</v>
      </c>
      <c r="M68" s="23">
        <v>148.52000000000001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1" t="s">
        <v>26</v>
      </c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6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6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6"/>
      <c r="FZ68" s="66"/>
      <c r="GA68" s="66"/>
      <c r="GB68" s="66"/>
      <c r="GC68" s="66"/>
      <c r="GD68" s="66"/>
      <c r="GE68" s="66"/>
      <c r="GF68" s="66"/>
      <c r="GG68" s="66"/>
      <c r="GH68" s="66"/>
      <c r="GI68" s="66"/>
      <c r="GJ68" s="66"/>
      <c r="GK68" s="66"/>
      <c r="GL68" s="66"/>
      <c r="GM68" s="66"/>
      <c r="GN68" s="66"/>
      <c r="GO68" s="66"/>
      <c r="GP68" s="66"/>
      <c r="GQ68" s="66"/>
      <c r="GR68" s="66"/>
      <c r="GS68" s="66"/>
      <c r="GT68" s="66"/>
      <c r="GU68" s="66"/>
      <c r="GV68" s="66"/>
      <c r="GW68" s="66"/>
      <c r="GX68" s="66"/>
      <c r="GY68" s="66"/>
      <c r="GZ68" s="66"/>
      <c r="HA68" s="66"/>
      <c r="HB68" s="66"/>
      <c r="HC68" s="66"/>
      <c r="HD68" s="66"/>
      <c r="HE68" s="66"/>
      <c r="HF68" s="66"/>
      <c r="HG68" s="66"/>
      <c r="HH68" s="66"/>
      <c r="HI68" s="66"/>
      <c r="HJ68" s="66"/>
      <c r="HK68" s="66"/>
      <c r="HL68" s="66"/>
      <c r="HM68" s="66"/>
      <c r="HN68" s="66"/>
      <c r="HO68" s="66"/>
      <c r="HP68" s="66"/>
      <c r="HQ68" s="66"/>
      <c r="HR68" s="66"/>
      <c r="HS68" s="66"/>
      <c r="HT68" s="66"/>
      <c r="HU68" s="66"/>
      <c r="HV68" s="66"/>
      <c r="HW68" s="66"/>
      <c r="HX68" s="66"/>
      <c r="HY68" s="66"/>
      <c r="HZ68" s="66"/>
      <c r="IA68" s="66"/>
      <c r="IB68" s="66"/>
      <c r="IC68" s="66"/>
      <c r="ID68" s="66"/>
      <c r="IE68" s="66"/>
      <c r="IF68" s="66"/>
      <c r="IG68" s="66"/>
      <c r="IH68" s="66"/>
      <c r="II68" s="66"/>
      <c r="IJ68" s="66"/>
      <c r="IK68" s="66"/>
      <c r="IL68" s="66"/>
      <c r="IM68" s="66"/>
      <c r="IN68" s="66"/>
      <c r="IO68" s="66"/>
      <c r="IP68" s="66"/>
      <c r="IQ68" s="66"/>
      <c r="IR68" s="66"/>
      <c r="IS68" s="66"/>
      <c r="IT68" s="66"/>
      <c r="IU68" s="66"/>
      <c r="IV68" s="66"/>
      <c r="IW68" s="66"/>
      <c r="IX68" s="66"/>
      <c r="IY68" s="66"/>
      <c r="IZ68" s="66"/>
      <c r="JA68" s="66"/>
      <c r="JB68" s="66"/>
      <c r="JC68" s="66"/>
      <c r="JD68" s="66"/>
      <c r="JE68" s="66"/>
      <c r="JF68" s="66"/>
      <c r="JG68" s="66"/>
      <c r="JH68" s="66"/>
      <c r="JI68" s="66"/>
      <c r="JJ68" s="66"/>
      <c r="JK68" s="66"/>
      <c r="JL68" s="66"/>
      <c r="JM68" s="66"/>
      <c r="JN68" s="66"/>
      <c r="JO68" s="66"/>
      <c r="JP68" s="66"/>
      <c r="JQ68" s="66"/>
      <c r="JR68" s="66"/>
      <c r="JS68" s="66"/>
      <c r="JT68" s="66"/>
      <c r="JU68" s="66"/>
      <c r="JV68" s="66"/>
      <c r="JW68" s="66"/>
      <c r="JX68" s="66"/>
      <c r="JY68" s="66"/>
      <c r="JZ68" s="66"/>
      <c r="KA68" s="66"/>
      <c r="KB68" s="66"/>
      <c r="KC68" s="66"/>
      <c r="KD68" s="66"/>
      <c r="KE68" s="66"/>
      <c r="KF68" s="66"/>
      <c r="KG68" s="66"/>
      <c r="KH68" s="66"/>
      <c r="KI68" s="66"/>
      <c r="KJ68" s="66"/>
      <c r="KK68" s="66"/>
      <c r="KL68" s="66"/>
      <c r="KM68" s="66"/>
      <c r="KN68" s="66"/>
      <c r="KO68" s="66"/>
      <c r="KP68" s="66"/>
      <c r="KQ68" s="66"/>
      <c r="KR68" s="66"/>
      <c r="KS68" s="66"/>
      <c r="KT68" s="66"/>
      <c r="KU68" s="66"/>
      <c r="KV68" s="66"/>
      <c r="KW68" s="66"/>
      <c r="KX68" s="66"/>
      <c r="KY68" s="66"/>
      <c r="KZ68" s="66"/>
      <c r="LA68" s="66"/>
      <c r="LB68" s="66"/>
      <c r="LC68" s="66"/>
      <c r="LD68" s="66"/>
      <c r="LE68" s="66"/>
      <c r="LF68" s="66"/>
      <c r="LG68" s="66"/>
      <c r="LH68" s="66"/>
      <c r="LI68" s="66"/>
      <c r="LJ68" s="66"/>
      <c r="LK68" s="66"/>
      <c r="LL68" s="66"/>
      <c r="LM68" s="66"/>
      <c r="LN68" s="66"/>
      <c r="LO68" s="66"/>
      <c r="LP68" s="66"/>
      <c r="LQ68" s="66"/>
      <c r="LR68" s="66"/>
      <c r="LS68" s="66"/>
      <c r="LT68" s="66"/>
      <c r="LU68" s="66"/>
      <c r="LV68" s="66"/>
      <c r="LW68" s="66"/>
      <c r="LX68" s="66"/>
      <c r="LY68" s="66"/>
      <c r="LZ68" s="66"/>
      <c r="MA68" s="66"/>
      <c r="MB68" s="66"/>
      <c r="MC68" s="66"/>
      <c r="MD68" s="66"/>
      <c r="ME68" s="66"/>
      <c r="MF68" s="66"/>
      <c r="MG68" s="66"/>
      <c r="MH68" s="66"/>
      <c r="MI68" s="66"/>
      <c r="MJ68" s="66"/>
      <c r="MK68" s="66"/>
      <c r="ML68" s="66"/>
      <c r="MM68" s="66"/>
      <c r="MN68" s="66"/>
      <c r="MO68" s="66"/>
      <c r="MP68" s="66"/>
      <c r="MQ68" s="66"/>
      <c r="MR68" s="66"/>
      <c r="MS68" s="66"/>
      <c r="MT68" s="66"/>
      <c r="MU68" s="66"/>
      <c r="MV68" s="66"/>
      <c r="MW68" s="66"/>
      <c r="MX68" s="66"/>
      <c r="MY68" s="66"/>
      <c r="MZ68" s="66"/>
      <c r="NA68" s="66"/>
      <c r="NB68" s="66"/>
      <c r="NC68" s="66"/>
      <c r="ND68" s="66"/>
      <c r="NE68" s="66"/>
      <c r="NF68" s="66"/>
      <c r="NG68" s="66"/>
      <c r="NH68" s="66"/>
      <c r="NI68" s="66"/>
      <c r="NJ68" s="66"/>
      <c r="NK68" s="66"/>
      <c r="NL68" s="66"/>
      <c r="NM68" s="66"/>
      <c r="NN68" s="66"/>
      <c r="NO68" s="66"/>
      <c r="NP68" s="66"/>
      <c r="NQ68" s="66"/>
      <c r="NR68" s="66"/>
      <c r="NS68" s="66"/>
      <c r="NT68" s="66"/>
      <c r="NU68" s="66"/>
      <c r="NV68" s="66"/>
      <c r="NW68" s="66"/>
      <c r="NX68" s="66"/>
      <c r="NY68" s="66"/>
      <c r="NZ68" s="66"/>
      <c r="OA68" s="66"/>
      <c r="OB68" s="66"/>
      <c r="OC68" s="66"/>
      <c r="OD68" s="66"/>
      <c r="OE68" s="66"/>
      <c r="OF68" s="66"/>
      <c r="OG68" s="66"/>
      <c r="OH68" s="66"/>
      <c r="OI68" s="66"/>
      <c r="OJ68" s="66"/>
      <c r="OK68" s="66"/>
      <c r="OL68" s="66"/>
      <c r="OM68" s="66"/>
      <c r="ON68" s="66"/>
      <c r="OO68" s="66"/>
      <c r="OP68" s="66"/>
      <c r="OQ68" s="66"/>
      <c r="OR68" s="66"/>
      <c r="OS68" s="66"/>
      <c r="OT68" s="66"/>
      <c r="OU68" s="66"/>
      <c r="OV68" s="66"/>
      <c r="OW68" s="66"/>
      <c r="OX68" s="66"/>
      <c r="OY68" s="66"/>
      <c r="OZ68" s="66"/>
      <c r="PA68" s="66"/>
      <c r="PB68" s="66"/>
      <c r="PC68" s="66"/>
      <c r="PD68" s="66"/>
      <c r="PE68" s="66"/>
      <c r="PF68" s="66"/>
      <c r="PG68" s="66"/>
      <c r="PH68" s="66"/>
      <c r="PI68" s="66"/>
      <c r="PJ68" s="66"/>
      <c r="PK68" s="66"/>
      <c r="PL68" s="66"/>
      <c r="PM68" s="66"/>
      <c r="PN68" s="66"/>
      <c r="PO68" s="66"/>
      <c r="PP68" s="66"/>
      <c r="PQ68" s="66"/>
      <c r="PR68" s="66"/>
      <c r="PS68" s="66"/>
      <c r="PT68" s="66"/>
      <c r="PU68" s="66"/>
      <c r="PV68" s="66"/>
      <c r="PW68" s="66"/>
      <c r="PX68" s="66"/>
      <c r="PY68" s="66"/>
      <c r="PZ68" s="66"/>
      <c r="QA68" s="66"/>
      <c r="QB68" s="66"/>
      <c r="QC68" s="66"/>
      <c r="QD68" s="66"/>
      <c r="QE68" s="66"/>
      <c r="QF68" s="66"/>
      <c r="QG68" s="66"/>
      <c r="QH68" s="66"/>
      <c r="QI68" s="66"/>
      <c r="QJ68" s="66"/>
      <c r="QK68" s="66"/>
      <c r="QL68" s="66"/>
      <c r="QM68" s="66"/>
      <c r="QN68" s="66"/>
      <c r="QO68" s="66"/>
      <c r="QP68" s="66"/>
      <c r="QQ68" s="66"/>
      <c r="QR68" s="66"/>
      <c r="QS68" s="66"/>
      <c r="QT68" s="66"/>
      <c r="QU68" s="66"/>
      <c r="QV68" s="66"/>
      <c r="QW68" s="66"/>
      <c r="QX68" s="66"/>
      <c r="QY68" s="66"/>
      <c r="QZ68" s="66"/>
      <c r="RA68" s="66"/>
      <c r="RB68" s="66"/>
      <c r="RC68" s="66"/>
      <c r="RD68" s="66"/>
      <c r="RE68" s="66"/>
      <c r="RF68" s="66"/>
      <c r="RG68" s="66"/>
      <c r="RH68" s="66"/>
      <c r="RI68" s="66"/>
      <c r="RJ68" s="66"/>
      <c r="RK68" s="66"/>
      <c r="RL68" s="66"/>
      <c r="RM68" s="66"/>
      <c r="RN68" s="66"/>
      <c r="RO68" s="66"/>
      <c r="RP68" s="66"/>
      <c r="RQ68" s="66"/>
      <c r="RR68" s="66"/>
      <c r="RS68" s="66"/>
      <c r="RT68" s="66"/>
      <c r="RU68" s="66"/>
      <c r="RV68" s="66"/>
      <c r="RW68" s="66"/>
      <c r="RX68" s="66"/>
      <c r="RY68" s="66"/>
      <c r="RZ68" s="66"/>
      <c r="SA68" s="66"/>
      <c r="SB68" s="66"/>
      <c r="SC68" s="66"/>
      <c r="SD68" s="66"/>
      <c r="SE68" s="66"/>
      <c r="SF68" s="66"/>
      <c r="SG68" s="66"/>
      <c r="SH68" s="66"/>
      <c r="SI68" s="66"/>
      <c r="SJ68" s="66"/>
      <c r="SK68" s="66"/>
      <c r="SL68" s="66"/>
      <c r="SM68" s="66"/>
      <c r="SN68" s="66"/>
      <c r="SO68" s="66"/>
      <c r="SP68" s="66"/>
      <c r="SQ68" s="66"/>
      <c r="SR68" s="66"/>
      <c r="SS68" s="66"/>
      <c r="ST68" s="66"/>
      <c r="SU68" s="66"/>
      <c r="SV68" s="66"/>
      <c r="SW68" s="66"/>
      <c r="SX68" s="66"/>
      <c r="SY68" s="66"/>
      <c r="SZ68" s="66"/>
      <c r="TA68" s="66"/>
      <c r="TB68" s="66"/>
      <c r="TC68" s="66"/>
      <c r="TD68" s="66"/>
      <c r="TE68" s="66"/>
      <c r="TF68" s="66"/>
      <c r="TG68" s="66"/>
      <c r="TH68" s="66"/>
      <c r="TI68" s="66"/>
      <c r="TJ68" s="66"/>
      <c r="TK68" s="66"/>
      <c r="TL68" s="66"/>
      <c r="TM68" s="66"/>
      <c r="TN68" s="66"/>
      <c r="TO68" s="66"/>
      <c r="TP68" s="66"/>
      <c r="TQ68" s="66"/>
      <c r="TR68" s="66"/>
      <c r="TS68" s="66"/>
      <c r="TT68" s="66"/>
      <c r="TU68" s="66"/>
      <c r="TV68" s="66"/>
      <c r="TW68" s="66"/>
      <c r="TX68" s="66"/>
      <c r="TY68" s="66"/>
      <c r="TZ68" s="66"/>
      <c r="UA68" s="66"/>
      <c r="UB68" s="66"/>
      <c r="UC68" s="66"/>
      <c r="UD68" s="66"/>
      <c r="UE68" s="66"/>
      <c r="UF68" s="66"/>
      <c r="UG68" s="66"/>
      <c r="UH68" s="66"/>
      <c r="UI68" s="66"/>
      <c r="UJ68" s="66"/>
      <c r="UK68" s="66"/>
      <c r="UL68" s="66"/>
      <c r="UM68" s="66"/>
      <c r="UN68" s="66"/>
      <c r="UO68" s="66"/>
      <c r="UP68" s="66"/>
      <c r="UQ68" s="66"/>
      <c r="UR68" s="66"/>
      <c r="US68" s="66"/>
      <c r="UT68" s="66"/>
      <c r="UU68" s="66"/>
      <c r="UV68" s="66"/>
      <c r="UW68" s="66"/>
      <c r="UX68" s="66"/>
      <c r="UY68" s="66"/>
      <c r="UZ68" s="66"/>
      <c r="VA68" s="66"/>
      <c r="VB68" s="66"/>
      <c r="VC68" s="66"/>
      <c r="VD68" s="66"/>
      <c r="VE68" s="66"/>
      <c r="VF68" s="66"/>
      <c r="VG68" s="66"/>
      <c r="VH68" s="66"/>
      <c r="VI68" s="66"/>
      <c r="VJ68" s="66"/>
      <c r="VK68" s="66"/>
      <c r="VL68" s="66"/>
      <c r="VM68" s="66"/>
      <c r="VN68" s="66"/>
      <c r="VO68" s="66"/>
      <c r="VP68" s="66"/>
      <c r="VQ68" s="66"/>
      <c r="VR68" s="66"/>
      <c r="VS68" s="66"/>
      <c r="VT68" s="66"/>
      <c r="VU68" s="66"/>
      <c r="VV68" s="66"/>
      <c r="VW68" s="66"/>
      <c r="VX68" s="66"/>
      <c r="VY68" s="66"/>
      <c r="VZ68" s="66"/>
      <c r="WA68" s="66"/>
      <c r="WB68" s="66"/>
      <c r="WC68" s="66"/>
      <c r="WD68" s="66"/>
      <c r="WE68" s="66"/>
      <c r="WF68" s="66"/>
      <c r="WG68" s="66"/>
      <c r="WH68" s="66"/>
      <c r="WI68" s="66"/>
      <c r="WJ68" s="66"/>
      <c r="WK68" s="66"/>
      <c r="WL68" s="66"/>
      <c r="WM68" s="66"/>
      <c r="WN68" s="66"/>
      <c r="WO68" s="66"/>
      <c r="WP68" s="66"/>
      <c r="WQ68" s="66"/>
      <c r="WR68" s="66"/>
      <c r="WS68" s="66"/>
      <c r="WT68" s="66"/>
      <c r="WU68" s="66"/>
      <c r="WV68" s="66"/>
      <c r="WW68" s="66"/>
      <c r="WX68" s="66"/>
      <c r="WY68" s="66"/>
      <c r="WZ68" s="66"/>
      <c r="XA68" s="66"/>
      <c r="XB68" s="66"/>
      <c r="XC68" s="66"/>
      <c r="XD68" s="66"/>
      <c r="XE68" s="66"/>
      <c r="XF68" s="66"/>
      <c r="XG68" s="66"/>
      <c r="XH68" s="66"/>
      <c r="XI68" s="66"/>
      <c r="XJ68" s="66"/>
      <c r="XK68" s="66"/>
      <c r="XL68" s="66"/>
      <c r="XM68" s="66"/>
      <c r="XN68" s="66"/>
      <c r="XO68" s="66"/>
      <c r="XP68" s="66"/>
      <c r="XQ68" s="66"/>
      <c r="XR68" s="66"/>
      <c r="XS68" s="66"/>
      <c r="XT68" s="66"/>
      <c r="XU68" s="66"/>
      <c r="XV68" s="66"/>
      <c r="XW68" s="66"/>
      <c r="XX68" s="66"/>
      <c r="XY68" s="66"/>
      <c r="XZ68" s="66"/>
      <c r="YA68" s="66"/>
      <c r="YB68" s="66"/>
      <c r="YC68" s="66"/>
      <c r="YD68" s="66"/>
      <c r="YE68" s="66"/>
      <c r="YF68" s="66"/>
      <c r="YG68" s="66"/>
      <c r="YH68" s="66"/>
      <c r="YI68" s="66"/>
      <c r="YJ68" s="66"/>
      <c r="YK68" s="66"/>
      <c r="YL68" s="66"/>
      <c r="YM68" s="66"/>
      <c r="YN68" s="66"/>
      <c r="YO68" s="66"/>
      <c r="YP68" s="66"/>
      <c r="YQ68" s="66"/>
      <c r="YR68" s="66"/>
      <c r="YS68" s="66"/>
      <c r="YT68" s="66"/>
      <c r="YU68" s="66"/>
      <c r="YV68" s="66"/>
      <c r="YW68" s="66"/>
      <c r="YX68" s="66"/>
      <c r="YY68" s="66"/>
      <c r="YZ68" s="66"/>
      <c r="ZA68" s="66"/>
      <c r="ZB68" s="66"/>
      <c r="ZC68" s="66"/>
      <c r="ZD68" s="66"/>
      <c r="ZE68" s="66"/>
      <c r="ZF68" s="66"/>
      <c r="ZG68" s="66"/>
      <c r="ZH68" s="66"/>
      <c r="ZI68" s="66"/>
      <c r="ZJ68" s="66"/>
      <c r="ZK68" s="66"/>
      <c r="ZL68" s="66"/>
      <c r="ZM68" s="66"/>
      <c r="ZN68" s="66"/>
      <c r="ZO68" s="66"/>
      <c r="ZP68" s="66"/>
      <c r="ZQ68" s="66"/>
      <c r="ZR68" s="66"/>
      <c r="ZS68" s="66"/>
      <c r="ZT68" s="66"/>
      <c r="ZU68" s="66"/>
      <c r="ZV68" s="66"/>
      <c r="ZW68" s="66"/>
      <c r="ZX68" s="66"/>
      <c r="ZY68" s="66"/>
      <c r="ZZ68" s="66"/>
      <c r="AAA68" s="66"/>
      <c r="AAB68" s="66"/>
      <c r="AAC68" s="66"/>
      <c r="AAD68" s="66"/>
      <c r="AAE68" s="66"/>
      <c r="AAF68" s="66"/>
      <c r="AAG68" s="66"/>
      <c r="AAH68" s="66"/>
      <c r="AAI68" s="66"/>
      <c r="AAJ68" s="66"/>
      <c r="AAK68" s="66"/>
      <c r="AAL68" s="66"/>
      <c r="AAM68" s="66"/>
      <c r="AAN68" s="66"/>
      <c r="AAO68" s="66"/>
      <c r="AAP68" s="66"/>
      <c r="AAQ68" s="66"/>
      <c r="AAR68" s="66"/>
      <c r="AAS68" s="66"/>
      <c r="AAT68" s="66"/>
      <c r="AAU68" s="66"/>
      <c r="AAV68" s="66"/>
      <c r="AAW68" s="66"/>
      <c r="AAX68" s="66"/>
      <c r="AAY68" s="66"/>
      <c r="AAZ68" s="66"/>
      <c r="ABA68" s="66"/>
      <c r="ABB68" s="66"/>
      <c r="ABC68" s="66"/>
      <c r="ABD68" s="66"/>
      <c r="ABE68" s="66"/>
      <c r="ABF68" s="66"/>
      <c r="ABG68" s="66"/>
      <c r="ABH68" s="66"/>
      <c r="ABI68" s="66"/>
      <c r="ABJ68" s="66"/>
      <c r="ABK68" s="66"/>
      <c r="ABL68" s="66"/>
      <c r="ABM68" s="66"/>
      <c r="ABN68" s="66"/>
      <c r="ABO68" s="66"/>
      <c r="ABP68" s="66"/>
      <c r="ABQ68" s="66"/>
      <c r="ABR68" s="66"/>
      <c r="ABS68" s="66"/>
      <c r="ABT68" s="66"/>
      <c r="ABU68" s="66"/>
      <c r="ABV68" s="66"/>
      <c r="ABW68" s="66"/>
      <c r="ABX68" s="66"/>
      <c r="ABY68" s="66"/>
      <c r="ABZ68" s="66"/>
      <c r="ACA68" s="66"/>
      <c r="ACB68" s="66"/>
      <c r="ACC68" s="66"/>
      <c r="ACD68" s="66"/>
      <c r="ACE68" s="66"/>
      <c r="ACF68" s="66"/>
      <c r="ACG68" s="66"/>
      <c r="ACH68" s="66"/>
      <c r="ACI68" s="66"/>
      <c r="ACJ68" s="66"/>
      <c r="ACK68" s="66"/>
      <c r="ACL68" s="66"/>
      <c r="ACM68" s="66"/>
      <c r="ACN68" s="66"/>
      <c r="ACO68" s="66"/>
      <c r="ACP68" s="66"/>
      <c r="ACQ68" s="66"/>
      <c r="ACR68" s="66"/>
      <c r="ACS68" s="66"/>
      <c r="ACT68" s="66"/>
      <c r="ACU68" s="66"/>
      <c r="ACV68" s="66"/>
      <c r="ACW68" s="66"/>
      <c r="ACX68" s="66"/>
      <c r="ACY68" s="66"/>
      <c r="ACZ68" s="66"/>
      <c r="ADA68" s="66"/>
      <c r="ADB68" s="66"/>
      <c r="ADC68" s="66"/>
      <c r="ADD68" s="66"/>
      <c r="ADE68" s="66"/>
      <c r="ADF68" s="66"/>
      <c r="ADG68" s="66"/>
      <c r="ADH68" s="66"/>
      <c r="ADI68" s="66"/>
      <c r="ADJ68" s="66"/>
      <c r="ADK68" s="66"/>
      <c r="ADL68" s="66"/>
      <c r="ADM68" s="66"/>
      <c r="ADN68" s="66"/>
      <c r="ADO68" s="66"/>
      <c r="ADP68" s="66"/>
      <c r="ADQ68" s="66"/>
      <c r="ADR68" s="66"/>
      <c r="ADS68" s="66"/>
      <c r="ADT68" s="66"/>
      <c r="ADU68" s="66"/>
      <c r="ADV68" s="66"/>
      <c r="ADW68" s="66"/>
      <c r="ADX68" s="66"/>
      <c r="ADY68" s="66"/>
    </row>
    <row r="69" spans="1:805" s="24" customFormat="1" hidden="1" x14ac:dyDescent="0.25">
      <c r="A69" s="69" t="s">
        <v>499</v>
      </c>
      <c r="B69" s="70" t="s">
        <v>195</v>
      </c>
      <c r="C69" s="69" t="s">
        <v>24</v>
      </c>
      <c r="D69" s="69" t="s">
        <v>226</v>
      </c>
      <c r="E69" s="69" t="s">
        <v>26</v>
      </c>
      <c r="F69" s="69" t="s">
        <v>227</v>
      </c>
      <c r="G69" s="69" t="s">
        <v>26</v>
      </c>
      <c r="H69" s="69" t="s">
        <v>228</v>
      </c>
      <c r="I69" s="71" t="s">
        <v>229</v>
      </c>
      <c r="J69" s="71">
        <v>1156.1952000000001</v>
      </c>
      <c r="K69" s="71">
        <v>0</v>
      </c>
      <c r="L69" s="71">
        <v>996.72</v>
      </c>
      <c r="M69" s="71">
        <v>159.47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69" t="s">
        <v>26</v>
      </c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6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6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6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6"/>
      <c r="HU69" s="66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6"/>
      <c r="IH69" s="66"/>
      <c r="II69" s="66"/>
      <c r="IJ69" s="66"/>
      <c r="IK69" s="66"/>
      <c r="IL69" s="66"/>
      <c r="IM69" s="66"/>
      <c r="IN69" s="66"/>
      <c r="IO69" s="66"/>
      <c r="IP69" s="66"/>
      <c r="IQ69" s="66"/>
      <c r="IR69" s="66"/>
      <c r="IS69" s="66"/>
      <c r="IT69" s="66"/>
      <c r="IU69" s="66"/>
      <c r="IV69" s="66"/>
      <c r="IW69" s="66"/>
      <c r="IX69" s="66"/>
      <c r="IY69" s="66"/>
      <c r="IZ69" s="66"/>
      <c r="JA69" s="66"/>
      <c r="JB69" s="66"/>
      <c r="JC69" s="66"/>
      <c r="JD69" s="66"/>
      <c r="JE69" s="66"/>
      <c r="JF69" s="66"/>
      <c r="JG69" s="66"/>
      <c r="JH69" s="66"/>
      <c r="JI69" s="66"/>
      <c r="JJ69" s="66"/>
      <c r="JK69" s="66"/>
      <c r="JL69" s="66"/>
      <c r="JM69" s="66"/>
      <c r="JN69" s="66"/>
      <c r="JO69" s="66"/>
      <c r="JP69" s="66"/>
      <c r="JQ69" s="66"/>
      <c r="JR69" s="66"/>
      <c r="JS69" s="66"/>
      <c r="JT69" s="66"/>
      <c r="JU69" s="66"/>
      <c r="JV69" s="66"/>
      <c r="JW69" s="66"/>
      <c r="JX69" s="66"/>
      <c r="JY69" s="66"/>
      <c r="JZ69" s="66"/>
      <c r="KA69" s="66"/>
      <c r="KB69" s="66"/>
      <c r="KC69" s="66"/>
      <c r="KD69" s="66"/>
      <c r="KE69" s="66"/>
      <c r="KF69" s="66"/>
      <c r="KG69" s="66"/>
      <c r="KH69" s="66"/>
      <c r="KI69" s="66"/>
      <c r="KJ69" s="66"/>
      <c r="KK69" s="66"/>
      <c r="KL69" s="66"/>
      <c r="KM69" s="66"/>
      <c r="KN69" s="66"/>
      <c r="KO69" s="66"/>
      <c r="KP69" s="66"/>
      <c r="KQ69" s="66"/>
      <c r="KR69" s="66"/>
      <c r="KS69" s="66"/>
      <c r="KT69" s="66"/>
      <c r="KU69" s="66"/>
      <c r="KV69" s="66"/>
      <c r="KW69" s="66"/>
      <c r="KX69" s="66"/>
      <c r="KY69" s="66"/>
      <c r="KZ69" s="66"/>
      <c r="LA69" s="66"/>
      <c r="LB69" s="66"/>
      <c r="LC69" s="66"/>
      <c r="LD69" s="66"/>
      <c r="LE69" s="66"/>
      <c r="LF69" s="66"/>
      <c r="LG69" s="66"/>
      <c r="LH69" s="66"/>
      <c r="LI69" s="66"/>
      <c r="LJ69" s="66"/>
      <c r="LK69" s="66"/>
      <c r="LL69" s="66"/>
      <c r="LM69" s="66"/>
      <c r="LN69" s="66"/>
      <c r="LO69" s="66"/>
      <c r="LP69" s="66"/>
      <c r="LQ69" s="66"/>
      <c r="LR69" s="66"/>
      <c r="LS69" s="66"/>
      <c r="LT69" s="66"/>
      <c r="LU69" s="66"/>
      <c r="LV69" s="66"/>
      <c r="LW69" s="66"/>
      <c r="LX69" s="66"/>
      <c r="LY69" s="66"/>
      <c r="LZ69" s="66"/>
      <c r="MA69" s="66"/>
      <c r="MB69" s="66"/>
      <c r="MC69" s="66"/>
      <c r="MD69" s="66"/>
      <c r="ME69" s="66"/>
      <c r="MF69" s="66"/>
      <c r="MG69" s="66"/>
      <c r="MH69" s="66"/>
      <c r="MI69" s="66"/>
      <c r="MJ69" s="66"/>
      <c r="MK69" s="66"/>
      <c r="ML69" s="66"/>
      <c r="MM69" s="66"/>
      <c r="MN69" s="66"/>
      <c r="MO69" s="66"/>
      <c r="MP69" s="66"/>
      <c r="MQ69" s="66"/>
      <c r="MR69" s="66"/>
      <c r="MS69" s="66"/>
      <c r="MT69" s="66"/>
      <c r="MU69" s="66"/>
      <c r="MV69" s="66"/>
      <c r="MW69" s="66"/>
      <c r="MX69" s="66"/>
      <c r="MY69" s="66"/>
      <c r="MZ69" s="66"/>
      <c r="NA69" s="66"/>
      <c r="NB69" s="66"/>
      <c r="NC69" s="66"/>
      <c r="ND69" s="66"/>
      <c r="NE69" s="66"/>
      <c r="NF69" s="66"/>
      <c r="NG69" s="66"/>
      <c r="NH69" s="66"/>
      <c r="NI69" s="66"/>
      <c r="NJ69" s="66"/>
      <c r="NK69" s="66"/>
      <c r="NL69" s="66"/>
      <c r="NM69" s="66"/>
      <c r="NN69" s="66"/>
      <c r="NO69" s="66"/>
      <c r="NP69" s="66"/>
      <c r="NQ69" s="66"/>
      <c r="NR69" s="66"/>
      <c r="NS69" s="66"/>
      <c r="NT69" s="66"/>
      <c r="NU69" s="66"/>
      <c r="NV69" s="66"/>
      <c r="NW69" s="66"/>
      <c r="NX69" s="66"/>
      <c r="NY69" s="66"/>
      <c r="NZ69" s="66"/>
      <c r="OA69" s="66"/>
      <c r="OB69" s="66"/>
      <c r="OC69" s="66"/>
      <c r="OD69" s="66"/>
      <c r="OE69" s="66"/>
      <c r="OF69" s="66"/>
      <c r="OG69" s="66"/>
      <c r="OH69" s="66"/>
      <c r="OI69" s="66"/>
      <c r="OJ69" s="66"/>
      <c r="OK69" s="66"/>
      <c r="OL69" s="66"/>
      <c r="OM69" s="66"/>
      <c r="ON69" s="66"/>
      <c r="OO69" s="66"/>
      <c r="OP69" s="66"/>
      <c r="OQ69" s="66"/>
      <c r="OR69" s="66"/>
      <c r="OS69" s="66"/>
      <c r="OT69" s="66"/>
      <c r="OU69" s="66"/>
      <c r="OV69" s="66"/>
      <c r="OW69" s="66"/>
      <c r="OX69" s="66"/>
      <c r="OY69" s="66"/>
      <c r="OZ69" s="66"/>
      <c r="PA69" s="66"/>
      <c r="PB69" s="66"/>
      <c r="PC69" s="66"/>
      <c r="PD69" s="66"/>
      <c r="PE69" s="66"/>
      <c r="PF69" s="66"/>
      <c r="PG69" s="66"/>
      <c r="PH69" s="66"/>
      <c r="PI69" s="66"/>
      <c r="PJ69" s="66"/>
      <c r="PK69" s="66"/>
      <c r="PL69" s="66"/>
      <c r="PM69" s="66"/>
      <c r="PN69" s="66"/>
      <c r="PO69" s="66"/>
      <c r="PP69" s="66"/>
      <c r="PQ69" s="66"/>
      <c r="PR69" s="66"/>
      <c r="PS69" s="66"/>
      <c r="PT69" s="66"/>
      <c r="PU69" s="66"/>
      <c r="PV69" s="66"/>
      <c r="PW69" s="66"/>
      <c r="PX69" s="66"/>
      <c r="PY69" s="66"/>
      <c r="PZ69" s="66"/>
      <c r="QA69" s="66"/>
      <c r="QB69" s="66"/>
      <c r="QC69" s="66"/>
      <c r="QD69" s="66"/>
      <c r="QE69" s="66"/>
      <c r="QF69" s="66"/>
      <c r="QG69" s="66"/>
      <c r="QH69" s="66"/>
      <c r="QI69" s="66"/>
      <c r="QJ69" s="66"/>
      <c r="QK69" s="66"/>
      <c r="QL69" s="66"/>
      <c r="QM69" s="66"/>
      <c r="QN69" s="66"/>
      <c r="QO69" s="66"/>
      <c r="QP69" s="66"/>
      <c r="QQ69" s="66"/>
      <c r="QR69" s="66"/>
      <c r="QS69" s="66"/>
      <c r="QT69" s="66"/>
      <c r="QU69" s="66"/>
      <c r="QV69" s="66"/>
      <c r="QW69" s="66"/>
      <c r="QX69" s="66"/>
      <c r="QY69" s="66"/>
      <c r="QZ69" s="66"/>
      <c r="RA69" s="66"/>
      <c r="RB69" s="66"/>
      <c r="RC69" s="66"/>
      <c r="RD69" s="66"/>
      <c r="RE69" s="66"/>
      <c r="RF69" s="66"/>
      <c r="RG69" s="66"/>
      <c r="RH69" s="66"/>
      <c r="RI69" s="66"/>
      <c r="RJ69" s="66"/>
      <c r="RK69" s="66"/>
      <c r="RL69" s="66"/>
      <c r="RM69" s="66"/>
      <c r="RN69" s="66"/>
      <c r="RO69" s="66"/>
      <c r="RP69" s="66"/>
      <c r="RQ69" s="66"/>
      <c r="RR69" s="66"/>
      <c r="RS69" s="66"/>
      <c r="RT69" s="66"/>
      <c r="RU69" s="66"/>
      <c r="RV69" s="66"/>
      <c r="RW69" s="66"/>
      <c r="RX69" s="66"/>
      <c r="RY69" s="66"/>
      <c r="RZ69" s="66"/>
      <c r="SA69" s="66"/>
      <c r="SB69" s="66"/>
      <c r="SC69" s="66"/>
      <c r="SD69" s="66"/>
      <c r="SE69" s="66"/>
      <c r="SF69" s="66"/>
      <c r="SG69" s="66"/>
      <c r="SH69" s="66"/>
      <c r="SI69" s="66"/>
      <c r="SJ69" s="66"/>
      <c r="SK69" s="66"/>
      <c r="SL69" s="66"/>
      <c r="SM69" s="66"/>
      <c r="SN69" s="66"/>
      <c r="SO69" s="66"/>
      <c r="SP69" s="66"/>
      <c r="SQ69" s="66"/>
      <c r="SR69" s="66"/>
      <c r="SS69" s="66"/>
      <c r="ST69" s="66"/>
      <c r="SU69" s="66"/>
      <c r="SV69" s="66"/>
      <c r="SW69" s="66"/>
      <c r="SX69" s="66"/>
      <c r="SY69" s="66"/>
      <c r="SZ69" s="66"/>
      <c r="TA69" s="66"/>
      <c r="TB69" s="66"/>
      <c r="TC69" s="66"/>
      <c r="TD69" s="66"/>
      <c r="TE69" s="66"/>
      <c r="TF69" s="66"/>
      <c r="TG69" s="66"/>
      <c r="TH69" s="66"/>
      <c r="TI69" s="66"/>
      <c r="TJ69" s="66"/>
      <c r="TK69" s="66"/>
      <c r="TL69" s="66"/>
      <c r="TM69" s="66"/>
      <c r="TN69" s="66"/>
      <c r="TO69" s="66"/>
      <c r="TP69" s="66"/>
      <c r="TQ69" s="66"/>
      <c r="TR69" s="66"/>
      <c r="TS69" s="66"/>
      <c r="TT69" s="66"/>
      <c r="TU69" s="66"/>
      <c r="TV69" s="66"/>
      <c r="TW69" s="66"/>
      <c r="TX69" s="66"/>
      <c r="TY69" s="66"/>
      <c r="TZ69" s="66"/>
      <c r="UA69" s="66"/>
      <c r="UB69" s="66"/>
      <c r="UC69" s="66"/>
      <c r="UD69" s="66"/>
      <c r="UE69" s="66"/>
      <c r="UF69" s="66"/>
      <c r="UG69" s="66"/>
      <c r="UH69" s="66"/>
      <c r="UI69" s="66"/>
      <c r="UJ69" s="66"/>
      <c r="UK69" s="66"/>
      <c r="UL69" s="66"/>
      <c r="UM69" s="66"/>
      <c r="UN69" s="66"/>
      <c r="UO69" s="66"/>
      <c r="UP69" s="66"/>
      <c r="UQ69" s="66"/>
      <c r="UR69" s="66"/>
      <c r="US69" s="66"/>
      <c r="UT69" s="66"/>
      <c r="UU69" s="66"/>
      <c r="UV69" s="66"/>
      <c r="UW69" s="66"/>
      <c r="UX69" s="66"/>
      <c r="UY69" s="66"/>
      <c r="UZ69" s="66"/>
      <c r="VA69" s="66"/>
      <c r="VB69" s="66"/>
      <c r="VC69" s="66"/>
      <c r="VD69" s="66"/>
      <c r="VE69" s="66"/>
      <c r="VF69" s="66"/>
      <c r="VG69" s="66"/>
      <c r="VH69" s="66"/>
      <c r="VI69" s="66"/>
      <c r="VJ69" s="66"/>
      <c r="VK69" s="66"/>
      <c r="VL69" s="66"/>
      <c r="VM69" s="66"/>
      <c r="VN69" s="66"/>
      <c r="VO69" s="66"/>
      <c r="VP69" s="66"/>
      <c r="VQ69" s="66"/>
      <c r="VR69" s="66"/>
      <c r="VS69" s="66"/>
      <c r="VT69" s="66"/>
      <c r="VU69" s="66"/>
      <c r="VV69" s="66"/>
      <c r="VW69" s="66"/>
      <c r="VX69" s="66"/>
      <c r="VY69" s="66"/>
      <c r="VZ69" s="66"/>
      <c r="WA69" s="66"/>
      <c r="WB69" s="66"/>
      <c r="WC69" s="66"/>
      <c r="WD69" s="66"/>
      <c r="WE69" s="66"/>
      <c r="WF69" s="66"/>
      <c r="WG69" s="66"/>
      <c r="WH69" s="66"/>
      <c r="WI69" s="66"/>
      <c r="WJ69" s="66"/>
      <c r="WK69" s="66"/>
      <c r="WL69" s="66"/>
      <c r="WM69" s="66"/>
      <c r="WN69" s="66"/>
      <c r="WO69" s="66"/>
      <c r="WP69" s="66"/>
      <c r="WQ69" s="66"/>
      <c r="WR69" s="66"/>
      <c r="WS69" s="66"/>
      <c r="WT69" s="66"/>
      <c r="WU69" s="66"/>
      <c r="WV69" s="66"/>
      <c r="WW69" s="66"/>
      <c r="WX69" s="66"/>
      <c r="WY69" s="66"/>
      <c r="WZ69" s="66"/>
      <c r="XA69" s="66"/>
      <c r="XB69" s="66"/>
      <c r="XC69" s="66"/>
      <c r="XD69" s="66"/>
      <c r="XE69" s="66"/>
      <c r="XF69" s="66"/>
      <c r="XG69" s="66"/>
      <c r="XH69" s="66"/>
      <c r="XI69" s="66"/>
      <c r="XJ69" s="66"/>
      <c r="XK69" s="66"/>
      <c r="XL69" s="66"/>
      <c r="XM69" s="66"/>
      <c r="XN69" s="66"/>
      <c r="XO69" s="66"/>
      <c r="XP69" s="66"/>
      <c r="XQ69" s="66"/>
      <c r="XR69" s="66"/>
      <c r="XS69" s="66"/>
      <c r="XT69" s="66"/>
      <c r="XU69" s="66"/>
      <c r="XV69" s="66"/>
      <c r="XW69" s="66"/>
      <c r="XX69" s="66"/>
      <c r="XY69" s="66"/>
      <c r="XZ69" s="66"/>
      <c r="YA69" s="66"/>
      <c r="YB69" s="66"/>
      <c r="YC69" s="66"/>
      <c r="YD69" s="66"/>
      <c r="YE69" s="66"/>
      <c r="YF69" s="66"/>
      <c r="YG69" s="66"/>
      <c r="YH69" s="66"/>
      <c r="YI69" s="66"/>
      <c r="YJ69" s="66"/>
      <c r="YK69" s="66"/>
      <c r="YL69" s="66"/>
      <c r="YM69" s="66"/>
      <c r="YN69" s="66"/>
      <c r="YO69" s="66"/>
      <c r="YP69" s="66"/>
      <c r="YQ69" s="66"/>
      <c r="YR69" s="66"/>
      <c r="YS69" s="66"/>
      <c r="YT69" s="66"/>
      <c r="YU69" s="66"/>
      <c r="YV69" s="66"/>
      <c r="YW69" s="66"/>
      <c r="YX69" s="66"/>
      <c r="YY69" s="66"/>
      <c r="YZ69" s="66"/>
      <c r="ZA69" s="66"/>
      <c r="ZB69" s="66"/>
      <c r="ZC69" s="66"/>
      <c r="ZD69" s="66"/>
      <c r="ZE69" s="66"/>
      <c r="ZF69" s="66"/>
      <c r="ZG69" s="66"/>
      <c r="ZH69" s="66"/>
      <c r="ZI69" s="66"/>
      <c r="ZJ69" s="66"/>
      <c r="ZK69" s="66"/>
      <c r="ZL69" s="66"/>
      <c r="ZM69" s="66"/>
      <c r="ZN69" s="66"/>
      <c r="ZO69" s="66"/>
      <c r="ZP69" s="66"/>
      <c r="ZQ69" s="66"/>
      <c r="ZR69" s="66"/>
      <c r="ZS69" s="66"/>
      <c r="ZT69" s="66"/>
      <c r="ZU69" s="66"/>
      <c r="ZV69" s="66"/>
      <c r="ZW69" s="66"/>
      <c r="ZX69" s="66"/>
      <c r="ZY69" s="66"/>
      <c r="ZZ69" s="66"/>
      <c r="AAA69" s="66"/>
      <c r="AAB69" s="66"/>
      <c r="AAC69" s="66"/>
      <c r="AAD69" s="66"/>
      <c r="AAE69" s="66"/>
      <c r="AAF69" s="66"/>
      <c r="AAG69" s="66"/>
      <c r="AAH69" s="66"/>
      <c r="AAI69" s="66"/>
      <c r="AAJ69" s="66"/>
      <c r="AAK69" s="66"/>
      <c r="AAL69" s="66"/>
      <c r="AAM69" s="66"/>
      <c r="AAN69" s="66"/>
      <c r="AAO69" s="66"/>
      <c r="AAP69" s="66"/>
      <c r="AAQ69" s="66"/>
      <c r="AAR69" s="66"/>
      <c r="AAS69" s="66"/>
      <c r="AAT69" s="66"/>
      <c r="AAU69" s="66"/>
      <c r="AAV69" s="66"/>
      <c r="AAW69" s="66"/>
      <c r="AAX69" s="66"/>
      <c r="AAY69" s="66"/>
      <c r="AAZ69" s="66"/>
      <c r="ABA69" s="66"/>
      <c r="ABB69" s="66"/>
      <c r="ABC69" s="66"/>
      <c r="ABD69" s="66"/>
      <c r="ABE69" s="66"/>
      <c r="ABF69" s="66"/>
      <c r="ABG69" s="66"/>
      <c r="ABH69" s="66"/>
      <c r="ABI69" s="66"/>
      <c r="ABJ69" s="66"/>
      <c r="ABK69" s="66"/>
      <c r="ABL69" s="66"/>
      <c r="ABM69" s="66"/>
      <c r="ABN69" s="66"/>
      <c r="ABO69" s="66"/>
      <c r="ABP69" s="66"/>
      <c r="ABQ69" s="66"/>
      <c r="ABR69" s="66"/>
      <c r="ABS69" s="66"/>
      <c r="ABT69" s="66"/>
      <c r="ABU69" s="66"/>
      <c r="ABV69" s="66"/>
      <c r="ABW69" s="66"/>
      <c r="ABX69" s="66"/>
      <c r="ABY69" s="66"/>
      <c r="ABZ69" s="66"/>
      <c r="ACA69" s="66"/>
      <c r="ACB69" s="66"/>
      <c r="ACC69" s="66"/>
      <c r="ACD69" s="66"/>
      <c r="ACE69" s="66"/>
      <c r="ACF69" s="66"/>
      <c r="ACG69" s="66"/>
      <c r="ACH69" s="66"/>
      <c r="ACI69" s="66"/>
      <c r="ACJ69" s="66"/>
      <c r="ACK69" s="66"/>
      <c r="ACL69" s="66"/>
      <c r="ACM69" s="66"/>
      <c r="ACN69" s="66"/>
      <c r="ACO69" s="66"/>
      <c r="ACP69" s="66"/>
      <c r="ACQ69" s="66"/>
      <c r="ACR69" s="66"/>
      <c r="ACS69" s="66"/>
      <c r="ACT69" s="66"/>
      <c r="ACU69" s="66"/>
      <c r="ACV69" s="66"/>
      <c r="ACW69" s="66"/>
      <c r="ACX69" s="66"/>
      <c r="ACY69" s="66"/>
      <c r="ACZ69" s="66"/>
      <c r="ADA69" s="66"/>
      <c r="ADB69" s="66"/>
      <c r="ADC69" s="66"/>
      <c r="ADD69" s="66"/>
      <c r="ADE69" s="66"/>
      <c r="ADF69" s="66"/>
      <c r="ADG69" s="66"/>
      <c r="ADH69" s="66"/>
      <c r="ADI69" s="66"/>
      <c r="ADJ69" s="66"/>
      <c r="ADK69" s="66"/>
      <c r="ADL69" s="66"/>
      <c r="ADM69" s="66"/>
      <c r="ADN69" s="66"/>
      <c r="ADO69" s="66"/>
      <c r="ADP69" s="66"/>
      <c r="ADQ69" s="66"/>
      <c r="ADR69" s="66"/>
      <c r="ADS69" s="66"/>
      <c r="ADT69" s="66"/>
      <c r="ADU69" s="66"/>
      <c r="ADV69" s="66"/>
      <c r="ADW69" s="66"/>
      <c r="ADX69" s="66"/>
      <c r="ADY69" s="66"/>
    </row>
    <row r="70" spans="1:805" s="24" customFormat="1" hidden="1" x14ac:dyDescent="0.25">
      <c r="A70" s="21" t="s">
        <v>560</v>
      </c>
      <c r="B70" s="22" t="s">
        <v>361</v>
      </c>
      <c r="C70" s="21" t="s">
        <v>24</v>
      </c>
      <c r="D70" s="21" t="s">
        <v>382</v>
      </c>
      <c r="E70" s="21" t="s">
        <v>26</v>
      </c>
      <c r="F70" s="21" t="s">
        <v>383</v>
      </c>
      <c r="G70" s="21" t="s">
        <v>26</v>
      </c>
      <c r="H70" s="21" t="s">
        <v>40</v>
      </c>
      <c r="I70" s="23" t="s">
        <v>41</v>
      </c>
      <c r="J70" s="23">
        <v>1209.81</v>
      </c>
      <c r="K70" s="23">
        <v>1209.81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1" t="s">
        <v>26</v>
      </c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6"/>
      <c r="GK70" s="66"/>
      <c r="GL70" s="66"/>
      <c r="GM70" s="66"/>
      <c r="GN70" s="66"/>
      <c r="GO70" s="66"/>
      <c r="GP70" s="66"/>
      <c r="GQ70" s="66"/>
      <c r="GR70" s="66"/>
      <c r="GS70" s="66"/>
      <c r="GT70" s="66"/>
      <c r="GU70" s="66"/>
      <c r="GV70" s="66"/>
      <c r="GW70" s="66"/>
      <c r="GX70" s="66"/>
      <c r="GY70" s="66"/>
      <c r="GZ70" s="66"/>
      <c r="HA70" s="66"/>
      <c r="HB70" s="66"/>
      <c r="HC70" s="66"/>
      <c r="HD70" s="66"/>
      <c r="HE70" s="66"/>
      <c r="HF70" s="66"/>
      <c r="HG70" s="66"/>
      <c r="HH70" s="66"/>
      <c r="HI70" s="66"/>
      <c r="HJ70" s="66"/>
      <c r="HK70" s="66"/>
      <c r="HL70" s="66"/>
      <c r="HM70" s="66"/>
      <c r="HN70" s="66"/>
      <c r="HO70" s="66"/>
      <c r="HP70" s="66"/>
      <c r="HQ70" s="66"/>
      <c r="HR70" s="66"/>
      <c r="HS70" s="66"/>
      <c r="HT70" s="66"/>
      <c r="HU70" s="66"/>
      <c r="HV70" s="66"/>
      <c r="HW70" s="66"/>
      <c r="HX70" s="66"/>
      <c r="HY70" s="66"/>
      <c r="HZ70" s="66"/>
      <c r="IA70" s="66"/>
      <c r="IB70" s="66"/>
      <c r="IC70" s="66"/>
      <c r="ID70" s="66"/>
      <c r="IE70" s="66"/>
      <c r="IF70" s="66"/>
      <c r="IG70" s="66"/>
      <c r="IH70" s="66"/>
      <c r="II70" s="66"/>
      <c r="IJ70" s="66"/>
      <c r="IK70" s="66"/>
      <c r="IL70" s="66"/>
      <c r="IM70" s="66"/>
      <c r="IN70" s="66"/>
      <c r="IO70" s="66"/>
      <c r="IP70" s="66"/>
      <c r="IQ70" s="66"/>
      <c r="IR70" s="66"/>
      <c r="IS70" s="66"/>
      <c r="IT70" s="66"/>
      <c r="IU70" s="66"/>
      <c r="IV70" s="66"/>
      <c r="IW70" s="66"/>
      <c r="IX70" s="66"/>
      <c r="IY70" s="66"/>
      <c r="IZ70" s="66"/>
      <c r="JA70" s="66"/>
      <c r="JB70" s="66"/>
      <c r="JC70" s="66"/>
      <c r="JD70" s="66"/>
      <c r="JE70" s="66"/>
      <c r="JF70" s="66"/>
      <c r="JG70" s="66"/>
      <c r="JH70" s="66"/>
      <c r="JI70" s="66"/>
      <c r="JJ70" s="66"/>
      <c r="JK70" s="66"/>
      <c r="JL70" s="66"/>
      <c r="JM70" s="66"/>
      <c r="JN70" s="66"/>
      <c r="JO70" s="66"/>
      <c r="JP70" s="66"/>
      <c r="JQ70" s="66"/>
      <c r="JR70" s="66"/>
      <c r="JS70" s="66"/>
      <c r="JT70" s="66"/>
      <c r="JU70" s="66"/>
      <c r="JV70" s="66"/>
      <c r="JW70" s="66"/>
      <c r="JX70" s="66"/>
      <c r="JY70" s="66"/>
      <c r="JZ70" s="66"/>
      <c r="KA70" s="66"/>
      <c r="KB70" s="66"/>
      <c r="KC70" s="66"/>
      <c r="KD70" s="66"/>
      <c r="KE70" s="66"/>
      <c r="KF70" s="66"/>
      <c r="KG70" s="66"/>
      <c r="KH70" s="66"/>
      <c r="KI70" s="66"/>
      <c r="KJ70" s="66"/>
      <c r="KK70" s="66"/>
      <c r="KL70" s="66"/>
      <c r="KM70" s="66"/>
      <c r="KN70" s="66"/>
      <c r="KO70" s="66"/>
      <c r="KP70" s="66"/>
      <c r="KQ70" s="66"/>
      <c r="KR70" s="66"/>
      <c r="KS70" s="66"/>
      <c r="KT70" s="66"/>
      <c r="KU70" s="66"/>
      <c r="KV70" s="66"/>
      <c r="KW70" s="66"/>
      <c r="KX70" s="66"/>
      <c r="KY70" s="66"/>
      <c r="KZ70" s="66"/>
      <c r="LA70" s="66"/>
      <c r="LB70" s="66"/>
      <c r="LC70" s="66"/>
      <c r="LD70" s="66"/>
      <c r="LE70" s="66"/>
      <c r="LF70" s="66"/>
      <c r="LG70" s="66"/>
      <c r="LH70" s="66"/>
      <c r="LI70" s="66"/>
      <c r="LJ70" s="66"/>
      <c r="LK70" s="66"/>
      <c r="LL70" s="66"/>
      <c r="LM70" s="66"/>
      <c r="LN70" s="66"/>
      <c r="LO70" s="66"/>
      <c r="LP70" s="66"/>
      <c r="LQ70" s="66"/>
      <c r="LR70" s="66"/>
      <c r="LS70" s="66"/>
      <c r="LT70" s="66"/>
      <c r="LU70" s="66"/>
      <c r="LV70" s="66"/>
      <c r="LW70" s="66"/>
      <c r="LX70" s="66"/>
      <c r="LY70" s="66"/>
      <c r="LZ70" s="66"/>
      <c r="MA70" s="66"/>
      <c r="MB70" s="66"/>
      <c r="MC70" s="66"/>
      <c r="MD70" s="66"/>
      <c r="ME70" s="66"/>
      <c r="MF70" s="66"/>
      <c r="MG70" s="66"/>
      <c r="MH70" s="66"/>
      <c r="MI70" s="66"/>
      <c r="MJ70" s="66"/>
      <c r="MK70" s="66"/>
      <c r="ML70" s="66"/>
      <c r="MM70" s="66"/>
      <c r="MN70" s="66"/>
      <c r="MO70" s="66"/>
      <c r="MP70" s="66"/>
      <c r="MQ70" s="66"/>
      <c r="MR70" s="66"/>
      <c r="MS70" s="66"/>
      <c r="MT70" s="66"/>
      <c r="MU70" s="66"/>
      <c r="MV70" s="66"/>
      <c r="MW70" s="66"/>
      <c r="MX70" s="66"/>
      <c r="MY70" s="66"/>
      <c r="MZ70" s="66"/>
      <c r="NA70" s="66"/>
      <c r="NB70" s="66"/>
      <c r="NC70" s="66"/>
      <c r="ND70" s="66"/>
      <c r="NE70" s="66"/>
      <c r="NF70" s="66"/>
      <c r="NG70" s="66"/>
      <c r="NH70" s="66"/>
      <c r="NI70" s="66"/>
      <c r="NJ70" s="66"/>
      <c r="NK70" s="66"/>
      <c r="NL70" s="66"/>
      <c r="NM70" s="66"/>
      <c r="NN70" s="66"/>
      <c r="NO70" s="66"/>
      <c r="NP70" s="66"/>
      <c r="NQ70" s="66"/>
      <c r="NR70" s="66"/>
      <c r="NS70" s="66"/>
      <c r="NT70" s="66"/>
      <c r="NU70" s="66"/>
      <c r="NV70" s="66"/>
      <c r="NW70" s="66"/>
      <c r="NX70" s="66"/>
      <c r="NY70" s="66"/>
      <c r="NZ70" s="66"/>
      <c r="OA70" s="66"/>
      <c r="OB70" s="66"/>
      <c r="OC70" s="66"/>
      <c r="OD70" s="66"/>
      <c r="OE70" s="66"/>
      <c r="OF70" s="66"/>
      <c r="OG70" s="66"/>
      <c r="OH70" s="66"/>
      <c r="OI70" s="66"/>
      <c r="OJ70" s="66"/>
      <c r="OK70" s="66"/>
      <c r="OL70" s="66"/>
      <c r="OM70" s="66"/>
      <c r="ON70" s="66"/>
      <c r="OO70" s="66"/>
      <c r="OP70" s="66"/>
      <c r="OQ70" s="66"/>
      <c r="OR70" s="66"/>
      <c r="OS70" s="66"/>
      <c r="OT70" s="66"/>
      <c r="OU70" s="66"/>
      <c r="OV70" s="66"/>
      <c r="OW70" s="66"/>
      <c r="OX70" s="66"/>
      <c r="OY70" s="66"/>
      <c r="OZ70" s="66"/>
      <c r="PA70" s="66"/>
      <c r="PB70" s="66"/>
      <c r="PC70" s="66"/>
      <c r="PD70" s="66"/>
      <c r="PE70" s="66"/>
      <c r="PF70" s="66"/>
      <c r="PG70" s="66"/>
      <c r="PH70" s="66"/>
      <c r="PI70" s="66"/>
      <c r="PJ70" s="66"/>
      <c r="PK70" s="66"/>
      <c r="PL70" s="66"/>
      <c r="PM70" s="66"/>
      <c r="PN70" s="66"/>
      <c r="PO70" s="66"/>
      <c r="PP70" s="66"/>
      <c r="PQ70" s="66"/>
      <c r="PR70" s="66"/>
      <c r="PS70" s="66"/>
      <c r="PT70" s="66"/>
      <c r="PU70" s="66"/>
      <c r="PV70" s="66"/>
      <c r="PW70" s="66"/>
      <c r="PX70" s="66"/>
      <c r="PY70" s="66"/>
      <c r="PZ70" s="66"/>
      <c r="QA70" s="66"/>
      <c r="QB70" s="66"/>
      <c r="QC70" s="66"/>
      <c r="QD70" s="66"/>
      <c r="QE70" s="66"/>
      <c r="QF70" s="66"/>
      <c r="QG70" s="66"/>
      <c r="QH70" s="66"/>
      <c r="QI70" s="66"/>
      <c r="QJ70" s="66"/>
      <c r="QK70" s="66"/>
      <c r="QL70" s="66"/>
      <c r="QM70" s="66"/>
      <c r="QN70" s="66"/>
      <c r="QO70" s="66"/>
      <c r="QP70" s="66"/>
      <c r="QQ70" s="66"/>
      <c r="QR70" s="66"/>
      <c r="QS70" s="66"/>
      <c r="QT70" s="66"/>
      <c r="QU70" s="66"/>
      <c r="QV70" s="66"/>
      <c r="QW70" s="66"/>
      <c r="QX70" s="66"/>
      <c r="QY70" s="66"/>
      <c r="QZ70" s="66"/>
      <c r="RA70" s="66"/>
      <c r="RB70" s="66"/>
      <c r="RC70" s="66"/>
      <c r="RD70" s="66"/>
      <c r="RE70" s="66"/>
      <c r="RF70" s="66"/>
      <c r="RG70" s="66"/>
      <c r="RH70" s="66"/>
      <c r="RI70" s="66"/>
      <c r="RJ70" s="66"/>
      <c r="RK70" s="66"/>
      <c r="RL70" s="66"/>
      <c r="RM70" s="66"/>
      <c r="RN70" s="66"/>
      <c r="RO70" s="66"/>
      <c r="RP70" s="66"/>
      <c r="RQ70" s="66"/>
      <c r="RR70" s="66"/>
      <c r="RS70" s="66"/>
      <c r="RT70" s="66"/>
      <c r="RU70" s="66"/>
      <c r="RV70" s="66"/>
      <c r="RW70" s="66"/>
      <c r="RX70" s="66"/>
      <c r="RY70" s="66"/>
      <c r="RZ70" s="66"/>
      <c r="SA70" s="66"/>
      <c r="SB70" s="66"/>
      <c r="SC70" s="66"/>
      <c r="SD70" s="66"/>
      <c r="SE70" s="66"/>
      <c r="SF70" s="66"/>
      <c r="SG70" s="66"/>
      <c r="SH70" s="66"/>
      <c r="SI70" s="66"/>
      <c r="SJ70" s="66"/>
      <c r="SK70" s="66"/>
      <c r="SL70" s="66"/>
      <c r="SM70" s="66"/>
      <c r="SN70" s="66"/>
      <c r="SO70" s="66"/>
      <c r="SP70" s="66"/>
      <c r="SQ70" s="66"/>
      <c r="SR70" s="66"/>
      <c r="SS70" s="66"/>
      <c r="ST70" s="66"/>
      <c r="SU70" s="66"/>
      <c r="SV70" s="66"/>
      <c r="SW70" s="66"/>
      <c r="SX70" s="66"/>
      <c r="SY70" s="66"/>
      <c r="SZ70" s="66"/>
      <c r="TA70" s="66"/>
      <c r="TB70" s="66"/>
      <c r="TC70" s="66"/>
      <c r="TD70" s="66"/>
      <c r="TE70" s="66"/>
      <c r="TF70" s="66"/>
      <c r="TG70" s="66"/>
      <c r="TH70" s="66"/>
      <c r="TI70" s="66"/>
      <c r="TJ70" s="66"/>
      <c r="TK70" s="66"/>
      <c r="TL70" s="66"/>
      <c r="TM70" s="66"/>
      <c r="TN70" s="66"/>
      <c r="TO70" s="66"/>
      <c r="TP70" s="66"/>
      <c r="TQ70" s="66"/>
      <c r="TR70" s="66"/>
      <c r="TS70" s="66"/>
      <c r="TT70" s="66"/>
      <c r="TU70" s="66"/>
      <c r="TV70" s="66"/>
      <c r="TW70" s="66"/>
      <c r="TX70" s="66"/>
      <c r="TY70" s="66"/>
      <c r="TZ70" s="66"/>
      <c r="UA70" s="66"/>
      <c r="UB70" s="66"/>
      <c r="UC70" s="66"/>
      <c r="UD70" s="66"/>
      <c r="UE70" s="66"/>
      <c r="UF70" s="66"/>
      <c r="UG70" s="66"/>
      <c r="UH70" s="66"/>
      <c r="UI70" s="66"/>
      <c r="UJ70" s="66"/>
      <c r="UK70" s="66"/>
      <c r="UL70" s="66"/>
      <c r="UM70" s="66"/>
      <c r="UN70" s="66"/>
      <c r="UO70" s="66"/>
      <c r="UP70" s="66"/>
      <c r="UQ70" s="66"/>
      <c r="UR70" s="66"/>
      <c r="US70" s="66"/>
      <c r="UT70" s="66"/>
      <c r="UU70" s="66"/>
      <c r="UV70" s="66"/>
      <c r="UW70" s="66"/>
      <c r="UX70" s="66"/>
      <c r="UY70" s="66"/>
      <c r="UZ70" s="66"/>
      <c r="VA70" s="66"/>
      <c r="VB70" s="66"/>
      <c r="VC70" s="66"/>
      <c r="VD70" s="66"/>
      <c r="VE70" s="66"/>
      <c r="VF70" s="66"/>
      <c r="VG70" s="66"/>
      <c r="VH70" s="66"/>
      <c r="VI70" s="66"/>
      <c r="VJ70" s="66"/>
      <c r="VK70" s="66"/>
      <c r="VL70" s="66"/>
      <c r="VM70" s="66"/>
      <c r="VN70" s="66"/>
      <c r="VO70" s="66"/>
      <c r="VP70" s="66"/>
      <c r="VQ70" s="66"/>
      <c r="VR70" s="66"/>
      <c r="VS70" s="66"/>
      <c r="VT70" s="66"/>
      <c r="VU70" s="66"/>
      <c r="VV70" s="66"/>
      <c r="VW70" s="66"/>
      <c r="VX70" s="66"/>
      <c r="VY70" s="66"/>
      <c r="VZ70" s="66"/>
      <c r="WA70" s="66"/>
      <c r="WB70" s="66"/>
      <c r="WC70" s="66"/>
      <c r="WD70" s="66"/>
      <c r="WE70" s="66"/>
      <c r="WF70" s="66"/>
      <c r="WG70" s="66"/>
      <c r="WH70" s="66"/>
      <c r="WI70" s="66"/>
      <c r="WJ70" s="66"/>
      <c r="WK70" s="66"/>
      <c r="WL70" s="66"/>
      <c r="WM70" s="66"/>
      <c r="WN70" s="66"/>
      <c r="WO70" s="66"/>
      <c r="WP70" s="66"/>
      <c r="WQ70" s="66"/>
      <c r="WR70" s="66"/>
      <c r="WS70" s="66"/>
      <c r="WT70" s="66"/>
      <c r="WU70" s="66"/>
      <c r="WV70" s="66"/>
      <c r="WW70" s="66"/>
      <c r="WX70" s="66"/>
      <c r="WY70" s="66"/>
      <c r="WZ70" s="66"/>
      <c r="XA70" s="66"/>
      <c r="XB70" s="66"/>
      <c r="XC70" s="66"/>
      <c r="XD70" s="66"/>
      <c r="XE70" s="66"/>
      <c r="XF70" s="66"/>
      <c r="XG70" s="66"/>
      <c r="XH70" s="66"/>
      <c r="XI70" s="66"/>
      <c r="XJ70" s="66"/>
      <c r="XK70" s="66"/>
      <c r="XL70" s="66"/>
      <c r="XM70" s="66"/>
      <c r="XN70" s="66"/>
      <c r="XO70" s="66"/>
      <c r="XP70" s="66"/>
      <c r="XQ70" s="66"/>
      <c r="XR70" s="66"/>
      <c r="XS70" s="66"/>
      <c r="XT70" s="66"/>
      <c r="XU70" s="66"/>
      <c r="XV70" s="66"/>
      <c r="XW70" s="66"/>
      <c r="XX70" s="66"/>
      <c r="XY70" s="66"/>
      <c r="XZ70" s="66"/>
      <c r="YA70" s="66"/>
      <c r="YB70" s="66"/>
      <c r="YC70" s="66"/>
      <c r="YD70" s="66"/>
      <c r="YE70" s="66"/>
      <c r="YF70" s="66"/>
      <c r="YG70" s="66"/>
      <c r="YH70" s="66"/>
      <c r="YI70" s="66"/>
      <c r="YJ70" s="66"/>
      <c r="YK70" s="66"/>
      <c r="YL70" s="66"/>
      <c r="YM70" s="66"/>
      <c r="YN70" s="66"/>
      <c r="YO70" s="66"/>
      <c r="YP70" s="66"/>
      <c r="YQ70" s="66"/>
      <c r="YR70" s="66"/>
      <c r="YS70" s="66"/>
      <c r="YT70" s="66"/>
      <c r="YU70" s="66"/>
      <c r="YV70" s="66"/>
      <c r="YW70" s="66"/>
      <c r="YX70" s="66"/>
      <c r="YY70" s="66"/>
      <c r="YZ70" s="66"/>
      <c r="ZA70" s="66"/>
      <c r="ZB70" s="66"/>
      <c r="ZC70" s="66"/>
      <c r="ZD70" s="66"/>
      <c r="ZE70" s="66"/>
      <c r="ZF70" s="66"/>
      <c r="ZG70" s="66"/>
      <c r="ZH70" s="66"/>
      <c r="ZI70" s="66"/>
      <c r="ZJ70" s="66"/>
      <c r="ZK70" s="66"/>
      <c r="ZL70" s="66"/>
      <c r="ZM70" s="66"/>
      <c r="ZN70" s="66"/>
      <c r="ZO70" s="66"/>
      <c r="ZP70" s="66"/>
      <c r="ZQ70" s="66"/>
      <c r="ZR70" s="66"/>
      <c r="ZS70" s="66"/>
      <c r="ZT70" s="66"/>
      <c r="ZU70" s="66"/>
      <c r="ZV70" s="66"/>
      <c r="ZW70" s="66"/>
      <c r="ZX70" s="66"/>
      <c r="ZY70" s="66"/>
      <c r="ZZ70" s="66"/>
      <c r="AAA70" s="66"/>
      <c r="AAB70" s="66"/>
      <c r="AAC70" s="66"/>
      <c r="AAD70" s="66"/>
      <c r="AAE70" s="66"/>
      <c r="AAF70" s="66"/>
      <c r="AAG70" s="66"/>
      <c r="AAH70" s="66"/>
      <c r="AAI70" s="66"/>
      <c r="AAJ70" s="66"/>
      <c r="AAK70" s="66"/>
      <c r="AAL70" s="66"/>
      <c r="AAM70" s="66"/>
      <c r="AAN70" s="66"/>
      <c r="AAO70" s="66"/>
      <c r="AAP70" s="66"/>
      <c r="AAQ70" s="66"/>
      <c r="AAR70" s="66"/>
      <c r="AAS70" s="66"/>
      <c r="AAT70" s="66"/>
      <c r="AAU70" s="66"/>
      <c r="AAV70" s="66"/>
      <c r="AAW70" s="66"/>
      <c r="AAX70" s="66"/>
      <c r="AAY70" s="66"/>
      <c r="AAZ70" s="66"/>
      <c r="ABA70" s="66"/>
      <c r="ABB70" s="66"/>
      <c r="ABC70" s="66"/>
      <c r="ABD70" s="66"/>
      <c r="ABE70" s="66"/>
      <c r="ABF70" s="66"/>
      <c r="ABG70" s="66"/>
      <c r="ABH70" s="66"/>
      <c r="ABI70" s="66"/>
      <c r="ABJ70" s="66"/>
      <c r="ABK70" s="66"/>
      <c r="ABL70" s="66"/>
      <c r="ABM70" s="66"/>
      <c r="ABN70" s="66"/>
      <c r="ABO70" s="66"/>
      <c r="ABP70" s="66"/>
      <c r="ABQ70" s="66"/>
      <c r="ABR70" s="66"/>
      <c r="ABS70" s="66"/>
      <c r="ABT70" s="66"/>
      <c r="ABU70" s="66"/>
      <c r="ABV70" s="66"/>
      <c r="ABW70" s="66"/>
      <c r="ABX70" s="66"/>
      <c r="ABY70" s="66"/>
      <c r="ABZ70" s="66"/>
      <c r="ACA70" s="66"/>
      <c r="ACB70" s="66"/>
      <c r="ACC70" s="66"/>
      <c r="ACD70" s="66"/>
      <c r="ACE70" s="66"/>
      <c r="ACF70" s="66"/>
      <c r="ACG70" s="66"/>
      <c r="ACH70" s="66"/>
      <c r="ACI70" s="66"/>
      <c r="ACJ70" s="66"/>
      <c r="ACK70" s="66"/>
      <c r="ACL70" s="66"/>
      <c r="ACM70" s="66"/>
      <c r="ACN70" s="66"/>
      <c r="ACO70" s="66"/>
      <c r="ACP70" s="66"/>
      <c r="ACQ70" s="66"/>
      <c r="ACR70" s="66"/>
      <c r="ACS70" s="66"/>
      <c r="ACT70" s="66"/>
      <c r="ACU70" s="66"/>
      <c r="ACV70" s="66"/>
      <c r="ACW70" s="66"/>
      <c r="ACX70" s="66"/>
      <c r="ACY70" s="66"/>
      <c r="ACZ70" s="66"/>
      <c r="ADA70" s="66"/>
      <c r="ADB70" s="66"/>
      <c r="ADC70" s="66"/>
      <c r="ADD70" s="66"/>
      <c r="ADE70" s="66"/>
      <c r="ADF70" s="66"/>
      <c r="ADG70" s="66"/>
      <c r="ADH70" s="66"/>
      <c r="ADI70" s="66"/>
      <c r="ADJ70" s="66"/>
      <c r="ADK70" s="66"/>
      <c r="ADL70" s="66"/>
      <c r="ADM70" s="66"/>
      <c r="ADN70" s="66"/>
      <c r="ADO70" s="66"/>
      <c r="ADP70" s="66"/>
      <c r="ADQ70" s="66"/>
      <c r="ADR70" s="66"/>
      <c r="ADS70" s="66"/>
      <c r="ADT70" s="66"/>
      <c r="ADU70" s="66"/>
      <c r="ADV70" s="66"/>
      <c r="ADW70" s="66"/>
      <c r="ADX70" s="66"/>
      <c r="ADY70" s="66"/>
    </row>
    <row r="71" spans="1:805" hidden="1" x14ac:dyDescent="0.25">
      <c r="A71" s="21" t="s">
        <v>511</v>
      </c>
      <c r="B71" s="22" t="s">
        <v>248</v>
      </c>
      <c r="C71" s="21" t="s">
        <v>24</v>
      </c>
      <c r="D71" s="21" t="s">
        <v>257</v>
      </c>
      <c r="E71" s="21" t="s">
        <v>26</v>
      </c>
      <c r="F71" s="21" t="s">
        <v>258</v>
      </c>
      <c r="G71" s="21" t="s">
        <v>26</v>
      </c>
      <c r="H71" s="21" t="s">
        <v>115</v>
      </c>
      <c r="I71" s="23" t="s">
        <v>116</v>
      </c>
      <c r="J71" s="23">
        <v>1387.74</v>
      </c>
      <c r="K71" s="23">
        <v>1387.74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1" t="s">
        <v>26</v>
      </c>
    </row>
    <row r="72" spans="1:805" hidden="1" x14ac:dyDescent="0.25">
      <c r="A72" s="21" t="s">
        <v>524</v>
      </c>
      <c r="B72" s="22" t="s">
        <v>270</v>
      </c>
      <c r="C72" s="21" t="s">
        <v>24</v>
      </c>
      <c r="D72" s="21" t="s">
        <v>293</v>
      </c>
      <c r="E72" s="21" t="s">
        <v>26</v>
      </c>
      <c r="F72" s="21" t="s">
        <v>294</v>
      </c>
      <c r="G72" s="21" t="s">
        <v>26</v>
      </c>
      <c r="H72" s="21" t="s">
        <v>168</v>
      </c>
      <c r="I72" s="23" t="s">
        <v>169</v>
      </c>
      <c r="J72" s="23">
        <v>1588.3</v>
      </c>
      <c r="K72" s="23">
        <v>0</v>
      </c>
      <c r="L72" s="23">
        <v>1369.22</v>
      </c>
      <c r="M72" s="23">
        <v>219.08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1" t="s">
        <v>26</v>
      </c>
    </row>
    <row r="73" spans="1:805" hidden="1" x14ac:dyDescent="0.25">
      <c r="A73" s="21" t="s">
        <v>544</v>
      </c>
      <c r="B73" s="22" t="s">
        <v>330</v>
      </c>
      <c r="C73" s="21" t="s">
        <v>24</v>
      </c>
      <c r="D73" s="21" t="s">
        <v>341</v>
      </c>
      <c r="E73" s="21" t="s">
        <v>26</v>
      </c>
      <c r="F73" s="21" t="s">
        <v>342</v>
      </c>
      <c r="G73" s="21" t="s">
        <v>26</v>
      </c>
      <c r="H73" s="21" t="s">
        <v>58</v>
      </c>
      <c r="I73" s="23" t="s">
        <v>59</v>
      </c>
      <c r="J73" s="23">
        <v>1630.9</v>
      </c>
      <c r="K73" s="23">
        <v>1630.9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1" t="s">
        <v>26</v>
      </c>
    </row>
    <row r="74" spans="1:805" s="24" customFormat="1" hidden="1" x14ac:dyDescent="0.25">
      <c r="A74" s="20" t="s">
        <v>498</v>
      </c>
      <c r="B74" s="65" t="s">
        <v>195</v>
      </c>
      <c r="C74" s="20" t="s">
        <v>24</v>
      </c>
      <c r="D74" s="20" t="s">
        <v>222</v>
      </c>
      <c r="E74" s="20" t="s">
        <v>26</v>
      </c>
      <c r="F74" s="20" t="s">
        <v>223</v>
      </c>
      <c r="G74" s="20" t="s">
        <v>26</v>
      </c>
      <c r="H74" s="20" t="s">
        <v>224</v>
      </c>
      <c r="I74" s="39" t="s">
        <v>225</v>
      </c>
      <c r="J74" s="39">
        <v>1733.28</v>
      </c>
      <c r="K74" s="39">
        <v>1733.28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20" t="s">
        <v>26</v>
      </c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  <c r="IX74" s="66"/>
      <c r="IY74" s="66"/>
      <c r="IZ74" s="66"/>
      <c r="JA74" s="66"/>
      <c r="JB74" s="66"/>
      <c r="JC74" s="66"/>
      <c r="JD74" s="66"/>
      <c r="JE74" s="66"/>
      <c r="JF74" s="66"/>
      <c r="JG74" s="66"/>
      <c r="JH74" s="66"/>
      <c r="JI74" s="66"/>
      <c r="JJ74" s="66"/>
      <c r="JK74" s="66"/>
      <c r="JL74" s="66"/>
      <c r="JM74" s="66"/>
      <c r="JN74" s="66"/>
      <c r="JO74" s="66"/>
      <c r="JP74" s="66"/>
      <c r="JQ74" s="66"/>
      <c r="JR74" s="66"/>
      <c r="JS74" s="66"/>
      <c r="JT74" s="66"/>
      <c r="JU74" s="66"/>
      <c r="JV74" s="66"/>
      <c r="JW74" s="66"/>
      <c r="JX74" s="66"/>
      <c r="JY74" s="66"/>
      <c r="JZ74" s="66"/>
      <c r="KA74" s="66"/>
      <c r="KB74" s="66"/>
      <c r="KC74" s="66"/>
      <c r="KD74" s="66"/>
      <c r="KE74" s="66"/>
      <c r="KF74" s="66"/>
      <c r="KG74" s="66"/>
      <c r="KH74" s="66"/>
      <c r="KI74" s="66"/>
      <c r="KJ74" s="66"/>
      <c r="KK74" s="66"/>
      <c r="KL74" s="66"/>
      <c r="KM74" s="66"/>
      <c r="KN74" s="66"/>
      <c r="KO74" s="66"/>
      <c r="KP74" s="66"/>
      <c r="KQ74" s="66"/>
      <c r="KR74" s="66"/>
      <c r="KS74" s="66"/>
      <c r="KT74" s="66"/>
      <c r="KU74" s="66"/>
      <c r="KV74" s="66"/>
      <c r="KW74" s="66"/>
      <c r="KX74" s="66"/>
      <c r="KY74" s="66"/>
      <c r="KZ74" s="66"/>
      <c r="LA74" s="66"/>
      <c r="LB74" s="66"/>
      <c r="LC74" s="66"/>
      <c r="LD74" s="66"/>
      <c r="LE74" s="66"/>
      <c r="LF74" s="66"/>
      <c r="LG74" s="66"/>
      <c r="LH74" s="66"/>
      <c r="LI74" s="66"/>
      <c r="LJ74" s="66"/>
      <c r="LK74" s="66"/>
      <c r="LL74" s="66"/>
      <c r="LM74" s="66"/>
      <c r="LN74" s="66"/>
      <c r="LO74" s="66"/>
      <c r="LP74" s="66"/>
      <c r="LQ74" s="66"/>
      <c r="LR74" s="66"/>
      <c r="LS74" s="66"/>
      <c r="LT74" s="66"/>
      <c r="LU74" s="66"/>
      <c r="LV74" s="66"/>
      <c r="LW74" s="66"/>
      <c r="LX74" s="66"/>
      <c r="LY74" s="66"/>
      <c r="LZ74" s="66"/>
      <c r="MA74" s="66"/>
      <c r="MB74" s="66"/>
      <c r="MC74" s="66"/>
      <c r="MD74" s="66"/>
      <c r="ME74" s="66"/>
      <c r="MF74" s="66"/>
      <c r="MG74" s="66"/>
      <c r="MH74" s="66"/>
      <c r="MI74" s="66"/>
      <c r="MJ74" s="66"/>
      <c r="MK74" s="66"/>
      <c r="ML74" s="66"/>
      <c r="MM74" s="66"/>
      <c r="MN74" s="66"/>
      <c r="MO74" s="66"/>
      <c r="MP74" s="66"/>
      <c r="MQ74" s="66"/>
      <c r="MR74" s="66"/>
      <c r="MS74" s="66"/>
      <c r="MT74" s="66"/>
      <c r="MU74" s="66"/>
      <c r="MV74" s="66"/>
      <c r="MW74" s="66"/>
      <c r="MX74" s="66"/>
      <c r="MY74" s="66"/>
      <c r="MZ74" s="66"/>
      <c r="NA74" s="66"/>
      <c r="NB74" s="66"/>
      <c r="NC74" s="66"/>
      <c r="ND74" s="66"/>
      <c r="NE74" s="66"/>
      <c r="NF74" s="66"/>
      <c r="NG74" s="66"/>
      <c r="NH74" s="66"/>
      <c r="NI74" s="66"/>
      <c r="NJ74" s="66"/>
      <c r="NK74" s="66"/>
      <c r="NL74" s="66"/>
      <c r="NM74" s="66"/>
      <c r="NN74" s="66"/>
      <c r="NO74" s="66"/>
      <c r="NP74" s="66"/>
      <c r="NQ74" s="66"/>
      <c r="NR74" s="66"/>
      <c r="NS74" s="66"/>
      <c r="NT74" s="66"/>
      <c r="NU74" s="66"/>
      <c r="NV74" s="66"/>
      <c r="NW74" s="66"/>
      <c r="NX74" s="66"/>
      <c r="NY74" s="66"/>
      <c r="NZ74" s="66"/>
      <c r="OA74" s="66"/>
      <c r="OB74" s="66"/>
      <c r="OC74" s="66"/>
      <c r="OD74" s="66"/>
      <c r="OE74" s="66"/>
      <c r="OF74" s="66"/>
      <c r="OG74" s="66"/>
      <c r="OH74" s="66"/>
      <c r="OI74" s="66"/>
      <c r="OJ74" s="66"/>
      <c r="OK74" s="66"/>
      <c r="OL74" s="66"/>
      <c r="OM74" s="66"/>
      <c r="ON74" s="66"/>
      <c r="OO74" s="66"/>
      <c r="OP74" s="66"/>
      <c r="OQ74" s="66"/>
      <c r="OR74" s="66"/>
      <c r="OS74" s="66"/>
      <c r="OT74" s="66"/>
      <c r="OU74" s="66"/>
      <c r="OV74" s="66"/>
      <c r="OW74" s="66"/>
      <c r="OX74" s="66"/>
      <c r="OY74" s="66"/>
      <c r="OZ74" s="66"/>
      <c r="PA74" s="66"/>
      <c r="PB74" s="66"/>
      <c r="PC74" s="66"/>
      <c r="PD74" s="66"/>
      <c r="PE74" s="66"/>
      <c r="PF74" s="66"/>
      <c r="PG74" s="66"/>
      <c r="PH74" s="66"/>
      <c r="PI74" s="66"/>
      <c r="PJ74" s="66"/>
      <c r="PK74" s="66"/>
      <c r="PL74" s="66"/>
      <c r="PM74" s="66"/>
      <c r="PN74" s="66"/>
      <c r="PO74" s="66"/>
      <c r="PP74" s="66"/>
      <c r="PQ74" s="66"/>
      <c r="PR74" s="66"/>
      <c r="PS74" s="66"/>
      <c r="PT74" s="66"/>
      <c r="PU74" s="66"/>
      <c r="PV74" s="66"/>
      <c r="PW74" s="66"/>
      <c r="PX74" s="66"/>
      <c r="PY74" s="66"/>
      <c r="PZ74" s="66"/>
      <c r="QA74" s="66"/>
      <c r="QB74" s="66"/>
      <c r="QC74" s="66"/>
      <c r="QD74" s="66"/>
      <c r="QE74" s="66"/>
      <c r="QF74" s="66"/>
      <c r="QG74" s="66"/>
      <c r="QH74" s="66"/>
      <c r="QI74" s="66"/>
      <c r="QJ74" s="66"/>
      <c r="QK74" s="66"/>
      <c r="QL74" s="66"/>
      <c r="QM74" s="66"/>
      <c r="QN74" s="66"/>
      <c r="QO74" s="66"/>
      <c r="QP74" s="66"/>
      <c r="QQ74" s="66"/>
      <c r="QR74" s="66"/>
      <c r="QS74" s="66"/>
      <c r="QT74" s="66"/>
      <c r="QU74" s="66"/>
      <c r="QV74" s="66"/>
      <c r="QW74" s="66"/>
      <c r="QX74" s="66"/>
      <c r="QY74" s="66"/>
      <c r="QZ74" s="66"/>
      <c r="RA74" s="66"/>
      <c r="RB74" s="66"/>
      <c r="RC74" s="66"/>
      <c r="RD74" s="66"/>
      <c r="RE74" s="66"/>
      <c r="RF74" s="66"/>
      <c r="RG74" s="66"/>
      <c r="RH74" s="66"/>
      <c r="RI74" s="66"/>
      <c r="RJ74" s="66"/>
      <c r="RK74" s="66"/>
      <c r="RL74" s="66"/>
      <c r="RM74" s="66"/>
      <c r="RN74" s="66"/>
      <c r="RO74" s="66"/>
      <c r="RP74" s="66"/>
      <c r="RQ74" s="66"/>
      <c r="RR74" s="66"/>
      <c r="RS74" s="66"/>
      <c r="RT74" s="66"/>
      <c r="RU74" s="66"/>
      <c r="RV74" s="66"/>
      <c r="RW74" s="66"/>
      <c r="RX74" s="66"/>
      <c r="RY74" s="66"/>
      <c r="RZ74" s="66"/>
      <c r="SA74" s="66"/>
      <c r="SB74" s="66"/>
      <c r="SC74" s="66"/>
      <c r="SD74" s="66"/>
      <c r="SE74" s="66"/>
      <c r="SF74" s="66"/>
      <c r="SG74" s="66"/>
      <c r="SH74" s="66"/>
      <c r="SI74" s="66"/>
      <c r="SJ74" s="66"/>
      <c r="SK74" s="66"/>
      <c r="SL74" s="66"/>
      <c r="SM74" s="66"/>
      <c r="SN74" s="66"/>
      <c r="SO74" s="66"/>
      <c r="SP74" s="66"/>
      <c r="SQ74" s="66"/>
      <c r="SR74" s="66"/>
      <c r="SS74" s="66"/>
      <c r="ST74" s="66"/>
      <c r="SU74" s="66"/>
      <c r="SV74" s="66"/>
      <c r="SW74" s="66"/>
      <c r="SX74" s="66"/>
      <c r="SY74" s="66"/>
      <c r="SZ74" s="66"/>
      <c r="TA74" s="66"/>
      <c r="TB74" s="66"/>
      <c r="TC74" s="66"/>
      <c r="TD74" s="66"/>
      <c r="TE74" s="66"/>
      <c r="TF74" s="66"/>
      <c r="TG74" s="66"/>
      <c r="TH74" s="66"/>
      <c r="TI74" s="66"/>
      <c r="TJ74" s="66"/>
      <c r="TK74" s="66"/>
      <c r="TL74" s="66"/>
      <c r="TM74" s="66"/>
      <c r="TN74" s="66"/>
      <c r="TO74" s="66"/>
      <c r="TP74" s="66"/>
      <c r="TQ74" s="66"/>
      <c r="TR74" s="66"/>
      <c r="TS74" s="66"/>
      <c r="TT74" s="66"/>
      <c r="TU74" s="66"/>
      <c r="TV74" s="66"/>
      <c r="TW74" s="66"/>
      <c r="TX74" s="66"/>
      <c r="TY74" s="66"/>
      <c r="TZ74" s="66"/>
      <c r="UA74" s="66"/>
      <c r="UB74" s="66"/>
      <c r="UC74" s="66"/>
      <c r="UD74" s="66"/>
      <c r="UE74" s="66"/>
      <c r="UF74" s="66"/>
      <c r="UG74" s="66"/>
      <c r="UH74" s="66"/>
      <c r="UI74" s="66"/>
      <c r="UJ74" s="66"/>
      <c r="UK74" s="66"/>
      <c r="UL74" s="66"/>
      <c r="UM74" s="66"/>
      <c r="UN74" s="66"/>
      <c r="UO74" s="66"/>
      <c r="UP74" s="66"/>
      <c r="UQ74" s="66"/>
      <c r="UR74" s="66"/>
      <c r="US74" s="66"/>
      <c r="UT74" s="66"/>
      <c r="UU74" s="66"/>
      <c r="UV74" s="66"/>
      <c r="UW74" s="66"/>
      <c r="UX74" s="66"/>
      <c r="UY74" s="66"/>
      <c r="UZ74" s="66"/>
      <c r="VA74" s="66"/>
      <c r="VB74" s="66"/>
      <c r="VC74" s="66"/>
      <c r="VD74" s="66"/>
      <c r="VE74" s="66"/>
      <c r="VF74" s="66"/>
      <c r="VG74" s="66"/>
      <c r="VH74" s="66"/>
      <c r="VI74" s="66"/>
      <c r="VJ74" s="66"/>
      <c r="VK74" s="66"/>
      <c r="VL74" s="66"/>
      <c r="VM74" s="66"/>
      <c r="VN74" s="66"/>
      <c r="VO74" s="66"/>
      <c r="VP74" s="66"/>
      <c r="VQ74" s="66"/>
      <c r="VR74" s="66"/>
      <c r="VS74" s="66"/>
      <c r="VT74" s="66"/>
      <c r="VU74" s="66"/>
      <c r="VV74" s="66"/>
      <c r="VW74" s="66"/>
      <c r="VX74" s="66"/>
      <c r="VY74" s="66"/>
      <c r="VZ74" s="66"/>
      <c r="WA74" s="66"/>
      <c r="WB74" s="66"/>
      <c r="WC74" s="66"/>
      <c r="WD74" s="66"/>
      <c r="WE74" s="66"/>
      <c r="WF74" s="66"/>
      <c r="WG74" s="66"/>
      <c r="WH74" s="66"/>
      <c r="WI74" s="66"/>
      <c r="WJ74" s="66"/>
      <c r="WK74" s="66"/>
      <c r="WL74" s="66"/>
      <c r="WM74" s="66"/>
      <c r="WN74" s="66"/>
      <c r="WO74" s="66"/>
      <c r="WP74" s="66"/>
      <c r="WQ74" s="66"/>
      <c r="WR74" s="66"/>
      <c r="WS74" s="66"/>
      <c r="WT74" s="66"/>
      <c r="WU74" s="66"/>
      <c r="WV74" s="66"/>
      <c r="WW74" s="66"/>
      <c r="WX74" s="66"/>
      <c r="WY74" s="66"/>
      <c r="WZ74" s="66"/>
      <c r="XA74" s="66"/>
      <c r="XB74" s="66"/>
      <c r="XC74" s="66"/>
      <c r="XD74" s="66"/>
      <c r="XE74" s="66"/>
      <c r="XF74" s="66"/>
      <c r="XG74" s="66"/>
      <c r="XH74" s="66"/>
      <c r="XI74" s="66"/>
      <c r="XJ74" s="66"/>
      <c r="XK74" s="66"/>
      <c r="XL74" s="66"/>
      <c r="XM74" s="66"/>
      <c r="XN74" s="66"/>
      <c r="XO74" s="66"/>
      <c r="XP74" s="66"/>
      <c r="XQ74" s="66"/>
      <c r="XR74" s="66"/>
      <c r="XS74" s="66"/>
      <c r="XT74" s="66"/>
      <c r="XU74" s="66"/>
      <c r="XV74" s="66"/>
      <c r="XW74" s="66"/>
      <c r="XX74" s="66"/>
      <c r="XY74" s="66"/>
      <c r="XZ74" s="66"/>
      <c r="YA74" s="66"/>
      <c r="YB74" s="66"/>
      <c r="YC74" s="66"/>
      <c r="YD74" s="66"/>
      <c r="YE74" s="66"/>
      <c r="YF74" s="66"/>
      <c r="YG74" s="66"/>
      <c r="YH74" s="66"/>
      <c r="YI74" s="66"/>
      <c r="YJ74" s="66"/>
      <c r="YK74" s="66"/>
      <c r="YL74" s="66"/>
      <c r="YM74" s="66"/>
      <c r="YN74" s="66"/>
      <c r="YO74" s="66"/>
      <c r="YP74" s="66"/>
      <c r="YQ74" s="66"/>
      <c r="YR74" s="66"/>
      <c r="YS74" s="66"/>
      <c r="YT74" s="66"/>
      <c r="YU74" s="66"/>
      <c r="YV74" s="66"/>
      <c r="YW74" s="66"/>
      <c r="YX74" s="66"/>
      <c r="YY74" s="66"/>
      <c r="YZ74" s="66"/>
      <c r="ZA74" s="66"/>
      <c r="ZB74" s="66"/>
      <c r="ZC74" s="66"/>
      <c r="ZD74" s="66"/>
      <c r="ZE74" s="66"/>
      <c r="ZF74" s="66"/>
      <c r="ZG74" s="66"/>
      <c r="ZH74" s="66"/>
      <c r="ZI74" s="66"/>
      <c r="ZJ74" s="66"/>
      <c r="ZK74" s="66"/>
      <c r="ZL74" s="66"/>
      <c r="ZM74" s="66"/>
      <c r="ZN74" s="66"/>
      <c r="ZO74" s="66"/>
      <c r="ZP74" s="66"/>
      <c r="ZQ74" s="66"/>
      <c r="ZR74" s="66"/>
      <c r="ZS74" s="66"/>
      <c r="ZT74" s="66"/>
      <c r="ZU74" s="66"/>
      <c r="ZV74" s="66"/>
      <c r="ZW74" s="66"/>
      <c r="ZX74" s="66"/>
      <c r="ZY74" s="66"/>
      <c r="ZZ74" s="66"/>
      <c r="AAA74" s="66"/>
      <c r="AAB74" s="66"/>
      <c r="AAC74" s="66"/>
      <c r="AAD74" s="66"/>
      <c r="AAE74" s="66"/>
      <c r="AAF74" s="66"/>
      <c r="AAG74" s="66"/>
      <c r="AAH74" s="66"/>
      <c r="AAI74" s="66"/>
      <c r="AAJ74" s="66"/>
      <c r="AAK74" s="66"/>
      <c r="AAL74" s="66"/>
      <c r="AAM74" s="66"/>
      <c r="AAN74" s="66"/>
      <c r="AAO74" s="66"/>
      <c r="AAP74" s="66"/>
      <c r="AAQ74" s="66"/>
      <c r="AAR74" s="66"/>
      <c r="AAS74" s="66"/>
      <c r="AAT74" s="66"/>
      <c r="AAU74" s="66"/>
      <c r="AAV74" s="66"/>
      <c r="AAW74" s="66"/>
      <c r="AAX74" s="66"/>
      <c r="AAY74" s="66"/>
      <c r="AAZ74" s="66"/>
      <c r="ABA74" s="66"/>
      <c r="ABB74" s="66"/>
      <c r="ABC74" s="66"/>
      <c r="ABD74" s="66"/>
      <c r="ABE74" s="66"/>
      <c r="ABF74" s="66"/>
      <c r="ABG74" s="66"/>
      <c r="ABH74" s="66"/>
      <c r="ABI74" s="66"/>
      <c r="ABJ74" s="66"/>
      <c r="ABK74" s="66"/>
      <c r="ABL74" s="66"/>
      <c r="ABM74" s="66"/>
      <c r="ABN74" s="66"/>
      <c r="ABO74" s="66"/>
      <c r="ABP74" s="66"/>
      <c r="ABQ74" s="66"/>
      <c r="ABR74" s="66"/>
      <c r="ABS74" s="66"/>
      <c r="ABT74" s="66"/>
      <c r="ABU74" s="66"/>
      <c r="ABV74" s="66"/>
      <c r="ABW74" s="66"/>
      <c r="ABX74" s="66"/>
      <c r="ABY74" s="66"/>
      <c r="ABZ74" s="66"/>
      <c r="ACA74" s="66"/>
      <c r="ACB74" s="66"/>
      <c r="ACC74" s="66"/>
      <c r="ACD74" s="66"/>
      <c r="ACE74" s="66"/>
      <c r="ACF74" s="66"/>
      <c r="ACG74" s="66"/>
      <c r="ACH74" s="66"/>
      <c r="ACI74" s="66"/>
      <c r="ACJ74" s="66"/>
      <c r="ACK74" s="66"/>
      <c r="ACL74" s="66"/>
      <c r="ACM74" s="66"/>
      <c r="ACN74" s="66"/>
      <c r="ACO74" s="66"/>
      <c r="ACP74" s="66"/>
      <c r="ACQ74" s="66"/>
      <c r="ACR74" s="66"/>
      <c r="ACS74" s="66"/>
      <c r="ACT74" s="66"/>
      <c r="ACU74" s="66"/>
      <c r="ACV74" s="66"/>
      <c r="ACW74" s="66"/>
      <c r="ACX74" s="66"/>
      <c r="ACY74" s="66"/>
      <c r="ACZ74" s="66"/>
      <c r="ADA74" s="66"/>
      <c r="ADB74" s="66"/>
      <c r="ADC74" s="66"/>
      <c r="ADD74" s="66"/>
      <c r="ADE74" s="66"/>
      <c r="ADF74" s="66"/>
      <c r="ADG74" s="66"/>
      <c r="ADH74" s="66"/>
      <c r="ADI74" s="66"/>
      <c r="ADJ74" s="66"/>
      <c r="ADK74" s="66"/>
      <c r="ADL74" s="66"/>
      <c r="ADM74" s="66"/>
      <c r="ADN74" s="66"/>
      <c r="ADO74" s="66"/>
      <c r="ADP74" s="66"/>
      <c r="ADQ74" s="66"/>
      <c r="ADR74" s="66"/>
      <c r="ADS74" s="66"/>
      <c r="ADT74" s="66"/>
      <c r="ADU74" s="66"/>
      <c r="ADV74" s="66"/>
      <c r="ADW74" s="66"/>
      <c r="ADX74" s="66"/>
      <c r="ADY74" s="66"/>
    </row>
    <row r="75" spans="1:805" s="24" customFormat="1" hidden="1" x14ac:dyDescent="0.25">
      <c r="A75" s="21" t="s">
        <v>500</v>
      </c>
      <c r="B75" s="22" t="s">
        <v>195</v>
      </c>
      <c r="C75" s="21" t="s">
        <v>24</v>
      </c>
      <c r="D75" s="21" t="s">
        <v>230</v>
      </c>
      <c r="E75" s="21" t="s">
        <v>26</v>
      </c>
      <c r="F75" s="21" t="s">
        <v>231</v>
      </c>
      <c r="G75" s="21" t="s">
        <v>26</v>
      </c>
      <c r="H75" s="21" t="s">
        <v>232</v>
      </c>
      <c r="I75" s="23" t="s">
        <v>233</v>
      </c>
      <c r="J75" s="23">
        <v>1812.5</v>
      </c>
      <c r="K75" s="23">
        <v>1812.5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1" t="s">
        <v>26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  <c r="IX75" s="66"/>
      <c r="IY75" s="66"/>
      <c r="IZ75" s="66"/>
      <c r="JA75" s="66"/>
      <c r="JB75" s="66"/>
      <c r="JC75" s="66"/>
      <c r="JD75" s="66"/>
      <c r="JE75" s="66"/>
      <c r="JF75" s="66"/>
      <c r="JG75" s="66"/>
      <c r="JH75" s="66"/>
      <c r="JI75" s="66"/>
      <c r="JJ75" s="66"/>
      <c r="JK75" s="66"/>
      <c r="JL75" s="66"/>
      <c r="JM75" s="66"/>
      <c r="JN75" s="66"/>
      <c r="JO75" s="66"/>
      <c r="JP75" s="66"/>
      <c r="JQ75" s="66"/>
      <c r="JR75" s="66"/>
      <c r="JS75" s="66"/>
      <c r="JT75" s="66"/>
      <c r="JU75" s="66"/>
      <c r="JV75" s="66"/>
      <c r="JW75" s="66"/>
      <c r="JX75" s="66"/>
      <c r="JY75" s="66"/>
      <c r="JZ75" s="66"/>
      <c r="KA75" s="66"/>
      <c r="KB75" s="66"/>
      <c r="KC75" s="66"/>
      <c r="KD75" s="66"/>
      <c r="KE75" s="66"/>
      <c r="KF75" s="66"/>
      <c r="KG75" s="66"/>
      <c r="KH75" s="66"/>
      <c r="KI75" s="66"/>
      <c r="KJ75" s="66"/>
      <c r="KK75" s="66"/>
      <c r="KL75" s="66"/>
      <c r="KM75" s="66"/>
      <c r="KN75" s="66"/>
      <c r="KO75" s="66"/>
      <c r="KP75" s="66"/>
      <c r="KQ75" s="66"/>
      <c r="KR75" s="66"/>
      <c r="KS75" s="66"/>
      <c r="KT75" s="66"/>
      <c r="KU75" s="66"/>
      <c r="KV75" s="66"/>
      <c r="KW75" s="66"/>
      <c r="KX75" s="66"/>
      <c r="KY75" s="66"/>
      <c r="KZ75" s="66"/>
      <c r="LA75" s="66"/>
      <c r="LB75" s="66"/>
      <c r="LC75" s="66"/>
      <c r="LD75" s="66"/>
      <c r="LE75" s="66"/>
      <c r="LF75" s="66"/>
      <c r="LG75" s="66"/>
      <c r="LH75" s="66"/>
      <c r="LI75" s="66"/>
      <c r="LJ75" s="66"/>
      <c r="LK75" s="66"/>
      <c r="LL75" s="66"/>
      <c r="LM75" s="66"/>
      <c r="LN75" s="66"/>
      <c r="LO75" s="66"/>
      <c r="LP75" s="66"/>
      <c r="LQ75" s="66"/>
      <c r="LR75" s="66"/>
      <c r="LS75" s="66"/>
      <c r="LT75" s="66"/>
      <c r="LU75" s="66"/>
      <c r="LV75" s="66"/>
      <c r="LW75" s="66"/>
      <c r="LX75" s="66"/>
      <c r="LY75" s="66"/>
      <c r="LZ75" s="66"/>
      <c r="MA75" s="66"/>
      <c r="MB75" s="66"/>
      <c r="MC75" s="66"/>
      <c r="MD75" s="66"/>
      <c r="ME75" s="66"/>
      <c r="MF75" s="66"/>
      <c r="MG75" s="66"/>
      <c r="MH75" s="66"/>
      <c r="MI75" s="66"/>
      <c r="MJ75" s="66"/>
      <c r="MK75" s="66"/>
      <c r="ML75" s="66"/>
      <c r="MM75" s="66"/>
      <c r="MN75" s="66"/>
      <c r="MO75" s="66"/>
      <c r="MP75" s="66"/>
      <c r="MQ75" s="66"/>
      <c r="MR75" s="66"/>
      <c r="MS75" s="66"/>
      <c r="MT75" s="66"/>
      <c r="MU75" s="66"/>
      <c r="MV75" s="66"/>
      <c r="MW75" s="66"/>
      <c r="MX75" s="66"/>
      <c r="MY75" s="66"/>
      <c r="MZ75" s="66"/>
      <c r="NA75" s="66"/>
      <c r="NB75" s="66"/>
      <c r="NC75" s="66"/>
      <c r="ND75" s="66"/>
      <c r="NE75" s="66"/>
      <c r="NF75" s="66"/>
      <c r="NG75" s="66"/>
      <c r="NH75" s="66"/>
      <c r="NI75" s="66"/>
      <c r="NJ75" s="66"/>
      <c r="NK75" s="66"/>
      <c r="NL75" s="66"/>
      <c r="NM75" s="66"/>
      <c r="NN75" s="66"/>
      <c r="NO75" s="66"/>
      <c r="NP75" s="66"/>
      <c r="NQ75" s="66"/>
      <c r="NR75" s="66"/>
      <c r="NS75" s="66"/>
      <c r="NT75" s="66"/>
      <c r="NU75" s="66"/>
      <c r="NV75" s="66"/>
      <c r="NW75" s="66"/>
      <c r="NX75" s="66"/>
      <c r="NY75" s="66"/>
      <c r="NZ75" s="66"/>
      <c r="OA75" s="66"/>
      <c r="OB75" s="66"/>
      <c r="OC75" s="66"/>
      <c r="OD75" s="66"/>
      <c r="OE75" s="66"/>
      <c r="OF75" s="66"/>
      <c r="OG75" s="66"/>
      <c r="OH75" s="66"/>
      <c r="OI75" s="66"/>
      <c r="OJ75" s="66"/>
      <c r="OK75" s="66"/>
      <c r="OL75" s="66"/>
      <c r="OM75" s="66"/>
      <c r="ON75" s="66"/>
      <c r="OO75" s="66"/>
      <c r="OP75" s="66"/>
      <c r="OQ75" s="66"/>
      <c r="OR75" s="66"/>
      <c r="OS75" s="66"/>
      <c r="OT75" s="66"/>
      <c r="OU75" s="66"/>
      <c r="OV75" s="66"/>
      <c r="OW75" s="66"/>
      <c r="OX75" s="66"/>
      <c r="OY75" s="66"/>
      <c r="OZ75" s="66"/>
      <c r="PA75" s="66"/>
      <c r="PB75" s="66"/>
      <c r="PC75" s="66"/>
      <c r="PD75" s="66"/>
      <c r="PE75" s="66"/>
      <c r="PF75" s="66"/>
      <c r="PG75" s="66"/>
      <c r="PH75" s="66"/>
      <c r="PI75" s="66"/>
      <c r="PJ75" s="66"/>
      <c r="PK75" s="66"/>
      <c r="PL75" s="66"/>
      <c r="PM75" s="66"/>
      <c r="PN75" s="66"/>
      <c r="PO75" s="66"/>
      <c r="PP75" s="66"/>
      <c r="PQ75" s="66"/>
      <c r="PR75" s="66"/>
      <c r="PS75" s="66"/>
      <c r="PT75" s="66"/>
      <c r="PU75" s="66"/>
      <c r="PV75" s="66"/>
      <c r="PW75" s="66"/>
      <c r="PX75" s="66"/>
      <c r="PY75" s="66"/>
      <c r="PZ75" s="66"/>
      <c r="QA75" s="66"/>
      <c r="QB75" s="66"/>
      <c r="QC75" s="66"/>
      <c r="QD75" s="66"/>
      <c r="QE75" s="66"/>
      <c r="QF75" s="66"/>
      <c r="QG75" s="66"/>
      <c r="QH75" s="66"/>
      <c r="QI75" s="66"/>
      <c r="QJ75" s="66"/>
      <c r="QK75" s="66"/>
      <c r="QL75" s="66"/>
      <c r="QM75" s="66"/>
      <c r="QN75" s="66"/>
      <c r="QO75" s="66"/>
      <c r="QP75" s="66"/>
      <c r="QQ75" s="66"/>
      <c r="QR75" s="66"/>
      <c r="QS75" s="66"/>
      <c r="QT75" s="66"/>
      <c r="QU75" s="66"/>
      <c r="QV75" s="66"/>
      <c r="QW75" s="66"/>
      <c r="QX75" s="66"/>
      <c r="QY75" s="66"/>
      <c r="QZ75" s="66"/>
      <c r="RA75" s="66"/>
      <c r="RB75" s="66"/>
      <c r="RC75" s="66"/>
      <c r="RD75" s="66"/>
      <c r="RE75" s="66"/>
      <c r="RF75" s="66"/>
      <c r="RG75" s="66"/>
      <c r="RH75" s="66"/>
      <c r="RI75" s="66"/>
      <c r="RJ75" s="66"/>
      <c r="RK75" s="66"/>
      <c r="RL75" s="66"/>
      <c r="RM75" s="66"/>
      <c r="RN75" s="66"/>
      <c r="RO75" s="66"/>
      <c r="RP75" s="66"/>
      <c r="RQ75" s="66"/>
      <c r="RR75" s="66"/>
      <c r="RS75" s="66"/>
      <c r="RT75" s="66"/>
      <c r="RU75" s="66"/>
      <c r="RV75" s="66"/>
      <c r="RW75" s="66"/>
      <c r="RX75" s="66"/>
      <c r="RY75" s="66"/>
      <c r="RZ75" s="66"/>
      <c r="SA75" s="66"/>
      <c r="SB75" s="66"/>
      <c r="SC75" s="66"/>
      <c r="SD75" s="66"/>
      <c r="SE75" s="66"/>
      <c r="SF75" s="66"/>
      <c r="SG75" s="66"/>
      <c r="SH75" s="66"/>
      <c r="SI75" s="66"/>
      <c r="SJ75" s="66"/>
      <c r="SK75" s="66"/>
      <c r="SL75" s="66"/>
      <c r="SM75" s="66"/>
      <c r="SN75" s="66"/>
      <c r="SO75" s="66"/>
      <c r="SP75" s="66"/>
      <c r="SQ75" s="66"/>
      <c r="SR75" s="66"/>
      <c r="SS75" s="66"/>
      <c r="ST75" s="66"/>
      <c r="SU75" s="66"/>
      <c r="SV75" s="66"/>
      <c r="SW75" s="66"/>
      <c r="SX75" s="66"/>
      <c r="SY75" s="66"/>
      <c r="SZ75" s="66"/>
      <c r="TA75" s="66"/>
      <c r="TB75" s="66"/>
      <c r="TC75" s="66"/>
      <c r="TD75" s="66"/>
      <c r="TE75" s="66"/>
      <c r="TF75" s="66"/>
      <c r="TG75" s="66"/>
      <c r="TH75" s="66"/>
      <c r="TI75" s="66"/>
      <c r="TJ75" s="66"/>
      <c r="TK75" s="66"/>
      <c r="TL75" s="66"/>
      <c r="TM75" s="66"/>
      <c r="TN75" s="66"/>
      <c r="TO75" s="66"/>
      <c r="TP75" s="66"/>
      <c r="TQ75" s="66"/>
      <c r="TR75" s="66"/>
      <c r="TS75" s="66"/>
      <c r="TT75" s="66"/>
      <c r="TU75" s="66"/>
      <c r="TV75" s="66"/>
      <c r="TW75" s="66"/>
      <c r="TX75" s="66"/>
      <c r="TY75" s="66"/>
      <c r="TZ75" s="66"/>
      <c r="UA75" s="66"/>
      <c r="UB75" s="66"/>
      <c r="UC75" s="66"/>
      <c r="UD75" s="66"/>
      <c r="UE75" s="66"/>
      <c r="UF75" s="66"/>
      <c r="UG75" s="66"/>
      <c r="UH75" s="66"/>
      <c r="UI75" s="66"/>
      <c r="UJ75" s="66"/>
      <c r="UK75" s="66"/>
      <c r="UL75" s="66"/>
      <c r="UM75" s="66"/>
      <c r="UN75" s="66"/>
      <c r="UO75" s="66"/>
      <c r="UP75" s="66"/>
      <c r="UQ75" s="66"/>
      <c r="UR75" s="66"/>
      <c r="US75" s="66"/>
      <c r="UT75" s="66"/>
      <c r="UU75" s="66"/>
      <c r="UV75" s="66"/>
      <c r="UW75" s="66"/>
      <c r="UX75" s="66"/>
      <c r="UY75" s="66"/>
      <c r="UZ75" s="66"/>
      <c r="VA75" s="66"/>
      <c r="VB75" s="66"/>
      <c r="VC75" s="66"/>
      <c r="VD75" s="66"/>
      <c r="VE75" s="66"/>
      <c r="VF75" s="66"/>
      <c r="VG75" s="66"/>
      <c r="VH75" s="66"/>
      <c r="VI75" s="66"/>
      <c r="VJ75" s="66"/>
      <c r="VK75" s="66"/>
      <c r="VL75" s="66"/>
      <c r="VM75" s="66"/>
      <c r="VN75" s="66"/>
      <c r="VO75" s="66"/>
      <c r="VP75" s="66"/>
      <c r="VQ75" s="66"/>
      <c r="VR75" s="66"/>
      <c r="VS75" s="66"/>
      <c r="VT75" s="66"/>
      <c r="VU75" s="66"/>
      <c r="VV75" s="66"/>
      <c r="VW75" s="66"/>
      <c r="VX75" s="66"/>
      <c r="VY75" s="66"/>
      <c r="VZ75" s="66"/>
      <c r="WA75" s="66"/>
      <c r="WB75" s="66"/>
      <c r="WC75" s="66"/>
      <c r="WD75" s="66"/>
      <c r="WE75" s="66"/>
      <c r="WF75" s="66"/>
      <c r="WG75" s="66"/>
      <c r="WH75" s="66"/>
      <c r="WI75" s="66"/>
      <c r="WJ75" s="66"/>
      <c r="WK75" s="66"/>
      <c r="WL75" s="66"/>
      <c r="WM75" s="66"/>
      <c r="WN75" s="66"/>
      <c r="WO75" s="66"/>
      <c r="WP75" s="66"/>
      <c r="WQ75" s="66"/>
      <c r="WR75" s="66"/>
      <c r="WS75" s="66"/>
      <c r="WT75" s="66"/>
      <c r="WU75" s="66"/>
      <c r="WV75" s="66"/>
      <c r="WW75" s="66"/>
      <c r="WX75" s="66"/>
      <c r="WY75" s="66"/>
      <c r="WZ75" s="66"/>
      <c r="XA75" s="66"/>
      <c r="XB75" s="66"/>
      <c r="XC75" s="66"/>
      <c r="XD75" s="66"/>
      <c r="XE75" s="66"/>
      <c r="XF75" s="66"/>
      <c r="XG75" s="66"/>
      <c r="XH75" s="66"/>
      <c r="XI75" s="66"/>
      <c r="XJ75" s="66"/>
      <c r="XK75" s="66"/>
      <c r="XL75" s="66"/>
      <c r="XM75" s="66"/>
      <c r="XN75" s="66"/>
      <c r="XO75" s="66"/>
      <c r="XP75" s="66"/>
      <c r="XQ75" s="66"/>
      <c r="XR75" s="66"/>
      <c r="XS75" s="66"/>
      <c r="XT75" s="66"/>
      <c r="XU75" s="66"/>
      <c r="XV75" s="66"/>
      <c r="XW75" s="66"/>
      <c r="XX75" s="66"/>
      <c r="XY75" s="66"/>
      <c r="XZ75" s="66"/>
      <c r="YA75" s="66"/>
      <c r="YB75" s="66"/>
      <c r="YC75" s="66"/>
      <c r="YD75" s="66"/>
      <c r="YE75" s="66"/>
      <c r="YF75" s="66"/>
      <c r="YG75" s="66"/>
      <c r="YH75" s="66"/>
      <c r="YI75" s="66"/>
      <c r="YJ75" s="66"/>
      <c r="YK75" s="66"/>
      <c r="YL75" s="66"/>
      <c r="YM75" s="66"/>
      <c r="YN75" s="66"/>
      <c r="YO75" s="66"/>
      <c r="YP75" s="66"/>
      <c r="YQ75" s="66"/>
      <c r="YR75" s="66"/>
      <c r="YS75" s="66"/>
      <c r="YT75" s="66"/>
      <c r="YU75" s="66"/>
      <c r="YV75" s="66"/>
      <c r="YW75" s="66"/>
      <c r="YX75" s="66"/>
      <c r="YY75" s="66"/>
      <c r="YZ75" s="66"/>
      <c r="ZA75" s="66"/>
      <c r="ZB75" s="66"/>
      <c r="ZC75" s="66"/>
      <c r="ZD75" s="66"/>
      <c r="ZE75" s="66"/>
      <c r="ZF75" s="66"/>
      <c r="ZG75" s="66"/>
      <c r="ZH75" s="66"/>
      <c r="ZI75" s="66"/>
      <c r="ZJ75" s="66"/>
      <c r="ZK75" s="66"/>
      <c r="ZL75" s="66"/>
      <c r="ZM75" s="66"/>
      <c r="ZN75" s="66"/>
      <c r="ZO75" s="66"/>
      <c r="ZP75" s="66"/>
      <c r="ZQ75" s="66"/>
      <c r="ZR75" s="66"/>
      <c r="ZS75" s="66"/>
      <c r="ZT75" s="66"/>
      <c r="ZU75" s="66"/>
      <c r="ZV75" s="66"/>
      <c r="ZW75" s="66"/>
      <c r="ZX75" s="66"/>
      <c r="ZY75" s="66"/>
      <c r="ZZ75" s="66"/>
      <c r="AAA75" s="66"/>
      <c r="AAB75" s="66"/>
      <c r="AAC75" s="66"/>
      <c r="AAD75" s="66"/>
      <c r="AAE75" s="66"/>
      <c r="AAF75" s="66"/>
      <c r="AAG75" s="66"/>
      <c r="AAH75" s="66"/>
      <c r="AAI75" s="66"/>
      <c r="AAJ75" s="66"/>
      <c r="AAK75" s="66"/>
      <c r="AAL75" s="66"/>
      <c r="AAM75" s="66"/>
      <c r="AAN75" s="66"/>
      <c r="AAO75" s="66"/>
      <c r="AAP75" s="66"/>
      <c r="AAQ75" s="66"/>
      <c r="AAR75" s="66"/>
      <c r="AAS75" s="66"/>
      <c r="AAT75" s="66"/>
      <c r="AAU75" s="66"/>
      <c r="AAV75" s="66"/>
      <c r="AAW75" s="66"/>
      <c r="AAX75" s="66"/>
      <c r="AAY75" s="66"/>
      <c r="AAZ75" s="66"/>
      <c r="ABA75" s="66"/>
      <c r="ABB75" s="66"/>
      <c r="ABC75" s="66"/>
      <c r="ABD75" s="66"/>
      <c r="ABE75" s="66"/>
      <c r="ABF75" s="66"/>
      <c r="ABG75" s="66"/>
      <c r="ABH75" s="66"/>
      <c r="ABI75" s="66"/>
      <c r="ABJ75" s="66"/>
      <c r="ABK75" s="66"/>
      <c r="ABL75" s="66"/>
      <c r="ABM75" s="66"/>
      <c r="ABN75" s="66"/>
      <c r="ABO75" s="66"/>
      <c r="ABP75" s="66"/>
      <c r="ABQ75" s="66"/>
      <c r="ABR75" s="66"/>
      <c r="ABS75" s="66"/>
      <c r="ABT75" s="66"/>
      <c r="ABU75" s="66"/>
      <c r="ABV75" s="66"/>
      <c r="ABW75" s="66"/>
      <c r="ABX75" s="66"/>
      <c r="ABY75" s="66"/>
      <c r="ABZ75" s="66"/>
      <c r="ACA75" s="66"/>
      <c r="ACB75" s="66"/>
      <c r="ACC75" s="66"/>
      <c r="ACD75" s="66"/>
      <c r="ACE75" s="66"/>
      <c r="ACF75" s="66"/>
      <c r="ACG75" s="66"/>
      <c r="ACH75" s="66"/>
      <c r="ACI75" s="66"/>
      <c r="ACJ75" s="66"/>
      <c r="ACK75" s="66"/>
      <c r="ACL75" s="66"/>
      <c r="ACM75" s="66"/>
      <c r="ACN75" s="66"/>
      <c r="ACO75" s="66"/>
      <c r="ACP75" s="66"/>
      <c r="ACQ75" s="66"/>
      <c r="ACR75" s="66"/>
      <c r="ACS75" s="66"/>
      <c r="ACT75" s="66"/>
      <c r="ACU75" s="66"/>
      <c r="ACV75" s="66"/>
      <c r="ACW75" s="66"/>
      <c r="ACX75" s="66"/>
      <c r="ACY75" s="66"/>
      <c r="ACZ75" s="66"/>
      <c r="ADA75" s="66"/>
      <c r="ADB75" s="66"/>
      <c r="ADC75" s="66"/>
      <c r="ADD75" s="66"/>
      <c r="ADE75" s="66"/>
      <c r="ADF75" s="66"/>
      <c r="ADG75" s="66"/>
      <c r="ADH75" s="66"/>
      <c r="ADI75" s="66"/>
      <c r="ADJ75" s="66"/>
      <c r="ADK75" s="66"/>
      <c r="ADL75" s="66"/>
      <c r="ADM75" s="66"/>
      <c r="ADN75" s="66"/>
      <c r="ADO75" s="66"/>
      <c r="ADP75" s="66"/>
      <c r="ADQ75" s="66"/>
      <c r="ADR75" s="66"/>
      <c r="ADS75" s="66"/>
      <c r="ADT75" s="66"/>
      <c r="ADU75" s="66"/>
      <c r="ADV75" s="66"/>
      <c r="ADW75" s="66"/>
      <c r="ADX75" s="66"/>
      <c r="ADY75" s="66"/>
    </row>
    <row r="76" spans="1:805" s="66" customFormat="1" hidden="1" x14ac:dyDescent="0.25">
      <c r="A76" s="69" t="s">
        <v>549</v>
      </c>
      <c r="B76" s="70" t="s">
        <v>330</v>
      </c>
      <c r="C76" s="69" t="s">
        <v>24</v>
      </c>
      <c r="D76" s="69" t="s">
        <v>353</v>
      </c>
      <c r="E76" s="69" t="s">
        <v>26</v>
      </c>
      <c r="F76" s="69" t="s">
        <v>354</v>
      </c>
      <c r="G76" s="69" t="s">
        <v>26</v>
      </c>
      <c r="H76" s="69" t="s">
        <v>355</v>
      </c>
      <c r="I76" s="71" t="s">
        <v>356</v>
      </c>
      <c r="J76" s="71">
        <v>2203.0700000000002</v>
      </c>
      <c r="K76" s="71">
        <v>2203.0700000000002</v>
      </c>
      <c r="L76" s="71">
        <v>0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69" t="s">
        <v>26</v>
      </c>
    </row>
    <row r="77" spans="1:805" hidden="1" x14ac:dyDescent="0.25">
      <c r="A77" s="21" t="s">
        <v>493</v>
      </c>
      <c r="B77" s="22" t="s">
        <v>195</v>
      </c>
      <c r="C77" s="21" t="s">
        <v>24</v>
      </c>
      <c r="D77" s="21" t="s">
        <v>208</v>
      </c>
      <c r="E77" s="21" t="s">
        <v>26</v>
      </c>
      <c r="F77" s="21" t="s">
        <v>209</v>
      </c>
      <c r="G77" s="21" t="s">
        <v>26</v>
      </c>
      <c r="H77" s="21" t="s">
        <v>206</v>
      </c>
      <c r="I77" s="23" t="s">
        <v>207</v>
      </c>
      <c r="J77" s="23">
        <v>2680.06</v>
      </c>
      <c r="K77" s="23">
        <v>2680.06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1" t="s">
        <v>26</v>
      </c>
    </row>
    <row r="78" spans="1:805" s="24" customFormat="1" hidden="1" x14ac:dyDescent="0.25">
      <c r="A78" s="69" t="s">
        <v>513</v>
      </c>
      <c r="B78" s="70" t="s">
        <v>259</v>
      </c>
      <c r="C78" s="69" t="s">
        <v>24</v>
      </c>
      <c r="D78" s="69" t="s">
        <v>262</v>
      </c>
      <c r="E78" s="69" t="s">
        <v>26</v>
      </c>
      <c r="F78" s="69" t="s">
        <v>263</v>
      </c>
      <c r="G78" s="69" t="s">
        <v>26</v>
      </c>
      <c r="H78" s="69" t="s">
        <v>264</v>
      </c>
      <c r="I78" s="71" t="s">
        <v>265</v>
      </c>
      <c r="J78" s="71">
        <v>3859.02</v>
      </c>
      <c r="K78" s="71">
        <v>0</v>
      </c>
      <c r="L78" s="71">
        <v>3326.74</v>
      </c>
      <c r="M78" s="71">
        <v>532.28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69" t="s">
        <v>26</v>
      </c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  <c r="GA78" s="66"/>
      <c r="GB78" s="66"/>
      <c r="GC78" s="66"/>
      <c r="GD78" s="66"/>
      <c r="GE78" s="66"/>
      <c r="GF78" s="66"/>
      <c r="GG78" s="66"/>
      <c r="GH78" s="66"/>
      <c r="GI78" s="66"/>
      <c r="GJ78" s="66"/>
      <c r="GK78" s="66"/>
      <c r="GL78" s="66"/>
      <c r="GM78" s="66"/>
      <c r="GN78" s="66"/>
      <c r="GO78" s="66"/>
      <c r="GP78" s="66"/>
      <c r="GQ78" s="66"/>
      <c r="GR78" s="66"/>
      <c r="GS78" s="66"/>
      <c r="GT78" s="66"/>
      <c r="GU78" s="66"/>
      <c r="GV78" s="66"/>
      <c r="GW78" s="66"/>
      <c r="GX78" s="66"/>
      <c r="GY78" s="66"/>
      <c r="GZ78" s="66"/>
      <c r="HA78" s="66"/>
      <c r="HB78" s="66"/>
      <c r="HC78" s="66"/>
      <c r="HD78" s="66"/>
      <c r="HE78" s="66"/>
      <c r="HF78" s="66"/>
      <c r="HG78" s="66"/>
      <c r="HH78" s="66"/>
      <c r="HI78" s="66"/>
      <c r="HJ78" s="66"/>
      <c r="HK78" s="66"/>
      <c r="HL78" s="66"/>
      <c r="HM78" s="66"/>
      <c r="HN78" s="66"/>
      <c r="HO78" s="66"/>
      <c r="HP78" s="66"/>
      <c r="HQ78" s="66"/>
      <c r="HR78" s="66"/>
      <c r="HS78" s="66"/>
      <c r="HT78" s="66"/>
      <c r="HU78" s="66"/>
      <c r="HV78" s="66"/>
      <c r="HW78" s="66"/>
      <c r="HX78" s="66"/>
      <c r="HY78" s="66"/>
      <c r="HZ78" s="66"/>
      <c r="IA78" s="66"/>
      <c r="IB78" s="66"/>
      <c r="IC78" s="66"/>
      <c r="ID78" s="66"/>
      <c r="IE78" s="66"/>
      <c r="IF78" s="66"/>
      <c r="IG78" s="66"/>
      <c r="IH78" s="66"/>
      <c r="II78" s="66"/>
      <c r="IJ78" s="66"/>
      <c r="IK78" s="66"/>
      <c r="IL78" s="66"/>
      <c r="IM78" s="66"/>
      <c r="IN78" s="66"/>
      <c r="IO78" s="66"/>
      <c r="IP78" s="66"/>
      <c r="IQ78" s="66"/>
      <c r="IR78" s="66"/>
      <c r="IS78" s="66"/>
      <c r="IT78" s="66"/>
      <c r="IU78" s="66"/>
      <c r="IV78" s="66"/>
      <c r="IW78" s="66"/>
      <c r="IX78" s="66"/>
      <c r="IY78" s="66"/>
      <c r="IZ78" s="66"/>
      <c r="JA78" s="66"/>
      <c r="JB78" s="66"/>
      <c r="JC78" s="66"/>
      <c r="JD78" s="66"/>
      <c r="JE78" s="66"/>
      <c r="JF78" s="66"/>
      <c r="JG78" s="66"/>
      <c r="JH78" s="66"/>
      <c r="JI78" s="66"/>
      <c r="JJ78" s="66"/>
      <c r="JK78" s="66"/>
      <c r="JL78" s="66"/>
      <c r="JM78" s="66"/>
      <c r="JN78" s="66"/>
      <c r="JO78" s="66"/>
      <c r="JP78" s="66"/>
      <c r="JQ78" s="66"/>
      <c r="JR78" s="66"/>
      <c r="JS78" s="66"/>
      <c r="JT78" s="66"/>
      <c r="JU78" s="66"/>
      <c r="JV78" s="66"/>
      <c r="JW78" s="66"/>
      <c r="JX78" s="66"/>
      <c r="JY78" s="66"/>
      <c r="JZ78" s="66"/>
      <c r="KA78" s="66"/>
      <c r="KB78" s="66"/>
      <c r="KC78" s="66"/>
      <c r="KD78" s="66"/>
      <c r="KE78" s="66"/>
      <c r="KF78" s="66"/>
      <c r="KG78" s="66"/>
      <c r="KH78" s="66"/>
      <c r="KI78" s="66"/>
      <c r="KJ78" s="66"/>
      <c r="KK78" s="66"/>
      <c r="KL78" s="66"/>
      <c r="KM78" s="66"/>
      <c r="KN78" s="66"/>
      <c r="KO78" s="66"/>
      <c r="KP78" s="66"/>
      <c r="KQ78" s="66"/>
      <c r="KR78" s="66"/>
      <c r="KS78" s="66"/>
      <c r="KT78" s="66"/>
      <c r="KU78" s="66"/>
      <c r="KV78" s="66"/>
      <c r="KW78" s="66"/>
      <c r="KX78" s="66"/>
      <c r="KY78" s="66"/>
      <c r="KZ78" s="66"/>
      <c r="LA78" s="66"/>
      <c r="LB78" s="66"/>
      <c r="LC78" s="66"/>
      <c r="LD78" s="66"/>
      <c r="LE78" s="66"/>
      <c r="LF78" s="66"/>
      <c r="LG78" s="66"/>
      <c r="LH78" s="66"/>
      <c r="LI78" s="66"/>
      <c r="LJ78" s="66"/>
      <c r="LK78" s="66"/>
      <c r="LL78" s="66"/>
      <c r="LM78" s="66"/>
      <c r="LN78" s="66"/>
      <c r="LO78" s="66"/>
      <c r="LP78" s="66"/>
      <c r="LQ78" s="66"/>
      <c r="LR78" s="66"/>
      <c r="LS78" s="66"/>
      <c r="LT78" s="66"/>
      <c r="LU78" s="66"/>
      <c r="LV78" s="66"/>
      <c r="LW78" s="66"/>
      <c r="LX78" s="66"/>
      <c r="LY78" s="66"/>
      <c r="LZ78" s="66"/>
      <c r="MA78" s="66"/>
      <c r="MB78" s="66"/>
      <c r="MC78" s="66"/>
      <c r="MD78" s="66"/>
      <c r="ME78" s="66"/>
      <c r="MF78" s="66"/>
      <c r="MG78" s="66"/>
      <c r="MH78" s="66"/>
      <c r="MI78" s="66"/>
      <c r="MJ78" s="66"/>
      <c r="MK78" s="66"/>
      <c r="ML78" s="66"/>
      <c r="MM78" s="66"/>
      <c r="MN78" s="66"/>
      <c r="MO78" s="66"/>
      <c r="MP78" s="66"/>
      <c r="MQ78" s="66"/>
      <c r="MR78" s="66"/>
      <c r="MS78" s="66"/>
      <c r="MT78" s="66"/>
      <c r="MU78" s="66"/>
      <c r="MV78" s="66"/>
      <c r="MW78" s="66"/>
      <c r="MX78" s="66"/>
      <c r="MY78" s="66"/>
      <c r="MZ78" s="66"/>
      <c r="NA78" s="66"/>
      <c r="NB78" s="66"/>
      <c r="NC78" s="66"/>
      <c r="ND78" s="66"/>
      <c r="NE78" s="66"/>
      <c r="NF78" s="66"/>
      <c r="NG78" s="66"/>
      <c r="NH78" s="66"/>
      <c r="NI78" s="66"/>
      <c r="NJ78" s="66"/>
      <c r="NK78" s="66"/>
      <c r="NL78" s="66"/>
      <c r="NM78" s="66"/>
      <c r="NN78" s="66"/>
      <c r="NO78" s="66"/>
      <c r="NP78" s="66"/>
      <c r="NQ78" s="66"/>
      <c r="NR78" s="66"/>
      <c r="NS78" s="66"/>
      <c r="NT78" s="66"/>
      <c r="NU78" s="66"/>
      <c r="NV78" s="66"/>
      <c r="NW78" s="66"/>
      <c r="NX78" s="66"/>
      <c r="NY78" s="66"/>
      <c r="NZ78" s="66"/>
      <c r="OA78" s="66"/>
      <c r="OB78" s="66"/>
      <c r="OC78" s="66"/>
      <c r="OD78" s="66"/>
      <c r="OE78" s="66"/>
      <c r="OF78" s="66"/>
      <c r="OG78" s="66"/>
      <c r="OH78" s="66"/>
      <c r="OI78" s="66"/>
      <c r="OJ78" s="66"/>
      <c r="OK78" s="66"/>
      <c r="OL78" s="66"/>
      <c r="OM78" s="66"/>
      <c r="ON78" s="66"/>
      <c r="OO78" s="66"/>
      <c r="OP78" s="66"/>
      <c r="OQ78" s="66"/>
      <c r="OR78" s="66"/>
      <c r="OS78" s="66"/>
      <c r="OT78" s="66"/>
      <c r="OU78" s="66"/>
      <c r="OV78" s="66"/>
      <c r="OW78" s="66"/>
      <c r="OX78" s="66"/>
      <c r="OY78" s="66"/>
      <c r="OZ78" s="66"/>
      <c r="PA78" s="66"/>
      <c r="PB78" s="66"/>
      <c r="PC78" s="66"/>
      <c r="PD78" s="66"/>
      <c r="PE78" s="66"/>
      <c r="PF78" s="66"/>
      <c r="PG78" s="66"/>
      <c r="PH78" s="66"/>
      <c r="PI78" s="66"/>
      <c r="PJ78" s="66"/>
      <c r="PK78" s="66"/>
      <c r="PL78" s="66"/>
      <c r="PM78" s="66"/>
      <c r="PN78" s="66"/>
      <c r="PO78" s="66"/>
      <c r="PP78" s="66"/>
      <c r="PQ78" s="66"/>
      <c r="PR78" s="66"/>
      <c r="PS78" s="66"/>
      <c r="PT78" s="66"/>
      <c r="PU78" s="66"/>
      <c r="PV78" s="66"/>
      <c r="PW78" s="66"/>
      <c r="PX78" s="66"/>
      <c r="PY78" s="66"/>
      <c r="PZ78" s="66"/>
      <c r="QA78" s="66"/>
      <c r="QB78" s="66"/>
      <c r="QC78" s="66"/>
      <c r="QD78" s="66"/>
      <c r="QE78" s="66"/>
      <c r="QF78" s="66"/>
      <c r="QG78" s="66"/>
      <c r="QH78" s="66"/>
      <c r="QI78" s="66"/>
      <c r="QJ78" s="66"/>
      <c r="QK78" s="66"/>
      <c r="QL78" s="66"/>
      <c r="QM78" s="66"/>
      <c r="QN78" s="66"/>
      <c r="QO78" s="66"/>
      <c r="QP78" s="66"/>
      <c r="QQ78" s="66"/>
      <c r="QR78" s="66"/>
      <c r="QS78" s="66"/>
      <c r="QT78" s="66"/>
      <c r="QU78" s="66"/>
      <c r="QV78" s="66"/>
      <c r="QW78" s="66"/>
      <c r="QX78" s="66"/>
      <c r="QY78" s="66"/>
      <c r="QZ78" s="66"/>
      <c r="RA78" s="66"/>
      <c r="RB78" s="66"/>
      <c r="RC78" s="66"/>
      <c r="RD78" s="66"/>
      <c r="RE78" s="66"/>
      <c r="RF78" s="66"/>
      <c r="RG78" s="66"/>
      <c r="RH78" s="66"/>
      <c r="RI78" s="66"/>
      <c r="RJ78" s="66"/>
      <c r="RK78" s="66"/>
      <c r="RL78" s="66"/>
      <c r="RM78" s="66"/>
      <c r="RN78" s="66"/>
      <c r="RO78" s="66"/>
      <c r="RP78" s="66"/>
      <c r="RQ78" s="66"/>
      <c r="RR78" s="66"/>
      <c r="RS78" s="66"/>
      <c r="RT78" s="66"/>
      <c r="RU78" s="66"/>
      <c r="RV78" s="66"/>
      <c r="RW78" s="66"/>
      <c r="RX78" s="66"/>
      <c r="RY78" s="66"/>
      <c r="RZ78" s="66"/>
      <c r="SA78" s="66"/>
      <c r="SB78" s="66"/>
      <c r="SC78" s="66"/>
      <c r="SD78" s="66"/>
      <c r="SE78" s="66"/>
      <c r="SF78" s="66"/>
      <c r="SG78" s="66"/>
      <c r="SH78" s="66"/>
      <c r="SI78" s="66"/>
      <c r="SJ78" s="66"/>
      <c r="SK78" s="66"/>
      <c r="SL78" s="66"/>
      <c r="SM78" s="66"/>
      <c r="SN78" s="66"/>
      <c r="SO78" s="66"/>
      <c r="SP78" s="66"/>
      <c r="SQ78" s="66"/>
      <c r="SR78" s="66"/>
      <c r="SS78" s="66"/>
      <c r="ST78" s="66"/>
      <c r="SU78" s="66"/>
      <c r="SV78" s="66"/>
      <c r="SW78" s="66"/>
      <c r="SX78" s="66"/>
      <c r="SY78" s="66"/>
      <c r="SZ78" s="66"/>
      <c r="TA78" s="66"/>
      <c r="TB78" s="66"/>
      <c r="TC78" s="66"/>
      <c r="TD78" s="66"/>
      <c r="TE78" s="66"/>
      <c r="TF78" s="66"/>
      <c r="TG78" s="66"/>
      <c r="TH78" s="66"/>
      <c r="TI78" s="66"/>
      <c r="TJ78" s="66"/>
      <c r="TK78" s="66"/>
      <c r="TL78" s="66"/>
      <c r="TM78" s="66"/>
      <c r="TN78" s="66"/>
      <c r="TO78" s="66"/>
      <c r="TP78" s="66"/>
      <c r="TQ78" s="66"/>
      <c r="TR78" s="66"/>
      <c r="TS78" s="66"/>
      <c r="TT78" s="66"/>
      <c r="TU78" s="66"/>
      <c r="TV78" s="66"/>
      <c r="TW78" s="66"/>
      <c r="TX78" s="66"/>
      <c r="TY78" s="66"/>
      <c r="TZ78" s="66"/>
      <c r="UA78" s="66"/>
      <c r="UB78" s="66"/>
      <c r="UC78" s="66"/>
      <c r="UD78" s="66"/>
      <c r="UE78" s="66"/>
      <c r="UF78" s="66"/>
      <c r="UG78" s="66"/>
      <c r="UH78" s="66"/>
      <c r="UI78" s="66"/>
      <c r="UJ78" s="66"/>
      <c r="UK78" s="66"/>
      <c r="UL78" s="66"/>
      <c r="UM78" s="66"/>
      <c r="UN78" s="66"/>
      <c r="UO78" s="66"/>
      <c r="UP78" s="66"/>
      <c r="UQ78" s="66"/>
      <c r="UR78" s="66"/>
      <c r="US78" s="66"/>
      <c r="UT78" s="66"/>
      <c r="UU78" s="66"/>
      <c r="UV78" s="66"/>
      <c r="UW78" s="66"/>
      <c r="UX78" s="66"/>
      <c r="UY78" s="66"/>
      <c r="UZ78" s="66"/>
      <c r="VA78" s="66"/>
      <c r="VB78" s="66"/>
      <c r="VC78" s="66"/>
      <c r="VD78" s="66"/>
      <c r="VE78" s="66"/>
      <c r="VF78" s="66"/>
      <c r="VG78" s="66"/>
      <c r="VH78" s="66"/>
      <c r="VI78" s="66"/>
      <c r="VJ78" s="66"/>
      <c r="VK78" s="66"/>
      <c r="VL78" s="66"/>
      <c r="VM78" s="66"/>
      <c r="VN78" s="66"/>
      <c r="VO78" s="66"/>
      <c r="VP78" s="66"/>
      <c r="VQ78" s="66"/>
      <c r="VR78" s="66"/>
      <c r="VS78" s="66"/>
      <c r="VT78" s="66"/>
      <c r="VU78" s="66"/>
      <c r="VV78" s="66"/>
      <c r="VW78" s="66"/>
      <c r="VX78" s="66"/>
      <c r="VY78" s="66"/>
      <c r="VZ78" s="66"/>
      <c r="WA78" s="66"/>
      <c r="WB78" s="66"/>
      <c r="WC78" s="66"/>
      <c r="WD78" s="66"/>
      <c r="WE78" s="66"/>
      <c r="WF78" s="66"/>
      <c r="WG78" s="66"/>
      <c r="WH78" s="66"/>
      <c r="WI78" s="66"/>
      <c r="WJ78" s="66"/>
      <c r="WK78" s="66"/>
      <c r="WL78" s="66"/>
      <c r="WM78" s="66"/>
      <c r="WN78" s="66"/>
      <c r="WO78" s="66"/>
      <c r="WP78" s="66"/>
      <c r="WQ78" s="66"/>
      <c r="WR78" s="66"/>
      <c r="WS78" s="66"/>
      <c r="WT78" s="66"/>
      <c r="WU78" s="66"/>
      <c r="WV78" s="66"/>
      <c r="WW78" s="66"/>
      <c r="WX78" s="66"/>
      <c r="WY78" s="66"/>
      <c r="WZ78" s="66"/>
      <c r="XA78" s="66"/>
      <c r="XB78" s="66"/>
      <c r="XC78" s="66"/>
      <c r="XD78" s="66"/>
      <c r="XE78" s="66"/>
      <c r="XF78" s="66"/>
      <c r="XG78" s="66"/>
      <c r="XH78" s="66"/>
      <c r="XI78" s="66"/>
      <c r="XJ78" s="66"/>
      <c r="XK78" s="66"/>
      <c r="XL78" s="66"/>
      <c r="XM78" s="66"/>
      <c r="XN78" s="66"/>
      <c r="XO78" s="66"/>
      <c r="XP78" s="66"/>
      <c r="XQ78" s="66"/>
      <c r="XR78" s="66"/>
      <c r="XS78" s="66"/>
      <c r="XT78" s="66"/>
      <c r="XU78" s="66"/>
      <c r="XV78" s="66"/>
      <c r="XW78" s="66"/>
      <c r="XX78" s="66"/>
      <c r="XY78" s="66"/>
      <c r="XZ78" s="66"/>
      <c r="YA78" s="66"/>
      <c r="YB78" s="66"/>
      <c r="YC78" s="66"/>
      <c r="YD78" s="66"/>
      <c r="YE78" s="66"/>
      <c r="YF78" s="66"/>
      <c r="YG78" s="66"/>
      <c r="YH78" s="66"/>
      <c r="YI78" s="66"/>
      <c r="YJ78" s="66"/>
      <c r="YK78" s="66"/>
      <c r="YL78" s="66"/>
      <c r="YM78" s="66"/>
      <c r="YN78" s="66"/>
      <c r="YO78" s="66"/>
      <c r="YP78" s="66"/>
      <c r="YQ78" s="66"/>
      <c r="YR78" s="66"/>
      <c r="YS78" s="66"/>
      <c r="YT78" s="66"/>
      <c r="YU78" s="66"/>
      <c r="YV78" s="66"/>
      <c r="YW78" s="66"/>
      <c r="YX78" s="66"/>
      <c r="YY78" s="66"/>
      <c r="YZ78" s="66"/>
      <c r="ZA78" s="66"/>
      <c r="ZB78" s="66"/>
      <c r="ZC78" s="66"/>
      <c r="ZD78" s="66"/>
      <c r="ZE78" s="66"/>
      <c r="ZF78" s="66"/>
      <c r="ZG78" s="66"/>
      <c r="ZH78" s="66"/>
      <c r="ZI78" s="66"/>
      <c r="ZJ78" s="66"/>
      <c r="ZK78" s="66"/>
      <c r="ZL78" s="66"/>
      <c r="ZM78" s="66"/>
      <c r="ZN78" s="66"/>
      <c r="ZO78" s="66"/>
      <c r="ZP78" s="66"/>
      <c r="ZQ78" s="66"/>
      <c r="ZR78" s="66"/>
      <c r="ZS78" s="66"/>
      <c r="ZT78" s="66"/>
      <c r="ZU78" s="66"/>
      <c r="ZV78" s="66"/>
      <c r="ZW78" s="66"/>
      <c r="ZX78" s="66"/>
      <c r="ZY78" s="66"/>
      <c r="ZZ78" s="66"/>
      <c r="AAA78" s="66"/>
      <c r="AAB78" s="66"/>
      <c r="AAC78" s="66"/>
      <c r="AAD78" s="66"/>
      <c r="AAE78" s="66"/>
      <c r="AAF78" s="66"/>
      <c r="AAG78" s="66"/>
      <c r="AAH78" s="66"/>
      <c r="AAI78" s="66"/>
      <c r="AAJ78" s="66"/>
      <c r="AAK78" s="66"/>
      <c r="AAL78" s="66"/>
      <c r="AAM78" s="66"/>
      <c r="AAN78" s="66"/>
      <c r="AAO78" s="66"/>
      <c r="AAP78" s="66"/>
      <c r="AAQ78" s="66"/>
      <c r="AAR78" s="66"/>
      <c r="AAS78" s="66"/>
      <c r="AAT78" s="66"/>
      <c r="AAU78" s="66"/>
      <c r="AAV78" s="66"/>
      <c r="AAW78" s="66"/>
      <c r="AAX78" s="66"/>
      <c r="AAY78" s="66"/>
      <c r="AAZ78" s="66"/>
      <c r="ABA78" s="66"/>
      <c r="ABB78" s="66"/>
      <c r="ABC78" s="66"/>
      <c r="ABD78" s="66"/>
      <c r="ABE78" s="66"/>
      <c r="ABF78" s="66"/>
      <c r="ABG78" s="66"/>
      <c r="ABH78" s="66"/>
      <c r="ABI78" s="66"/>
      <c r="ABJ78" s="66"/>
      <c r="ABK78" s="66"/>
      <c r="ABL78" s="66"/>
      <c r="ABM78" s="66"/>
      <c r="ABN78" s="66"/>
      <c r="ABO78" s="66"/>
      <c r="ABP78" s="66"/>
      <c r="ABQ78" s="66"/>
      <c r="ABR78" s="66"/>
      <c r="ABS78" s="66"/>
      <c r="ABT78" s="66"/>
      <c r="ABU78" s="66"/>
      <c r="ABV78" s="66"/>
      <c r="ABW78" s="66"/>
      <c r="ABX78" s="66"/>
      <c r="ABY78" s="66"/>
      <c r="ABZ78" s="66"/>
      <c r="ACA78" s="66"/>
      <c r="ACB78" s="66"/>
      <c r="ACC78" s="66"/>
      <c r="ACD78" s="66"/>
      <c r="ACE78" s="66"/>
      <c r="ACF78" s="66"/>
      <c r="ACG78" s="66"/>
      <c r="ACH78" s="66"/>
      <c r="ACI78" s="66"/>
      <c r="ACJ78" s="66"/>
      <c r="ACK78" s="66"/>
      <c r="ACL78" s="66"/>
      <c r="ACM78" s="66"/>
      <c r="ACN78" s="66"/>
      <c r="ACO78" s="66"/>
      <c r="ACP78" s="66"/>
      <c r="ACQ78" s="66"/>
      <c r="ACR78" s="66"/>
      <c r="ACS78" s="66"/>
      <c r="ACT78" s="66"/>
      <c r="ACU78" s="66"/>
      <c r="ACV78" s="66"/>
      <c r="ACW78" s="66"/>
      <c r="ACX78" s="66"/>
      <c r="ACY78" s="66"/>
      <c r="ACZ78" s="66"/>
      <c r="ADA78" s="66"/>
      <c r="ADB78" s="66"/>
      <c r="ADC78" s="66"/>
      <c r="ADD78" s="66"/>
      <c r="ADE78" s="66"/>
      <c r="ADF78" s="66"/>
      <c r="ADG78" s="66"/>
      <c r="ADH78" s="66"/>
      <c r="ADI78" s="66"/>
      <c r="ADJ78" s="66"/>
      <c r="ADK78" s="66"/>
      <c r="ADL78" s="66"/>
      <c r="ADM78" s="66"/>
      <c r="ADN78" s="66"/>
      <c r="ADO78" s="66"/>
      <c r="ADP78" s="66"/>
      <c r="ADQ78" s="66"/>
      <c r="ADR78" s="66"/>
      <c r="ADS78" s="66"/>
      <c r="ADT78" s="66"/>
      <c r="ADU78" s="66"/>
      <c r="ADV78" s="66"/>
      <c r="ADW78" s="66"/>
      <c r="ADX78" s="66"/>
      <c r="ADY78" s="66"/>
    </row>
    <row r="79" spans="1:805" s="24" customFormat="1" hidden="1" x14ac:dyDescent="0.25">
      <c r="A79" s="21" t="s">
        <v>539</v>
      </c>
      <c r="B79" s="22" t="s">
        <v>327</v>
      </c>
      <c r="C79" s="21" t="s">
        <v>24</v>
      </c>
      <c r="D79" s="21" t="s">
        <v>328</v>
      </c>
      <c r="E79" s="21" t="s">
        <v>26</v>
      </c>
      <c r="F79" s="21" t="s">
        <v>329</v>
      </c>
      <c r="G79" s="21" t="s">
        <v>26</v>
      </c>
      <c r="H79" s="21" t="s">
        <v>224</v>
      </c>
      <c r="I79" s="23" t="s">
        <v>225</v>
      </c>
      <c r="J79" s="23">
        <v>4322.37</v>
      </c>
      <c r="K79" s="23">
        <v>4322.37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1" t="s">
        <v>26</v>
      </c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  <c r="IW79" s="66"/>
      <c r="IX79" s="66"/>
      <c r="IY79" s="66"/>
      <c r="IZ79" s="66"/>
      <c r="JA79" s="66"/>
      <c r="JB79" s="66"/>
      <c r="JC79" s="66"/>
      <c r="JD79" s="66"/>
      <c r="JE79" s="66"/>
      <c r="JF79" s="66"/>
      <c r="JG79" s="66"/>
      <c r="JH79" s="66"/>
      <c r="JI79" s="66"/>
      <c r="JJ79" s="66"/>
      <c r="JK79" s="66"/>
      <c r="JL79" s="66"/>
      <c r="JM79" s="66"/>
      <c r="JN79" s="66"/>
      <c r="JO79" s="66"/>
      <c r="JP79" s="66"/>
      <c r="JQ79" s="66"/>
      <c r="JR79" s="66"/>
      <c r="JS79" s="66"/>
      <c r="JT79" s="66"/>
      <c r="JU79" s="66"/>
      <c r="JV79" s="66"/>
      <c r="JW79" s="66"/>
      <c r="JX79" s="66"/>
      <c r="JY79" s="66"/>
      <c r="JZ79" s="66"/>
      <c r="KA79" s="66"/>
      <c r="KB79" s="66"/>
      <c r="KC79" s="66"/>
      <c r="KD79" s="66"/>
      <c r="KE79" s="66"/>
      <c r="KF79" s="66"/>
      <c r="KG79" s="66"/>
      <c r="KH79" s="66"/>
      <c r="KI79" s="66"/>
      <c r="KJ79" s="66"/>
      <c r="KK79" s="66"/>
      <c r="KL79" s="66"/>
      <c r="KM79" s="66"/>
      <c r="KN79" s="66"/>
      <c r="KO79" s="66"/>
      <c r="KP79" s="66"/>
      <c r="KQ79" s="66"/>
      <c r="KR79" s="66"/>
      <c r="KS79" s="66"/>
      <c r="KT79" s="66"/>
      <c r="KU79" s="66"/>
      <c r="KV79" s="66"/>
      <c r="KW79" s="66"/>
      <c r="KX79" s="66"/>
      <c r="KY79" s="66"/>
      <c r="KZ79" s="66"/>
      <c r="LA79" s="66"/>
      <c r="LB79" s="66"/>
      <c r="LC79" s="66"/>
      <c r="LD79" s="66"/>
      <c r="LE79" s="66"/>
      <c r="LF79" s="66"/>
      <c r="LG79" s="66"/>
      <c r="LH79" s="66"/>
      <c r="LI79" s="66"/>
      <c r="LJ79" s="66"/>
      <c r="LK79" s="66"/>
      <c r="LL79" s="66"/>
      <c r="LM79" s="66"/>
      <c r="LN79" s="66"/>
      <c r="LO79" s="66"/>
      <c r="LP79" s="66"/>
      <c r="LQ79" s="66"/>
      <c r="LR79" s="66"/>
      <c r="LS79" s="66"/>
      <c r="LT79" s="66"/>
      <c r="LU79" s="66"/>
      <c r="LV79" s="66"/>
      <c r="LW79" s="66"/>
      <c r="LX79" s="66"/>
      <c r="LY79" s="66"/>
      <c r="LZ79" s="66"/>
      <c r="MA79" s="66"/>
      <c r="MB79" s="66"/>
      <c r="MC79" s="66"/>
      <c r="MD79" s="66"/>
      <c r="ME79" s="66"/>
      <c r="MF79" s="66"/>
      <c r="MG79" s="66"/>
      <c r="MH79" s="66"/>
      <c r="MI79" s="66"/>
      <c r="MJ79" s="66"/>
      <c r="MK79" s="66"/>
      <c r="ML79" s="66"/>
      <c r="MM79" s="66"/>
      <c r="MN79" s="66"/>
      <c r="MO79" s="66"/>
      <c r="MP79" s="66"/>
      <c r="MQ79" s="66"/>
      <c r="MR79" s="66"/>
      <c r="MS79" s="66"/>
      <c r="MT79" s="66"/>
      <c r="MU79" s="66"/>
      <c r="MV79" s="66"/>
      <c r="MW79" s="66"/>
      <c r="MX79" s="66"/>
      <c r="MY79" s="66"/>
      <c r="MZ79" s="66"/>
      <c r="NA79" s="66"/>
      <c r="NB79" s="66"/>
      <c r="NC79" s="66"/>
      <c r="ND79" s="66"/>
      <c r="NE79" s="66"/>
      <c r="NF79" s="66"/>
      <c r="NG79" s="66"/>
      <c r="NH79" s="66"/>
      <c r="NI79" s="66"/>
      <c r="NJ79" s="66"/>
      <c r="NK79" s="66"/>
      <c r="NL79" s="66"/>
      <c r="NM79" s="66"/>
      <c r="NN79" s="66"/>
      <c r="NO79" s="66"/>
      <c r="NP79" s="66"/>
      <c r="NQ79" s="66"/>
      <c r="NR79" s="66"/>
      <c r="NS79" s="66"/>
      <c r="NT79" s="66"/>
      <c r="NU79" s="66"/>
      <c r="NV79" s="66"/>
      <c r="NW79" s="66"/>
      <c r="NX79" s="66"/>
      <c r="NY79" s="66"/>
      <c r="NZ79" s="66"/>
      <c r="OA79" s="66"/>
      <c r="OB79" s="66"/>
      <c r="OC79" s="66"/>
      <c r="OD79" s="66"/>
      <c r="OE79" s="66"/>
      <c r="OF79" s="66"/>
      <c r="OG79" s="66"/>
      <c r="OH79" s="66"/>
      <c r="OI79" s="66"/>
      <c r="OJ79" s="66"/>
      <c r="OK79" s="66"/>
      <c r="OL79" s="66"/>
      <c r="OM79" s="66"/>
      <c r="ON79" s="66"/>
      <c r="OO79" s="66"/>
      <c r="OP79" s="66"/>
      <c r="OQ79" s="66"/>
      <c r="OR79" s="66"/>
      <c r="OS79" s="66"/>
      <c r="OT79" s="66"/>
      <c r="OU79" s="66"/>
      <c r="OV79" s="66"/>
      <c r="OW79" s="66"/>
      <c r="OX79" s="66"/>
      <c r="OY79" s="66"/>
      <c r="OZ79" s="66"/>
      <c r="PA79" s="66"/>
      <c r="PB79" s="66"/>
      <c r="PC79" s="66"/>
      <c r="PD79" s="66"/>
      <c r="PE79" s="66"/>
      <c r="PF79" s="66"/>
      <c r="PG79" s="66"/>
      <c r="PH79" s="66"/>
      <c r="PI79" s="66"/>
      <c r="PJ79" s="66"/>
      <c r="PK79" s="66"/>
      <c r="PL79" s="66"/>
      <c r="PM79" s="66"/>
      <c r="PN79" s="66"/>
      <c r="PO79" s="66"/>
      <c r="PP79" s="66"/>
      <c r="PQ79" s="66"/>
      <c r="PR79" s="66"/>
      <c r="PS79" s="66"/>
      <c r="PT79" s="66"/>
      <c r="PU79" s="66"/>
      <c r="PV79" s="66"/>
      <c r="PW79" s="66"/>
      <c r="PX79" s="66"/>
      <c r="PY79" s="66"/>
      <c r="PZ79" s="66"/>
      <c r="QA79" s="66"/>
      <c r="QB79" s="66"/>
      <c r="QC79" s="66"/>
      <c r="QD79" s="66"/>
      <c r="QE79" s="66"/>
      <c r="QF79" s="66"/>
      <c r="QG79" s="66"/>
      <c r="QH79" s="66"/>
      <c r="QI79" s="66"/>
      <c r="QJ79" s="66"/>
      <c r="QK79" s="66"/>
      <c r="QL79" s="66"/>
      <c r="QM79" s="66"/>
      <c r="QN79" s="66"/>
      <c r="QO79" s="66"/>
      <c r="QP79" s="66"/>
      <c r="QQ79" s="66"/>
      <c r="QR79" s="66"/>
      <c r="QS79" s="66"/>
      <c r="QT79" s="66"/>
      <c r="QU79" s="66"/>
      <c r="QV79" s="66"/>
      <c r="QW79" s="66"/>
      <c r="QX79" s="66"/>
      <c r="QY79" s="66"/>
      <c r="QZ79" s="66"/>
      <c r="RA79" s="66"/>
      <c r="RB79" s="66"/>
      <c r="RC79" s="66"/>
      <c r="RD79" s="66"/>
      <c r="RE79" s="66"/>
      <c r="RF79" s="66"/>
      <c r="RG79" s="66"/>
      <c r="RH79" s="66"/>
      <c r="RI79" s="66"/>
      <c r="RJ79" s="66"/>
      <c r="RK79" s="66"/>
      <c r="RL79" s="66"/>
      <c r="RM79" s="66"/>
      <c r="RN79" s="66"/>
      <c r="RO79" s="66"/>
      <c r="RP79" s="66"/>
      <c r="RQ79" s="66"/>
      <c r="RR79" s="66"/>
      <c r="RS79" s="66"/>
      <c r="RT79" s="66"/>
      <c r="RU79" s="66"/>
      <c r="RV79" s="66"/>
      <c r="RW79" s="66"/>
      <c r="RX79" s="66"/>
      <c r="RY79" s="66"/>
      <c r="RZ79" s="66"/>
      <c r="SA79" s="66"/>
      <c r="SB79" s="66"/>
      <c r="SC79" s="66"/>
      <c r="SD79" s="66"/>
      <c r="SE79" s="66"/>
      <c r="SF79" s="66"/>
      <c r="SG79" s="66"/>
      <c r="SH79" s="66"/>
      <c r="SI79" s="66"/>
      <c r="SJ79" s="66"/>
      <c r="SK79" s="66"/>
      <c r="SL79" s="66"/>
      <c r="SM79" s="66"/>
      <c r="SN79" s="66"/>
      <c r="SO79" s="66"/>
      <c r="SP79" s="66"/>
      <c r="SQ79" s="66"/>
      <c r="SR79" s="66"/>
      <c r="SS79" s="66"/>
      <c r="ST79" s="66"/>
      <c r="SU79" s="66"/>
      <c r="SV79" s="66"/>
      <c r="SW79" s="66"/>
      <c r="SX79" s="66"/>
      <c r="SY79" s="66"/>
      <c r="SZ79" s="66"/>
      <c r="TA79" s="66"/>
      <c r="TB79" s="66"/>
      <c r="TC79" s="66"/>
      <c r="TD79" s="66"/>
      <c r="TE79" s="66"/>
      <c r="TF79" s="66"/>
      <c r="TG79" s="66"/>
      <c r="TH79" s="66"/>
      <c r="TI79" s="66"/>
      <c r="TJ79" s="66"/>
      <c r="TK79" s="66"/>
      <c r="TL79" s="66"/>
      <c r="TM79" s="66"/>
      <c r="TN79" s="66"/>
      <c r="TO79" s="66"/>
      <c r="TP79" s="66"/>
      <c r="TQ79" s="66"/>
      <c r="TR79" s="66"/>
      <c r="TS79" s="66"/>
      <c r="TT79" s="66"/>
      <c r="TU79" s="66"/>
      <c r="TV79" s="66"/>
      <c r="TW79" s="66"/>
      <c r="TX79" s="66"/>
      <c r="TY79" s="66"/>
      <c r="TZ79" s="66"/>
      <c r="UA79" s="66"/>
      <c r="UB79" s="66"/>
      <c r="UC79" s="66"/>
      <c r="UD79" s="66"/>
      <c r="UE79" s="66"/>
      <c r="UF79" s="66"/>
      <c r="UG79" s="66"/>
      <c r="UH79" s="66"/>
      <c r="UI79" s="66"/>
      <c r="UJ79" s="66"/>
      <c r="UK79" s="66"/>
      <c r="UL79" s="66"/>
      <c r="UM79" s="66"/>
      <c r="UN79" s="66"/>
      <c r="UO79" s="66"/>
      <c r="UP79" s="66"/>
      <c r="UQ79" s="66"/>
      <c r="UR79" s="66"/>
      <c r="US79" s="66"/>
      <c r="UT79" s="66"/>
      <c r="UU79" s="66"/>
      <c r="UV79" s="66"/>
      <c r="UW79" s="66"/>
      <c r="UX79" s="66"/>
      <c r="UY79" s="66"/>
      <c r="UZ79" s="66"/>
      <c r="VA79" s="66"/>
      <c r="VB79" s="66"/>
      <c r="VC79" s="66"/>
      <c r="VD79" s="66"/>
      <c r="VE79" s="66"/>
      <c r="VF79" s="66"/>
      <c r="VG79" s="66"/>
      <c r="VH79" s="66"/>
      <c r="VI79" s="66"/>
      <c r="VJ79" s="66"/>
      <c r="VK79" s="66"/>
      <c r="VL79" s="66"/>
      <c r="VM79" s="66"/>
      <c r="VN79" s="66"/>
      <c r="VO79" s="66"/>
      <c r="VP79" s="66"/>
      <c r="VQ79" s="66"/>
      <c r="VR79" s="66"/>
      <c r="VS79" s="66"/>
      <c r="VT79" s="66"/>
      <c r="VU79" s="66"/>
      <c r="VV79" s="66"/>
      <c r="VW79" s="66"/>
      <c r="VX79" s="66"/>
      <c r="VY79" s="66"/>
      <c r="VZ79" s="66"/>
      <c r="WA79" s="66"/>
      <c r="WB79" s="66"/>
      <c r="WC79" s="66"/>
      <c r="WD79" s="66"/>
      <c r="WE79" s="66"/>
      <c r="WF79" s="66"/>
      <c r="WG79" s="66"/>
      <c r="WH79" s="66"/>
      <c r="WI79" s="66"/>
      <c r="WJ79" s="66"/>
      <c r="WK79" s="66"/>
      <c r="WL79" s="66"/>
      <c r="WM79" s="66"/>
      <c r="WN79" s="66"/>
      <c r="WO79" s="66"/>
      <c r="WP79" s="66"/>
      <c r="WQ79" s="66"/>
      <c r="WR79" s="66"/>
      <c r="WS79" s="66"/>
      <c r="WT79" s="66"/>
      <c r="WU79" s="66"/>
      <c r="WV79" s="66"/>
      <c r="WW79" s="66"/>
      <c r="WX79" s="66"/>
      <c r="WY79" s="66"/>
      <c r="WZ79" s="66"/>
      <c r="XA79" s="66"/>
      <c r="XB79" s="66"/>
      <c r="XC79" s="66"/>
      <c r="XD79" s="66"/>
      <c r="XE79" s="66"/>
      <c r="XF79" s="66"/>
      <c r="XG79" s="66"/>
      <c r="XH79" s="66"/>
      <c r="XI79" s="66"/>
      <c r="XJ79" s="66"/>
      <c r="XK79" s="66"/>
      <c r="XL79" s="66"/>
      <c r="XM79" s="66"/>
      <c r="XN79" s="66"/>
      <c r="XO79" s="66"/>
      <c r="XP79" s="66"/>
      <c r="XQ79" s="66"/>
      <c r="XR79" s="66"/>
      <c r="XS79" s="66"/>
      <c r="XT79" s="66"/>
      <c r="XU79" s="66"/>
      <c r="XV79" s="66"/>
      <c r="XW79" s="66"/>
      <c r="XX79" s="66"/>
      <c r="XY79" s="66"/>
      <c r="XZ79" s="66"/>
      <c r="YA79" s="66"/>
      <c r="YB79" s="66"/>
      <c r="YC79" s="66"/>
      <c r="YD79" s="66"/>
      <c r="YE79" s="66"/>
      <c r="YF79" s="66"/>
      <c r="YG79" s="66"/>
      <c r="YH79" s="66"/>
      <c r="YI79" s="66"/>
      <c r="YJ79" s="66"/>
      <c r="YK79" s="66"/>
      <c r="YL79" s="66"/>
      <c r="YM79" s="66"/>
      <c r="YN79" s="66"/>
      <c r="YO79" s="66"/>
      <c r="YP79" s="66"/>
      <c r="YQ79" s="66"/>
      <c r="YR79" s="66"/>
      <c r="YS79" s="66"/>
      <c r="YT79" s="66"/>
      <c r="YU79" s="66"/>
      <c r="YV79" s="66"/>
      <c r="YW79" s="66"/>
      <c r="YX79" s="66"/>
      <c r="YY79" s="66"/>
      <c r="YZ79" s="66"/>
      <c r="ZA79" s="66"/>
      <c r="ZB79" s="66"/>
      <c r="ZC79" s="66"/>
      <c r="ZD79" s="66"/>
      <c r="ZE79" s="66"/>
      <c r="ZF79" s="66"/>
      <c r="ZG79" s="66"/>
      <c r="ZH79" s="66"/>
      <c r="ZI79" s="66"/>
      <c r="ZJ79" s="66"/>
      <c r="ZK79" s="66"/>
      <c r="ZL79" s="66"/>
      <c r="ZM79" s="66"/>
      <c r="ZN79" s="66"/>
      <c r="ZO79" s="66"/>
      <c r="ZP79" s="66"/>
      <c r="ZQ79" s="66"/>
      <c r="ZR79" s="66"/>
      <c r="ZS79" s="66"/>
      <c r="ZT79" s="66"/>
      <c r="ZU79" s="66"/>
      <c r="ZV79" s="66"/>
      <c r="ZW79" s="66"/>
      <c r="ZX79" s="66"/>
      <c r="ZY79" s="66"/>
      <c r="ZZ79" s="66"/>
      <c r="AAA79" s="66"/>
      <c r="AAB79" s="66"/>
      <c r="AAC79" s="66"/>
      <c r="AAD79" s="66"/>
      <c r="AAE79" s="66"/>
      <c r="AAF79" s="66"/>
      <c r="AAG79" s="66"/>
      <c r="AAH79" s="66"/>
      <c r="AAI79" s="66"/>
      <c r="AAJ79" s="66"/>
      <c r="AAK79" s="66"/>
      <c r="AAL79" s="66"/>
      <c r="AAM79" s="66"/>
      <c r="AAN79" s="66"/>
      <c r="AAO79" s="66"/>
      <c r="AAP79" s="66"/>
      <c r="AAQ79" s="66"/>
      <c r="AAR79" s="66"/>
      <c r="AAS79" s="66"/>
      <c r="AAT79" s="66"/>
      <c r="AAU79" s="66"/>
      <c r="AAV79" s="66"/>
      <c r="AAW79" s="66"/>
      <c r="AAX79" s="66"/>
      <c r="AAY79" s="66"/>
      <c r="AAZ79" s="66"/>
      <c r="ABA79" s="66"/>
      <c r="ABB79" s="66"/>
      <c r="ABC79" s="66"/>
      <c r="ABD79" s="66"/>
      <c r="ABE79" s="66"/>
      <c r="ABF79" s="66"/>
      <c r="ABG79" s="66"/>
      <c r="ABH79" s="66"/>
      <c r="ABI79" s="66"/>
      <c r="ABJ79" s="66"/>
      <c r="ABK79" s="66"/>
      <c r="ABL79" s="66"/>
      <c r="ABM79" s="66"/>
      <c r="ABN79" s="66"/>
      <c r="ABO79" s="66"/>
      <c r="ABP79" s="66"/>
      <c r="ABQ79" s="66"/>
      <c r="ABR79" s="66"/>
      <c r="ABS79" s="66"/>
      <c r="ABT79" s="66"/>
      <c r="ABU79" s="66"/>
      <c r="ABV79" s="66"/>
      <c r="ABW79" s="66"/>
      <c r="ABX79" s="66"/>
      <c r="ABY79" s="66"/>
      <c r="ABZ79" s="66"/>
      <c r="ACA79" s="66"/>
      <c r="ACB79" s="66"/>
      <c r="ACC79" s="66"/>
      <c r="ACD79" s="66"/>
      <c r="ACE79" s="66"/>
      <c r="ACF79" s="66"/>
      <c r="ACG79" s="66"/>
      <c r="ACH79" s="66"/>
      <c r="ACI79" s="66"/>
      <c r="ACJ79" s="66"/>
      <c r="ACK79" s="66"/>
      <c r="ACL79" s="66"/>
      <c r="ACM79" s="66"/>
      <c r="ACN79" s="66"/>
      <c r="ACO79" s="66"/>
      <c r="ACP79" s="66"/>
      <c r="ACQ79" s="66"/>
      <c r="ACR79" s="66"/>
      <c r="ACS79" s="66"/>
      <c r="ACT79" s="66"/>
      <c r="ACU79" s="66"/>
      <c r="ACV79" s="66"/>
      <c r="ACW79" s="66"/>
      <c r="ACX79" s="66"/>
      <c r="ACY79" s="66"/>
      <c r="ACZ79" s="66"/>
      <c r="ADA79" s="66"/>
      <c r="ADB79" s="66"/>
      <c r="ADC79" s="66"/>
      <c r="ADD79" s="66"/>
      <c r="ADE79" s="66"/>
      <c r="ADF79" s="66"/>
      <c r="ADG79" s="66"/>
      <c r="ADH79" s="66"/>
      <c r="ADI79" s="66"/>
      <c r="ADJ79" s="66"/>
      <c r="ADK79" s="66"/>
      <c r="ADL79" s="66"/>
      <c r="ADM79" s="66"/>
      <c r="ADN79" s="66"/>
      <c r="ADO79" s="66"/>
      <c r="ADP79" s="66"/>
      <c r="ADQ79" s="66"/>
      <c r="ADR79" s="66"/>
      <c r="ADS79" s="66"/>
      <c r="ADT79" s="66"/>
      <c r="ADU79" s="66"/>
      <c r="ADV79" s="66"/>
      <c r="ADW79" s="66"/>
      <c r="ADX79" s="66"/>
      <c r="ADY79" s="66"/>
    </row>
    <row r="80" spans="1:805" s="24" customFormat="1" hidden="1" x14ac:dyDescent="0.25">
      <c r="A80" s="21" t="s">
        <v>558</v>
      </c>
      <c r="B80" s="22" t="s">
        <v>361</v>
      </c>
      <c r="C80" s="21" t="s">
        <v>24</v>
      </c>
      <c r="D80" s="21" t="s">
        <v>376</v>
      </c>
      <c r="E80" s="21" t="s">
        <v>26</v>
      </c>
      <c r="F80" s="21" t="s">
        <v>377</v>
      </c>
      <c r="G80" s="21" t="s">
        <v>26</v>
      </c>
      <c r="H80" s="21" t="s">
        <v>378</v>
      </c>
      <c r="I80" s="23" t="s">
        <v>379</v>
      </c>
      <c r="J80" s="23">
        <v>5489.55</v>
      </c>
      <c r="K80" s="23">
        <v>5489.55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1" t="s">
        <v>26</v>
      </c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66"/>
      <c r="FG80" s="66"/>
      <c r="FH80" s="66"/>
      <c r="FI80" s="66"/>
      <c r="FJ80" s="66"/>
      <c r="FK80" s="66"/>
      <c r="FL80" s="66"/>
      <c r="FM80" s="66"/>
      <c r="FN80" s="66"/>
      <c r="FO80" s="66"/>
      <c r="FP80" s="66"/>
      <c r="FQ80" s="66"/>
      <c r="FR80" s="66"/>
      <c r="FS80" s="66"/>
      <c r="FT80" s="66"/>
      <c r="FU80" s="66"/>
      <c r="FV80" s="66"/>
      <c r="FW80" s="66"/>
      <c r="FX80" s="66"/>
      <c r="FY80" s="66"/>
      <c r="FZ80" s="66"/>
      <c r="GA80" s="66"/>
      <c r="GB80" s="66"/>
      <c r="GC80" s="66"/>
      <c r="GD80" s="66"/>
      <c r="GE80" s="66"/>
      <c r="GF80" s="66"/>
      <c r="GG80" s="66"/>
      <c r="GH80" s="66"/>
      <c r="GI80" s="66"/>
      <c r="GJ80" s="66"/>
      <c r="GK80" s="66"/>
      <c r="GL80" s="66"/>
      <c r="GM80" s="66"/>
      <c r="GN80" s="66"/>
      <c r="GO80" s="66"/>
      <c r="GP80" s="66"/>
      <c r="GQ80" s="66"/>
      <c r="GR80" s="66"/>
      <c r="GS80" s="66"/>
      <c r="GT80" s="66"/>
      <c r="GU80" s="66"/>
      <c r="GV80" s="66"/>
      <c r="GW80" s="66"/>
      <c r="GX80" s="66"/>
      <c r="GY80" s="66"/>
      <c r="GZ80" s="66"/>
      <c r="HA80" s="66"/>
      <c r="HB80" s="66"/>
      <c r="HC80" s="66"/>
      <c r="HD80" s="66"/>
      <c r="HE80" s="66"/>
      <c r="HF80" s="66"/>
      <c r="HG80" s="66"/>
      <c r="HH80" s="66"/>
      <c r="HI80" s="66"/>
      <c r="HJ80" s="66"/>
      <c r="HK80" s="66"/>
      <c r="HL80" s="66"/>
      <c r="HM80" s="66"/>
      <c r="HN80" s="66"/>
      <c r="HO80" s="66"/>
      <c r="HP80" s="66"/>
      <c r="HQ80" s="66"/>
      <c r="HR80" s="66"/>
      <c r="HS80" s="66"/>
      <c r="HT80" s="66"/>
      <c r="HU80" s="66"/>
      <c r="HV80" s="66"/>
      <c r="HW80" s="66"/>
      <c r="HX80" s="66"/>
      <c r="HY80" s="66"/>
      <c r="HZ80" s="66"/>
      <c r="IA80" s="66"/>
      <c r="IB80" s="66"/>
      <c r="IC80" s="66"/>
      <c r="ID80" s="66"/>
      <c r="IE80" s="66"/>
      <c r="IF80" s="66"/>
      <c r="IG80" s="66"/>
      <c r="IH80" s="66"/>
      <c r="II80" s="66"/>
      <c r="IJ80" s="66"/>
      <c r="IK80" s="66"/>
      <c r="IL80" s="66"/>
      <c r="IM80" s="66"/>
      <c r="IN80" s="66"/>
      <c r="IO80" s="66"/>
      <c r="IP80" s="66"/>
      <c r="IQ80" s="66"/>
      <c r="IR80" s="66"/>
      <c r="IS80" s="66"/>
      <c r="IT80" s="66"/>
      <c r="IU80" s="66"/>
      <c r="IV80" s="66"/>
      <c r="IW80" s="66"/>
      <c r="IX80" s="66"/>
      <c r="IY80" s="66"/>
      <c r="IZ80" s="66"/>
      <c r="JA80" s="66"/>
      <c r="JB80" s="66"/>
      <c r="JC80" s="66"/>
      <c r="JD80" s="66"/>
      <c r="JE80" s="66"/>
      <c r="JF80" s="66"/>
      <c r="JG80" s="66"/>
      <c r="JH80" s="66"/>
      <c r="JI80" s="66"/>
      <c r="JJ80" s="66"/>
      <c r="JK80" s="66"/>
      <c r="JL80" s="66"/>
      <c r="JM80" s="66"/>
      <c r="JN80" s="66"/>
      <c r="JO80" s="66"/>
      <c r="JP80" s="66"/>
      <c r="JQ80" s="66"/>
      <c r="JR80" s="66"/>
      <c r="JS80" s="66"/>
      <c r="JT80" s="66"/>
      <c r="JU80" s="66"/>
      <c r="JV80" s="66"/>
      <c r="JW80" s="66"/>
      <c r="JX80" s="66"/>
      <c r="JY80" s="66"/>
      <c r="JZ80" s="66"/>
      <c r="KA80" s="66"/>
      <c r="KB80" s="66"/>
      <c r="KC80" s="66"/>
      <c r="KD80" s="66"/>
      <c r="KE80" s="66"/>
      <c r="KF80" s="66"/>
      <c r="KG80" s="66"/>
      <c r="KH80" s="66"/>
      <c r="KI80" s="66"/>
      <c r="KJ80" s="66"/>
      <c r="KK80" s="66"/>
      <c r="KL80" s="66"/>
      <c r="KM80" s="66"/>
      <c r="KN80" s="66"/>
      <c r="KO80" s="66"/>
      <c r="KP80" s="66"/>
      <c r="KQ80" s="66"/>
      <c r="KR80" s="66"/>
      <c r="KS80" s="66"/>
      <c r="KT80" s="66"/>
      <c r="KU80" s="66"/>
      <c r="KV80" s="66"/>
      <c r="KW80" s="66"/>
      <c r="KX80" s="66"/>
      <c r="KY80" s="66"/>
      <c r="KZ80" s="66"/>
      <c r="LA80" s="66"/>
      <c r="LB80" s="66"/>
      <c r="LC80" s="66"/>
      <c r="LD80" s="66"/>
      <c r="LE80" s="66"/>
      <c r="LF80" s="66"/>
      <c r="LG80" s="66"/>
      <c r="LH80" s="66"/>
      <c r="LI80" s="66"/>
      <c r="LJ80" s="66"/>
      <c r="LK80" s="66"/>
      <c r="LL80" s="66"/>
      <c r="LM80" s="66"/>
      <c r="LN80" s="66"/>
      <c r="LO80" s="66"/>
      <c r="LP80" s="66"/>
      <c r="LQ80" s="66"/>
      <c r="LR80" s="66"/>
      <c r="LS80" s="66"/>
      <c r="LT80" s="66"/>
      <c r="LU80" s="66"/>
      <c r="LV80" s="66"/>
      <c r="LW80" s="66"/>
      <c r="LX80" s="66"/>
      <c r="LY80" s="66"/>
      <c r="LZ80" s="66"/>
      <c r="MA80" s="66"/>
      <c r="MB80" s="66"/>
      <c r="MC80" s="66"/>
      <c r="MD80" s="66"/>
      <c r="ME80" s="66"/>
      <c r="MF80" s="66"/>
      <c r="MG80" s="66"/>
      <c r="MH80" s="66"/>
      <c r="MI80" s="66"/>
      <c r="MJ80" s="66"/>
      <c r="MK80" s="66"/>
      <c r="ML80" s="66"/>
      <c r="MM80" s="66"/>
      <c r="MN80" s="66"/>
      <c r="MO80" s="66"/>
      <c r="MP80" s="66"/>
      <c r="MQ80" s="66"/>
      <c r="MR80" s="66"/>
      <c r="MS80" s="66"/>
      <c r="MT80" s="66"/>
      <c r="MU80" s="66"/>
      <c r="MV80" s="66"/>
      <c r="MW80" s="66"/>
      <c r="MX80" s="66"/>
      <c r="MY80" s="66"/>
      <c r="MZ80" s="66"/>
      <c r="NA80" s="66"/>
      <c r="NB80" s="66"/>
      <c r="NC80" s="66"/>
      <c r="ND80" s="66"/>
      <c r="NE80" s="66"/>
      <c r="NF80" s="66"/>
      <c r="NG80" s="66"/>
      <c r="NH80" s="66"/>
      <c r="NI80" s="66"/>
      <c r="NJ80" s="66"/>
      <c r="NK80" s="66"/>
      <c r="NL80" s="66"/>
      <c r="NM80" s="66"/>
      <c r="NN80" s="66"/>
      <c r="NO80" s="66"/>
      <c r="NP80" s="66"/>
      <c r="NQ80" s="66"/>
      <c r="NR80" s="66"/>
      <c r="NS80" s="66"/>
      <c r="NT80" s="66"/>
      <c r="NU80" s="66"/>
      <c r="NV80" s="66"/>
      <c r="NW80" s="66"/>
      <c r="NX80" s="66"/>
      <c r="NY80" s="66"/>
      <c r="NZ80" s="66"/>
      <c r="OA80" s="66"/>
      <c r="OB80" s="66"/>
      <c r="OC80" s="66"/>
      <c r="OD80" s="66"/>
      <c r="OE80" s="66"/>
      <c r="OF80" s="66"/>
      <c r="OG80" s="66"/>
      <c r="OH80" s="66"/>
      <c r="OI80" s="66"/>
      <c r="OJ80" s="66"/>
      <c r="OK80" s="66"/>
      <c r="OL80" s="66"/>
      <c r="OM80" s="66"/>
      <c r="ON80" s="66"/>
      <c r="OO80" s="66"/>
      <c r="OP80" s="66"/>
      <c r="OQ80" s="66"/>
      <c r="OR80" s="66"/>
      <c r="OS80" s="66"/>
      <c r="OT80" s="66"/>
      <c r="OU80" s="66"/>
      <c r="OV80" s="66"/>
      <c r="OW80" s="66"/>
      <c r="OX80" s="66"/>
      <c r="OY80" s="66"/>
      <c r="OZ80" s="66"/>
      <c r="PA80" s="66"/>
      <c r="PB80" s="66"/>
      <c r="PC80" s="66"/>
      <c r="PD80" s="66"/>
      <c r="PE80" s="66"/>
      <c r="PF80" s="66"/>
      <c r="PG80" s="66"/>
      <c r="PH80" s="66"/>
      <c r="PI80" s="66"/>
      <c r="PJ80" s="66"/>
      <c r="PK80" s="66"/>
      <c r="PL80" s="66"/>
      <c r="PM80" s="66"/>
      <c r="PN80" s="66"/>
      <c r="PO80" s="66"/>
      <c r="PP80" s="66"/>
      <c r="PQ80" s="66"/>
      <c r="PR80" s="66"/>
      <c r="PS80" s="66"/>
      <c r="PT80" s="66"/>
      <c r="PU80" s="66"/>
      <c r="PV80" s="66"/>
      <c r="PW80" s="66"/>
      <c r="PX80" s="66"/>
      <c r="PY80" s="66"/>
      <c r="PZ80" s="66"/>
      <c r="QA80" s="66"/>
      <c r="QB80" s="66"/>
      <c r="QC80" s="66"/>
      <c r="QD80" s="66"/>
      <c r="QE80" s="66"/>
      <c r="QF80" s="66"/>
      <c r="QG80" s="66"/>
      <c r="QH80" s="66"/>
      <c r="QI80" s="66"/>
      <c r="QJ80" s="66"/>
      <c r="QK80" s="66"/>
      <c r="QL80" s="66"/>
      <c r="QM80" s="66"/>
      <c r="QN80" s="66"/>
      <c r="QO80" s="66"/>
      <c r="QP80" s="66"/>
      <c r="QQ80" s="66"/>
      <c r="QR80" s="66"/>
      <c r="QS80" s="66"/>
      <c r="QT80" s="66"/>
      <c r="QU80" s="66"/>
      <c r="QV80" s="66"/>
      <c r="QW80" s="66"/>
      <c r="QX80" s="66"/>
      <c r="QY80" s="66"/>
      <c r="QZ80" s="66"/>
      <c r="RA80" s="66"/>
      <c r="RB80" s="66"/>
      <c r="RC80" s="66"/>
      <c r="RD80" s="66"/>
      <c r="RE80" s="66"/>
      <c r="RF80" s="66"/>
      <c r="RG80" s="66"/>
      <c r="RH80" s="66"/>
      <c r="RI80" s="66"/>
      <c r="RJ80" s="66"/>
      <c r="RK80" s="66"/>
      <c r="RL80" s="66"/>
      <c r="RM80" s="66"/>
      <c r="RN80" s="66"/>
      <c r="RO80" s="66"/>
      <c r="RP80" s="66"/>
      <c r="RQ80" s="66"/>
      <c r="RR80" s="66"/>
      <c r="RS80" s="66"/>
      <c r="RT80" s="66"/>
      <c r="RU80" s="66"/>
      <c r="RV80" s="66"/>
      <c r="RW80" s="66"/>
      <c r="RX80" s="66"/>
      <c r="RY80" s="66"/>
      <c r="RZ80" s="66"/>
      <c r="SA80" s="66"/>
      <c r="SB80" s="66"/>
      <c r="SC80" s="66"/>
      <c r="SD80" s="66"/>
      <c r="SE80" s="66"/>
      <c r="SF80" s="66"/>
      <c r="SG80" s="66"/>
      <c r="SH80" s="66"/>
      <c r="SI80" s="66"/>
      <c r="SJ80" s="66"/>
      <c r="SK80" s="66"/>
      <c r="SL80" s="66"/>
      <c r="SM80" s="66"/>
      <c r="SN80" s="66"/>
      <c r="SO80" s="66"/>
      <c r="SP80" s="66"/>
      <c r="SQ80" s="66"/>
      <c r="SR80" s="66"/>
      <c r="SS80" s="66"/>
      <c r="ST80" s="66"/>
      <c r="SU80" s="66"/>
      <c r="SV80" s="66"/>
      <c r="SW80" s="66"/>
      <c r="SX80" s="66"/>
      <c r="SY80" s="66"/>
      <c r="SZ80" s="66"/>
      <c r="TA80" s="66"/>
      <c r="TB80" s="66"/>
      <c r="TC80" s="66"/>
      <c r="TD80" s="66"/>
      <c r="TE80" s="66"/>
      <c r="TF80" s="66"/>
      <c r="TG80" s="66"/>
      <c r="TH80" s="66"/>
      <c r="TI80" s="66"/>
      <c r="TJ80" s="66"/>
      <c r="TK80" s="66"/>
      <c r="TL80" s="66"/>
      <c r="TM80" s="66"/>
      <c r="TN80" s="66"/>
      <c r="TO80" s="66"/>
      <c r="TP80" s="66"/>
      <c r="TQ80" s="66"/>
      <c r="TR80" s="66"/>
      <c r="TS80" s="66"/>
      <c r="TT80" s="66"/>
      <c r="TU80" s="66"/>
      <c r="TV80" s="66"/>
      <c r="TW80" s="66"/>
      <c r="TX80" s="66"/>
      <c r="TY80" s="66"/>
      <c r="TZ80" s="66"/>
      <c r="UA80" s="66"/>
      <c r="UB80" s="66"/>
      <c r="UC80" s="66"/>
      <c r="UD80" s="66"/>
      <c r="UE80" s="66"/>
      <c r="UF80" s="66"/>
      <c r="UG80" s="66"/>
      <c r="UH80" s="66"/>
      <c r="UI80" s="66"/>
      <c r="UJ80" s="66"/>
      <c r="UK80" s="66"/>
      <c r="UL80" s="66"/>
      <c r="UM80" s="66"/>
      <c r="UN80" s="66"/>
      <c r="UO80" s="66"/>
      <c r="UP80" s="66"/>
      <c r="UQ80" s="66"/>
      <c r="UR80" s="66"/>
      <c r="US80" s="66"/>
      <c r="UT80" s="66"/>
      <c r="UU80" s="66"/>
      <c r="UV80" s="66"/>
      <c r="UW80" s="66"/>
      <c r="UX80" s="66"/>
      <c r="UY80" s="66"/>
      <c r="UZ80" s="66"/>
      <c r="VA80" s="66"/>
      <c r="VB80" s="66"/>
      <c r="VC80" s="66"/>
      <c r="VD80" s="66"/>
      <c r="VE80" s="66"/>
      <c r="VF80" s="66"/>
      <c r="VG80" s="66"/>
      <c r="VH80" s="66"/>
      <c r="VI80" s="66"/>
      <c r="VJ80" s="66"/>
      <c r="VK80" s="66"/>
      <c r="VL80" s="66"/>
      <c r="VM80" s="66"/>
      <c r="VN80" s="66"/>
      <c r="VO80" s="66"/>
      <c r="VP80" s="66"/>
      <c r="VQ80" s="66"/>
      <c r="VR80" s="66"/>
      <c r="VS80" s="66"/>
      <c r="VT80" s="66"/>
      <c r="VU80" s="66"/>
      <c r="VV80" s="66"/>
      <c r="VW80" s="66"/>
      <c r="VX80" s="66"/>
      <c r="VY80" s="66"/>
      <c r="VZ80" s="66"/>
      <c r="WA80" s="66"/>
      <c r="WB80" s="66"/>
      <c r="WC80" s="66"/>
      <c r="WD80" s="66"/>
      <c r="WE80" s="66"/>
      <c r="WF80" s="66"/>
      <c r="WG80" s="66"/>
      <c r="WH80" s="66"/>
      <c r="WI80" s="66"/>
      <c r="WJ80" s="66"/>
      <c r="WK80" s="66"/>
      <c r="WL80" s="66"/>
      <c r="WM80" s="66"/>
      <c r="WN80" s="66"/>
      <c r="WO80" s="66"/>
      <c r="WP80" s="66"/>
      <c r="WQ80" s="66"/>
      <c r="WR80" s="66"/>
      <c r="WS80" s="66"/>
      <c r="WT80" s="66"/>
      <c r="WU80" s="66"/>
      <c r="WV80" s="66"/>
      <c r="WW80" s="66"/>
      <c r="WX80" s="66"/>
      <c r="WY80" s="66"/>
      <c r="WZ80" s="66"/>
      <c r="XA80" s="66"/>
      <c r="XB80" s="66"/>
      <c r="XC80" s="66"/>
      <c r="XD80" s="66"/>
      <c r="XE80" s="66"/>
      <c r="XF80" s="66"/>
      <c r="XG80" s="66"/>
      <c r="XH80" s="66"/>
      <c r="XI80" s="66"/>
      <c r="XJ80" s="66"/>
      <c r="XK80" s="66"/>
      <c r="XL80" s="66"/>
      <c r="XM80" s="66"/>
      <c r="XN80" s="66"/>
      <c r="XO80" s="66"/>
      <c r="XP80" s="66"/>
      <c r="XQ80" s="66"/>
      <c r="XR80" s="66"/>
      <c r="XS80" s="66"/>
      <c r="XT80" s="66"/>
      <c r="XU80" s="66"/>
      <c r="XV80" s="66"/>
      <c r="XW80" s="66"/>
      <c r="XX80" s="66"/>
      <c r="XY80" s="66"/>
      <c r="XZ80" s="66"/>
      <c r="YA80" s="66"/>
      <c r="YB80" s="66"/>
      <c r="YC80" s="66"/>
      <c r="YD80" s="66"/>
      <c r="YE80" s="66"/>
      <c r="YF80" s="66"/>
      <c r="YG80" s="66"/>
      <c r="YH80" s="66"/>
      <c r="YI80" s="66"/>
      <c r="YJ80" s="66"/>
      <c r="YK80" s="66"/>
      <c r="YL80" s="66"/>
      <c r="YM80" s="66"/>
      <c r="YN80" s="66"/>
      <c r="YO80" s="66"/>
      <c r="YP80" s="66"/>
      <c r="YQ80" s="66"/>
      <c r="YR80" s="66"/>
      <c r="YS80" s="66"/>
      <c r="YT80" s="66"/>
      <c r="YU80" s="66"/>
      <c r="YV80" s="66"/>
      <c r="YW80" s="66"/>
      <c r="YX80" s="66"/>
      <c r="YY80" s="66"/>
      <c r="YZ80" s="66"/>
      <c r="ZA80" s="66"/>
      <c r="ZB80" s="66"/>
      <c r="ZC80" s="66"/>
      <c r="ZD80" s="66"/>
      <c r="ZE80" s="66"/>
      <c r="ZF80" s="66"/>
      <c r="ZG80" s="66"/>
      <c r="ZH80" s="66"/>
      <c r="ZI80" s="66"/>
      <c r="ZJ80" s="66"/>
      <c r="ZK80" s="66"/>
      <c r="ZL80" s="66"/>
      <c r="ZM80" s="66"/>
      <c r="ZN80" s="66"/>
      <c r="ZO80" s="66"/>
      <c r="ZP80" s="66"/>
      <c r="ZQ80" s="66"/>
      <c r="ZR80" s="66"/>
      <c r="ZS80" s="66"/>
      <c r="ZT80" s="66"/>
      <c r="ZU80" s="66"/>
      <c r="ZV80" s="66"/>
      <c r="ZW80" s="66"/>
      <c r="ZX80" s="66"/>
      <c r="ZY80" s="66"/>
      <c r="ZZ80" s="66"/>
      <c r="AAA80" s="66"/>
      <c r="AAB80" s="66"/>
      <c r="AAC80" s="66"/>
      <c r="AAD80" s="66"/>
      <c r="AAE80" s="66"/>
      <c r="AAF80" s="66"/>
      <c r="AAG80" s="66"/>
      <c r="AAH80" s="66"/>
      <c r="AAI80" s="66"/>
      <c r="AAJ80" s="66"/>
      <c r="AAK80" s="66"/>
      <c r="AAL80" s="66"/>
      <c r="AAM80" s="66"/>
      <c r="AAN80" s="66"/>
      <c r="AAO80" s="66"/>
      <c r="AAP80" s="66"/>
      <c r="AAQ80" s="66"/>
      <c r="AAR80" s="66"/>
      <c r="AAS80" s="66"/>
      <c r="AAT80" s="66"/>
      <c r="AAU80" s="66"/>
      <c r="AAV80" s="66"/>
      <c r="AAW80" s="66"/>
      <c r="AAX80" s="66"/>
      <c r="AAY80" s="66"/>
      <c r="AAZ80" s="66"/>
      <c r="ABA80" s="66"/>
      <c r="ABB80" s="66"/>
      <c r="ABC80" s="66"/>
      <c r="ABD80" s="66"/>
      <c r="ABE80" s="66"/>
      <c r="ABF80" s="66"/>
      <c r="ABG80" s="66"/>
      <c r="ABH80" s="66"/>
      <c r="ABI80" s="66"/>
      <c r="ABJ80" s="66"/>
      <c r="ABK80" s="66"/>
      <c r="ABL80" s="66"/>
      <c r="ABM80" s="66"/>
      <c r="ABN80" s="66"/>
      <c r="ABO80" s="66"/>
      <c r="ABP80" s="66"/>
      <c r="ABQ80" s="66"/>
      <c r="ABR80" s="66"/>
      <c r="ABS80" s="66"/>
      <c r="ABT80" s="66"/>
      <c r="ABU80" s="66"/>
      <c r="ABV80" s="66"/>
      <c r="ABW80" s="66"/>
      <c r="ABX80" s="66"/>
      <c r="ABY80" s="66"/>
      <c r="ABZ80" s="66"/>
      <c r="ACA80" s="66"/>
      <c r="ACB80" s="66"/>
      <c r="ACC80" s="66"/>
      <c r="ACD80" s="66"/>
      <c r="ACE80" s="66"/>
      <c r="ACF80" s="66"/>
      <c r="ACG80" s="66"/>
      <c r="ACH80" s="66"/>
      <c r="ACI80" s="66"/>
      <c r="ACJ80" s="66"/>
      <c r="ACK80" s="66"/>
      <c r="ACL80" s="66"/>
      <c r="ACM80" s="66"/>
      <c r="ACN80" s="66"/>
      <c r="ACO80" s="66"/>
      <c r="ACP80" s="66"/>
      <c r="ACQ80" s="66"/>
      <c r="ACR80" s="66"/>
      <c r="ACS80" s="66"/>
      <c r="ACT80" s="66"/>
      <c r="ACU80" s="66"/>
      <c r="ACV80" s="66"/>
      <c r="ACW80" s="66"/>
      <c r="ACX80" s="66"/>
      <c r="ACY80" s="66"/>
      <c r="ACZ80" s="66"/>
      <c r="ADA80" s="66"/>
      <c r="ADB80" s="66"/>
      <c r="ADC80" s="66"/>
      <c r="ADD80" s="66"/>
      <c r="ADE80" s="66"/>
      <c r="ADF80" s="66"/>
      <c r="ADG80" s="66"/>
      <c r="ADH80" s="66"/>
      <c r="ADI80" s="66"/>
      <c r="ADJ80" s="66"/>
      <c r="ADK80" s="66"/>
      <c r="ADL80" s="66"/>
      <c r="ADM80" s="66"/>
      <c r="ADN80" s="66"/>
      <c r="ADO80" s="66"/>
      <c r="ADP80" s="66"/>
      <c r="ADQ80" s="66"/>
      <c r="ADR80" s="66"/>
      <c r="ADS80" s="66"/>
      <c r="ADT80" s="66"/>
      <c r="ADU80" s="66"/>
      <c r="ADV80" s="66"/>
      <c r="ADW80" s="66"/>
      <c r="ADX80" s="66"/>
      <c r="ADY80" s="66"/>
    </row>
    <row r="81" spans="1:805" x14ac:dyDescent="0.25">
      <c r="A81" s="21" t="s">
        <v>508</v>
      </c>
      <c r="B81" s="22" t="s">
        <v>248</v>
      </c>
      <c r="C81" s="21" t="s">
        <v>24</v>
      </c>
      <c r="D81" s="21" t="s">
        <v>249</v>
      </c>
      <c r="E81" s="21" t="s">
        <v>26</v>
      </c>
      <c r="F81" s="21" t="s">
        <v>250</v>
      </c>
      <c r="G81" s="21" t="s">
        <v>26</v>
      </c>
      <c r="H81" s="21" t="s">
        <v>198</v>
      </c>
      <c r="I81" s="23" t="s">
        <v>199</v>
      </c>
      <c r="J81" s="23">
        <v>8875</v>
      </c>
      <c r="K81" s="23">
        <v>8875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1" t="s">
        <v>26</v>
      </c>
    </row>
    <row r="82" spans="1:805" s="24" customFormat="1" x14ac:dyDescent="0.25">
      <c r="A82" s="21" t="s">
        <v>489</v>
      </c>
      <c r="B82" s="22" t="s">
        <v>195</v>
      </c>
      <c r="C82" s="21" t="s">
        <v>24</v>
      </c>
      <c r="D82" s="21" t="s">
        <v>196</v>
      </c>
      <c r="E82" s="21" t="s">
        <v>26</v>
      </c>
      <c r="F82" s="21" t="s">
        <v>197</v>
      </c>
      <c r="G82" s="21" t="s">
        <v>26</v>
      </c>
      <c r="H82" s="21" t="s">
        <v>198</v>
      </c>
      <c r="I82" s="23" t="s">
        <v>199</v>
      </c>
      <c r="J82" s="23">
        <v>14100</v>
      </c>
      <c r="K82" s="23">
        <v>14100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1" t="s">
        <v>26</v>
      </c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  <c r="GA82" s="66"/>
      <c r="GB82" s="66"/>
      <c r="GC82" s="66"/>
      <c r="GD82" s="66"/>
      <c r="GE82" s="66"/>
      <c r="GF82" s="66"/>
      <c r="GG82" s="66"/>
      <c r="GH82" s="66"/>
      <c r="GI82" s="66"/>
      <c r="GJ82" s="66"/>
      <c r="GK82" s="66"/>
      <c r="GL82" s="66"/>
      <c r="GM82" s="66"/>
      <c r="GN82" s="66"/>
      <c r="GO82" s="66"/>
      <c r="GP82" s="66"/>
      <c r="GQ82" s="66"/>
      <c r="GR82" s="66"/>
      <c r="GS82" s="66"/>
      <c r="GT82" s="66"/>
      <c r="GU82" s="66"/>
      <c r="GV82" s="66"/>
      <c r="GW82" s="66"/>
      <c r="GX82" s="66"/>
      <c r="GY82" s="66"/>
      <c r="GZ82" s="66"/>
      <c r="HA82" s="66"/>
      <c r="HB82" s="66"/>
      <c r="HC82" s="66"/>
      <c r="HD82" s="66"/>
      <c r="HE82" s="66"/>
      <c r="HF82" s="66"/>
      <c r="HG82" s="66"/>
      <c r="HH82" s="66"/>
      <c r="HI82" s="66"/>
      <c r="HJ82" s="66"/>
      <c r="HK82" s="66"/>
      <c r="HL82" s="66"/>
      <c r="HM82" s="66"/>
      <c r="HN82" s="66"/>
      <c r="HO82" s="66"/>
      <c r="HP82" s="66"/>
      <c r="HQ82" s="66"/>
      <c r="HR82" s="66"/>
      <c r="HS82" s="66"/>
      <c r="HT82" s="66"/>
      <c r="HU82" s="66"/>
      <c r="HV82" s="66"/>
      <c r="HW82" s="66"/>
      <c r="HX82" s="66"/>
      <c r="HY82" s="66"/>
      <c r="HZ82" s="66"/>
      <c r="IA82" s="66"/>
      <c r="IB82" s="66"/>
      <c r="IC82" s="66"/>
      <c r="ID82" s="66"/>
      <c r="IE82" s="66"/>
      <c r="IF82" s="66"/>
      <c r="IG82" s="66"/>
      <c r="IH82" s="66"/>
      <c r="II82" s="66"/>
      <c r="IJ82" s="66"/>
      <c r="IK82" s="66"/>
      <c r="IL82" s="66"/>
      <c r="IM82" s="66"/>
      <c r="IN82" s="66"/>
      <c r="IO82" s="66"/>
      <c r="IP82" s="66"/>
      <c r="IQ82" s="66"/>
      <c r="IR82" s="66"/>
      <c r="IS82" s="66"/>
      <c r="IT82" s="66"/>
      <c r="IU82" s="66"/>
      <c r="IV82" s="66"/>
      <c r="IW82" s="66"/>
      <c r="IX82" s="66"/>
      <c r="IY82" s="66"/>
      <c r="IZ82" s="66"/>
      <c r="JA82" s="66"/>
      <c r="JB82" s="66"/>
      <c r="JC82" s="66"/>
      <c r="JD82" s="66"/>
      <c r="JE82" s="66"/>
      <c r="JF82" s="66"/>
      <c r="JG82" s="66"/>
      <c r="JH82" s="66"/>
      <c r="JI82" s="66"/>
      <c r="JJ82" s="66"/>
      <c r="JK82" s="66"/>
      <c r="JL82" s="66"/>
      <c r="JM82" s="66"/>
      <c r="JN82" s="66"/>
      <c r="JO82" s="66"/>
      <c r="JP82" s="66"/>
      <c r="JQ82" s="66"/>
      <c r="JR82" s="66"/>
      <c r="JS82" s="66"/>
      <c r="JT82" s="66"/>
      <c r="JU82" s="66"/>
      <c r="JV82" s="66"/>
      <c r="JW82" s="66"/>
      <c r="JX82" s="66"/>
      <c r="JY82" s="66"/>
      <c r="JZ82" s="66"/>
      <c r="KA82" s="66"/>
      <c r="KB82" s="66"/>
      <c r="KC82" s="66"/>
      <c r="KD82" s="66"/>
      <c r="KE82" s="66"/>
      <c r="KF82" s="66"/>
      <c r="KG82" s="66"/>
      <c r="KH82" s="66"/>
      <c r="KI82" s="66"/>
      <c r="KJ82" s="66"/>
      <c r="KK82" s="66"/>
      <c r="KL82" s="66"/>
      <c r="KM82" s="66"/>
      <c r="KN82" s="66"/>
      <c r="KO82" s="66"/>
      <c r="KP82" s="66"/>
      <c r="KQ82" s="66"/>
      <c r="KR82" s="66"/>
      <c r="KS82" s="66"/>
      <c r="KT82" s="66"/>
      <c r="KU82" s="66"/>
      <c r="KV82" s="66"/>
      <c r="KW82" s="66"/>
      <c r="KX82" s="66"/>
      <c r="KY82" s="66"/>
      <c r="KZ82" s="66"/>
      <c r="LA82" s="66"/>
      <c r="LB82" s="66"/>
      <c r="LC82" s="66"/>
      <c r="LD82" s="66"/>
      <c r="LE82" s="66"/>
      <c r="LF82" s="66"/>
      <c r="LG82" s="66"/>
      <c r="LH82" s="66"/>
      <c r="LI82" s="66"/>
      <c r="LJ82" s="66"/>
      <c r="LK82" s="66"/>
      <c r="LL82" s="66"/>
      <c r="LM82" s="66"/>
      <c r="LN82" s="66"/>
      <c r="LO82" s="66"/>
      <c r="LP82" s="66"/>
      <c r="LQ82" s="66"/>
      <c r="LR82" s="66"/>
      <c r="LS82" s="66"/>
      <c r="LT82" s="66"/>
      <c r="LU82" s="66"/>
      <c r="LV82" s="66"/>
      <c r="LW82" s="66"/>
      <c r="LX82" s="66"/>
      <c r="LY82" s="66"/>
      <c r="LZ82" s="66"/>
      <c r="MA82" s="66"/>
      <c r="MB82" s="66"/>
      <c r="MC82" s="66"/>
      <c r="MD82" s="66"/>
      <c r="ME82" s="66"/>
      <c r="MF82" s="66"/>
      <c r="MG82" s="66"/>
      <c r="MH82" s="66"/>
      <c r="MI82" s="66"/>
      <c r="MJ82" s="66"/>
      <c r="MK82" s="66"/>
      <c r="ML82" s="66"/>
      <c r="MM82" s="66"/>
      <c r="MN82" s="66"/>
      <c r="MO82" s="66"/>
      <c r="MP82" s="66"/>
      <c r="MQ82" s="66"/>
      <c r="MR82" s="66"/>
      <c r="MS82" s="66"/>
      <c r="MT82" s="66"/>
      <c r="MU82" s="66"/>
      <c r="MV82" s="66"/>
      <c r="MW82" s="66"/>
      <c r="MX82" s="66"/>
      <c r="MY82" s="66"/>
      <c r="MZ82" s="66"/>
      <c r="NA82" s="66"/>
      <c r="NB82" s="66"/>
      <c r="NC82" s="66"/>
      <c r="ND82" s="66"/>
      <c r="NE82" s="66"/>
      <c r="NF82" s="66"/>
      <c r="NG82" s="66"/>
      <c r="NH82" s="66"/>
      <c r="NI82" s="66"/>
      <c r="NJ82" s="66"/>
      <c r="NK82" s="66"/>
      <c r="NL82" s="66"/>
      <c r="NM82" s="66"/>
      <c r="NN82" s="66"/>
      <c r="NO82" s="66"/>
      <c r="NP82" s="66"/>
      <c r="NQ82" s="66"/>
      <c r="NR82" s="66"/>
      <c r="NS82" s="66"/>
      <c r="NT82" s="66"/>
      <c r="NU82" s="66"/>
      <c r="NV82" s="66"/>
      <c r="NW82" s="66"/>
      <c r="NX82" s="66"/>
      <c r="NY82" s="66"/>
      <c r="NZ82" s="66"/>
      <c r="OA82" s="66"/>
      <c r="OB82" s="66"/>
      <c r="OC82" s="66"/>
      <c r="OD82" s="66"/>
      <c r="OE82" s="66"/>
      <c r="OF82" s="66"/>
      <c r="OG82" s="66"/>
      <c r="OH82" s="66"/>
      <c r="OI82" s="66"/>
      <c r="OJ82" s="66"/>
      <c r="OK82" s="66"/>
      <c r="OL82" s="66"/>
      <c r="OM82" s="66"/>
      <c r="ON82" s="66"/>
      <c r="OO82" s="66"/>
      <c r="OP82" s="66"/>
      <c r="OQ82" s="66"/>
      <c r="OR82" s="66"/>
      <c r="OS82" s="66"/>
      <c r="OT82" s="66"/>
      <c r="OU82" s="66"/>
      <c r="OV82" s="66"/>
      <c r="OW82" s="66"/>
      <c r="OX82" s="66"/>
      <c r="OY82" s="66"/>
      <c r="OZ82" s="66"/>
      <c r="PA82" s="66"/>
      <c r="PB82" s="66"/>
      <c r="PC82" s="66"/>
      <c r="PD82" s="66"/>
      <c r="PE82" s="66"/>
      <c r="PF82" s="66"/>
      <c r="PG82" s="66"/>
      <c r="PH82" s="66"/>
      <c r="PI82" s="66"/>
      <c r="PJ82" s="66"/>
      <c r="PK82" s="66"/>
      <c r="PL82" s="66"/>
      <c r="PM82" s="66"/>
      <c r="PN82" s="66"/>
      <c r="PO82" s="66"/>
      <c r="PP82" s="66"/>
      <c r="PQ82" s="66"/>
      <c r="PR82" s="66"/>
      <c r="PS82" s="66"/>
      <c r="PT82" s="66"/>
      <c r="PU82" s="66"/>
      <c r="PV82" s="66"/>
      <c r="PW82" s="66"/>
      <c r="PX82" s="66"/>
      <c r="PY82" s="66"/>
      <c r="PZ82" s="66"/>
      <c r="QA82" s="66"/>
      <c r="QB82" s="66"/>
      <c r="QC82" s="66"/>
      <c r="QD82" s="66"/>
      <c r="QE82" s="66"/>
      <c r="QF82" s="66"/>
      <c r="QG82" s="66"/>
      <c r="QH82" s="66"/>
      <c r="QI82" s="66"/>
      <c r="QJ82" s="66"/>
      <c r="QK82" s="66"/>
      <c r="QL82" s="66"/>
      <c r="QM82" s="66"/>
      <c r="QN82" s="66"/>
      <c r="QO82" s="66"/>
      <c r="QP82" s="66"/>
      <c r="QQ82" s="66"/>
      <c r="QR82" s="66"/>
      <c r="QS82" s="66"/>
      <c r="QT82" s="66"/>
      <c r="QU82" s="66"/>
      <c r="QV82" s="66"/>
      <c r="QW82" s="66"/>
      <c r="QX82" s="66"/>
      <c r="QY82" s="66"/>
      <c r="QZ82" s="66"/>
      <c r="RA82" s="66"/>
      <c r="RB82" s="66"/>
      <c r="RC82" s="66"/>
      <c r="RD82" s="66"/>
      <c r="RE82" s="66"/>
      <c r="RF82" s="66"/>
      <c r="RG82" s="66"/>
      <c r="RH82" s="66"/>
      <c r="RI82" s="66"/>
      <c r="RJ82" s="66"/>
      <c r="RK82" s="66"/>
      <c r="RL82" s="66"/>
      <c r="RM82" s="66"/>
      <c r="RN82" s="66"/>
      <c r="RO82" s="66"/>
      <c r="RP82" s="66"/>
      <c r="RQ82" s="66"/>
      <c r="RR82" s="66"/>
      <c r="RS82" s="66"/>
      <c r="RT82" s="66"/>
      <c r="RU82" s="66"/>
      <c r="RV82" s="66"/>
      <c r="RW82" s="66"/>
      <c r="RX82" s="66"/>
      <c r="RY82" s="66"/>
      <c r="RZ82" s="66"/>
      <c r="SA82" s="66"/>
      <c r="SB82" s="66"/>
      <c r="SC82" s="66"/>
      <c r="SD82" s="66"/>
      <c r="SE82" s="66"/>
      <c r="SF82" s="66"/>
      <c r="SG82" s="66"/>
      <c r="SH82" s="66"/>
      <c r="SI82" s="66"/>
      <c r="SJ82" s="66"/>
      <c r="SK82" s="66"/>
      <c r="SL82" s="66"/>
      <c r="SM82" s="66"/>
      <c r="SN82" s="66"/>
      <c r="SO82" s="66"/>
      <c r="SP82" s="66"/>
      <c r="SQ82" s="66"/>
      <c r="SR82" s="66"/>
      <c r="SS82" s="66"/>
      <c r="ST82" s="66"/>
      <c r="SU82" s="66"/>
      <c r="SV82" s="66"/>
      <c r="SW82" s="66"/>
      <c r="SX82" s="66"/>
      <c r="SY82" s="66"/>
      <c r="SZ82" s="66"/>
      <c r="TA82" s="66"/>
      <c r="TB82" s="66"/>
      <c r="TC82" s="66"/>
      <c r="TD82" s="66"/>
      <c r="TE82" s="66"/>
      <c r="TF82" s="66"/>
      <c r="TG82" s="66"/>
      <c r="TH82" s="66"/>
      <c r="TI82" s="66"/>
      <c r="TJ82" s="66"/>
      <c r="TK82" s="66"/>
      <c r="TL82" s="66"/>
      <c r="TM82" s="66"/>
      <c r="TN82" s="66"/>
      <c r="TO82" s="66"/>
      <c r="TP82" s="66"/>
      <c r="TQ82" s="66"/>
      <c r="TR82" s="66"/>
      <c r="TS82" s="66"/>
      <c r="TT82" s="66"/>
      <c r="TU82" s="66"/>
      <c r="TV82" s="66"/>
      <c r="TW82" s="66"/>
      <c r="TX82" s="66"/>
      <c r="TY82" s="66"/>
      <c r="TZ82" s="66"/>
      <c r="UA82" s="66"/>
      <c r="UB82" s="66"/>
      <c r="UC82" s="66"/>
      <c r="UD82" s="66"/>
      <c r="UE82" s="66"/>
      <c r="UF82" s="66"/>
      <c r="UG82" s="66"/>
      <c r="UH82" s="66"/>
      <c r="UI82" s="66"/>
      <c r="UJ82" s="66"/>
      <c r="UK82" s="66"/>
      <c r="UL82" s="66"/>
      <c r="UM82" s="66"/>
      <c r="UN82" s="66"/>
      <c r="UO82" s="66"/>
      <c r="UP82" s="66"/>
      <c r="UQ82" s="66"/>
      <c r="UR82" s="66"/>
      <c r="US82" s="66"/>
      <c r="UT82" s="66"/>
      <c r="UU82" s="66"/>
      <c r="UV82" s="66"/>
      <c r="UW82" s="66"/>
      <c r="UX82" s="66"/>
      <c r="UY82" s="66"/>
      <c r="UZ82" s="66"/>
      <c r="VA82" s="66"/>
      <c r="VB82" s="66"/>
      <c r="VC82" s="66"/>
      <c r="VD82" s="66"/>
      <c r="VE82" s="66"/>
      <c r="VF82" s="66"/>
      <c r="VG82" s="66"/>
      <c r="VH82" s="66"/>
      <c r="VI82" s="66"/>
      <c r="VJ82" s="66"/>
      <c r="VK82" s="66"/>
      <c r="VL82" s="66"/>
      <c r="VM82" s="66"/>
      <c r="VN82" s="66"/>
      <c r="VO82" s="66"/>
      <c r="VP82" s="66"/>
      <c r="VQ82" s="66"/>
      <c r="VR82" s="66"/>
      <c r="VS82" s="66"/>
      <c r="VT82" s="66"/>
      <c r="VU82" s="66"/>
      <c r="VV82" s="66"/>
      <c r="VW82" s="66"/>
      <c r="VX82" s="66"/>
      <c r="VY82" s="66"/>
      <c r="VZ82" s="66"/>
      <c r="WA82" s="66"/>
      <c r="WB82" s="66"/>
      <c r="WC82" s="66"/>
      <c r="WD82" s="66"/>
      <c r="WE82" s="66"/>
      <c r="WF82" s="66"/>
      <c r="WG82" s="66"/>
      <c r="WH82" s="66"/>
      <c r="WI82" s="66"/>
      <c r="WJ82" s="66"/>
      <c r="WK82" s="66"/>
      <c r="WL82" s="66"/>
      <c r="WM82" s="66"/>
      <c r="WN82" s="66"/>
      <c r="WO82" s="66"/>
      <c r="WP82" s="66"/>
      <c r="WQ82" s="66"/>
      <c r="WR82" s="66"/>
      <c r="WS82" s="66"/>
      <c r="WT82" s="66"/>
      <c r="WU82" s="66"/>
      <c r="WV82" s="66"/>
      <c r="WW82" s="66"/>
      <c r="WX82" s="66"/>
      <c r="WY82" s="66"/>
      <c r="WZ82" s="66"/>
      <c r="XA82" s="66"/>
      <c r="XB82" s="66"/>
      <c r="XC82" s="66"/>
      <c r="XD82" s="66"/>
      <c r="XE82" s="66"/>
      <c r="XF82" s="66"/>
      <c r="XG82" s="66"/>
      <c r="XH82" s="66"/>
      <c r="XI82" s="66"/>
      <c r="XJ82" s="66"/>
      <c r="XK82" s="66"/>
      <c r="XL82" s="66"/>
      <c r="XM82" s="66"/>
      <c r="XN82" s="66"/>
      <c r="XO82" s="66"/>
      <c r="XP82" s="66"/>
      <c r="XQ82" s="66"/>
      <c r="XR82" s="66"/>
      <c r="XS82" s="66"/>
      <c r="XT82" s="66"/>
      <c r="XU82" s="66"/>
      <c r="XV82" s="66"/>
      <c r="XW82" s="66"/>
      <c r="XX82" s="66"/>
      <c r="XY82" s="66"/>
      <c r="XZ82" s="66"/>
      <c r="YA82" s="66"/>
      <c r="YB82" s="66"/>
      <c r="YC82" s="66"/>
      <c r="YD82" s="66"/>
      <c r="YE82" s="66"/>
      <c r="YF82" s="66"/>
      <c r="YG82" s="66"/>
      <c r="YH82" s="66"/>
      <c r="YI82" s="66"/>
      <c r="YJ82" s="66"/>
      <c r="YK82" s="66"/>
      <c r="YL82" s="66"/>
      <c r="YM82" s="66"/>
      <c r="YN82" s="66"/>
      <c r="YO82" s="66"/>
      <c r="YP82" s="66"/>
      <c r="YQ82" s="66"/>
      <c r="YR82" s="66"/>
      <c r="YS82" s="66"/>
      <c r="YT82" s="66"/>
      <c r="YU82" s="66"/>
      <c r="YV82" s="66"/>
      <c r="YW82" s="66"/>
      <c r="YX82" s="66"/>
      <c r="YY82" s="66"/>
      <c r="YZ82" s="66"/>
      <c r="ZA82" s="66"/>
      <c r="ZB82" s="66"/>
      <c r="ZC82" s="66"/>
      <c r="ZD82" s="66"/>
      <c r="ZE82" s="66"/>
      <c r="ZF82" s="66"/>
      <c r="ZG82" s="66"/>
      <c r="ZH82" s="66"/>
      <c r="ZI82" s="66"/>
      <c r="ZJ82" s="66"/>
      <c r="ZK82" s="66"/>
      <c r="ZL82" s="66"/>
      <c r="ZM82" s="66"/>
      <c r="ZN82" s="66"/>
      <c r="ZO82" s="66"/>
      <c r="ZP82" s="66"/>
      <c r="ZQ82" s="66"/>
      <c r="ZR82" s="66"/>
      <c r="ZS82" s="66"/>
      <c r="ZT82" s="66"/>
      <c r="ZU82" s="66"/>
      <c r="ZV82" s="66"/>
      <c r="ZW82" s="66"/>
      <c r="ZX82" s="66"/>
      <c r="ZY82" s="66"/>
      <c r="ZZ82" s="66"/>
      <c r="AAA82" s="66"/>
      <c r="AAB82" s="66"/>
      <c r="AAC82" s="66"/>
      <c r="AAD82" s="66"/>
      <c r="AAE82" s="66"/>
      <c r="AAF82" s="66"/>
      <c r="AAG82" s="66"/>
      <c r="AAH82" s="66"/>
      <c r="AAI82" s="66"/>
      <c r="AAJ82" s="66"/>
      <c r="AAK82" s="66"/>
      <c r="AAL82" s="66"/>
      <c r="AAM82" s="66"/>
      <c r="AAN82" s="66"/>
      <c r="AAO82" s="66"/>
      <c r="AAP82" s="66"/>
      <c r="AAQ82" s="66"/>
      <c r="AAR82" s="66"/>
      <c r="AAS82" s="66"/>
      <c r="AAT82" s="66"/>
      <c r="AAU82" s="66"/>
      <c r="AAV82" s="66"/>
      <c r="AAW82" s="66"/>
      <c r="AAX82" s="66"/>
      <c r="AAY82" s="66"/>
      <c r="AAZ82" s="66"/>
      <c r="ABA82" s="66"/>
      <c r="ABB82" s="66"/>
      <c r="ABC82" s="66"/>
      <c r="ABD82" s="66"/>
      <c r="ABE82" s="66"/>
      <c r="ABF82" s="66"/>
      <c r="ABG82" s="66"/>
      <c r="ABH82" s="66"/>
      <c r="ABI82" s="66"/>
      <c r="ABJ82" s="66"/>
      <c r="ABK82" s="66"/>
      <c r="ABL82" s="66"/>
      <c r="ABM82" s="66"/>
      <c r="ABN82" s="66"/>
      <c r="ABO82" s="66"/>
      <c r="ABP82" s="66"/>
      <c r="ABQ82" s="66"/>
      <c r="ABR82" s="66"/>
      <c r="ABS82" s="66"/>
      <c r="ABT82" s="66"/>
      <c r="ABU82" s="66"/>
      <c r="ABV82" s="66"/>
      <c r="ABW82" s="66"/>
      <c r="ABX82" s="66"/>
      <c r="ABY82" s="66"/>
      <c r="ABZ82" s="66"/>
      <c r="ACA82" s="66"/>
      <c r="ACB82" s="66"/>
      <c r="ACC82" s="66"/>
      <c r="ACD82" s="66"/>
      <c r="ACE82" s="66"/>
      <c r="ACF82" s="66"/>
      <c r="ACG82" s="66"/>
      <c r="ACH82" s="66"/>
      <c r="ACI82" s="66"/>
      <c r="ACJ82" s="66"/>
      <c r="ACK82" s="66"/>
      <c r="ACL82" s="66"/>
      <c r="ACM82" s="66"/>
      <c r="ACN82" s="66"/>
      <c r="ACO82" s="66"/>
      <c r="ACP82" s="66"/>
      <c r="ACQ82" s="66"/>
      <c r="ACR82" s="66"/>
      <c r="ACS82" s="66"/>
      <c r="ACT82" s="66"/>
      <c r="ACU82" s="66"/>
      <c r="ACV82" s="66"/>
      <c r="ACW82" s="66"/>
      <c r="ACX82" s="66"/>
      <c r="ACY82" s="66"/>
      <c r="ACZ82" s="66"/>
      <c r="ADA82" s="66"/>
      <c r="ADB82" s="66"/>
      <c r="ADC82" s="66"/>
      <c r="ADD82" s="66"/>
      <c r="ADE82" s="66"/>
      <c r="ADF82" s="66"/>
      <c r="ADG82" s="66"/>
      <c r="ADH82" s="66"/>
      <c r="ADI82" s="66"/>
      <c r="ADJ82" s="66"/>
      <c r="ADK82" s="66"/>
      <c r="ADL82" s="66"/>
      <c r="ADM82" s="66"/>
      <c r="ADN82" s="66"/>
      <c r="ADO82" s="66"/>
      <c r="ADP82" s="66"/>
      <c r="ADQ82" s="66"/>
      <c r="ADR82" s="66"/>
      <c r="ADS82" s="66"/>
      <c r="ADT82" s="66"/>
      <c r="ADU82" s="66"/>
      <c r="ADV82" s="66"/>
      <c r="ADW82" s="66"/>
      <c r="ADX82" s="66"/>
      <c r="ADY82" s="66"/>
    </row>
    <row r="83" spans="1:805" s="24" customFormat="1" hidden="1" x14ac:dyDescent="0.25">
      <c r="A83" s="69" t="s">
        <v>552</v>
      </c>
      <c r="B83" s="70">
        <v>44590</v>
      </c>
      <c r="C83" s="69" t="s">
        <v>24</v>
      </c>
      <c r="D83" s="69" t="s">
        <v>362</v>
      </c>
      <c r="E83" s="69" t="s">
        <v>26</v>
      </c>
      <c r="F83" s="69" t="s">
        <v>363</v>
      </c>
      <c r="G83" s="69" t="s">
        <v>26</v>
      </c>
      <c r="H83" s="69" t="s">
        <v>364</v>
      </c>
      <c r="I83" s="71" t="s">
        <v>365</v>
      </c>
      <c r="J83" s="71">
        <v>34889.78</v>
      </c>
      <c r="K83" s="71">
        <v>34889.78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69" t="s">
        <v>26</v>
      </c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  <c r="IX83" s="66"/>
      <c r="IY83" s="66"/>
      <c r="IZ83" s="66"/>
      <c r="JA83" s="66"/>
      <c r="JB83" s="66"/>
      <c r="JC83" s="66"/>
      <c r="JD83" s="66"/>
      <c r="JE83" s="66"/>
      <c r="JF83" s="66"/>
      <c r="JG83" s="66"/>
      <c r="JH83" s="66"/>
      <c r="JI83" s="66"/>
      <c r="JJ83" s="66"/>
      <c r="JK83" s="66"/>
      <c r="JL83" s="66"/>
      <c r="JM83" s="66"/>
      <c r="JN83" s="66"/>
      <c r="JO83" s="66"/>
      <c r="JP83" s="66"/>
      <c r="JQ83" s="66"/>
      <c r="JR83" s="66"/>
      <c r="JS83" s="66"/>
      <c r="JT83" s="66"/>
      <c r="JU83" s="66"/>
      <c r="JV83" s="66"/>
      <c r="JW83" s="66"/>
      <c r="JX83" s="66"/>
      <c r="JY83" s="66"/>
      <c r="JZ83" s="66"/>
      <c r="KA83" s="66"/>
      <c r="KB83" s="66"/>
      <c r="KC83" s="66"/>
      <c r="KD83" s="66"/>
      <c r="KE83" s="66"/>
      <c r="KF83" s="66"/>
      <c r="KG83" s="66"/>
      <c r="KH83" s="66"/>
      <c r="KI83" s="66"/>
      <c r="KJ83" s="66"/>
      <c r="KK83" s="66"/>
      <c r="KL83" s="66"/>
      <c r="KM83" s="66"/>
      <c r="KN83" s="66"/>
      <c r="KO83" s="66"/>
      <c r="KP83" s="66"/>
      <c r="KQ83" s="66"/>
      <c r="KR83" s="66"/>
      <c r="KS83" s="66"/>
      <c r="KT83" s="66"/>
      <c r="KU83" s="66"/>
      <c r="KV83" s="66"/>
      <c r="KW83" s="66"/>
      <c r="KX83" s="66"/>
      <c r="KY83" s="66"/>
      <c r="KZ83" s="66"/>
      <c r="LA83" s="66"/>
      <c r="LB83" s="66"/>
      <c r="LC83" s="66"/>
      <c r="LD83" s="66"/>
      <c r="LE83" s="66"/>
      <c r="LF83" s="66"/>
      <c r="LG83" s="66"/>
      <c r="LH83" s="66"/>
      <c r="LI83" s="66"/>
      <c r="LJ83" s="66"/>
      <c r="LK83" s="66"/>
      <c r="LL83" s="66"/>
      <c r="LM83" s="66"/>
      <c r="LN83" s="66"/>
      <c r="LO83" s="66"/>
      <c r="LP83" s="66"/>
      <c r="LQ83" s="66"/>
      <c r="LR83" s="66"/>
      <c r="LS83" s="66"/>
      <c r="LT83" s="66"/>
      <c r="LU83" s="66"/>
      <c r="LV83" s="66"/>
      <c r="LW83" s="66"/>
      <c r="LX83" s="66"/>
      <c r="LY83" s="66"/>
      <c r="LZ83" s="66"/>
      <c r="MA83" s="66"/>
      <c r="MB83" s="66"/>
      <c r="MC83" s="66"/>
      <c r="MD83" s="66"/>
      <c r="ME83" s="66"/>
      <c r="MF83" s="66"/>
      <c r="MG83" s="66"/>
      <c r="MH83" s="66"/>
      <c r="MI83" s="66"/>
      <c r="MJ83" s="66"/>
      <c r="MK83" s="66"/>
      <c r="ML83" s="66"/>
      <c r="MM83" s="66"/>
      <c r="MN83" s="66"/>
      <c r="MO83" s="66"/>
      <c r="MP83" s="66"/>
      <c r="MQ83" s="66"/>
      <c r="MR83" s="66"/>
      <c r="MS83" s="66"/>
      <c r="MT83" s="66"/>
      <c r="MU83" s="66"/>
      <c r="MV83" s="66"/>
      <c r="MW83" s="66"/>
      <c r="MX83" s="66"/>
      <c r="MY83" s="66"/>
      <c r="MZ83" s="66"/>
      <c r="NA83" s="66"/>
      <c r="NB83" s="66"/>
      <c r="NC83" s="66"/>
      <c r="ND83" s="66"/>
      <c r="NE83" s="66"/>
      <c r="NF83" s="66"/>
      <c r="NG83" s="66"/>
      <c r="NH83" s="66"/>
      <c r="NI83" s="66"/>
      <c r="NJ83" s="66"/>
      <c r="NK83" s="66"/>
      <c r="NL83" s="66"/>
      <c r="NM83" s="66"/>
      <c r="NN83" s="66"/>
      <c r="NO83" s="66"/>
      <c r="NP83" s="66"/>
      <c r="NQ83" s="66"/>
      <c r="NR83" s="66"/>
      <c r="NS83" s="66"/>
      <c r="NT83" s="66"/>
      <c r="NU83" s="66"/>
      <c r="NV83" s="66"/>
      <c r="NW83" s="66"/>
      <c r="NX83" s="66"/>
      <c r="NY83" s="66"/>
      <c r="NZ83" s="66"/>
      <c r="OA83" s="66"/>
      <c r="OB83" s="66"/>
      <c r="OC83" s="66"/>
      <c r="OD83" s="66"/>
      <c r="OE83" s="66"/>
      <c r="OF83" s="66"/>
      <c r="OG83" s="66"/>
      <c r="OH83" s="66"/>
      <c r="OI83" s="66"/>
      <c r="OJ83" s="66"/>
      <c r="OK83" s="66"/>
      <c r="OL83" s="66"/>
      <c r="OM83" s="66"/>
      <c r="ON83" s="66"/>
      <c r="OO83" s="66"/>
      <c r="OP83" s="66"/>
      <c r="OQ83" s="66"/>
      <c r="OR83" s="66"/>
      <c r="OS83" s="66"/>
      <c r="OT83" s="66"/>
      <c r="OU83" s="66"/>
      <c r="OV83" s="66"/>
      <c r="OW83" s="66"/>
      <c r="OX83" s="66"/>
      <c r="OY83" s="66"/>
      <c r="OZ83" s="66"/>
      <c r="PA83" s="66"/>
      <c r="PB83" s="66"/>
      <c r="PC83" s="66"/>
      <c r="PD83" s="66"/>
      <c r="PE83" s="66"/>
      <c r="PF83" s="66"/>
      <c r="PG83" s="66"/>
      <c r="PH83" s="66"/>
      <c r="PI83" s="66"/>
      <c r="PJ83" s="66"/>
      <c r="PK83" s="66"/>
      <c r="PL83" s="66"/>
      <c r="PM83" s="66"/>
      <c r="PN83" s="66"/>
      <c r="PO83" s="66"/>
      <c r="PP83" s="66"/>
      <c r="PQ83" s="66"/>
      <c r="PR83" s="66"/>
      <c r="PS83" s="66"/>
      <c r="PT83" s="66"/>
      <c r="PU83" s="66"/>
      <c r="PV83" s="66"/>
      <c r="PW83" s="66"/>
      <c r="PX83" s="66"/>
      <c r="PY83" s="66"/>
      <c r="PZ83" s="66"/>
      <c r="QA83" s="66"/>
      <c r="QB83" s="66"/>
      <c r="QC83" s="66"/>
      <c r="QD83" s="66"/>
      <c r="QE83" s="66"/>
      <c r="QF83" s="66"/>
      <c r="QG83" s="66"/>
      <c r="QH83" s="66"/>
      <c r="QI83" s="66"/>
      <c r="QJ83" s="66"/>
      <c r="QK83" s="66"/>
      <c r="QL83" s="66"/>
      <c r="QM83" s="66"/>
      <c r="QN83" s="66"/>
      <c r="QO83" s="66"/>
      <c r="QP83" s="66"/>
      <c r="QQ83" s="66"/>
      <c r="QR83" s="66"/>
      <c r="QS83" s="66"/>
      <c r="QT83" s="66"/>
      <c r="QU83" s="66"/>
      <c r="QV83" s="66"/>
      <c r="QW83" s="66"/>
      <c r="QX83" s="66"/>
      <c r="QY83" s="66"/>
      <c r="QZ83" s="66"/>
      <c r="RA83" s="66"/>
      <c r="RB83" s="66"/>
      <c r="RC83" s="66"/>
      <c r="RD83" s="66"/>
      <c r="RE83" s="66"/>
      <c r="RF83" s="66"/>
      <c r="RG83" s="66"/>
      <c r="RH83" s="66"/>
      <c r="RI83" s="66"/>
      <c r="RJ83" s="66"/>
      <c r="RK83" s="66"/>
      <c r="RL83" s="66"/>
      <c r="RM83" s="66"/>
      <c r="RN83" s="66"/>
      <c r="RO83" s="66"/>
      <c r="RP83" s="66"/>
      <c r="RQ83" s="66"/>
      <c r="RR83" s="66"/>
      <c r="RS83" s="66"/>
      <c r="RT83" s="66"/>
      <c r="RU83" s="66"/>
      <c r="RV83" s="66"/>
      <c r="RW83" s="66"/>
      <c r="RX83" s="66"/>
      <c r="RY83" s="66"/>
      <c r="RZ83" s="66"/>
      <c r="SA83" s="66"/>
      <c r="SB83" s="66"/>
      <c r="SC83" s="66"/>
      <c r="SD83" s="66"/>
      <c r="SE83" s="66"/>
      <c r="SF83" s="66"/>
      <c r="SG83" s="66"/>
      <c r="SH83" s="66"/>
      <c r="SI83" s="66"/>
      <c r="SJ83" s="66"/>
      <c r="SK83" s="66"/>
      <c r="SL83" s="66"/>
      <c r="SM83" s="66"/>
      <c r="SN83" s="66"/>
      <c r="SO83" s="66"/>
      <c r="SP83" s="66"/>
      <c r="SQ83" s="66"/>
      <c r="SR83" s="66"/>
      <c r="SS83" s="66"/>
      <c r="ST83" s="66"/>
      <c r="SU83" s="66"/>
      <c r="SV83" s="66"/>
      <c r="SW83" s="66"/>
      <c r="SX83" s="66"/>
      <c r="SY83" s="66"/>
      <c r="SZ83" s="66"/>
      <c r="TA83" s="66"/>
      <c r="TB83" s="66"/>
      <c r="TC83" s="66"/>
      <c r="TD83" s="66"/>
      <c r="TE83" s="66"/>
      <c r="TF83" s="66"/>
      <c r="TG83" s="66"/>
      <c r="TH83" s="66"/>
      <c r="TI83" s="66"/>
      <c r="TJ83" s="66"/>
      <c r="TK83" s="66"/>
      <c r="TL83" s="66"/>
      <c r="TM83" s="66"/>
      <c r="TN83" s="66"/>
      <c r="TO83" s="66"/>
      <c r="TP83" s="66"/>
      <c r="TQ83" s="66"/>
      <c r="TR83" s="66"/>
      <c r="TS83" s="66"/>
      <c r="TT83" s="66"/>
      <c r="TU83" s="66"/>
      <c r="TV83" s="66"/>
      <c r="TW83" s="66"/>
      <c r="TX83" s="66"/>
      <c r="TY83" s="66"/>
      <c r="TZ83" s="66"/>
      <c r="UA83" s="66"/>
      <c r="UB83" s="66"/>
      <c r="UC83" s="66"/>
      <c r="UD83" s="66"/>
      <c r="UE83" s="66"/>
      <c r="UF83" s="66"/>
      <c r="UG83" s="66"/>
      <c r="UH83" s="66"/>
      <c r="UI83" s="66"/>
      <c r="UJ83" s="66"/>
      <c r="UK83" s="66"/>
      <c r="UL83" s="66"/>
      <c r="UM83" s="66"/>
      <c r="UN83" s="66"/>
      <c r="UO83" s="66"/>
      <c r="UP83" s="66"/>
      <c r="UQ83" s="66"/>
      <c r="UR83" s="66"/>
      <c r="US83" s="66"/>
      <c r="UT83" s="66"/>
      <c r="UU83" s="66"/>
      <c r="UV83" s="66"/>
      <c r="UW83" s="66"/>
      <c r="UX83" s="66"/>
      <c r="UY83" s="66"/>
      <c r="UZ83" s="66"/>
      <c r="VA83" s="66"/>
      <c r="VB83" s="66"/>
      <c r="VC83" s="66"/>
      <c r="VD83" s="66"/>
      <c r="VE83" s="66"/>
      <c r="VF83" s="66"/>
      <c r="VG83" s="66"/>
      <c r="VH83" s="66"/>
      <c r="VI83" s="66"/>
      <c r="VJ83" s="66"/>
      <c r="VK83" s="66"/>
      <c r="VL83" s="66"/>
      <c r="VM83" s="66"/>
      <c r="VN83" s="66"/>
      <c r="VO83" s="66"/>
      <c r="VP83" s="66"/>
      <c r="VQ83" s="66"/>
      <c r="VR83" s="66"/>
      <c r="VS83" s="66"/>
      <c r="VT83" s="66"/>
      <c r="VU83" s="66"/>
      <c r="VV83" s="66"/>
      <c r="VW83" s="66"/>
      <c r="VX83" s="66"/>
      <c r="VY83" s="66"/>
      <c r="VZ83" s="66"/>
      <c r="WA83" s="66"/>
      <c r="WB83" s="66"/>
      <c r="WC83" s="66"/>
      <c r="WD83" s="66"/>
      <c r="WE83" s="66"/>
      <c r="WF83" s="66"/>
      <c r="WG83" s="66"/>
      <c r="WH83" s="66"/>
      <c r="WI83" s="66"/>
      <c r="WJ83" s="66"/>
      <c r="WK83" s="66"/>
      <c r="WL83" s="66"/>
      <c r="WM83" s="66"/>
      <c r="WN83" s="66"/>
      <c r="WO83" s="66"/>
      <c r="WP83" s="66"/>
      <c r="WQ83" s="66"/>
      <c r="WR83" s="66"/>
      <c r="WS83" s="66"/>
      <c r="WT83" s="66"/>
      <c r="WU83" s="66"/>
      <c r="WV83" s="66"/>
      <c r="WW83" s="66"/>
      <c r="WX83" s="66"/>
      <c r="WY83" s="66"/>
      <c r="WZ83" s="66"/>
      <c r="XA83" s="66"/>
      <c r="XB83" s="66"/>
      <c r="XC83" s="66"/>
      <c r="XD83" s="66"/>
      <c r="XE83" s="66"/>
      <c r="XF83" s="66"/>
      <c r="XG83" s="66"/>
      <c r="XH83" s="66"/>
      <c r="XI83" s="66"/>
      <c r="XJ83" s="66"/>
      <c r="XK83" s="66"/>
      <c r="XL83" s="66"/>
      <c r="XM83" s="66"/>
      <c r="XN83" s="66"/>
      <c r="XO83" s="66"/>
      <c r="XP83" s="66"/>
      <c r="XQ83" s="66"/>
      <c r="XR83" s="66"/>
      <c r="XS83" s="66"/>
      <c r="XT83" s="66"/>
      <c r="XU83" s="66"/>
      <c r="XV83" s="66"/>
      <c r="XW83" s="66"/>
      <c r="XX83" s="66"/>
      <c r="XY83" s="66"/>
      <c r="XZ83" s="66"/>
      <c r="YA83" s="66"/>
      <c r="YB83" s="66"/>
      <c r="YC83" s="66"/>
      <c r="YD83" s="66"/>
      <c r="YE83" s="66"/>
      <c r="YF83" s="66"/>
      <c r="YG83" s="66"/>
      <c r="YH83" s="66"/>
      <c r="YI83" s="66"/>
      <c r="YJ83" s="66"/>
      <c r="YK83" s="66"/>
      <c r="YL83" s="66"/>
      <c r="YM83" s="66"/>
      <c r="YN83" s="66"/>
      <c r="YO83" s="66"/>
      <c r="YP83" s="66"/>
      <c r="YQ83" s="66"/>
      <c r="YR83" s="66"/>
      <c r="YS83" s="66"/>
      <c r="YT83" s="66"/>
      <c r="YU83" s="66"/>
      <c r="YV83" s="66"/>
      <c r="YW83" s="66"/>
      <c r="YX83" s="66"/>
      <c r="YY83" s="66"/>
      <c r="YZ83" s="66"/>
      <c r="ZA83" s="66"/>
      <c r="ZB83" s="66"/>
      <c r="ZC83" s="66"/>
      <c r="ZD83" s="66"/>
      <c r="ZE83" s="66"/>
      <c r="ZF83" s="66"/>
      <c r="ZG83" s="66"/>
      <c r="ZH83" s="66"/>
      <c r="ZI83" s="66"/>
      <c r="ZJ83" s="66"/>
      <c r="ZK83" s="66"/>
      <c r="ZL83" s="66"/>
      <c r="ZM83" s="66"/>
      <c r="ZN83" s="66"/>
      <c r="ZO83" s="66"/>
      <c r="ZP83" s="66"/>
      <c r="ZQ83" s="66"/>
      <c r="ZR83" s="66"/>
      <c r="ZS83" s="66"/>
      <c r="ZT83" s="66"/>
      <c r="ZU83" s="66"/>
      <c r="ZV83" s="66"/>
      <c r="ZW83" s="66"/>
      <c r="ZX83" s="66"/>
      <c r="ZY83" s="66"/>
      <c r="ZZ83" s="66"/>
      <c r="AAA83" s="66"/>
      <c r="AAB83" s="66"/>
      <c r="AAC83" s="66"/>
      <c r="AAD83" s="66"/>
      <c r="AAE83" s="66"/>
      <c r="AAF83" s="66"/>
      <c r="AAG83" s="66"/>
      <c r="AAH83" s="66"/>
      <c r="AAI83" s="66"/>
      <c r="AAJ83" s="66"/>
      <c r="AAK83" s="66"/>
      <c r="AAL83" s="66"/>
      <c r="AAM83" s="66"/>
      <c r="AAN83" s="66"/>
      <c r="AAO83" s="66"/>
      <c r="AAP83" s="66"/>
      <c r="AAQ83" s="66"/>
      <c r="AAR83" s="66"/>
      <c r="AAS83" s="66"/>
      <c r="AAT83" s="66"/>
      <c r="AAU83" s="66"/>
      <c r="AAV83" s="66"/>
      <c r="AAW83" s="66"/>
      <c r="AAX83" s="66"/>
      <c r="AAY83" s="66"/>
      <c r="AAZ83" s="66"/>
      <c r="ABA83" s="66"/>
      <c r="ABB83" s="66"/>
      <c r="ABC83" s="66"/>
      <c r="ABD83" s="66"/>
      <c r="ABE83" s="66"/>
      <c r="ABF83" s="66"/>
      <c r="ABG83" s="66"/>
      <c r="ABH83" s="66"/>
      <c r="ABI83" s="66"/>
      <c r="ABJ83" s="66"/>
      <c r="ABK83" s="66"/>
      <c r="ABL83" s="66"/>
      <c r="ABM83" s="66"/>
      <c r="ABN83" s="66"/>
      <c r="ABO83" s="66"/>
      <c r="ABP83" s="66"/>
      <c r="ABQ83" s="66"/>
      <c r="ABR83" s="66"/>
      <c r="ABS83" s="66"/>
      <c r="ABT83" s="66"/>
      <c r="ABU83" s="66"/>
      <c r="ABV83" s="66"/>
      <c r="ABW83" s="66"/>
      <c r="ABX83" s="66"/>
      <c r="ABY83" s="66"/>
      <c r="ABZ83" s="66"/>
      <c r="ACA83" s="66"/>
      <c r="ACB83" s="66"/>
      <c r="ACC83" s="66"/>
      <c r="ACD83" s="66"/>
      <c r="ACE83" s="66"/>
      <c r="ACF83" s="66"/>
      <c r="ACG83" s="66"/>
      <c r="ACH83" s="66"/>
      <c r="ACI83" s="66"/>
      <c r="ACJ83" s="66"/>
      <c r="ACK83" s="66"/>
      <c r="ACL83" s="66"/>
      <c r="ACM83" s="66"/>
      <c r="ACN83" s="66"/>
      <c r="ACO83" s="66"/>
      <c r="ACP83" s="66"/>
      <c r="ACQ83" s="66"/>
      <c r="ACR83" s="66"/>
      <c r="ACS83" s="66"/>
      <c r="ACT83" s="66"/>
      <c r="ACU83" s="66"/>
      <c r="ACV83" s="66"/>
      <c r="ACW83" s="66"/>
      <c r="ACX83" s="66"/>
      <c r="ACY83" s="66"/>
      <c r="ACZ83" s="66"/>
      <c r="ADA83" s="66"/>
      <c r="ADB83" s="66"/>
      <c r="ADC83" s="66"/>
      <c r="ADD83" s="66"/>
      <c r="ADE83" s="66"/>
      <c r="ADF83" s="66"/>
      <c r="ADG83" s="66"/>
      <c r="ADH83" s="66"/>
      <c r="ADI83" s="66"/>
      <c r="ADJ83" s="66"/>
      <c r="ADK83" s="66"/>
      <c r="ADL83" s="66"/>
      <c r="ADM83" s="66"/>
      <c r="ADN83" s="66"/>
      <c r="ADO83" s="66"/>
      <c r="ADP83" s="66"/>
      <c r="ADQ83" s="66"/>
      <c r="ADR83" s="66"/>
      <c r="ADS83" s="66"/>
      <c r="ADT83" s="66"/>
      <c r="ADU83" s="66"/>
      <c r="ADV83" s="66"/>
      <c r="ADW83" s="66"/>
      <c r="ADX83" s="66"/>
      <c r="ADY83" s="66"/>
    </row>
    <row r="84" spans="1:805" s="66" customFormat="1" hidden="1" x14ac:dyDescent="0.25">
      <c r="A84" s="74"/>
      <c r="B84" s="75"/>
      <c r="C84" s="74"/>
      <c r="D84" s="74"/>
      <c r="E84" s="74"/>
      <c r="F84" s="74"/>
      <c r="G84" s="74"/>
      <c r="H84" s="74"/>
      <c r="I84" s="64"/>
      <c r="J84" s="64">
        <f>+J83-R83</f>
        <v>34889.78</v>
      </c>
      <c r="K84" s="64"/>
      <c r="L84" s="64"/>
      <c r="M84" s="64"/>
      <c r="N84" s="64"/>
      <c r="O84" s="64"/>
      <c r="P84" s="64"/>
      <c r="Q84" s="64"/>
      <c r="R84" s="64"/>
      <c r="S84" s="74"/>
    </row>
    <row r="85" spans="1:805" s="66" customFormat="1" x14ac:dyDescent="0.25">
      <c r="A85" s="74"/>
      <c r="B85" s="75"/>
      <c r="C85" s="74"/>
      <c r="D85" s="74"/>
      <c r="E85" s="74"/>
      <c r="F85" s="74"/>
      <c r="G85" s="74"/>
      <c r="H85" s="74"/>
      <c r="I85" s="64"/>
      <c r="J85" s="64">
        <f>SUBTOTAL(9,J10:J84)</f>
        <v>22975</v>
      </c>
      <c r="K85" s="64"/>
      <c r="L85" s="64"/>
      <c r="M85" s="64"/>
      <c r="N85" s="64"/>
      <c r="O85" s="64"/>
      <c r="P85" s="64"/>
      <c r="Q85" s="64"/>
      <c r="R85" s="64">
        <f>SUBTOTAL(9,R9:R84)</f>
        <v>0</v>
      </c>
      <c r="S85" s="74"/>
    </row>
    <row r="86" spans="1:805" s="66" customFormat="1" x14ac:dyDescent="0.25">
      <c r="A86" s="74"/>
      <c r="B86" s="75"/>
      <c r="C86" s="74"/>
      <c r="D86" s="74"/>
      <c r="E86" s="74"/>
      <c r="F86" s="74"/>
      <c r="G86" s="74"/>
      <c r="H86" s="7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74"/>
    </row>
    <row r="87" spans="1:805" s="66" customFormat="1" x14ac:dyDescent="0.25">
      <c r="A87" s="74"/>
      <c r="B87" s="75"/>
      <c r="C87" s="74"/>
      <c r="D87" s="74"/>
      <c r="E87" s="74"/>
      <c r="F87" s="74"/>
      <c r="G87" s="74"/>
      <c r="H87" s="7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74"/>
    </row>
    <row r="88" spans="1:805" s="66" customFormat="1" x14ac:dyDescent="0.25">
      <c r="A88" s="74"/>
      <c r="B88" s="75"/>
      <c r="C88" s="74"/>
      <c r="D88" s="74"/>
      <c r="E88" s="74"/>
      <c r="F88" s="74"/>
      <c r="G88" s="74"/>
      <c r="H88" s="74"/>
      <c r="I88" s="64"/>
      <c r="J88" s="64">
        <f>SUBTOTAL(9,J8:J83)</f>
        <v>22975</v>
      </c>
      <c r="K88" s="64"/>
      <c r="L88" s="64"/>
      <c r="M88" s="64"/>
      <c r="N88" s="64"/>
      <c r="O88" s="64"/>
      <c r="P88" s="64"/>
      <c r="Q88" s="64"/>
      <c r="R88" s="64">
        <f>SUBTOTAL(9,R8:R87)</f>
        <v>0</v>
      </c>
      <c r="S88" s="74"/>
    </row>
    <row r="89" spans="1:805" s="66" customFormat="1" x14ac:dyDescent="0.25">
      <c r="A89" s="74"/>
      <c r="B89" s="75"/>
      <c r="C89" s="74"/>
      <c r="D89" s="74"/>
      <c r="E89" s="74"/>
      <c r="F89" s="74"/>
      <c r="G89" s="74"/>
      <c r="H89" s="74"/>
      <c r="I89" s="64"/>
      <c r="J89" s="64">
        <f>+J88-R88</f>
        <v>22975</v>
      </c>
      <c r="K89" s="64"/>
      <c r="L89" s="64"/>
      <c r="M89" s="64"/>
      <c r="N89" s="64"/>
      <c r="O89" s="64"/>
      <c r="P89" s="64"/>
      <c r="Q89" s="64"/>
      <c r="R89" s="64"/>
      <c r="S89" s="74"/>
    </row>
    <row r="90" spans="1:805" s="66" customFormat="1" x14ac:dyDescent="0.25">
      <c r="A90" s="74"/>
      <c r="B90" s="75"/>
      <c r="C90" s="74"/>
      <c r="D90" s="74"/>
      <c r="E90" s="74"/>
      <c r="F90" s="74"/>
      <c r="G90" s="74"/>
      <c r="H90" s="7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74"/>
    </row>
    <row r="91" spans="1:805" s="66" customFormat="1" x14ac:dyDescent="0.25">
      <c r="A91" s="74"/>
      <c r="B91" s="75"/>
      <c r="C91" s="74"/>
      <c r="D91" s="74"/>
      <c r="E91" s="74"/>
      <c r="F91" s="74"/>
      <c r="G91" s="74"/>
      <c r="H91" s="7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74"/>
    </row>
    <row r="93" spans="1:805" x14ac:dyDescent="0.25">
      <c r="I93" s="6" t="s">
        <v>1388</v>
      </c>
      <c r="J93" s="7">
        <f>SUM(J2:J83)</f>
        <v>104888.26280000001</v>
      </c>
      <c r="K93" s="7">
        <f>SUM(K2:K83)</f>
        <v>90430.95</v>
      </c>
      <c r="L93" s="7">
        <f>SUM(L2:L83)</f>
        <v>12463.17</v>
      </c>
      <c r="M93" s="7">
        <f t="shared" ref="M93:R93" si="0">SUM(M2:M83)</f>
        <v>1994.11</v>
      </c>
      <c r="N93" s="7">
        <f t="shared" si="0"/>
        <v>0</v>
      </c>
      <c r="O93" s="7">
        <f t="shared" si="0"/>
        <v>0</v>
      </c>
      <c r="P93" s="7">
        <f t="shared" si="0"/>
        <v>0</v>
      </c>
      <c r="Q93" s="7">
        <f t="shared" si="0"/>
        <v>0</v>
      </c>
      <c r="R93" s="7">
        <f t="shared" si="0"/>
        <v>1448.5746000000001</v>
      </c>
    </row>
    <row r="94" spans="1:805" x14ac:dyDescent="0.25">
      <c r="I94" s="36" t="str">
        <f>+A8&amp;" "&amp;C8&amp;" "&amp;D8&amp;" "&amp;E8&amp;" "&amp;G8&amp;" "&amp;I8&amp;" "&amp;S8</f>
        <v xml:space="preserve">1,2/41 NC  174357 352371 DISTRIBUIDORA DE LACTEOS LA COSTA J.E.B. C.A. </v>
      </c>
      <c r="J94" s="6">
        <f>+J93-R93</f>
        <v>103439.6882</v>
      </c>
    </row>
    <row r="95" spans="1:805" x14ac:dyDescent="0.25">
      <c r="I95" s="6" t="str">
        <f t="shared" ref="I95:I158" si="1">+A9&amp;" "&amp;C9&amp;" "&amp;D9&amp;" "&amp;E9&amp;" "&amp;G9&amp;" "&amp;I9&amp;" "&amp;S9</f>
        <v xml:space="preserve">1,2/40 NC  v0672036001002 v0673540030416 PEPSI-COLA VENEZUELA, C.A. </v>
      </c>
    </row>
    <row r="96" spans="1:805" x14ac:dyDescent="0.25">
      <c r="I96" s="6" t="str">
        <f t="shared" si="1"/>
        <v xml:space="preserve">1,2/13 NC  101100001611 PFC-001152  INPROA SANTONI, C.A  </v>
      </c>
    </row>
    <row r="97" spans="9:9" x14ac:dyDescent="0.25">
      <c r="I97" s="36" t="str">
        <f t="shared" si="1"/>
        <v>1,2/14 NC  101100001613 B00915 PASAPALOS DOÑA CUSTODIA,C.A 20220100008110</v>
      </c>
    </row>
    <row r="98" spans="9:9" x14ac:dyDescent="0.25">
      <c r="I98" s="36" t="str">
        <f t="shared" si="1"/>
        <v>1,2/15 NC  101100001614 0067538 PRODUCTOS COMETIN, C.A 20220100008111</v>
      </c>
    </row>
    <row r="99" spans="9:9" x14ac:dyDescent="0.25">
      <c r="I99" s="36" t="str">
        <f t="shared" si="1"/>
        <v>1,2/16 NC  101100001615 030947 INVERSIONES GIOVANNY 46 CA 20220100008112</v>
      </c>
    </row>
    <row r="100" spans="9:9" x14ac:dyDescent="0.25">
      <c r="I100" s="72" t="str">
        <f t="shared" si="1"/>
        <v>1,2/17 NC  101100001616 000073  VICTOR SABÁS RODRÍGUEZ COHIL 20220100008113</v>
      </c>
    </row>
    <row r="101" spans="9:9" x14ac:dyDescent="0.25">
      <c r="I101" s="36" t="str">
        <f t="shared" si="1"/>
        <v xml:space="preserve">1,2/19 NC  101100001612 L118068082 PLUMROSE LATINOAMERICANA, C.A. </v>
      </c>
    </row>
    <row r="102" spans="9:9" x14ac:dyDescent="0.25">
      <c r="I102" s="36" t="str">
        <f t="shared" si="1"/>
        <v>1,2/26 NC  101100001617 A02583 INVERSIONES VALIOSKA, C.A 20220100008114</v>
      </c>
    </row>
    <row r="103" spans="9:9" x14ac:dyDescent="0.25">
      <c r="I103" s="36" t="str">
        <f t="shared" si="1"/>
        <v>1,2/27 NC  101100001618 1127460 GRUPO DEPA , C.A.  20220100008115</v>
      </c>
    </row>
    <row r="104" spans="9:9" x14ac:dyDescent="0.25">
      <c r="I104" s="36" t="str">
        <f t="shared" si="1"/>
        <v>1,2/42 NC  101100001619 0000002102 RADISA ALIMENTOS C.A 20220100008116</v>
      </c>
    </row>
    <row r="105" spans="9:9" x14ac:dyDescent="0.25">
      <c r="I105" s="36" t="str">
        <f t="shared" si="1"/>
        <v>1,2/43 NC  101100001620 1501049 C.A. SUCESORA DE JOSE PUIG &amp; CIA 20220100008117</v>
      </c>
    </row>
    <row r="106" spans="9:9" x14ac:dyDescent="0.25">
      <c r="I106" s="6" t="str">
        <f t="shared" si="1"/>
        <v>1,2/44 NC  101100001621 A054B1394122089 ALIMENTOS POLAR COMERCIAL, C.A. 20220100008118</v>
      </c>
    </row>
    <row r="107" spans="9:9" x14ac:dyDescent="0.25">
      <c r="I107" s="36" t="str">
        <f t="shared" si="1"/>
        <v>1,2/45 NC  101100001623 V0673540030416 PEPSI-COLA VENEZUELA, C.A. 20220100008119</v>
      </c>
    </row>
    <row r="108" spans="9:9" x14ac:dyDescent="0.25">
      <c r="I108" s="36" t="str">
        <f t="shared" si="1"/>
        <v>1,2/46 NC  101100001624 V0673540030415 PEPSI-COLA VENEZUELA, C.A. 20220100008120</v>
      </c>
    </row>
    <row r="109" spans="9:9" x14ac:dyDescent="0.25">
      <c r="I109" s="36" t="str">
        <f t="shared" si="1"/>
        <v>1,2/47 NC  101100001626 352371 DISTRIBUIDORA DE LACTEOS LA COSTA J.E.B. C.A. 20220100008121</v>
      </c>
    </row>
    <row r="110" spans="9:9" x14ac:dyDescent="0.25">
      <c r="I110" s="36" t="str">
        <f t="shared" si="1"/>
        <v>1,2/48 NC  101100001627 352444 DISTRIBUIDORA DE LACTEOS LA COSTA J.E.B. C.A. 20220100008122</v>
      </c>
    </row>
    <row r="111" spans="9:9" x14ac:dyDescent="0.25">
      <c r="I111" s="36" t="str">
        <f t="shared" si="1"/>
        <v>1,2/50 NC  101100001628 GC049158 C.A.GALLETERA CARABOBO 20220100008123</v>
      </c>
    </row>
    <row r="112" spans="9:9" x14ac:dyDescent="0.25">
      <c r="I112" s="36" t="str">
        <f t="shared" si="1"/>
        <v>1,2/63 NC  101100001629 V0673540030664 PEPSI-COLA VENEZUELA, C.A. 20220100008124</v>
      </c>
    </row>
    <row r="113" spans="9:9" x14ac:dyDescent="0.25">
      <c r="I113" s="36" t="str">
        <f t="shared" si="1"/>
        <v>1,2/74 NC  101100001630 409114 ALIMENTOS MUNCHY C.A. 20220100008125</v>
      </c>
    </row>
    <row r="114" spans="9:9" x14ac:dyDescent="0.25">
      <c r="I114" s="36" t="str">
        <f t="shared" si="1"/>
        <v>1,2/75 NC  101100001631 002159 RADISA ALIMENTOS C.A 20220100008126</v>
      </c>
    </row>
    <row r="115" spans="9:9" x14ac:dyDescent="0.25">
      <c r="I115" s="36" t="str">
        <f t="shared" si="1"/>
        <v>1,2/76 NC  101100001632 00001815 FACIL GAS, C.A 20220100008127</v>
      </c>
    </row>
    <row r="116" spans="9:9" x14ac:dyDescent="0.25">
      <c r="I116" s="36" t="str">
        <f t="shared" si="1"/>
        <v xml:space="preserve">1,2/54 FC 000144   INVERSIONES CRESVEIRA,C.A </v>
      </c>
    </row>
    <row r="117" spans="9:9" x14ac:dyDescent="0.25">
      <c r="I117" s="36" t="str">
        <f t="shared" si="1"/>
        <v xml:space="preserve">1,2/71 FC A054B1394126710   ALIMENTOS POLAR COMERCIAL, C.A. </v>
      </c>
    </row>
    <row r="118" spans="9:9" x14ac:dyDescent="0.25">
      <c r="I118" s="36" t="str">
        <f t="shared" si="1"/>
        <v xml:space="preserve">1,2/59 FC 006790   DISTRIBUIDORA DAMASCUS CA </v>
      </c>
    </row>
    <row r="119" spans="9:9" x14ac:dyDescent="0.25">
      <c r="I119" s="36" t="str">
        <f t="shared" si="1"/>
        <v xml:space="preserve">1,2/9 FC 028885   INVERSIONES MANUEL PEREIRA,C.A </v>
      </c>
    </row>
    <row r="120" spans="9:9" x14ac:dyDescent="0.25">
      <c r="I120" s="36" t="str">
        <f t="shared" si="1"/>
        <v xml:space="preserve">1,2/68 FC 028899   INVERSIONES MANUEL PEREIRA,C.A </v>
      </c>
    </row>
    <row r="121" spans="9:9" x14ac:dyDescent="0.25">
      <c r="I121" s="36" t="str">
        <f t="shared" si="1"/>
        <v xml:space="preserve">1,2/57 FC 9098   CARNICOS LOS TEQUES C.A. </v>
      </c>
    </row>
    <row r="122" spans="9:9" x14ac:dyDescent="0.25">
      <c r="I122" s="36" t="str">
        <f t="shared" si="1"/>
        <v xml:space="preserve">1,2/33 FC L118068627   PLUMROSE LATINOAMERICANA, C.A. </v>
      </c>
    </row>
    <row r="123" spans="9:9" x14ac:dyDescent="0.25">
      <c r="I123" s="36" t="str">
        <f t="shared" si="1"/>
        <v xml:space="preserve">1,2/62 FC V0673540030664   PEPSI-COLA VENEZUELA, C.A. </v>
      </c>
    </row>
    <row r="124" spans="9:9" x14ac:dyDescent="0.25">
      <c r="I124" s="36" t="str">
        <f t="shared" si="1"/>
        <v xml:space="preserve">1,2/32 FC 028888   INVERSIONES MANUEL PEREIRA,C.A </v>
      </c>
    </row>
    <row r="125" spans="9:9" x14ac:dyDescent="0.25">
      <c r="I125" s="36" t="str">
        <f t="shared" si="1"/>
        <v xml:space="preserve">1,2/4 FC B003782    ITC COMERCIAL, C.A. </v>
      </c>
    </row>
    <row r="126" spans="9:9" x14ac:dyDescent="0.25">
      <c r="I126" s="36" t="str">
        <f t="shared" si="1"/>
        <v xml:space="preserve">1,2/8 FC B00915   PASAPALOS DOÑA CUSTODIA,C.A </v>
      </c>
    </row>
    <row r="127" spans="9:9" x14ac:dyDescent="0.25">
      <c r="I127" s="36" t="str">
        <f t="shared" si="1"/>
        <v xml:space="preserve">1,2/24 FC A02583   INVERSIONES VALIOSKA, C.A </v>
      </c>
    </row>
    <row r="128" spans="9:9" x14ac:dyDescent="0.25">
      <c r="I128" s="36" t="str">
        <f t="shared" si="1"/>
        <v xml:space="preserve">1,2/53 FC A0029617   LACTEOS Y VIVERES LANZA , C.A </v>
      </c>
    </row>
    <row r="129" spans="9:9" x14ac:dyDescent="0.25">
      <c r="I129" s="36" t="str">
        <f t="shared" si="1"/>
        <v xml:space="preserve">1,2/28 FC 000008    AGROINDUSTRIA MENDOZA C.A </v>
      </c>
    </row>
    <row r="130" spans="9:9" x14ac:dyDescent="0.25">
      <c r="I130" s="36" t="str">
        <f t="shared" si="1"/>
        <v xml:space="preserve">1,2/60 FC 000010    AGROINDUSTRIA MENDOZA C.A </v>
      </c>
    </row>
    <row r="131" spans="9:9" x14ac:dyDescent="0.25">
      <c r="I131" s="36" t="str">
        <f t="shared" si="1"/>
        <v xml:space="preserve">1,2/65 FC 01016991   AGRO BANANERA EL VIGIA C.A. </v>
      </c>
    </row>
    <row r="132" spans="9:9" x14ac:dyDescent="0.25">
      <c r="I132" s="72" t="str">
        <f t="shared" si="1"/>
        <v xml:space="preserve">1,2/52 FC 01016969   AGRO BANANERA EL VIGIA C.A. </v>
      </c>
    </row>
    <row r="133" spans="9:9" x14ac:dyDescent="0.25">
      <c r="I133" s="36" t="str">
        <f t="shared" si="1"/>
        <v xml:space="preserve">1,2/7 FC 030947   INVERSIONES GIOVANNY 46 CA </v>
      </c>
    </row>
    <row r="134" spans="9:9" x14ac:dyDescent="0.25">
      <c r="I134" s="36" t="str">
        <f>+A48&amp;" "&amp;C48&amp;" "&amp;D48&amp;" "&amp;E48&amp;" "&amp;G48&amp;" "&amp;I48&amp;" "&amp;S48</f>
        <v xml:space="preserve">1,2/39 FC 352444   DISTRIBUIDORA DE LACTEOS LA COSTA J.E.B. C.A. </v>
      </c>
    </row>
    <row r="135" spans="9:9" x14ac:dyDescent="0.25">
      <c r="I135" s="36" t="str">
        <f t="shared" si="1"/>
        <v xml:space="preserve">1,2/55 FC 160394   ALIMENTOS PRODALVA, C.A. </v>
      </c>
    </row>
    <row r="136" spans="9:9" x14ac:dyDescent="0.25">
      <c r="I136" s="36" t="str">
        <f t="shared" si="1"/>
        <v xml:space="preserve">1,2/58 FC 9099   CARNICOS LOS TEQUES C.A. </v>
      </c>
    </row>
    <row r="137" spans="9:9" x14ac:dyDescent="0.25">
      <c r="I137" s="36" t="str">
        <f t="shared" si="1"/>
        <v xml:space="preserve">1,2/3 FC PFC-001152    INPROA SANTONI, C.A  </v>
      </c>
    </row>
    <row r="138" spans="9:9" x14ac:dyDescent="0.25">
      <c r="I138" s="36" t="str">
        <f>+A52&amp;" "&amp;C52&amp;" "&amp;D52&amp;" "&amp;E52&amp;" "&amp;G52&amp;" "&amp;I52&amp;" "&amp;S52</f>
        <v xml:space="preserve">1,2/21 FC 5622   INVERSIONES SOLO ALIMENTOS J.A.C.A.,C.A </v>
      </c>
    </row>
    <row r="139" spans="9:9" x14ac:dyDescent="0.25">
      <c r="I139" s="36" t="str">
        <f t="shared" si="1"/>
        <v xml:space="preserve">1,2/37 FC V0673540030416   PEPSI-COLA VENEZUELA, C.A. </v>
      </c>
    </row>
    <row r="140" spans="9:9" x14ac:dyDescent="0.25">
      <c r="I140" s="36" t="str">
        <f t="shared" si="1"/>
        <v xml:space="preserve">1,2/67 FC 002159   RADISA ALIMENTOS C.A </v>
      </c>
    </row>
    <row r="141" spans="9:9" x14ac:dyDescent="0.25">
      <c r="I141" s="72" t="str">
        <f t="shared" si="1"/>
        <v xml:space="preserve">1,2/29 FC 0000002102   RADISA ALIMENTOS C.A </v>
      </c>
    </row>
    <row r="142" spans="9:9" x14ac:dyDescent="0.25">
      <c r="I142" s="36" t="str">
        <f t="shared" si="1"/>
        <v xml:space="preserve">1,2/49 FC GC049158   C.A.GALLETERA CARABOBO </v>
      </c>
    </row>
    <row r="143" spans="9:9" x14ac:dyDescent="0.25">
      <c r="I143" s="36" t="str">
        <f t="shared" si="1"/>
        <v xml:space="preserve">1,2/6 FC 0067538   PRODUCTOS COMETIN, C.A </v>
      </c>
    </row>
    <row r="144" spans="9:9" x14ac:dyDescent="0.25">
      <c r="I144" s="36" t="str">
        <f t="shared" si="1"/>
        <v xml:space="preserve">1,2/2 FC PFC-001151    INPROA SANTONI, C.A  </v>
      </c>
    </row>
    <row r="145" spans="9:9" x14ac:dyDescent="0.25">
      <c r="I145" s="36" t="str">
        <f t="shared" si="1"/>
        <v xml:space="preserve">1,2/69 FC 000654   DISTRIBUIDORA HALU, C.A. </v>
      </c>
    </row>
    <row r="146" spans="9:9" x14ac:dyDescent="0.25">
      <c r="I146" s="36" t="str">
        <f t="shared" si="1"/>
        <v xml:space="preserve">1,2/38 FC 352371   DISTRIBUIDORA DE LACTEOS LA COSTA J.E.B. C.A. </v>
      </c>
    </row>
    <row r="147" spans="9:9" x14ac:dyDescent="0.25">
      <c r="I147" s="36" t="str">
        <f t="shared" si="1"/>
        <v xml:space="preserve">1,2/66 FC 409114   ALIMENTOS MUNCHY C.A. </v>
      </c>
    </row>
    <row r="148" spans="9:9" x14ac:dyDescent="0.25">
      <c r="I148" s="36" t="str">
        <f t="shared" si="1"/>
        <v xml:space="preserve">1,2/31 FC A054B1394122089   ALIMENTOS POLAR COMERCIAL, C.A. </v>
      </c>
    </row>
    <row r="149" spans="9:9" x14ac:dyDescent="0.25">
      <c r="I149" s="36" t="str">
        <f t="shared" si="1"/>
        <v xml:space="preserve">1,2/73 FC 00001815   FACIL GAS, C.A </v>
      </c>
    </row>
    <row r="150" spans="9:9" x14ac:dyDescent="0.25">
      <c r="I150" s="36" t="str">
        <f t="shared" si="1"/>
        <v xml:space="preserve">1,2/22 FC 000575   DISTRIBUIDORA HALU, C.A. </v>
      </c>
    </row>
    <row r="151" spans="9:9" x14ac:dyDescent="0.25">
      <c r="I151" s="36" t="str">
        <f t="shared" si="1"/>
        <v xml:space="preserve">1,2/18 FC  L118068082   PLUMROSE LATINOAMERICANA, C.A. </v>
      </c>
    </row>
    <row r="152" spans="9:9" x14ac:dyDescent="0.25">
      <c r="I152" s="36" t="str">
        <f t="shared" si="1"/>
        <v xml:space="preserve">1,2/35 FC 0000001923   COMERCIALIZADORA DE ALIMENTOS MAELLA C.A </v>
      </c>
    </row>
    <row r="153" spans="9:9" x14ac:dyDescent="0.25">
      <c r="I153" s="36" t="str">
        <f t="shared" si="1"/>
        <v xml:space="preserve">1,2/34 FC 86884   MAYOR DE CHARCUTERIA Y ALIMENTOS FRANCIS, C.A. </v>
      </c>
    </row>
    <row r="154" spans="9:9" x14ac:dyDescent="0.25">
      <c r="I154" s="36" t="str">
        <f t="shared" si="1"/>
        <v xml:space="preserve">1,2/30 FC 1501049   C.A. SUCESORA DE JOSE PUIG &amp; CIA </v>
      </c>
    </row>
    <row r="155" spans="9:9" x14ac:dyDescent="0.25">
      <c r="I155" s="36" t="str">
        <f t="shared" si="1"/>
        <v xml:space="preserve">1,2/11 FC 000073    VICTOR SABÁS RODRÍGUEZ COHIL </v>
      </c>
    </row>
    <row r="156" spans="9:9" x14ac:dyDescent="0.25">
      <c r="I156" s="36" t="str">
        <f t="shared" si="1"/>
        <v xml:space="preserve">1,2/72 FC A054B1394126711   ALIMENTOS POLAR COMERCIAL, C.A. </v>
      </c>
    </row>
    <row r="157" spans="9:9" x14ac:dyDescent="0.25">
      <c r="I157" s="72" t="str">
        <f>+A71&amp;" "&amp;C71&amp;" "&amp;D71&amp;" "&amp;E71&amp;" "&amp;G71&amp;" "&amp;I71&amp;" "&amp;S71</f>
        <v xml:space="preserve">1,2/23 FC 000564   DISTRIBUIDORA HALU, C.A. </v>
      </c>
    </row>
    <row r="158" spans="9:9" x14ac:dyDescent="0.25">
      <c r="I158" s="72" t="str">
        <f t="shared" si="1"/>
        <v xml:space="preserve">1,2/36 FC V0673540030415   PEPSI-COLA VENEZUELA, C.A. </v>
      </c>
    </row>
    <row r="159" spans="9:9" x14ac:dyDescent="0.25">
      <c r="I159" s="72" t="str">
        <f t="shared" ref="I159:I160" si="2">+A73&amp;" "&amp;C73&amp;" "&amp;D73&amp;" "&amp;E73&amp;" "&amp;G73&amp;" "&amp;I73&amp;" "&amp;S73</f>
        <v xml:space="preserve">1,2/56 FC 160832   ALIMENTOS PRODALVA, C.A. </v>
      </c>
    </row>
    <row r="160" spans="9:9" x14ac:dyDescent="0.25">
      <c r="I160" s="36" t="str">
        <f t="shared" si="2"/>
        <v xml:space="preserve">1,2/10 FC 018065   ALEJANDRO JOSE DOMINGUEZ PADILLA </v>
      </c>
    </row>
    <row r="161" spans="9:9" x14ac:dyDescent="0.25">
      <c r="I161" s="36" t="str">
        <f>+A75&amp;" "&amp;C75&amp;" "&amp;D75&amp;" "&amp;E75&amp;" "&amp;G75&amp;" "&amp;I75&amp;" "&amp;S75</f>
        <v xml:space="preserve">1,2/12 FC 292397   PASTAS CAPRI C.A </v>
      </c>
    </row>
    <row r="162" spans="9:9" x14ac:dyDescent="0.25">
      <c r="I162" s="36" t="str">
        <f t="shared" ref="I162:I165" si="3">+A76&amp;" "&amp;C76&amp;" "&amp;D76&amp;" "&amp;E76&amp;" "&amp;G76&amp;" "&amp;I76&amp;" "&amp;S76</f>
        <v xml:space="preserve">1,2/61 FC 000070759   LACTEOS DAVIMAR 2005,C.A. </v>
      </c>
    </row>
    <row r="163" spans="9:9" x14ac:dyDescent="0.25">
      <c r="I163" s="36" t="str">
        <f t="shared" si="3"/>
        <v xml:space="preserve">1,2/5 FC BX003783    ITC COMERCIAL, C.A. </v>
      </c>
    </row>
    <row r="164" spans="9:9" x14ac:dyDescent="0.25">
      <c r="I164" s="36" t="str">
        <f t="shared" si="3"/>
        <v xml:space="preserve">1,2/25 FC 1127460   GRUPO DEPA , C.A.  </v>
      </c>
    </row>
    <row r="165" spans="9:9" x14ac:dyDescent="0.25">
      <c r="I165" s="36" t="str">
        <f t="shared" si="3"/>
        <v xml:space="preserve">1,2/51 FC 018085   ALEJANDRO JOSE DOMINGUEZ PADILLA </v>
      </c>
    </row>
    <row r="166" spans="9:9" x14ac:dyDescent="0.25">
      <c r="I166" s="36" t="str">
        <f>+A80&amp;" "&amp;C80&amp;" "&amp;D80&amp;" "&amp;E80&amp;" "&amp;G80&amp;" "&amp;I80&amp;" "&amp;S80</f>
        <v xml:space="preserve">1,2/70 FC 147817   COMERCIALIZADORA EL VERDUGO C.A. </v>
      </c>
    </row>
    <row r="167" spans="9:9" x14ac:dyDescent="0.25">
      <c r="I167" s="72" t="str">
        <f>+A81&amp;" "&amp;C81&amp;" "&amp;D81&amp;" "&amp;E81&amp;" "&amp;G81&amp;" "&amp;I81&amp;" "&amp;S81</f>
        <v xml:space="preserve">1,2/20 FC 364684    MOLINOS HIDALGO C A </v>
      </c>
    </row>
    <row r="168" spans="9:9" x14ac:dyDescent="0.25">
      <c r="I168" s="36" t="str">
        <f t="shared" ref="I168:I169" si="4">+A82&amp;" "&amp;C82&amp;" "&amp;D82&amp;" "&amp;E82&amp;" "&amp;G82&amp;" "&amp;I82&amp;" "&amp;S82</f>
        <v xml:space="preserve">1,2/1 FC 365514    MOLINOS HIDALGO C A </v>
      </c>
    </row>
    <row r="169" spans="9:9" x14ac:dyDescent="0.25">
      <c r="I169" s="36" t="str">
        <f t="shared" si="4"/>
        <v xml:space="preserve">1,2/64 FC C220029947   DUSTRIBUIDORA BIGOTT C.A. </v>
      </c>
    </row>
  </sheetData>
  <autoFilter ref="A7:ADY84" xr:uid="{4511DBF1-5190-4EF4-99C4-99F4E1CD0028}">
    <filterColumn colId="8">
      <filters>
        <filter val="MOLINOS HIDALGO C A"/>
      </filters>
    </filterColumn>
  </autoFilter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DBC9-829E-4775-B454-C8748F023CAB}">
  <dimension ref="B7:F60"/>
  <sheetViews>
    <sheetView topLeftCell="D26" zoomScaleNormal="100" workbookViewId="0">
      <selection activeCell="H41" sqref="H41"/>
    </sheetView>
  </sheetViews>
  <sheetFormatPr baseColWidth="10" defaultRowHeight="15" x14ac:dyDescent="0.25"/>
  <cols>
    <col min="1" max="2" width="11.42578125" style="19"/>
    <col min="3" max="3" width="88.140625" style="19" bestFit="1" customWidth="1"/>
    <col min="4" max="4" width="12.5703125" style="19" bestFit="1" customWidth="1"/>
    <col min="5" max="5" width="14" style="19" customWidth="1"/>
    <col min="6" max="6" width="19.85546875" style="19" bestFit="1" customWidth="1"/>
    <col min="7" max="7" width="11.42578125" style="19"/>
    <col min="8" max="8" width="85.140625" style="19" bestFit="1" customWidth="1"/>
    <col min="9" max="16384" width="11.42578125" style="19"/>
  </cols>
  <sheetData>
    <row r="7" spans="2:6" x14ac:dyDescent="0.25">
      <c r="B7" s="25" t="s">
        <v>453</v>
      </c>
      <c r="C7" s="26" t="s">
        <v>454</v>
      </c>
      <c r="D7" s="26" t="s">
        <v>455</v>
      </c>
      <c r="E7" s="26" t="s">
        <v>456</v>
      </c>
      <c r="F7" s="26" t="s">
        <v>457</v>
      </c>
    </row>
    <row r="8" spans="2:6" x14ac:dyDescent="0.25">
      <c r="B8" s="77">
        <v>2131001</v>
      </c>
      <c r="C8" s="88" t="s">
        <v>458</v>
      </c>
      <c r="D8" s="89">
        <v>25.2</v>
      </c>
      <c r="E8" s="89">
        <v>0</v>
      </c>
      <c r="F8" s="99" t="s">
        <v>459</v>
      </c>
    </row>
    <row r="9" spans="2:6" x14ac:dyDescent="0.25">
      <c r="B9" s="77">
        <v>2131001</v>
      </c>
      <c r="C9" s="88" t="s">
        <v>460</v>
      </c>
      <c r="D9" s="89">
        <v>0</v>
      </c>
      <c r="E9" s="89">
        <v>2.61</v>
      </c>
      <c r="F9" s="99" t="s">
        <v>461</v>
      </c>
    </row>
    <row r="10" spans="2:6" x14ac:dyDescent="0.25">
      <c r="B10" s="77">
        <v>2131001</v>
      </c>
      <c r="C10" s="100" t="s">
        <v>462</v>
      </c>
      <c r="D10" s="101">
        <v>0</v>
      </c>
      <c r="E10" s="101">
        <v>28.11</v>
      </c>
      <c r="F10" s="102" t="s">
        <v>463</v>
      </c>
    </row>
    <row r="11" spans="2:6" x14ac:dyDescent="0.25">
      <c r="B11" s="77">
        <v>2131001</v>
      </c>
      <c r="C11" s="30" t="s">
        <v>464</v>
      </c>
      <c r="D11" s="31">
        <v>310.51</v>
      </c>
      <c r="E11" s="31">
        <v>0</v>
      </c>
      <c r="F11" s="26" t="s">
        <v>465</v>
      </c>
    </row>
    <row r="12" spans="2:6" x14ac:dyDescent="0.25">
      <c r="B12" s="77">
        <v>2131001</v>
      </c>
      <c r="C12" s="27" t="s">
        <v>466</v>
      </c>
      <c r="D12" s="28">
        <v>395.38920000000002</v>
      </c>
      <c r="E12" s="28">
        <v>0</v>
      </c>
      <c r="F12" s="77" t="s">
        <v>467</v>
      </c>
    </row>
    <row r="13" spans="2:6" x14ac:dyDescent="0.25">
      <c r="B13" s="87">
        <v>2131001</v>
      </c>
      <c r="C13" s="88" t="s">
        <v>468</v>
      </c>
      <c r="D13" s="89">
        <v>91.37</v>
      </c>
      <c r="E13" s="89">
        <v>0</v>
      </c>
      <c r="F13" s="87" t="s">
        <v>469</v>
      </c>
    </row>
    <row r="14" spans="2:6" x14ac:dyDescent="0.25">
      <c r="B14" s="77">
        <v>2131001</v>
      </c>
      <c r="C14" s="77" t="s">
        <v>470</v>
      </c>
      <c r="D14" s="28">
        <v>19.903199999999998</v>
      </c>
      <c r="E14" s="28">
        <v>0</v>
      </c>
      <c r="F14" s="29" t="s">
        <v>471</v>
      </c>
    </row>
    <row r="15" spans="2:6" x14ac:dyDescent="0.25">
      <c r="B15" s="77">
        <v>2131001</v>
      </c>
      <c r="C15" s="77" t="s">
        <v>472</v>
      </c>
      <c r="D15" s="28">
        <v>0</v>
      </c>
      <c r="E15" s="28">
        <v>0.78239999999999998</v>
      </c>
      <c r="F15" s="26"/>
    </row>
    <row r="16" spans="2:6" x14ac:dyDescent="0.25">
      <c r="B16" s="77">
        <v>2131001</v>
      </c>
      <c r="C16" s="77" t="s">
        <v>473</v>
      </c>
      <c r="D16" s="28">
        <v>321.95</v>
      </c>
      <c r="E16" s="28">
        <v>0</v>
      </c>
      <c r="F16" s="29" t="s">
        <v>474</v>
      </c>
    </row>
    <row r="17" spans="2:6" x14ac:dyDescent="0.25">
      <c r="B17" s="77">
        <v>2131001</v>
      </c>
      <c r="C17" s="77" t="s">
        <v>475</v>
      </c>
      <c r="D17" s="28">
        <v>0</v>
      </c>
      <c r="E17" s="28">
        <v>10.244999999999999</v>
      </c>
      <c r="F17" s="26"/>
    </row>
    <row r="18" spans="2:6" x14ac:dyDescent="0.25">
      <c r="B18" s="77">
        <v>2131001</v>
      </c>
      <c r="C18" s="77" t="s">
        <v>476</v>
      </c>
      <c r="D18" s="28">
        <v>40.01</v>
      </c>
      <c r="E18" s="28">
        <v>0</v>
      </c>
      <c r="F18" s="29" t="s">
        <v>477</v>
      </c>
    </row>
    <row r="19" spans="2:6" x14ac:dyDescent="0.25">
      <c r="B19" s="77">
        <v>2131001</v>
      </c>
      <c r="C19" s="77" t="s">
        <v>478</v>
      </c>
      <c r="D19" s="28">
        <v>20.520399999999999</v>
      </c>
      <c r="E19" s="28">
        <v>0</v>
      </c>
      <c r="F19" s="29" t="s">
        <v>479</v>
      </c>
    </row>
    <row r="20" spans="2:6" x14ac:dyDescent="0.25">
      <c r="B20" s="77">
        <v>2131001</v>
      </c>
      <c r="C20" s="77" t="s">
        <v>480</v>
      </c>
      <c r="D20" s="28">
        <v>0</v>
      </c>
      <c r="E20" s="28">
        <v>2.1227999999999998</v>
      </c>
      <c r="F20" s="29" t="s">
        <v>481</v>
      </c>
    </row>
    <row r="21" spans="2:6" x14ac:dyDescent="0.25">
      <c r="B21" s="77">
        <v>2131001</v>
      </c>
      <c r="C21" s="77" t="s">
        <v>482</v>
      </c>
      <c r="D21" s="28">
        <v>0</v>
      </c>
      <c r="E21" s="28">
        <v>4.1399999999999997</v>
      </c>
      <c r="F21" s="29" t="s">
        <v>483</v>
      </c>
    </row>
    <row r="22" spans="2:6" x14ac:dyDescent="0.25">
      <c r="B22" s="77">
        <v>2131001</v>
      </c>
      <c r="C22" s="77" t="s">
        <v>484</v>
      </c>
      <c r="D22" s="28">
        <v>434.26</v>
      </c>
      <c r="E22" s="28">
        <v>0</v>
      </c>
      <c r="F22" s="29" t="s">
        <v>485</v>
      </c>
    </row>
    <row r="23" spans="2:6" x14ac:dyDescent="0.25">
      <c r="B23" s="77">
        <v>2131001</v>
      </c>
      <c r="C23" s="77" t="s">
        <v>1745</v>
      </c>
      <c r="D23" s="106">
        <v>1143.67</v>
      </c>
      <c r="E23" s="27">
        <v>0</v>
      </c>
      <c r="F23" s="26"/>
    </row>
    <row r="24" spans="2:6" x14ac:dyDescent="0.25">
      <c r="B24" s="77">
        <v>2131001</v>
      </c>
      <c r="C24" s="77" t="s">
        <v>487</v>
      </c>
      <c r="D24" s="28">
        <v>349.55</v>
      </c>
      <c r="E24" s="28">
        <v>0</v>
      </c>
      <c r="F24" s="29" t="s">
        <v>488</v>
      </c>
    </row>
    <row r="25" spans="2:6" x14ac:dyDescent="0.25">
      <c r="B25" s="107">
        <v>2131001</v>
      </c>
      <c r="C25" s="108" t="s">
        <v>1741</v>
      </c>
      <c r="D25" s="109">
        <v>1279.74</v>
      </c>
      <c r="E25" s="110"/>
      <c r="F25" s="111"/>
    </row>
    <row r="26" spans="2:6" x14ac:dyDescent="0.25">
      <c r="B26" s="112">
        <v>2131001</v>
      </c>
      <c r="C26" s="113" t="s">
        <v>1742</v>
      </c>
      <c r="D26" s="113">
        <v>381.96</v>
      </c>
      <c r="E26" s="114"/>
      <c r="F26" s="115"/>
    </row>
    <row r="27" spans="2:6" s="66" customFormat="1" x14ac:dyDescent="0.25">
      <c r="B27" s="112">
        <v>2131001</v>
      </c>
      <c r="C27" s="116" t="s">
        <v>567</v>
      </c>
      <c r="D27" s="113">
        <v>1733.28</v>
      </c>
      <c r="E27" s="113">
        <v>0</v>
      </c>
      <c r="F27" s="112">
        <v>18065</v>
      </c>
    </row>
    <row r="28" spans="2:6" x14ac:dyDescent="0.25">
      <c r="B28" s="79">
        <v>2131001</v>
      </c>
      <c r="C28" s="80" t="s">
        <v>574</v>
      </c>
      <c r="D28" s="80">
        <v>0</v>
      </c>
      <c r="E28" s="80">
        <v>20.329999999999998</v>
      </c>
      <c r="F28" s="69" t="s">
        <v>319</v>
      </c>
    </row>
    <row r="29" spans="2:6" x14ac:dyDescent="0.25">
      <c r="B29" s="112">
        <v>2131001</v>
      </c>
      <c r="C29" s="116" t="s">
        <v>565</v>
      </c>
      <c r="D29" s="113">
        <v>665.93</v>
      </c>
      <c r="E29" s="113">
        <v>0</v>
      </c>
      <c r="F29" s="112"/>
    </row>
    <row r="30" spans="2:6" x14ac:dyDescent="0.25">
      <c r="B30" s="79">
        <v>2131001</v>
      </c>
      <c r="C30" s="80" t="s">
        <v>578</v>
      </c>
      <c r="D30" s="80">
        <v>288</v>
      </c>
      <c r="E30" s="103">
        <v>0</v>
      </c>
      <c r="F30" s="81"/>
    </row>
    <row r="31" spans="2:6" x14ac:dyDescent="0.25">
      <c r="B31" s="79">
        <v>2131001</v>
      </c>
      <c r="C31" s="80" t="s">
        <v>571</v>
      </c>
      <c r="D31" s="80">
        <v>445.16</v>
      </c>
      <c r="E31" s="103">
        <v>0</v>
      </c>
      <c r="F31" s="81"/>
    </row>
    <row r="32" spans="2:6" x14ac:dyDescent="0.25">
      <c r="B32" s="112">
        <v>2131001</v>
      </c>
      <c r="C32" s="116" t="s">
        <v>566</v>
      </c>
      <c r="D32" s="113">
        <v>542.54999999999995</v>
      </c>
      <c r="E32" s="113">
        <v>0</v>
      </c>
      <c r="F32" s="112"/>
    </row>
    <row r="33" spans="2:6" x14ac:dyDescent="0.25">
      <c r="B33" s="112">
        <v>2131001</v>
      </c>
      <c r="C33" s="112" t="s">
        <v>1382</v>
      </c>
      <c r="D33" s="114">
        <v>1012.5</v>
      </c>
      <c r="E33" s="114">
        <v>0</v>
      </c>
      <c r="F33" s="115" t="s">
        <v>287</v>
      </c>
    </row>
    <row r="34" spans="2:6" s="66" customFormat="1" x14ac:dyDescent="0.25">
      <c r="B34" s="79">
        <v>2131001</v>
      </c>
      <c r="C34" s="80" t="s">
        <v>579</v>
      </c>
      <c r="D34" s="80">
        <v>766.77</v>
      </c>
      <c r="E34" s="103">
        <v>0</v>
      </c>
      <c r="F34" s="81"/>
    </row>
    <row r="35" spans="2:6" s="66" customFormat="1" x14ac:dyDescent="0.25">
      <c r="B35" s="112">
        <v>2131001</v>
      </c>
      <c r="C35" s="116" t="s">
        <v>570</v>
      </c>
      <c r="D35" s="113">
        <v>923.69</v>
      </c>
      <c r="E35" s="113">
        <v>0</v>
      </c>
      <c r="F35" s="115" t="s">
        <v>291</v>
      </c>
    </row>
    <row r="36" spans="2:6" x14ac:dyDescent="0.25">
      <c r="B36" s="112">
        <v>2131001</v>
      </c>
      <c r="C36" s="116" t="s">
        <v>575</v>
      </c>
      <c r="D36" s="113">
        <v>11</v>
      </c>
      <c r="E36" s="113">
        <v>0</v>
      </c>
      <c r="F36" s="117"/>
    </row>
    <row r="37" spans="2:6" x14ac:dyDescent="0.25">
      <c r="B37" s="112">
        <v>2131001</v>
      </c>
      <c r="C37" s="116" t="s">
        <v>580</v>
      </c>
      <c r="D37" s="113">
        <v>853.76</v>
      </c>
      <c r="E37" s="113">
        <v>0</v>
      </c>
      <c r="F37" s="115" t="s">
        <v>1384</v>
      </c>
    </row>
    <row r="38" spans="2:6" x14ac:dyDescent="0.25">
      <c r="B38" s="112">
        <v>2131001</v>
      </c>
      <c r="C38" s="116" t="s">
        <v>582</v>
      </c>
      <c r="D38" s="113">
        <v>0</v>
      </c>
      <c r="E38" s="113">
        <v>88.32</v>
      </c>
      <c r="F38" s="115" t="s">
        <v>391</v>
      </c>
    </row>
    <row r="39" spans="2:6" x14ac:dyDescent="0.25">
      <c r="B39" s="76">
        <v>2131001</v>
      </c>
      <c r="C39" s="71" t="s">
        <v>577</v>
      </c>
      <c r="D39" s="71">
        <v>34889.78</v>
      </c>
      <c r="E39" s="104">
        <v>0</v>
      </c>
      <c r="F39" s="73"/>
    </row>
    <row r="40" spans="2:6" x14ac:dyDescent="0.25">
      <c r="B40" s="76">
        <v>2131001</v>
      </c>
      <c r="C40" s="82" t="s">
        <v>568</v>
      </c>
      <c r="D40" s="83">
        <v>1156.1952000000001</v>
      </c>
      <c r="E40" s="83"/>
      <c r="F40" s="84" t="s">
        <v>1386</v>
      </c>
    </row>
    <row r="41" spans="2:6" x14ac:dyDescent="0.25">
      <c r="B41" s="76">
        <v>2131001</v>
      </c>
      <c r="C41" s="72" t="s">
        <v>1765</v>
      </c>
      <c r="D41" s="83">
        <v>0</v>
      </c>
      <c r="E41" s="83">
        <v>119.61</v>
      </c>
      <c r="F41" s="84" t="s">
        <v>242</v>
      </c>
    </row>
    <row r="42" spans="2:6" x14ac:dyDescent="0.25">
      <c r="B42" s="76">
        <v>2131001</v>
      </c>
      <c r="C42" s="82" t="s">
        <v>569</v>
      </c>
      <c r="D42" s="82">
        <v>3859.02</v>
      </c>
      <c r="E42" s="83">
        <v>0</v>
      </c>
      <c r="F42" s="85">
        <v>3290344162</v>
      </c>
    </row>
    <row r="43" spans="2:6" x14ac:dyDescent="0.25">
      <c r="B43" s="76">
        <v>2131001</v>
      </c>
      <c r="C43" s="72" t="s">
        <v>1766</v>
      </c>
      <c r="D43" s="83">
        <v>0</v>
      </c>
      <c r="E43" s="83">
        <v>399.21</v>
      </c>
      <c r="F43" s="69" t="s">
        <v>269</v>
      </c>
    </row>
    <row r="44" spans="2:6" x14ac:dyDescent="0.25">
      <c r="B44" s="76">
        <v>2131001</v>
      </c>
      <c r="C44" s="71" t="s">
        <v>581</v>
      </c>
      <c r="D44" s="104">
        <v>0</v>
      </c>
      <c r="E44" s="71">
        <v>79.321200000000005</v>
      </c>
      <c r="F44" s="69" t="s">
        <v>387</v>
      </c>
    </row>
    <row r="45" spans="2:6" s="66" customFormat="1" x14ac:dyDescent="0.25">
      <c r="B45" s="76">
        <v>2131001</v>
      </c>
      <c r="C45" s="71" t="s">
        <v>1764</v>
      </c>
      <c r="D45" s="71">
        <v>1730.29</v>
      </c>
      <c r="E45" s="73"/>
      <c r="F45" s="73"/>
    </row>
    <row r="46" spans="2:6" x14ac:dyDescent="0.25">
      <c r="B46" s="33"/>
      <c r="C46" s="33"/>
      <c r="D46" s="34"/>
      <c r="E46" s="34"/>
      <c r="F46" s="35"/>
    </row>
    <row r="48" spans="2:6" x14ac:dyDescent="0.25">
      <c r="D48" s="32">
        <f>SUM(D8:D47)</f>
        <v>53691.957999999999</v>
      </c>
      <c r="E48" s="32">
        <f>SUM(E8:E47)</f>
        <v>754.80139999999994</v>
      </c>
    </row>
    <row r="49" spans="4:6" x14ac:dyDescent="0.25">
      <c r="D49" s="32"/>
      <c r="E49" s="32">
        <f>+D48-E48</f>
        <v>52937.156600000002</v>
      </c>
    </row>
    <row r="51" spans="4:6" x14ac:dyDescent="0.25">
      <c r="E51" s="86">
        <v>58242.83</v>
      </c>
    </row>
    <row r="53" spans="4:6" x14ac:dyDescent="0.25">
      <c r="E53" s="78">
        <f>+E51-E49</f>
        <v>5305.6733999999997</v>
      </c>
    </row>
    <row r="54" spans="4:6" s="38" customFormat="1" x14ac:dyDescent="0.25">
      <c r="E54" s="38">
        <v>5662.88</v>
      </c>
    </row>
    <row r="55" spans="4:6" x14ac:dyDescent="0.25">
      <c r="E55" s="78">
        <f>+E54-E53</f>
        <v>357.20660000000044</v>
      </c>
    </row>
    <row r="59" spans="4:6" x14ac:dyDescent="0.25">
      <c r="E59" s="32"/>
    </row>
    <row r="60" spans="4:6" x14ac:dyDescent="0.25">
      <c r="E60" s="105"/>
    </row>
  </sheetData>
  <autoFilter ref="B7:F45" xr:uid="{130F04F5-4AF2-4879-A7F2-BCB3809CDEA4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37E6-CC94-4543-B113-458BE277C98D}">
  <dimension ref="A1:I152"/>
  <sheetViews>
    <sheetView workbookViewId="0">
      <selection activeCell="I144" sqref="I144"/>
    </sheetView>
  </sheetViews>
  <sheetFormatPr baseColWidth="10" defaultRowHeight="15" x14ac:dyDescent="0.25"/>
  <cols>
    <col min="6" max="6" width="84.42578125" bestFit="1" customWidth="1"/>
  </cols>
  <sheetData>
    <row r="1" spans="1:9" x14ac:dyDescent="0.25">
      <c r="A1" s="91" t="s">
        <v>0</v>
      </c>
      <c r="B1" s="90"/>
      <c r="C1" s="90"/>
      <c r="D1" s="90"/>
      <c r="E1" s="90"/>
      <c r="F1" s="90"/>
      <c r="G1" s="90"/>
      <c r="H1" s="90"/>
      <c r="I1" s="92" t="s">
        <v>1756</v>
      </c>
    </row>
    <row r="2" spans="1:9" x14ac:dyDescent="0.25">
      <c r="A2" s="91" t="s">
        <v>1391</v>
      </c>
      <c r="B2" s="90"/>
      <c r="C2" s="90"/>
      <c r="D2" s="90"/>
      <c r="E2" s="90"/>
      <c r="F2" s="90"/>
      <c r="G2" s="90"/>
      <c r="H2" s="90"/>
      <c r="I2" s="90"/>
    </row>
    <row r="4" spans="1:9" x14ac:dyDescent="0.25">
      <c r="A4" s="90"/>
      <c r="B4" s="90"/>
      <c r="C4" s="90"/>
      <c r="D4" s="93" t="s">
        <v>1392</v>
      </c>
      <c r="E4" s="90"/>
      <c r="F4" s="90"/>
      <c r="G4" s="90"/>
      <c r="H4" s="90"/>
      <c r="I4" s="90"/>
    </row>
    <row r="5" spans="1:9" x14ac:dyDescent="0.25">
      <c r="A5" s="90"/>
      <c r="B5" s="90"/>
      <c r="C5" s="90"/>
      <c r="D5" s="93" t="s">
        <v>1393</v>
      </c>
      <c r="E5" s="90"/>
      <c r="F5" s="90"/>
      <c r="G5" s="90"/>
      <c r="H5" s="90"/>
      <c r="I5" s="90"/>
    </row>
    <row r="6" spans="1:9" x14ac:dyDescent="0.25">
      <c r="A6" s="94" t="s">
        <v>1394</v>
      </c>
      <c r="B6" s="94" t="s">
        <v>1395</v>
      </c>
      <c r="C6" s="95" t="s">
        <v>1396</v>
      </c>
      <c r="D6" s="94" t="s">
        <v>1397</v>
      </c>
      <c r="E6" s="94" t="s">
        <v>1398</v>
      </c>
      <c r="F6" s="94" t="s">
        <v>1399</v>
      </c>
      <c r="G6" s="95" t="s">
        <v>1400</v>
      </c>
      <c r="H6" s="95" t="s">
        <v>1401</v>
      </c>
      <c r="I6" s="95" t="s">
        <v>1402</v>
      </c>
    </row>
    <row r="7" spans="1:9" x14ac:dyDescent="0.25">
      <c r="A7" s="91" t="s">
        <v>1403</v>
      </c>
      <c r="B7" s="90"/>
      <c r="C7" s="90"/>
      <c r="D7" s="90"/>
      <c r="E7" s="90"/>
      <c r="F7" s="91" t="s">
        <v>846</v>
      </c>
      <c r="G7" s="90"/>
      <c r="H7" s="92" t="s">
        <v>1404</v>
      </c>
      <c r="I7" s="96">
        <v>-62522.49</v>
      </c>
    </row>
    <row r="9" spans="1:9" x14ac:dyDescent="0.25">
      <c r="A9" s="91" t="s">
        <v>1405</v>
      </c>
      <c r="B9" s="91" t="s">
        <v>583</v>
      </c>
      <c r="C9" s="92" t="s">
        <v>1508</v>
      </c>
      <c r="D9" s="91" t="s">
        <v>34</v>
      </c>
      <c r="E9" s="90"/>
      <c r="F9" s="91" t="s">
        <v>1455</v>
      </c>
      <c r="G9" s="96">
        <v>30.18</v>
      </c>
      <c r="H9" s="96">
        <v>0</v>
      </c>
      <c r="I9" s="96">
        <v>-193508.7</v>
      </c>
    </row>
    <row r="10" spans="1:9" x14ac:dyDescent="0.25">
      <c r="A10" s="91" t="s">
        <v>1405</v>
      </c>
      <c r="B10" s="91" t="s">
        <v>1406</v>
      </c>
      <c r="C10" s="92" t="s">
        <v>1408</v>
      </c>
      <c r="D10" s="90"/>
      <c r="E10" s="90"/>
      <c r="F10" s="91" t="s">
        <v>1744</v>
      </c>
      <c r="G10" s="96">
        <v>0</v>
      </c>
      <c r="H10" s="96">
        <v>103439.63</v>
      </c>
      <c r="I10" s="96">
        <v>-191294.2</v>
      </c>
    </row>
    <row r="11" spans="1:9" x14ac:dyDescent="0.25">
      <c r="A11" s="91" t="s">
        <v>1405</v>
      </c>
      <c r="B11" s="91" t="s">
        <v>583</v>
      </c>
      <c r="C11" s="92" t="s">
        <v>1409</v>
      </c>
      <c r="D11" s="91" t="s">
        <v>34</v>
      </c>
      <c r="E11" s="91" t="s">
        <v>1420</v>
      </c>
      <c r="F11" s="91" t="s">
        <v>1421</v>
      </c>
      <c r="G11" s="96">
        <v>0</v>
      </c>
      <c r="H11" s="96">
        <v>9.65</v>
      </c>
      <c r="I11" s="96">
        <v>-191303.85</v>
      </c>
    </row>
    <row r="12" spans="1:9" x14ac:dyDescent="0.25">
      <c r="A12" s="91" t="s">
        <v>1405</v>
      </c>
      <c r="B12" s="91" t="s">
        <v>583</v>
      </c>
      <c r="C12" s="92" t="s">
        <v>1412</v>
      </c>
      <c r="D12" s="91" t="s">
        <v>34</v>
      </c>
      <c r="E12" s="91" t="s">
        <v>1425</v>
      </c>
      <c r="F12" s="91" t="s">
        <v>1426</v>
      </c>
      <c r="G12" s="96">
        <v>0</v>
      </c>
      <c r="H12" s="96">
        <v>30.29</v>
      </c>
      <c r="I12" s="96">
        <v>-191334.13999999998</v>
      </c>
    </row>
    <row r="13" spans="1:9" x14ac:dyDescent="0.25">
      <c r="A13" s="91" t="s">
        <v>1405</v>
      </c>
      <c r="B13" s="91" t="s">
        <v>583</v>
      </c>
      <c r="C13" s="92" t="s">
        <v>1510</v>
      </c>
      <c r="D13" s="91" t="s">
        <v>24</v>
      </c>
      <c r="E13" s="91" t="s">
        <v>107</v>
      </c>
      <c r="F13" s="91" t="s">
        <v>1499</v>
      </c>
      <c r="G13" s="96">
        <v>32.130000000000003</v>
      </c>
      <c r="H13" s="96">
        <v>0</v>
      </c>
      <c r="I13" s="96">
        <v>-193476.57</v>
      </c>
    </row>
    <row r="14" spans="1:9" x14ac:dyDescent="0.25">
      <c r="A14" s="91" t="s">
        <v>1405</v>
      </c>
      <c r="B14" s="91" t="s">
        <v>583</v>
      </c>
      <c r="C14" s="92" t="s">
        <v>1512</v>
      </c>
      <c r="D14" s="91" t="s">
        <v>24</v>
      </c>
      <c r="E14" s="91" t="s">
        <v>50</v>
      </c>
      <c r="F14" s="91" t="s">
        <v>1534</v>
      </c>
      <c r="G14" s="96">
        <v>42.13</v>
      </c>
      <c r="H14" s="96">
        <v>0</v>
      </c>
      <c r="I14" s="96">
        <v>-193434.44</v>
      </c>
    </row>
    <row r="15" spans="1:9" x14ac:dyDescent="0.25">
      <c r="A15" s="91" t="s">
        <v>1405</v>
      </c>
      <c r="B15" s="91" t="s">
        <v>583</v>
      </c>
      <c r="C15" s="92" t="s">
        <v>1514</v>
      </c>
      <c r="D15" s="91" t="s">
        <v>24</v>
      </c>
      <c r="E15" s="91" t="s">
        <v>1431</v>
      </c>
      <c r="F15" s="91" t="s">
        <v>1432</v>
      </c>
      <c r="G15" s="96">
        <v>54.08</v>
      </c>
      <c r="H15" s="96">
        <v>0</v>
      </c>
      <c r="I15" s="96">
        <v>-193380.36</v>
      </c>
    </row>
    <row r="16" spans="1:9" x14ac:dyDescent="0.25">
      <c r="A16" s="91" t="s">
        <v>1405</v>
      </c>
      <c r="B16" s="91" t="s">
        <v>583</v>
      </c>
      <c r="C16" s="92" t="s">
        <v>1517</v>
      </c>
      <c r="D16" s="91" t="s">
        <v>24</v>
      </c>
      <c r="E16" s="91" t="s">
        <v>1515</v>
      </c>
      <c r="F16" s="91" t="s">
        <v>1516</v>
      </c>
      <c r="G16" s="96">
        <v>63.21</v>
      </c>
      <c r="H16" s="96">
        <v>0</v>
      </c>
      <c r="I16" s="96">
        <v>-193317.15</v>
      </c>
    </row>
    <row r="17" spans="1:9" x14ac:dyDescent="0.25">
      <c r="A17" s="91" t="s">
        <v>1405</v>
      </c>
      <c r="B17" s="91" t="s">
        <v>583</v>
      </c>
      <c r="C17" s="92" t="s">
        <v>1522</v>
      </c>
      <c r="D17" s="91" t="s">
        <v>34</v>
      </c>
      <c r="E17" s="90"/>
      <c r="F17" s="91" t="s">
        <v>1505</v>
      </c>
      <c r="G17" s="96">
        <v>89.92</v>
      </c>
      <c r="H17" s="96">
        <v>0</v>
      </c>
      <c r="I17" s="96">
        <v>-193155.63</v>
      </c>
    </row>
    <row r="18" spans="1:9" x14ac:dyDescent="0.25">
      <c r="A18" s="91" t="s">
        <v>1405</v>
      </c>
      <c r="B18" s="91" t="s">
        <v>583</v>
      </c>
      <c r="C18" s="92" t="s">
        <v>1525</v>
      </c>
      <c r="D18" s="91" t="s">
        <v>24</v>
      </c>
      <c r="E18" s="91" t="s">
        <v>1434</v>
      </c>
      <c r="F18" s="91" t="s">
        <v>1435</v>
      </c>
      <c r="G18" s="96">
        <v>91.5</v>
      </c>
      <c r="H18" s="96">
        <v>0</v>
      </c>
      <c r="I18" s="96">
        <v>-193064.13</v>
      </c>
    </row>
    <row r="19" spans="1:9" x14ac:dyDescent="0.25">
      <c r="A19" s="91" t="s">
        <v>1405</v>
      </c>
      <c r="B19" s="91" t="s">
        <v>583</v>
      </c>
      <c r="C19" s="92" t="s">
        <v>1535</v>
      </c>
      <c r="D19" s="91" t="s">
        <v>24</v>
      </c>
      <c r="E19" s="91" t="s">
        <v>1539</v>
      </c>
      <c r="F19" s="91" t="s">
        <v>1540</v>
      </c>
      <c r="G19" s="96">
        <v>114.48</v>
      </c>
      <c r="H19" s="96">
        <v>0</v>
      </c>
      <c r="I19" s="96">
        <v>-192649.66999999998</v>
      </c>
    </row>
    <row r="20" spans="1:9" x14ac:dyDescent="0.25">
      <c r="A20" s="91" t="s">
        <v>1405</v>
      </c>
      <c r="B20" s="91" t="s">
        <v>583</v>
      </c>
      <c r="C20" s="92" t="s">
        <v>1541</v>
      </c>
      <c r="D20" s="91" t="s">
        <v>24</v>
      </c>
      <c r="E20" s="91" t="s">
        <v>95</v>
      </c>
      <c r="F20" s="91" t="s">
        <v>1460</v>
      </c>
      <c r="G20" s="96">
        <v>121.92</v>
      </c>
      <c r="H20" s="96">
        <v>0</v>
      </c>
      <c r="I20" s="96">
        <v>-192413.09</v>
      </c>
    </row>
    <row r="21" spans="1:9" x14ac:dyDescent="0.25">
      <c r="A21" s="91" t="s">
        <v>1405</v>
      </c>
      <c r="B21" s="91" t="s">
        <v>583</v>
      </c>
      <c r="C21" s="92" t="s">
        <v>1546</v>
      </c>
      <c r="D21" s="91" t="s">
        <v>24</v>
      </c>
      <c r="E21" s="91" t="s">
        <v>1428</v>
      </c>
      <c r="F21" s="91" t="s">
        <v>1429</v>
      </c>
      <c r="G21" s="96">
        <v>171.18</v>
      </c>
      <c r="H21" s="96">
        <v>0</v>
      </c>
      <c r="I21" s="96">
        <v>-192072.91999999998</v>
      </c>
    </row>
    <row r="22" spans="1:9" x14ac:dyDescent="0.25">
      <c r="A22" s="91" t="s">
        <v>1405</v>
      </c>
      <c r="B22" s="91" t="s">
        <v>583</v>
      </c>
      <c r="C22" s="92" t="s">
        <v>1548</v>
      </c>
      <c r="D22" s="91" t="s">
        <v>24</v>
      </c>
      <c r="E22" s="91" t="s">
        <v>1536</v>
      </c>
      <c r="F22" s="91" t="s">
        <v>1537</v>
      </c>
      <c r="G22" s="96">
        <v>175.76</v>
      </c>
      <c r="H22" s="96">
        <v>0</v>
      </c>
      <c r="I22" s="96">
        <v>-191897.16</v>
      </c>
    </row>
    <row r="23" spans="1:9" x14ac:dyDescent="0.25">
      <c r="A23" s="91" t="s">
        <v>1405</v>
      </c>
      <c r="B23" s="91" t="s">
        <v>583</v>
      </c>
      <c r="C23" s="92" t="s">
        <v>1552</v>
      </c>
      <c r="D23" s="91" t="s">
        <v>24</v>
      </c>
      <c r="E23" s="91" t="s">
        <v>1518</v>
      </c>
      <c r="F23" s="91" t="s">
        <v>1519</v>
      </c>
      <c r="G23" s="96">
        <v>181.14</v>
      </c>
      <c r="H23" s="96">
        <v>0</v>
      </c>
      <c r="I23" s="96">
        <v>-191536.41</v>
      </c>
    </row>
    <row r="24" spans="1:9" x14ac:dyDescent="0.25">
      <c r="A24" s="91" t="s">
        <v>1405</v>
      </c>
      <c r="B24" s="91" t="s">
        <v>583</v>
      </c>
      <c r="C24" s="92" t="s">
        <v>1558</v>
      </c>
      <c r="D24" s="91" t="s">
        <v>24</v>
      </c>
      <c r="E24" s="91" t="s">
        <v>1523</v>
      </c>
      <c r="F24" s="91" t="s">
        <v>1524</v>
      </c>
      <c r="G24" s="96">
        <v>207.28</v>
      </c>
      <c r="H24" s="96">
        <v>0</v>
      </c>
      <c r="I24" s="96">
        <v>-191141.21</v>
      </c>
    </row>
    <row r="25" spans="1:9" x14ac:dyDescent="0.25">
      <c r="A25" s="91" t="s">
        <v>1405</v>
      </c>
      <c r="B25" s="91" t="s">
        <v>583</v>
      </c>
      <c r="C25" s="92" t="s">
        <v>1561</v>
      </c>
      <c r="D25" s="91" t="s">
        <v>24</v>
      </c>
      <c r="E25" s="91" t="s">
        <v>1439</v>
      </c>
      <c r="F25" s="91" t="s">
        <v>1440</v>
      </c>
      <c r="G25" s="96">
        <v>214.92</v>
      </c>
      <c r="H25" s="96">
        <v>0</v>
      </c>
      <c r="I25" s="96">
        <v>-190926.28999999998</v>
      </c>
    </row>
    <row r="26" spans="1:9" x14ac:dyDescent="0.25">
      <c r="A26" s="91" t="s">
        <v>1405</v>
      </c>
      <c r="B26" s="91" t="s">
        <v>583</v>
      </c>
      <c r="C26" s="92" t="s">
        <v>1570</v>
      </c>
      <c r="D26" s="91" t="s">
        <v>24</v>
      </c>
      <c r="E26" s="91" t="s">
        <v>1484</v>
      </c>
      <c r="F26" s="91" t="s">
        <v>1485</v>
      </c>
      <c r="G26" s="96">
        <v>238.4</v>
      </c>
      <c r="H26" s="96">
        <v>0</v>
      </c>
      <c r="I26" s="96">
        <v>-190232.11</v>
      </c>
    </row>
    <row r="27" spans="1:9" x14ac:dyDescent="0.25">
      <c r="A27" s="91" t="s">
        <v>1405</v>
      </c>
      <c r="B27" s="91" t="s">
        <v>583</v>
      </c>
      <c r="C27" s="92" t="s">
        <v>1587</v>
      </c>
      <c r="D27" s="91" t="s">
        <v>24</v>
      </c>
      <c r="E27" s="91" t="s">
        <v>1457</v>
      </c>
      <c r="F27" s="91" t="s">
        <v>1458</v>
      </c>
      <c r="G27" s="96">
        <v>371.87</v>
      </c>
      <c r="H27" s="96">
        <v>0</v>
      </c>
      <c r="I27" s="96">
        <v>-188183.8</v>
      </c>
    </row>
    <row r="28" spans="1:9" x14ac:dyDescent="0.25">
      <c r="A28" s="91" t="s">
        <v>1405</v>
      </c>
      <c r="B28" s="91" t="s">
        <v>583</v>
      </c>
      <c r="C28" s="92" t="s">
        <v>1593</v>
      </c>
      <c r="D28" s="91" t="s">
        <v>24</v>
      </c>
      <c r="E28" s="91" t="s">
        <v>1526</v>
      </c>
      <c r="F28" s="91" t="s">
        <v>1527</v>
      </c>
      <c r="G28" s="96">
        <v>424.28</v>
      </c>
      <c r="H28" s="96">
        <v>0</v>
      </c>
      <c r="I28" s="96">
        <v>-187358.91</v>
      </c>
    </row>
    <row r="29" spans="1:9" x14ac:dyDescent="0.25">
      <c r="A29" s="91" t="s">
        <v>1405</v>
      </c>
      <c r="B29" s="91" t="s">
        <v>583</v>
      </c>
      <c r="C29" s="92" t="s">
        <v>1599</v>
      </c>
      <c r="D29" s="91" t="s">
        <v>24</v>
      </c>
      <c r="E29" s="91" t="s">
        <v>43</v>
      </c>
      <c r="F29" s="91" t="s">
        <v>1487</v>
      </c>
      <c r="G29" s="96">
        <v>488.48</v>
      </c>
      <c r="H29" s="96">
        <v>0</v>
      </c>
      <c r="I29" s="96">
        <v>-186418.56</v>
      </c>
    </row>
    <row r="30" spans="1:9" x14ac:dyDescent="0.25">
      <c r="A30" s="91" t="s">
        <v>1405</v>
      </c>
      <c r="B30" s="91" t="s">
        <v>583</v>
      </c>
      <c r="C30" s="92" t="s">
        <v>1605</v>
      </c>
      <c r="D30" s="91" t="s">
        <v>24</v>
      </c>
      <c r="E30" s="91" t="s">
        <v>190</v>
      </c>
      <c r="F30" s="91" t="s">
        <v>1489</v>
      </c>
      <c r="G30" s="96">
        <v>545.74</v>
      </c>
      <c r="H30" s="96">
        <v>0</v>
      </c>
      <c r="I30" s="96">
        <v>-185371.53999999998</v>
      </c>
    </row>
    <row r="31" spans="1:9" x14ac:dyDescent="0.25">
      <c r="A31" s="91" t="s">
        <v>1405</v>
      </c>
      <c r="B31" s="91" t="s">
        <v>583</v>
      </c>
      <c r="C31" s="92" t="s">
        <v>1612</v>
      </c>
      <c r="D31" s="91" t="s">
        <v>24</v>
      </c>
      <c r="E31" s="91" t="s">
        <v>1481</v>
      </c>
      <c r="F31" s="91" t="s">
        <v>1482</v>
      </c>
      <c r="G31" s="96">
        <v>551.94000000000005</v>
      </c>
      <c r="H31" s="96">
        <v>0</v>
      </c>
      <c r="I31" s="96">
        <v>-183722.47</v>
      </c>
    </row>
    <row r="32" spans="1:9" x14ac:dyDescent="0.25">
      <c r="A32" s="91" t="s">
        <v>1405</v>
      </c>
      <c r="B32" s="91" t="s">
        <v>583</v>
      </c>
      <c r="C32" s="92" t="s">
        <v>1619</v>
      </c>
      <c r="D32" s="91" t="s">
        <v>24</v>
      </c>
      <c r="E32" s="91" t="s">
        <v>1531</v>
      </c>
      <c r="F32" s="91" t="s">
        <v>1532</v>
      </c>
      <c r="G32" s="96">
        <v>566.54</v>
      </c>
      <c r="H32" s="96">
        <v>0</v>
      </c>
      <c r="I32" s="96">
        <v>-182041.41999999998</v>
      </c>
    </row>
    <row r="33" spans="1:9" x14ac:dyDescent="0.25">
      <c r="A33" s="91" t="s">
        <v>1405</v>
      </c>
      <c r="B33" s="91" t="s">
        <v>583</v>
      </c>
      <c r="C33" s="92" t="s">
        <v>1465</v>
      </c>
      <c r="D33" s="91" t="s">
        <v>34</v>
      </c>
      <c r="E33" s="91" t="s">
        <v>1578</v>
      </c>
      <c r="F33" s="91" t="s">
        <v>1579</v>
      </c>
      <c r="G33" s="96">
        <v>0</v>
      </c>
      <c r="H33" s="96">
        <v>24.12</v>
      </c>
      <c r="I33" s="96">
        <v>-192575.13999999998</v>
      </c>
    </row>
    <row r="34" spans="1:9" x14ac:dyDescent="0.25">
      <c r="A34" s="91" t="s">
        <v>1405</v>
      </c>
      <c r="B34" s="91" t="s">
        <v>583</v>
      </c>
      <c r="C34" s="92" t="s">
        <v>1467</v>
      </c>
      <c r="D34" s="91" t="s">
        <v>34</v>
      </c>
      <c r="E34" s="91" t="s">
        <v>1581</v>
      </c>
      <c r="F34" s="91" t="s">
        <v>1582</v>
      </c>
      <c r="G34" s="96">
        <v>0</v>
      </c>
      <c r="H34" s="96">
        <v>65.44</v>
      </c>
      <c r="I34" s="96">
        <v>-192640.58</v>
      </c>
    </row>
    <row r="35" spans="1:9" x14ac:dyDescent="0.25">
      <c r="A35" s="91" t="s">
        <v>1405</v>
      </c>
      <c r="B35" s="91" t="s">
        <v>583</v>
      </c>
      <c r="C35" s="92" t="s">
        <v>1469</v>
      </c>
      <c r="D35" s="91" t="s">
        <v>34</v>
      </c>
      <c r="E35" s="91" t="s">
        <v>1584</v>
      </c>
      <c r="F35" s="91" t="s">
        <v>1585</v>
      </c>
      <c r="G35" s="96">
        <v>0</v>
      </c>
      <c r="H35" s="96">
        <v>30.99</v>
      </c>
      <c r="I35" s="96">
        <v>-192671.56999999998</v>
      </c>
    </row>
    <row r="36" spans="1:9" x14ac:dyDescent="0.25">
      <c r="A36" s="91" t="s">
        <v>1405</v>
      </c>
      <c r="B36" s="91" t="s">
        <v>583</v>
      </c>
      <c r="C36" s="92" t="s">
        <v>1472</v>
      </c>
      <c r="D36" s="91" t="s">
        <v>34</v>
      </c>
      <c r="E36" s="91" t="s">
        <v>1591</v>
      </c>
      <c r="F36" s="91" t="s">
        <v>1592</v>
      </c>
      <c r="G36" s="96">
        <v>0</v>
      </c>
      <c r="H36" s="96">
        <v>82.93</v>
      </c>
      <c r="I36" s="96">
        <v>-192754.49999999997</v>
      </c>
    </row>
    <row r="37" spans="1:9" x14ac:dyDescent="0.25">
      <c r="A37" s="91" t="s">
        <v>1405</v>
      </c>
      <c r="B37" s="91" t="s">
        <v>583</v>
      </c>
      <c r="C37" s="92" t="s">
        <v>1474</v>
      </c>
      <c r="D37" s="91" t="s">
        <v>34</v>
      </c>
      <c r="E37" s="91" t="s">
        <v>1610</v>
      </c>
      <c r="F37" s="91" t="s">
        <v>1611</v>
      </c>
      <c r="G37" s="96">
        <v>0</v>
      </c>
      <c r="H37" s="96">
        <v>26.37</v>
      </c>
      <c r="I37" s="96">
        <v>-192780.86999999997</v>
      </c>
    </row>
    <row r="38" spans="1:9" x14ac:dyDescent="0.25">
      <c r="A38" s="91" t="s">
        <v>1405</v>
      </c>
      <c r="B38" s="91" t="s">
        <v>583</v>
      </c>
      <c r="C38" s="92" t="s">
        <v>1476</v>
      </c>
      <c r="D38" s="91" t="s">
        <v>34</v>
      </c>
      <c r="E38" s="91" t="s">
        <v>1647</v>
      </c>
      <c r="F38" s="91" t="s">
        <v>1648</v>
      </c>
      <c r="G38" s="96">
        <v>0</v>
      </c>
      <c r="H38" s="96">
        <v>13.1</v>
      </c>
      <c r="I38" s="96">
        <v>-192793.96999999997</v>
      </c>
    </row>
    <row r="39" spans="1:9" x14ac:dyDescent="0.25">
      <c r="A39" s="91" t="s">
        <v>1405</v>
      </c>
      <c r="B39" s="91" t="s">
        <v>583</v>
      </c>
      <c r="C39" s="92" t="s">
        <v>1478</v>
      </c>
      <c r="D39" s="91" t="s">
        <v>34</v>
      </c>
      <c r="E39" s="91" t="s">
        <v>1650</v>
      </c>
      <c r="F39" s="91" t="s">
        <v>1651</v>
      </c>
      <c r="G39" s="96">
        <v>0</v>
      </c>
      <c r="H39" s="96">
        <v>111.39</v>
      </c>
      <c r="I39" s="96">
        <v>-192905.36</v>
      </c>
    </row>
    <row r="40" spans="1:9" x14ac:dyDescent="0.25">
      <c r="A40" s="91" t="s">
        <v>1405</v>
      </c>
      <c r="B40" s="91" t="s">
        <v>583</v>
      </c>
      <c r="C40" s="92" t="s">
        <v>1480</v>
      </c>
      <c r="D40" s="91" t="s">
        <v>34</v>
      </c>
      <c r="E40" s="91" t="s">
        <v>1653</v>
      </c>
      <c r="F40" s="91" t="s">
        <v>1654</v>
      </c>
      <c r="G40" s="96">
        <v>0</v>
      </c>
      <c r="H40" s="96">
        <v>23.39</v>
      </c>
      <c r="I40" s="96">
        <v>-192928.74999999997</v>
      </c>
    </row>
    <row r="41" spans="1:9" x14ac:dyDescent="0.25">
      <c r="A41" s="91" t="s">
        <v>1405</v>
      </c>
      <c r="B41" s="91" t="s">
        <v>583</v>
      </c>
      <c r="C41" s="92" t="s">
        <v>1483</v>
      </c>
      <c r="D41" s="91" t="s">
        <v>34</v>
      </c>
      <c r="E41" s="91" t="s">
        <v>1656</v>
      </c>
      <c r="F41" s="91" t="s">
        <v>572</v>
      </c>
      <c r="G41" s="96">
        <v>0</v>
      </c>
      <c r="H41" s="96">
        <v>56.89</v>
      </c>
      <c r="I41" s="96">
        <v>-192985.63999999998</v>
      </c>
    </row>
    <row r="42" spans="1:9" x14ac:dyDescent="0.25">
      <c r="A42" s="91" t="s">
        <v>1405</v>
      </c>
      <c r="B42" s="91" t="s">
        <v>583</v>
      </c>
      <c r="C42" s="92" t="s">
        <v>1486</v>
      </c>
      <c r="D42" s="91" t="s">
        <v>34</v>
      </c>
      <c r="E42" s="91" t="s">
        <v>1658</v>
      </c>
      <c r="F42" s="91" t="s">
        <v>573</v>
      </c>
      <c r="G42" s="96">
        <v>0</v>
      </c>
      <c r="H42" s="96">
        <v>164.31</v>
      </c>
      <c r="I42" s="96">
        <v>-193149.94999999998</v>
      </c>
    </row>
    <row r="43" spans="1:9" x14ac:dyDescent="0.25">
      <c r="A43" s="91" t="s">
        <v>1405</v>
      </c>
      <c r="B43" s="91" t="s">
        <v>583</v>
      </c>
      <c r="C43" s="92" t="s">
        <v>1488</v>
      </c>
      <c r="D43" s="91" t="s">
        <v>34</v>
      </c>
      <c r="E43" s="91" t="s">
        <v>1660</v>
      </c>
      <c r="F43" s="91" t="s">
        <v>1661</v>
      </c>
      <c r="G43" s="96">
        <v>0</v>
      </c>
      <c r="H43" s="96">
        <v>49.87</v>
      </c>
      <c r="I43" s="96">
        <v>-193199.81999999998</v>
      </c>
    </row>
    <row r="44" spans="1:9" x14ac:dyDescent="0.25">
      <c r="A44" s="91" t="s">
        <v>1405</v>
      </c>
      <c r="B44" s="91" t="s">
        <v>583</v>
      </c>
      <c r="C44" s="92" t="s">
        <v>1490</v>
      </c>
      <c r="D44" s="91" t="s">
        <v>34</v>
      </c>
      <c r="E44" s="91" t="s">
        <v>1666</v>
      </c>
      <c r="F44" s="91" t="s">
        <v>1667</v>
      </c>
      <c r="G44" s="96">
        <v>0</v>
      </c>
      <c r="H44" s="96">
        <v>61.92</v>
      </c>
      <c r="I44" s="96">
        <v>-193261.73999999996</v>
      </c>
    </row>
    <row r="45" spans="1:9" x14ac:dyDescent="0.25">
      <c r="A45" s="91" t="s">
        <v>1405</v>
      </c>
      <c r="B45" s="91" t="s">
        <v>583</v>
      </c>
      <c r="C45" s="92" t="s">
        <v>1493</v>
      </c>
      <c r="D45" s="91" t="s">
        <v>34</v>
      </c>
      <c r="E45" s="91" t="s">
        <v>1697</v>
      </c>
      <c r="F45" s="91" t="s">
        <v>576</v>
      </c>
      <c r="G45" s="96">
        <v>0</v>
      </c>
      <c r="H45" s="96">
        <v>18.579999999999998</v>
      </c>
      <c r="I45" s="96">
        <v>-193280.31999999998</v>
      </c>
    </row>
    <row r="46" spans="1:9" x14ac:dyDescent="0.25">
      <c r="A46" s="91" t="s">
        <v>1405</v>
      </c>
      <c r="B46" s="91" t="s">
        <v>583</v>
      </c>
      <c r="C46" s="92" t="s">
        <v>1495</v>
      </c>
      <c r="D46" s="91" t="s">
        <v>34</v>
      </c>
      <c r="E46" s="91" t="s">
        <v>1712</v>
      </c>
      <c r="F46" s="91" t="s">
        <v>1713</v>
      </c>
      <c r="G46" s="96">
        <v>0</v>
      </c>
      <c r="H46" s="96">
        <v>12.5</v>
      </c>
      <c r="I46" s="96">
        <v>-193292.81999999998</v>
      </c>
    </row>
    <row r="47" spans="1:9" x14ac:dyDescent="0.25">
      <c r="A47" s="91" t="s">
        <v>1405</v>
      </c>
      <c r="B47" s="91" t="s">
        <v>583</v>
      </c>
      <c r="C47" s="92" t="s">
        <v>1628</v>
      </c>
      <c r="D47" s="91" t="s">
        <v>24</v>
      </c>
      <c r="E47" s="91" t="s">
        <v>182</v>
      </c>
      <c r="F47" s="91" t="s">
        <v>1466</v>
      </c>
      <c r="G47" s="96">
        <v>674.48</v>
      </c>
      <c r="H47" s="96">
        <v>0</v>
      </c>
      <c r="I47" s="96">
        <v>-180135.87</v>
      </c>
    </row>
    <row r="48" spans="1:9" x14ac:dyDescent="0.25">
      <c r="A48" s="91" t="s">
        <v>1405</v>
      </c>
      <c r="B48" s="91" t="s">
        <v>583</v>
      </c>
      <c r="C48" s="92" t="s">
        <v>1643</v>
      </c>
      <c r="D48" s="91" t="s">
        <v>24</v>
      </c>
      <c r="E48" s="91" t="s">
        <v>1735</v>
      </c>
      <c r="F48" s="91" t="s">
        <v>1736</v>
      </c>
      <c r="G48" s="96">
        <v>800.4</v>
      </c>
      <c r="H48" s="96">
        <v>0</v>
      </c>
      <c r="I48" s="96">
        <v>-176412.4</v>
      </c>
    </row>
    <row r="49" spans="1:9" x14ac:dyDescent="0.25">
      <c r="A49" s="91" t="s">
        <v>1405</v>
      </c>
      <c r="B49" s="91" t="s">
        <v>583</v>
      </c>
      <c r="C49" s="92" t="s">
        <v>1649</v>
      </c>
      <c r="D49" s="91" t="s">
        <v>24</v>
      </c>
      <c r="E49" s="91" t="s">
        <v>1727</v>
      </c>
      <c r="F49" s="91" t="s">
        <v>1728</v>
      </c>
      <c r="G49" s="96">
        <v>853.76</v>
      </c>
      <c r="H49" s="96">
        <v>0</v>
      </c>
      <c r="I49" s="96">
        <v>-174725.94</v>
      </c>
    </row>
    <row r="50" spans="1:9" x14ac:dyDescent="0.25">
      <c r="A50" s="91" t="s">
        <v>1405</v>
      </c>
      <c r="B50" s="91" t="s">
        <v>583</v>
      </c>
      <c r="C50" s="92" t="s">
        <v>1652</v>
      </c>
      <c r="D50" s="91" t="s">
        <v>24</v>
      </c>
      <c r="E50" s="91" t="s">
        <v>1731</v>
      </c>
      <c r="F50" s="91" t="s">
        <v>1732</v>
      </c>
      <c r="G50" s="96">
        <v>853.76</v>
      </c>
      <c r="H50" s="96">
        <v>0</v>
      </c>
      <c r="I50" s="96">
        <v>-173872.18</v>
      </c>
    </row>
    <row r="51" spans="1:9" x14ac:dyDescent="0.25">
      <c r="A51" s="91" t="s">
        <v>1405</v>
      </c>
      <c r="B51" s="91" t="s">
        <v>583</v>
      </c>
      <c r="C51" s="92" t="s">
        <v>1721</v>
      </c>
      <c r="D51" s="91" t="s">
        <v>34</v>
      </c>
      <c r="E51" s="91" t="s">
        <v>1641</v>
      </c>
      <c r="F51" s="91" t="s">
        <v>1642</v>
      </c>
      <c r="G51" s="96">
        <v>0</v>
      </c>
      <c r="H51" s="96">
        <v>32.200000000000003</v>
      </c>
      <c r="I51" s="96">
        <v>-58535.859999999986</v>
      </c>
    </row>
    <row r="52" spans="1:9" x14ac:dyDescent="0.25">
      <c r="A52" s="91" t="s">
        <v>1405</v>
      </c>
      <c r="B52" s="91" t="s">
        <v>583</v>
      </c>
      <c r="C52" s="92" t="s">
        <v>1659</v>
      </c>
      <c r="D52" s="91" t="s">
        <v>24</v>
      </c>
      <c r="E52" s="91" t="s">
        <v>1442</v>
      </c>
      <c r="F52" s="91" t="s">
        <v>1443</v>
      </c>
      <c r="G52" s="96">
        <v>928.9</v>
      </c>
      <c r="H52" s="96">
        <v>0</v>
      </c>
      <c r="I52" s="96">
        <v>-171181.65999999997</v>
      </c>
    </row>
    <row r="53" spans="1:9" x14ac:dyDescent="0.25">
      <c r="A53" s="91" t="s">
        <v>1405</v>
      </c>
      <c r="B53" s="91" t="s">
        <v>583</v>
      </c>
      <c r="C53" s="92" t="s">
        <v>1665</v>
      </c>
      <c r="D53" s="91" t="s">
        <v>24</v>
      </c>
      <c r="E53" s="91" t="s">
        <v>99</v>
      </c>
      <c r="F53" s="91" t="s">
        <v>1464</v>
      </c>
      <c r="G53" s="96">
        <v>1080.75</v>
      </c>
      <c r="H53" s="96">
        <v>0</v>
      </c>
      <c r="I53" s="96">
        <v>-169024.19</v>
      </c>
    </row>
    <row r="54" spans="1:9" x14ac:dyDescent="0.25">
      <c r="A54" s="91" t="s">
        <v>1405</v>
      </c>
      <c r="B54" s="91" t="s">
        <v>583</v>
      </c>
      <c r="C54" s="92" t="s">
        <v>1668</v>
      </c>
      <c r="D54" s="91" t="s">
        <v>24</v>
      </c>
      <c r="E54" s="91" t="s">
        <v>1437</v>
      </c>
      <c r="F54" s="91" t="s">
        <v>1438</v>
      </c>
      <c r="G54" s="96">
        <v>1161.03</v>
      </c>
      <c r="H54" s="96">
        <v>0</v>
      </c>
      <c r="I54" s="96">
        <v>-167863.15999999997</v>
      </c>
    </row>
    <row r="55" spans="1:9" x14ac:dyDescent="0.25">
      <c r="A55" s="91" t="s">
        <v>1405</v>
      </c>
      <c r="B55" s="91" t="s">
        <v>583</v>
      </c>
      <c r="C55" s="92" t="s">
        <v>1674</v>
      </c>
      <c r="D55" s="91" t="s">
        <v>24</v>
      </c>
      <c r="E55" s="91" t="s">
        <v>38</v>
      </c>
      <c r="F55" s="91" t="s">
        <v>1453</v>
      </c>
      <c r="G55" s="96">
        <v>1363.74</v>
      </c>
      <c r="H55" s="96">
        <v>0</v>
      </c>
      <c r="I55" s="96">
        <v>-165289.60999999999</v>
      </c>
    </row>
    <row r="56" spans="1:9" x14ac:dyDescent="0.25">
      <c r="A56" s="91" t="s">
        <v>1405</v>
      </c>
      <c r="B56" s="91" t="s">
        <v>583</v>
      </c>
      <c r="C56" s="92" t="s">
        <v>1683</v>
      </c>
      <c r="D56" s="91" t="s">
        <v>24</v>
      </c>
      <c r="E56" s="91" t="s">
        <v>1445</v>
      </c>
      <c r="F56" s="91" t="s">
        <v>1446</v>
      </c>
      <c r="G56" s="96">
        <v>1469.46</v>
      </c>
      <c r="H56" s="96">
        <v>0</v>
      </c>
      <c r="I56" s="96">
        <v>-160982.40999999997</v>
      </c>
    </row>
    <row r="57" spans="1:9" x14ac:dyDescent="0.25">
      <c r="A57" s="91" t="s">
        <v>1405</v>
      </c>
      <c r="B57" s="91" t="s">
        <v>583</v>
      </c>
      <c r="C57" s="92" t="s">
        <v>1722</v>
      </c>
      <c r="D57" s="91" t="s">
        <v>34</v>
      </c>
      <c r="E57" s="91" t="s">
        <v>1644</v>
      </c>
      <c r="F57" s="91" t="s">
        <v>1645</v>
      </c>
      <c r="G57" s="96">
        <v>0</v>
      </c>
      <c r="H57" s="96">
        <v>59.65</v>
      </c>
      <c r="I57" s="96">
        <v>-58595.50999999998</v>
      </c>
    </row>
    <row r="58" spans="1:9" x14ac:dyDescent="0.25">
      <c r="A58" s="91" t="s">
        <v>1405</v>
      </c>
      <c r="B58" s="91" t="s">
        <v>583</v>
      </c>
      <c r="C58" s="92" t="s">
        <v>1692</v>
      </c>
      <c r="D58" s="91" t="s">
        <v>24</v>
      </c>
      <c r="E58" s="91" t="s">
        <v>1491</v>
      </c>
      <c r="F58" s="91" t="s">
        <v>1494</v>
      </c>
      <c r="G58" s="96">
        <v>1691.99</v>
      </c>
      <c r="H58" s="96">
        <v>0</v>
      </c>
      <c r="I58" s="96">
        <v>-156071.21999999997</v>
      </c>
    </row>
    <row r="59" spans="1:9" x14ac:dyDescent="0.25">
      <c r="A59" s="91" t="s">
        <v>1405</v>
      </c>
      <c r="B59" s="91" t="s">
        <v>583</v>
      </c>
      <c r="C59" s="92" t="s">
        <v>1693</v>
      </c>
      <c r="D59" s="91" t="s">
        <v>24</v>
      </c>
      <c r="E59" s="91" t="s">
        <v>1491</v>
      </c>
      <c r="F59" s="91" t="s">
        <v>1492</v>
      </c>
      <c r="G59" s="96">
        <v>1735.33</v>
      </c>
      <c r="H59" s="96">
        <v>0</v>
      </c>
      <c r="I59" s="96">
        <v>-154335.88999999998</v>
      </c>
    </row>
    <row r="60" spans="1:9" x14ac:dyDescent="0.25">
      <c r="A60" s="91" t="s">
        <v>1405</v>
      </c>
      <c r="B60" s="91" t="s">
        <v>583</v>
      </c>
      <c r="C60" s="92" t="s">
        <v>1528</v>
      </c>
      <c r="D60" s="91" t="s">
        <v>24</v>
      </c>
      <c r="E60" s="91" t="s">
        <v>1417</v>
      </c>
      <c r="F60" s="91" t="s">
        <v>1418</v>
      </c>
      <c r="G60" s="96">
        <v>93.26</v>
      </c>
      <c r="H60" s="96">
        <v>0</v>
      </c>
      <c r="I60" s="96">
        <v>-192970.87</v>
      </c>
    </row>
    <row r="61" spans="1:9" x14ac:dyDescent="0.25">
      <c r="A61" s="91" t="s">
        <v>1405</v>
      </c>
      <c r="B61" s="91" t="s">
        <v>583</v>
      </c>
      <c r="C61" s="92" t="s">
        <v>1506</v>
      </c>
      <c r="D61" s="91" t="s">
        <v>1390</v>
      </c>
      <c r="E61" s="91" t="s">
        <v>1708</v>
      </c>
      <c r="F61" s="91" t="s">
        <v>1709</v>
      </c>
      <c r="G61" s="96">
        <v>16.7</v>
      </c>
      <c r="H61" s="96">
        <v>0</v>
      </c>
      <c r="I61" s="96">
        <v>-193538.88</v>
      </c>
    </row>
    <row r="62" spans="1:9" x14ac:dyDescent="0.25">
      <c r="A62" s="91" t="s">
        <v>1405</v>
      </c>
      <c r="B62" s="91" t="s">
        <v>583</v>
      </c>
      <c r="C62" s="92" t="s">
        <v>1520</v>
      </c>
      <c r="D62" s="91" t="s">
        <v>24</v>
      </c>
      <c r="E62" s="91" t="s">
        <v>1687</v>
      </c>
      <c r="F62" s="91" t="s">
        <v>1688</v>
      </c>
      <c r="G62" s="96">
        <v>71.599999999999994</v>
      </c>
      <c r="H62" s="96">
        <v>0</v>
      </c>
      <c r="I62" s="96">
        <v>-193245.55</v>
      </c>
    </row>
    <row r="63" spans="1:9" x14ac:dyDescent="0.25">
      <c r="A63" s="91" t="s">
        <v>1405</v>
      </c>
      <c r="B63" s="91" t="s">
        <v>583</v>
      </c>
      <c r="C63" s="92" t="s">
        <v>1698</v>
      </c>
      <c r="D63" s="91" t="s">
        <v>24</v>
      </c>
      <c r="E63" s="91" t="s">
        <v>1496</v>
      </c>
      <c r="F63" s="91" t="s">
        <v>1497</v>
      </c>
      <c r="G63" s="96">
        <v>1911</v>
      </c>
      <c r="H63" s="96">
        <v>0</v>
      </c>
      <c r="I63" s="96">
        <v>-150612.38999999998</v>
      </c>
    </row>
    <row r="64" spans="1:9" x14ac:dyDescent="0.25">
      <c r="A64" s="91" t="s">
        <v>1405</v>
      </c>
      <c r="B64" s="91" t="s">
        <v>583</v>
      </c>
      <c r="C64" s="92" t="s">
        <v>1530</v>
      </c>
      <c r="D64" s="91" t="s">
        <v>24</v>
      </c>
      <c r="E64" s="91" t="s">
        <v>1571</v>
      </c>
      <c r="F64" s="91" t="s">
        <v>1572</v>
      </c>
      <c r="G64" s="96">
        <v>101.6</v>
      </c>
      <c r="H64" s="96">
        <v>0</v>
      </c>
      <c r="I64" s="96">
        <v>-192869.27</v>
      </c>
    </row>
    <row r="65" spans="1:9" x14ac:dyDescent="0.25">
      <c r="A65" s="91" t="s">
        <v>1405</v>
      </c>
      <c r="B65" s="91" t="s">
        <v>583</v>
      </c>
      <c r="C65" s="92" t="s">
        <v>1701</v>
      </c>
      <c r="D65" s="91" t="s">
        <v>24</v>
      </c>
      <c r="E65" s="91" t="s">
        <v>176</v>
      </c>
      <c r="F65" s="91" t="s">
        <v>1462</v>
      </c>
      <c r="G65" s="96">
        <v>2253.2199999999998</v>
      </c>
      <c r="H65" s="96">
        <v>0</v>
      </c>
      <c r="I65" s="96">
        <v>-148359.16999999998</v>
      </c>
    </row>
    <row r="66" spans="1:9" x14ac:dyDescent="0.25">
      <c r="A66" s="91" t="s">
        <v>1405</v>
      </c>
      <c r="B66" s="91" t="s">
        <v>583</v>
      </c>
      <c r="C66" s="92" t="s">
        <v>1533</v>
      </c>
      <c r="D66" s="91" t="s">
        <v>24</v>
      </c>
      <c r="E66" s="91" t="s">
        <v>1702</v>
      </c>
      <c r="F66" s="91" t="s">
        <v>1703</v>
      </c>
      <c r="G66" s="96">
        <v>105.12</v>
      </c>
      <c r="H66" s="96">
        <v>0</v>
      </c>
      <c r="I66" s="96">
        <v>-192764.15</v>
      </c>
    </row>
    <row r="67" spans="1:9" x14ac:dyDescent="0.25">
      <c r="A67" s="91" t="s">
        <v>1405</v>
      </c>
      <c r="B67" s="91" t="s">
        <v>583</v>
      </c>
      <c r="C67" s="92" t="s">
        <v>1747</v>
      </c>
      <c r="D67" s="91" t="s">
        <v>24</v>
      </c>
      <c r="E67" s="91" t="s">
        <v>48</v>
      </c>
      <c r="F67" s="91" t="s">
        <v>1529</v>
      </c>
      <c r="G67" s="96">
        <v>3835.32</v>
      </c>
      <c r="H67" s="96">
        <v>0</v>
      </c>
      <c r="I67" s="96">
        <v>-141843.78999999998</v>
      </c>
    </row>
    <row r="68" spans="1:9" x14ac:dyDescent="0.25">
      <c r="A68" s="91" t="s">
        <v>1405</v>
      </c>
      <c r="B68" s="91" t="s">
        <v>583</v>
      </c>
      <c r="C68" s="92" t="s">
        <v>1498</v>
      </c>
      <c r="D68" s="91" t="s">
        <v>34</v>
      </c>
      <c r="E68" s="91" t="s">
        <v>1448</v>
      </c>
      <c r="F68" s="91" t="s">
        <v>1714</v>
      </c>
      <c r="G68" s="96">
        <v>0</v>
      </c>
      <c r="H68" s="96">
        <v>3.32</v>
      </c>
      <c r="I68" s="96">
        <v>-193296.13999999998</v>
      </c>
    </row>
    <row r="69" spans="1:9" x14ac:dyDescent="0.25">
      <c r="A69" s="91" t="s">
        <v>1405</v>
      </c>
      <c r="B69" s="91" t="s">
        <v>583</v>
      </c>
      <c r="C69" s="92" t="s">
        <v>1538</v>
      </c>
      <c r="D69" s="91" t="s">
        <v>24</v>
      </c>
      <c r="E69" s="91" t="s">
        <v>1681</v>
      </c>
      <c r="F69" s="91" t="s">
        <v>1682</v>
      </c>
      <c r="G69" s="96">
        <v>114.66</v>
      </c>
      <c r="H69" s="96">
        <v>0</v>
      </c>
      <c r="I69" s="96">
        <v>-192535.01</v>
      </c>
    </row>
    <row r="70" spans="1:9" x14ac:dyDescent="0.25">
      <c r="A70" s="91" t="s">
        <v>1405</v>
      </c>
      <c r="B70" s="91" t="s">
        <v>583</v>
      </c>
      <c r="C70" s="92" t="s">
        <v>1461</v>
      </c>
      <c r="D70" s="91" t="s">
        <v>34</v>
      </c>
      <c r="E70" s="91" t="s">
        <v>1448</v>
      </c>
      <c r="F70" s="91" t="s">
        <v>1549</v>
      </c>
      <c r="G70" s="96">
        <v>0</v>
      </c>
      <c r="H70" s="96">
        <v>4.3600000000000003</v>
      </c>
      <c r="I70" s="96">
        <v>-192532.84</v>
      </c>
    </row>
    <row r="71" spans="1:9" x14ac:dyDescent="0.25">
      <c r="A71" s="91" t="s">
        <v>1405</v>
      </c>
      <c r="B71" s="91" t="s">
        <v>583</v>
      </c>
      <c r="C71" s="92" t="s">
        <v>1544</v>
      </c>
      <c r="D71" s="91" t="s">
        <v>24</v>
      </c>
      <c r="E71" s="91" t="s">
        <v>1629</v>
      </c>
      <c r="F71" s="91" t="s">
        <v>1630</v>
      </c>
      <c r="G71" s="96">
        <v>168.99</v>
      </c>
      <c r="H71" s="96">
        <v>0</v>
      </c>
      <c r="I71" s="96">
        <v>-192244.09999999998</v>
      </c>
    </row>
    <row r="72" spans="1:9" x14ac:dyDescent="0.25">
      <c r="A72" s="91" t="s">
        <v>1405</v>
      </c>
      <c r="B72" s="91" t="s">
        <v>583</v>
      </c>
      <c r="C72" s="92" t="s">
        <v>1430</v>
      </c>
      <c r="D72" s="91" t="s">
        <v>34</v>
      </c>
      <c r="E72" s="91" t="s">
        <v>1448</v>
      </c>
      <c r="F72" s="91" t="s">
        <v>1477</v>
      </c>
      <c r="G72" s="96">
        <v>0</v>
      </c>
      <c r="H72" s="96">
        <v>6.48</v>
      </c>
      <c r="I72" s="96">
        <v>-191886.1</v>
      </c>
    </row>
    <row r="73" spans="1:9" x14ac:dyDescent="0.25">
      <c r="A73" s="91" t="s">
        <v>1405</v>
      </c>
      <c r="B73" s="91" t="s">
        <v>583</v>
      </c>
      <c r="C73" s="92" t="s">
        <v>1452</v>
      </c>
      <c r="D73" s="91" t="s">
        <v>34</v>
      </c>
      <c r="E73" s="91" t="s">
        <v>1448</v>
      </c>
      <c r="F73" s="91" t="s">
        <v>1521</v>
      </c>
      <c r="G73" s="96">
        <v>0</v>
      </c>
      <c r="H73" s="96">
        <v>6.54</v>
      </c>
      <c r="I73" s="96">
        <v>-192361.9</v>
      </c>
    </row>
    <row r="74" spans="1:9" x14ac:dyDescent="0.25">
      <c r="A74" s="91" t="s">
        <v>1405</v>
      </c>
      <c r="B74" s="91" t="s">
        <v>583</v>
      </c>
      <c r="C74" s="92" t="s">
        <v>1550</v>
      </c>
      <c r="D74" s="91" t="s">
        <v>24</v>
      </c>
      <c r="E74" s="91" t="s">
        <v>1694</v>
      </c>
      <c r="F74" s="91" t="s">
        <v>1695</v>
      </c>
      <c r="G74" s="96">
        <v>179.61</v>
      </c>
      <c r="H74" s="96">
        <v>0</v>
      </c>
      <c r="I74" s="96">
        <v>-191717.55</v>
      </c>
    </row>
    <row r="75" spans="1:9" x14ac:dyDescent="0.25">
      <c r="A75" s="91" t="s">
        <v>1405</v>
      </c>
      <c r="B75" s="91" t="s">
        <v>583</v>
      </c>
      <c r="C75" s="92" t="s">
        <v>1555</v>
      </c>
      <c r="D75" s="91" t="s">
        <v>24</v>
      </c>
      <c r="E75" s="91" t="s">
        <v>1626</v>
      </c>
      <c r="F75" s="91" t="s">
        <v>1627</v>
      </c>
      <c r="G75" s="96">
        <v>187.92</v>
      </c>
      <c r="H75" s="96">
        <v>0</v>
      </c>
      <c r="I75" s="96">
        <v>-191348.49</v>
      </c>
    </row>
    <row r="76" spans="1:9" x14ac:dyDescent="0.25">
      <c r="A76" s="91" t="s">
        <v>1405</v>
      </c>
      <c r="B76" s="91" t="s">
        <v>583</v>
      </c>
      <c r="C76" s="92" t="s">
        <v>1441</v>
      </c>
      <c r="D76" s="91" t="s">
        <v>34</v>
      </c>
      <c r="E76" s="91" t="s">
        <v>1448</v>
      </c>
      <c r="F76" s="91" t="s">
        <v>1507</v>
      </c>
      <c r="G76" s="96">
        <v>0</v>
      </c>
      <c r="H76" s="96">
        <v>6.9</v>
      </c>
      <c r="I76" s="96">
        <v>-191987.38</v>
      </c>
    </row>
    <row r="77" spans="1:9" x14ac:dyDescent="0.25">
      <c r="A77" s="91" t="s">
        <v>1405</v>
      </c>
      <c r="B77" s="91" t="s">
        <v>583</v>
      </c>
      <c r="C77" s="92" t="s">
        <v>1564</v>
      </c>
      <c r="D77" s="91" t="s">
        <v>24</v>
      </c>
      <c r="E77" s="91" t="s">
        <v>1556</v>
      </c>
      <c r="F77" s="91" t="s">
        <v>1557</v>
      </c>
      <c r="G77" s="96">
        <v>222.62</v>
      </c>
      <c r="H77" s="96">
        <v>0</v>
      </c>
      <c r="I77" s="96">
        <v>-190703.66999999998</v>
      </c>
    </row>
    <row r="78" spans="1:9" x14ac:dyDescent="0.25">
      <c r="A78" s="91" t="s">
        <v>1405</v>
      </c>
      <c r="B78" s="91" t="s">
        <v>583</v>
      </c>
      <c r="C78" s="92" t="s">
        <v>1567</v>
      </c>
      <c r="D78" s="91" t="s">
        <v>24</v>
      </c>
      <c r="E78" s="91" t="s">
        <v>1568</v>
      </c>
      <c r="F78" s="91" t="s">
        <v>1569</v>
      </c>
      <c r="G78" s="96">
        <v>233.16</v>
      </c>
      <c r="H78" s="96">
        <v>0</v>
      </c>
      <c r="I78" s="96">
        <v>-190470.51</v>
      </c>
    </row>
    <row r="79" spans="1:9" x14ac:dyDescent="0.25">
      <c r="A79" s="91" t="s">
        <v>1405</v>
      </c>
      <c r="B79" s="91" t="s">
        <v>583</v>
      </c>
      <c r="C79" s="92" t="s">
        <v>1573</v>
      </c>
      <c r="D79" s="91" t="s">
        <v>24</v>
      </c>
      <c r="E79" s="91" t="s">
        <v>1606</v>
      </c>
      <c r="F79" s="91" t="s">
        <v>1607</v>
      </c>
      <c r="G79" s="96">
        <v>254.94</v>
      </c>
      <c r="H79" s="96">
        <v>0</v>
      </c>
      <c r="I79" s="96">
        <v>-189977.16999999998</v>
      </c>
    </row>
    <row r="80" spans="1:9" x14ac:dyDescent="0.25">
      <c r="A80" s="91" t="s">
        <v>1405</v>
      </c>
      <c r="B80" s="91" t="s">
        <v>583</v>
      </c>
      <c r="C80" s="92" t="s">
        <v>1574</v>
      </c>
      <c r="D80" s="91" t="s">
        <v>24</v>
      </c>
      <c r="E80" s="91" t="s">
        <v>1672</v>
      </c>
      <c r="F80" s="91" t="s">
        <v>1673</v>
      </c>
      <c r="G80" s="96">
        <v>275.94</v>
      </c>
      <c r="H80" s="96">
        <v>0</v>
      </c>
      <c r="I80" s="96">
        <v>-189701.22999999998</v>
      </c>
    </row>
    <row r="81" spans="1:9" x14ac:dyDescent="0.25">
      <c r="A81" s="91" t="s">
        <v>1405</v>
      </c>
      <c r="B81" s="91" t="s">
        <v>583</v>
      </c>
      <c r="C81" s="92" t="s">
        <v>1577</v>
      </c>
      <c r="D81" s="91" t="s">
        <v>24</v>
      </c>
      <c r="E81" s="91" t="s">
        <v>1614</v>
      </c>
      <c r="F81" s="91" t="s">
        <v>1615</v>
      </c>
      <c r="G81" s="96">
        <v>276.60000000000002</v>
      </c>
      <c r="H81" s="96">
        <v>0</v>
      </c>
      <c r="I81" s="96">
        <v>-189424.63</v>
      </c>
    </row>
    <row r="82" spans="1:9" x14ac:dyDescent="0.25">
      <c r="A82" s="91" t="s">
        <v>1405</v>
      </c>
      <c r="B82" s="91" t="s">
        <v>583</v>
      </c>
      <c r="C82" s="92" t="s">
        <v>1580</v>
      </c>
      <c r="D82" s="91" t="s">
        <v>24</v>
      </c>
      <c r="E82" s="91" t="s">
        <v>1690</v>
      </c>
      <c r="F82" s="91" t="s">
        <v>1691</v>
      </c>
      <c r="G82" s="96">
        <v>277.8</v>
      </c>
      <c r="H82" s="96">
        <v>0</v>
      </c>
      <c r="I82" s="96">
        <v>-189146.83</v>
      </c>
    </row>
    <row r="83" spans="1:9" x14ac:dyDescent="0.25">
      <c r="A83" s="91" t="s">
        <v>1405</v>
      </c>
      <c r="B83" s="91" t="s">
        <v>583</v>
      </c>
      <c r="C83" s="92" t="s">
        <v>1433</v>
      </c>
      <c r="D83" s="91" t="s">
        <v>34</v>
      </c>
      <c r="E83" s="91" t="s">
        <v>1448</v>
      </c>
      <c r="F83" s="91" t="s">
        <v>1479</v>
      </c>
      <c r="G83" s="96">
        <v>0</v>
      </c>
      <c r="H83" s="96">
        <v>12.62</v>
      </c>
      <c r="I83" s="96">
        <v>-191898.72</v>
      </c>
    </row>
    <row r="84" spans="1:9" x14ac:dyDescent="0.25">
      <c r="A84" s="91" t="s">
        <v>1405</v>
      </c>
      <c r="B84" s="91" t="s">
        <v>583</v>
      </c>
      <c r="C84" s="92" t="s">
        <v>1590</v>
      </c>
      <c r="D84" s="91" t="s">
        <v>24</v>
      </c>
      <c r="E84" s="91" t="s">
        <v>1422</v>
      </c>
      <c r="F84" s="91" t="s">
        <v>1423</v>
      </c>
      <c r="G84" s="96">
        <v>400.61</v>
      </c>
      <c r="H84" s="96">
        <v>0</v>
      </c>
      <c r="I84" s="96">
        <v>-187783.19</v>
      </c>
    </row>
    <row r="85" spans="1:9" x14ac:dyDescent="0.25">
      <c r="A85" s="91" t="s">
        <v>1405</v>
      </c>
      <c r="B85" s="91" t="s">
        <v>583</v>
      </c>
      <c r="C85" s="92" t="s">
        <v>1444</v>
      </c>
      <c r="D85" s="91" t="s">
        <v>34</v>
      </c>
      <c r="E85" s="91" t="s">
        <v>1448</v>
      </c>
      <c r="F85" s="91" t="s">
        <v>1509</v>
      </c>
      <c r="G85" s="96">
        <v>0</v>
      </c>
      <c r="H85" s="96">
        <v>13.42</v>
      </c>
      <c r="I85" s="96">
        <v>-192000.8</v>
      </c>
    </row>
    <row r="86" spans="1:9" x14ac:dyDescent="0.25">
      <c r="A86" s="91" t="s">
        <v>1405</v>
      </c>
      <c r="B86" s="91" t="s">
        <v>583</v>
      </c>
      <c r="C86" s="92" t="s">
        <v>1583</v>
      </c>
      <c r="D86" s="91" t="s">
        <v>24</v>
      </c>
      <c r="E86" s="91" t="s">
        <v>1725</v>
      </c>
      <c r="F86" s="91" t="s">
        <v>1726</v>
      </c>
      <c r="G86" s="96">
        <v>291.60000000000002</v>
      </c>
      <c r="H86" s="96">
        <v>0</v>
      </c>
      <c r="I86" s="96">
        <v>-188855.22999999998</v>
      </c>
    </row>
    <row r="87" spans="1:9" x14ac:dyDescent="0.25">
      <c r="A87" s="91" t="s">
        <v>1405</v>
      </c>
      <c r="B87" s="91" t="s">
        <v>583</v>
      </c>
      <c r="C87" s="92" t="s">
        <v>1454</v>
      </c>
      <c r="D87" s="91" t="s">
        <v>34</v>
      </c>
      <c r="E87" s="91" t="s">
        <v>1542</v>
      </c>
      <c r="F87" s="91" t="s">
        <v>1543</v>
      </c>
      <c r="G87" s="96">
        <v>0</v>
      </c>
      <c r="H87" s="96">
        <v>15.87</v>
      </c>
      <c r="I87" s="96">
        <v>-192377.77</v>
      </c>
    </row>
    <row r="88" spans="1:9" x14ac:dyDescent="0.25">
      <c r="A88" s="91" t="s">
        <v>1405</v>
      </c>
      <c r="B88" s="91" t="s">
        <v>583</v>
      </c>
      <c r="C88" s="92" t="s">
        <v>1586</v>
      </c>
      <c r="D88" s="91" t="s">
        <v>24</v>
      </c>
      <c r="E88" s="91" t="s">
        <v>1565</v>
      </c>
      <c r="F88" s="91" t="s">
        <v>1566</v>
      </c>
      <c r="G88" s="96">
        <v>299.56</v>
      </c>
      <c r="H88" s="96">
        <v>0</v>
      </c>
      <c r="I88" s="96">
        <v>-188555.66999999998</v>
      </c>
    </row>
    <row r="89" spans="1:9" x14ac:dyDescent="0.25">
      <c r="A89" s="91" t="s">
        <v>1405</v>
      </c>
      <c r="B89" s="91" t="s">
        <v>583</v>
      </c>
      <c r="C89" s="92" t="s">
        <v>1416</v>
      </c>
      <c r="D89" s="91" t="s">
        <v>34</v>
      </c>
      <c r="E89" s="91" t="s">
        <v>1448</v>
      </c>
      <c r="F89" s="91" t="s">
        <v>1451</v>
      </c>
      <c r="G89" s="96">
        <v>0</v>
      </c>
      <c r="H89" s="96">
        <v>17.71</v>
      </c>
      <c r="I89" s="96">
        <v>-191447.94</v>
      </c>
    </row>
    <row r="90" spans="1:9" x14ac:dyDescent="0.25">
      <c r="A90" s="91" t="s">
        <v>1405</v>
      </c>
      <c r="B90" s="91" t="s">
        <v>583</v>
      </c>
      <c r="C90" s="92" t="s">
        <v>1596</v>
      </c>
      <c r="D90" s="91" t="s">
        <v>24</v>
      </c>
      <c r="E90" s="91" t="s">
        <v>1675</v>
      </c>
      <c r="F90" s="91" t="s">
        <v>1676</v>
      </c>
      <c r="G90" s="96">
        <v>451.87</v>
      </c>
      <c r="H90" s="96">
        <v>0</v>
      </c>
      <c r="I90" s="96">
        <v>-186907.03999999998</v>
      </c>
    </row>
    <row r="91" spans="1:9" x14ac:dyDescent="0.25">
      <c r="A91" s="91" t="s">
        <v>1405</v>
      </c>
      <c r="B91" s="91" t="s">
        <v>583</v>
      </c>
      <c r="C91" s="92" t="s">
        <v>1602</v>
      </c>
      <c r="D91" s="91" t="s">
        <v>24</v>
      </c>
      <c r="E91" s="91" t="s">
        <v>1684</v>
      </c>
      <c r="F91" s="91" t="s">
        <v>1685</v>
      </c>
      <c r="G91" s="96">
        <v>501.28</v>
      </c>
      <c r="H91" s="96">
        <v>0</v>
      </c>
      <c r="I91" s="96">
        <v>-185917.28</v>
      </c>
    </row>
    <row r="92" spans="1:9" x14ac:dyDescent="0.25">
      <c r="A92" s="91" t="s">
        <v>1405</v>
      </c>
      <c r="B92" s="91" t="s">
        <v>583</v>
      </c>
      <c r="C92" s="92" t="s">
        <v>1463</v>
      </c>
      <c r="D92" s="91" t="s">
        <v>34</v>
      </c>
      <c r="E92" s="91" t="s">
        <v>1448</v>
      </c>
      <c r="F92" s="91" t="s">
        <v>1551</v>
      </c>
      <c r="G92" s="96">
        <v>0</v>
      </c>
      <c r="H92" s="96">
        <v>18.18</v>
      </c>
      <c r="I92" s="96">
        <v>-192551.02</v>
      </c>
    </row>
    <row r="93" spans="1:9" x14ac:dyDescent="0.25">
      <c r="A93" s="91" t="s">
        <v>1405</v>
      </c>
      <c r="B93" s="91" t="s">
        <v>583</v>
      </c>
      <c r="C93" s="92" t="s">
        <v>1608</v>
      </c>
      <c r="D93" s="91" t="s">
        <v>24</v>
      </c>
      <c r="E93" s="91" t="s">
        <v>1597</v>
      </c>
      <c r="F93" s="91" t="s">
        <v>1598</v>
      </c>
      <c r="G93" s="96">
        <v>547.20000000000005</v>
      </c>
      <c r="H93" s="96">
        <v>0</v>
      </c>
      <c r="I93" s="96">
        <v>-184824.34</v>
      </c>
    </row>
    <row r="94" spans="1:9" x14ac:dyDescent="0.25">
      <c r="A94" s="91" t="s">
        <v>1405</v>
      </c>
      <c r="B94" s="91" t="s">
        <v>583</v>
      </c>
      <c r="C94" s="92" t="s">
        <v>1609</v>
      </c>
      <c r="D94" s="91" t="s">
        <v>24</v>
      </c>
      <c r="E94" s="91" t="s">
        <v>1635</v>
      </c>
      <c r="F94" s="91" t="s">
        <v>1636</v>
      </c>
      <c r="G94" s="96">
        <v>549.92999999999995</v>
      </c>
      <c r="H94" s="96">
        <v>0</v>
      </c>
      <c r="I94" s="96">
        <v>-184274.41</v>
      </c>
    </row>
    <row r="95" spans="1:9" x14ac:dyDescent="0.25">
      <c r="A95" s="91" t="s">
        <v>1405</v>
      </c>
      <c r="B95" s="91" t="s">
        <v>583</v>
      </c>
      <c r="C95" s="92" t="s">
        <v>1408</v>
      </c>
      <c r="D95" s="91" t="s">
        <v>34</v>
      </c>
      <c r="E95" s="91" t="s">
        <v>1448</v>
      </c>
      <c r="F95" s="91" t="s">
        <v>1503</v>
      </c>
      <c r="G95" s="96">
        <v>0</v>
      </c>
      <c r="H95" s="96">
        <v>24.66</v>
      </c>
      <c r="I95" s="96">
        <v>-191980.48</v>
      </c>
    </row>
    <row r="96" spans="1:9" x14ac:dyDescent="0.25">
      <c r="A96" s="91" t="s">
        <v>1405</v>
      </c>
      <c r="B96" s="91" t="s">
        <v>583</v>
      </c>
      <c r="C96" s="92" t="s">
        <v>1613</v>
      </c>
      <c r="D96" s="91" t="s">
        <v>24</v>
      </c>
      <c r="E96" s="91" t="s">
        <v>1699</v>
      </c>
      <c r="F96" s="91" t="s">
        <v>1700</v>
      </c>
      <c r="G96" s="96">
        <v>552.49</v>
      </c>
      <c r="H96" s="96">
        <v>0</v>
      </c>
      <c r="I96" s="96">
        <v>-183169.97999999998</v>
      </c>
    </row>
    <row r="97" spans="1:9" x14ac:dyDescent="0.25">
      <c r="A97" s="91" t="s">
        <v>1405</v>
      </c>
      <c r="B97" s="91" t="s">
        <v>583</v>
      </c>
      <c r="C97" s="92" t="s">
        <v>1616</v>
      </c>
      <c r="D97" s="91" t="s">
        <v>24</v>
      </c>
      <c r="E97" s="91" t="s">
        <v>1617</v>
      </c>
      <c r="F97" s="91" t="s">
        <v>1618</v>
      </c>
      <c r="G97" s="96">
        <v>562.02</v>
      </c>
      <c r="H97" s="96">
        <v>0</v>
      </c>
      <c r="I97" s="96">
        <v>-182607.96</v>
      </c>
    </row>
    <row r="98" spans="1:9" x14ac:dyDescent="0.25">
      <c r="A98" s="91" t="s">
        <v>1405</v>
      </c>
      <c r="B98" s="91" t="s">
        <v>583</v>
      </c>
      <c r="C98" s="92" t="s">
        <v>1407</v>
      </c>
      <c r="D98" s="91" t="s">
        <v>34</v>
      </c>
      <c r="E98" s="91" t="s">
        <v>1470</v>
      </c>
      <c r="F98" s="91" t="s">
        <v>1471</v>
      </c>
      <c r="G98" s="96">
        <v>0</v>
      </c>
      <c r="H98" s="96">
        <v>26.72</v>
      </c>
      <c r="I98" s="96">
        <v>-191557.57</v>
      </c>
    </row>
    <row r="99" spans="1:9" x14ac:dyDescent="0.25">
      <c r="A99" s="91" t="s">
        <v>1405</v>
      </c>
      <c r="B99" s="91" t="s">
        <v>583</v>
      </c>
      <c r="C99" s="92" t="s">
        <v>1622</v>
      </c>
      <c r="D99" s="91" t="s">
        <v>24</v>
      </c>
      <c r="E99" s="91" t="s">
        <v>1663</v>
      </c>
      <c r="F99" s="91" t="s">
        <v>1664</v>
      </c>
      <c r="G99" s="96">
        <v>598.53</v>
      </c>
      <c r="H99" s="96">
        <v>0</v>
      </c>
      <c r="I99" s="96">
        <v>-181442.88999999998</v>
      </c>
    </row>
    <row r="100" spans="1:9" x14ac:dyDescent="0.25">
      <c r="A100" s="91" t="s">
        <v>1405</v>
      </c>
      <c r="B100" s="91" t="s">
        <v>583</v>
      </c>
      <c r="C100" s="92" t="s">
        <v>1625</v>
      </c>
      <c r="D100" s="91" t="s">
        <v>24</v>
      </c>
      <c r="E100" s="91" t="s">
        <v>1562</v>
      </c>
      <c r="F100" s="91" t="s">
        <v>1563</v>
      </c>
      <c r="G100" s="96">
        <v>632.54</v>
      </c>
      <c r="H100" s="96">
        <v>0</v>
      </c>
      <c r="I100" s="96">
        <v>-180810.34999999998</v>
      </c>
    </row>
    <row r="101" spans="1:9" x14ac:dyDescent="0.25">
      <c r="A101" s="91" t="s">
        <v>1405</v>
      </c>
      <c r="B101" s="91" t="s">
        <v>583</v>
      </c>
      <c r="C101" s="92" t="s">
        <v>1637</v>
      </c>
      <c r="D101" s="91" t="s">
        <v>24</v>
      </c>
      <c r="E101" s="91" t="s">
        <v>1410</v>
      </c>
      <c r="F101" s="91" t="s">
        <v>1411</v>
      </c>
      <c r="G101" s="96">
        <v>754.2</v>
      </c>
      <c r="H101" s="96">
        <v>0</v>
      </c>
      <c r="I101" s="96">
        <v>-177993.82</v>
      </c>
    </row>
    <row r="102" spans="1:9" x14ac:dyDescent="0.25">
      <c r="A102" s="91" t="s">
        <v>1405</v>
      </c>
      <c r="B102" s="91" t="s">
        <v>583</v>
      </c>
      <c r="C102" s="92" t="s">
        <v>1640</v>
      </c>
      <c r="D102" s="91" t="s">
        <v>24</v>
      </c>
      <c r="E102" s="91" t="s">
        <v>486</v>
      </c>
      <c r="F102" s="91" t="s">
        <v>1413</v>
      </c>
      <c r="G102" s="96">
        <v>781.02</v>
      </c>
      <c r="H102" s="96">
        <v>0</v>
      </c>
      <c r="I102" s="96">
        <v>-177212.79999999999</v>
      </c>
    </row>
    <row r="103" spans="1:9" x14ac:dyDescent="0.25">
      <c r="A103" s="91" t="s">
        <v>1405</v>
      </c>
      <c r="B103" s="91" t="s">
        <v>583</v>
      </c>
      <c r="C103" s="92" t="s">
        <v>1723</v>
      </c>
      <c r="D103" s="91" t="s">
        <v>34</v>
      </c>
      <c r="E103" s="90"/>
      <c r="F103" s="91" t="s">
        <v>1455</v>
      </c>
      <c r="G103" s="96">
        <v>0</v>
      </c>
      <c r="H103" s="98">
        <v>30.18</v>
      </c>
      <c r="I103" s="96">
        <v>-58715.609999999986</v>
      </c>
    </row>
    <row r="104" spans="1:9" x14ac:dyDescent="0.25">
      <c r="A104" s="91" t="s">
        <v>1405</v>
      </c>
      <c r="B104" s="91" t="s">
        <v>583</v>
      </c>
      <c r="C104" s="92" t="s">
        <v>1631</v>
      </c>
      <c r="D104" s="91" t="s">
        <v>24</v>
      </c>
      <c r="E104" s="91" t="s">
        <v>1704</v>
      </c>
      <c r="F104" s="91" t="s">
        <v>1705</v>
      </c>
      <c r="G104" s="96">
        <v>675.65</v>
      </c>
      <c r="H104" s="96">
        <v>0</v>
      </c>
      <c r="I104" s="96">
        <v>-179460.22</v>
      </c>
    </row>
    <row r="105" spans="1:9" x14ac:dyDescent="0.25">
      <c r="A105" s="91" t="s">
        <v>1405</v>
      </c>
      <c r="B105" s="91" t="s">
        <v>583</v>
      </c>
      <c r="C105" s="92" t="s">
        <v>1456</v>
      </c>
      <c r="D105" s="91" t="s">
        <v>34</v>
      </c>
      <c r="E105" s="91" t="s">
        <v>1448</v>
      </c>
      <c r="F105" s="91" t="s">
        <v>1545</v>
      </c>
      <c r="G105" s="96">
        <v>0</v>
      </c>
      <c r="H105" s="96">
        <v>43.89</v>
      </c>
      <c r="I105" s="96">
        <v>-192421.65999999997</v>
      </c>
    </row>
    <row r="106" spans="1:9" x14ac:dyDescent="0.25">
      <c r="A106" s="91" t="s">
        <v>1405</v>
      </c>
      <c r="B106" s="91" t="s">
        <v>583</v>
      </c>
      <c r="C106" s="92" t="s">
        <v>1436</v>
      </c>
      <c r="D106" s="91" t="s">
        <v>34</v>
      </c>
      <c r="E106" s="91" t="s">
        <v>1448</v>
      </c>
      <c r="F106" s="91" t="s">
        <v>1501</v>
      </c>
      <c r="G106" s="96">
        <v>0</v>
      </c>
      <c r="H106" s="96">
        <v>57.1</v>
      </c>
      <c r="I106" s="96">
        <v>-191955.82</v>
      </c>
    </row>
    <row r="107" spans="1:9" x14ac:dyDescent="0.25">
      <c r="A107" s="91" t="s">
        <v>1405</v>
      </c>
      <c r="B107" s="91" t="s">
        <v>583</v>
      </c>
      <c r="C107" s="92" t="s">
        <v>1634</v>
      </c>
      <c r="D107" s="91" t="s">
        <v>24</v>
      </c>
      <c r="E107" s="91" t="s">
        <v>1638</v>
      </c>
      <c r="F107" s="91" t="s">
        <v>1639</v>
      </c>
      <c r="G107" s="96">
        <v>712.2</v>
      </c>
      <c r="H107" s="96">
        <v>0</v>
      </c>
      <c r="I107" s="96">
        <v>-178748.02</v>
      </c>
    </row>
    <row r="108" spans="1:9" x14ac:dyDescent="0.25">
      <c r="A108" s="91" t="s">
        <v>1405</v>
      </c>
      <c r="B108" s="91" t="s">
        <v>583</v>
      </c>
      <c r="C108" s="92" t="s">
        <v>1646</v>
      </c>
      <c r="D108" s="91" t="s">
        <v>24</v>
      </c>
      <c r="E108" s="91" t="s">
        <v>1623</v>
      </c>
      <c r="F108" s="91" t="s">
        <v>1624</v>
      </c>
      <c r="G108" s="96">
        <v>832.7</v>
      </c>
      <c r="H108" s="96">
        <v>0</v>
      </c>
      <c r="I108" s="96">
        <v>-175579.7</v>
      </c>
    </row>
    <row r="109" spans="1:9" x14ac:dyDescent="0.25">
      <c r="A109" s="91" t="s">
        <v>1405</v>
      </c>
      <c r="B109" s="91" t="s">
        <v>583</v>
      </c>
      <c r="C109" s="92" t="s">
        <v>1504</v>
      </c>
      <c r="D109" s="91" t="s">
        <v>1385</v>
      </c>
      <c r="E109" s="91" t="s">
        <v>1737</v>
      </c>
      <c r="F109" s="91" t="s">
        <v>1738</v>
      </c>
      <c r="G109" s="96">
        <v>0</v>
      </c>
      <c r="H109" s="96">
        <v>82.8</v>
      </c>
      <c r="I109" s="96">
        <v>-193555.58</v>
      </c>
    </row>
    <row r="110" spans="1:9" x14ac:dyDescent="0.25">
      <c r="A110" s="91" t="s">
        <v>1405</v>
      </c>
      <c r="B110" s="91" t="s">
        <v>583</v>
      </c>
      <c r="C110" s="92" t="s">
        <v>1655</v>
      </c>
      <c r="D110" s="91" t="s">
        <v>24</v>
      </c>
      <c r="E110" s="91" t="s">
        <v>1600</v>
      </c>
      <c r="F110" s="91" t="s">
        <v>1601</v>
      </c>
      <c r="G110" s="96">
        <v>859.79</v>
      </c>
      <c r="H110" s="96">
        <v>0</v>
      </c>
      <c r="I110" s="96">
        <v>-173012.39</v>
      </c>
    </row>
    <row r="111" spans="1:9" x14ac:dyDescent="0.25">
      <c r="A111" s="91" t="s">
        <v>1405</v>
      </c>
      <c r="B111" s="91" t="s">
        <v>583</v>
      </c>
      <c r="C111" s="92" t="s">
        <v>1419</v>
      </c>
      <c r="D111" s="91" t="s">
        <v>34</v>
      </c>
      <c r="E111" s="91" t="s">
        <v>186</v>
      </c>
      <c r="F111" s="91" t="s">
        <v>1468</v>
      </c>
      <c r="G111" s="96">
        <v>0</v>
      </c>
      <c r="H111" s="96">
        <v>82.91</v>
      </c>
      <c r="I111" s="96">
        <v>-191530.85</v>
      </c>
    </row>
    <row r="112" spans="1:9" x14ac:dyDescent="0.25">
      <c r="A112" s="91" t="s">
        <v>1405</v>
      </c>
      <c r="B112" s="91" t="s">
        <v>583</v>
      </c>
      <c r="C112" s="92" t="s">
        <v>1500</v>
      </c>
      <c r="D112" s="91" t="s">
        <v>1385</v>
      </c>
      <c r="E112" s="91" t="s">
        <v>1729</v>
      </c>
      <c r="F112" s="91" t="s">
        <v>1730</v>
      </c>
      <c r="G112" s="96">
        <v>0</v>
      </c>
      <c r="H112" s="96">
        <v>88.32</v>
      </c>
      <c r="I112" s="96">
        <v>-193384.46</v>
      </c>
    </row>
    <row r="113" spans="1:9" x14ac:dyDescent="0.25">
      <c r="A113" s="91" t="s">
        <v>1405</v>
      </c>
      <c r="B113" s="91" t="s">
        <v>583</v>
      </c>
      <c r="C113" s="92" t="s">
        <v>1657</v>
      </c>
      <c r="D113" s="91" t="s">
        <v>24</v>
      </c>
      <c r="E113" s="91" t="s">
        <v>1588</v>
      </c>
      <c r="F113" s="91" t="s">
        <v>1589</v>
      </c>
      <c r="G113" s="96">
        <v>901.83</v>
      </c>
      <c r="H113" s="96">
        <v>0</v>
      </c>
      <c r="I113" s="96">
        <v>-172110.56</v>
      </c>
    </row>
    <row r="114" spans="1:9" x14ac:dyDescent="0.25">
      <c r="A114" s="91" t="s">
        <v>1405</v>
      </c>
      <c r="B114" s="91" t="s">
        <v>583</v>
      </c>
      <c r="C114" s="92" t="s">
        <v>1502</v>
      </c>
      <c r="D114" s="91" t="s">
        <v>1385</v>
      </c>
      <c r="E114" s="91" t="s">
        <v>1733</v>
      </c>
      <c r="F114" s="91" t="s">
        <v>1734</v>
      </c>
      <c r="G114" s="96">
        <v>0</v>
      </c>
      <c r="H114" s="96">
        <v>88.32</v>
      </c>
      <c r="I114" s="96">
        <v>-193472.78</v>
      </c>
    </row>
    <row r="115" spans="1:9" x14ac:dyDescent="0.25">
      <c r="A115" s="91" t="s">
        <v>1405</v>
      </c>
      <c r="B115" s="91" t="s">
        <v>583</v>
      </c>
      <c r="C115" s="92" t="s">
        <v>1662</v>
      </c>
      <c r="D115" s="91" t="s">
        <v>24</v>
      </c>
      <c r="E115" s="91" t="s">
        <v>1620</v>
      </c>
      <c r="F115" s="91" t="s">
        <v>1621</v>
      </c>
      <c r="G115" s="96">
        <v>1076.72</v>
      </c>
      <c r="H115" s="96">
        <v>0</v>
      </c>
      <c r="I115" s="96">
        <v>-170104.94</v>
      </c>
    </row>
    <row r="116" spans="1:9" x14ac:dyDescent="0.25">
      <c r="A116" s="91" t="s">
        <v>1405</v>
      </c>
      <c r="B116" s="91" t="s">
        <v>583</v>
      </c>
      <c r="C116" s="92" t="s">
        <v>1680</v>
      </c>
      <c r="D116" s="91" t="s">
        <v>24</v>
      </c>
      <c r="E116" s="91" t="s">
        <v>1387</v>
      </c>
      <c r="F116" s="91" t="s">
        <v>1717</v>
      </c>
      <c r="G116" s="96">
        <v>1450</v>
      </c>
      <c r="H116" s="96">
        <v>0</v>
      </c>
      <c r="I116" s="96">
        <v>-162451.87</v>
      </c>
    </row>
    <row r="117" spans="1:9" x14ac:dyDescent="0.25">
      <c r="A117" s="91" t="s">
        <v>1405</v>
      </c>
      <c r="B117" s="91" t="s">
        <v>583</v>
      </c>
      <c r="C117" s="92" t="s">
        <v>1755</v>
      </c>
      <c r="D117" s="91" t="s">
        <v>34</v>
      </c>
      <c r="E117" s="90"/>
      <c r="F117" s="91" t="s">
        <v>1505</v>
      </c>
      <c r="G117" s="96">
        <v>0</v>
      </c>
      <c r="H117" s="98">
        <v>89.92</v>
      </c>
      <c r="I117" s="96">
        <v>-58685.429999999993</v>
      </c>
    </row>
    <row r="118" spans="1:9" x14ac:dyDescent="0.25">
      <c r="A118" s="91" t="s">
        <v>1405</v>
      </c>
      <c r="B118" s="91" t="s">
        <v>583</v>
      </c>
      <c r="C118" s="92" t="s">
        <v>1671</v>
      </c>
      <c r="D118" s="91" t="s">
        <v>1383</v>
      </c>
      <c r="E118" s="91" t="s">
        <v>1710</v>
      </c>
      <c r="F118" s="91" t="s">
        <v>1711</v>
      </c>
      <c r="G118" s="96">
        <v>1209.81</v>
      </c>
      <c r="H118" s="96">
        <v>0</v>
      </c>
      <c r="I118" s="96">
        <v>-166653.34999999998</v>
      </c>
    </row>
    <row r="119" spans="1:9" x14ac:dyDescent="0.25">
      <c r="A119" s="91" t="s">
        <v>1405</v>
      </c>
      <c r="B119" s="91" t="s">
        <v>583</v>
      </c>
      <c r="C119" s="92" t="s">
        <v>1677</v>
      </c>
      <c r="D119" s="91" t="s">
        <v>24</v>
      </c>
      <c r="E119" s="91" t="s">
        <v>1603</v>
      </c>
      <c r="F119" s="91" t="s">
        <v>1604</v>
      </c>
      <c r="G119" s="96">
        <v>1387.74</v>
      </c>
      <c r="H119" s="96">
        <v>0</v>
      </c>
      <c r="I119" s="96">
        <v>-163901.87</v>
      </c>
    </row>
    <row r="120" spans="1:9" x14ac:dyDescent="0.25">
      <c r="A120" s="91" t="s">
        <v>1405</v>
      </c>
      <c r="B120" s="91" t="s">
        <v>583</v>
      </c>
      <c r="C120" s="92" t="s">
        <v>1414</v>
      </c>
      <c r="D120" s="91" t="s">
        <v>34</v>
      </c>
      <c r="E120" s="91" t="s">
        <v>1448</v>
      </c>
      <c r="F120" s="91" t="s">
        <v>1449</v>
      </c>
      <c r="G120" s="96">
        <v>0</v>
      </c>
      <c r="H120" s="96">
        <v>96.09</v>
      </c>
      <c r="I120" s="96">
        <v>-191430.22999999998</v>
      </c>
    </row>
    <row r="121" spans="1:9" x14ac:dyDescent="0.25">
      <c r="A121" s="91" t="s">
        <v>1405</v>
      </c>
      <c r="B121" s="91" t="s">
        <v>583</v>
      </c>
      <c r="C121" s="92" t="s">
        <v>1459</v>
      </c>
      <c r="D121" s="91" t="s">
        <v>34</v>
      </c>
      <c r="E121" s="91" t="s">
        <v>1448</v>
      </c>
      <c r="F121" s="91" t="s">
        <v>1547</v>
      </c>
      <c r="G121" s="96">
        <v>0</v>
      </c>
      <c r="H121" s="96">
        <v>106.82</v>
      </c>
      <c r="I121" s="96">
        <v>-192528.47999999998</v>
      </c>
    </row>
    <row r="122" spans="1:9" x14ac:dyDescent="0.25">
      <c r="A122" s="91" t="s">
        <v>1405</v>
      </c>
      <c r="B122" s="91" t="s">
        <v>583</v>
      </c>
      <c r="C122" s="92" t="s">
        <v>1686</v>
      </c>
      <c r="D122" s="91" t="s">
        <v>24</v>
      </c>
      <c r="E122" s="91" t="s">
        <v>1632</v>
      </c>
      <c r="F122" s="91" t="s">
        <v>1633</v>
      </c>
      <c r="G122" s="96">
        <v>1588.3</v>
      </c>
      <c r="H122" s="96">
        <v>0</v>
      </c>
      <c r="I122" s="96">
        <v>-159394.10999999999</v>
      </c>
    </row>
    <row r="123" spans="1:9" x14ac:dyDescent="0.25">
      <c r="A123" s="91" t="s">
        <v>1405</v>
      </c>
      <c r="B123" s="91" t="s">
        <v>583</v>
      </c>
      <c r="C123" s="92" t="s">
        <v>1427</v>
      </c>
      <c r="D123" s="91" t="s">
        <v>34</v>
      </c>
      <c r="E123" s="91" t="s">
        <v>1448</v>
      </c>
      <c r="F123" s="91" t="s">
        <v>1475</v>
      </c>
      <c r="G123" s="96">
        <v>0</v>
      </c>
      <c r="H123" s="96">
        <v>111.8</v>
      </c>
      <c r="I123" s="96">
        <v>-191879.62</v>
      </c>
    </row>
    <row r="124" spans="1:9" x14ac:dyDescent="0.25">
      <c r="A124" s="91" t="s">
        <v>1405</v>
      </c>
      <c r="B124" s="91" t="s">
        <v>583</v>
      </c>
      <c r="C124" s="92" t="s">
        <v>1447</v>
      </c>
      <c r="D124" s="91" t="s">
        <v>34</v>
      </c>
      <c r="E124" s="91" t="s">
        <v>1448</v>
      </c>
      <c r="F124" s="91" t="s">
        <v>1511</v>
      </c>
      <c r="G124" s="96">
        <v>0</v>
      </c>
      <c r="H124" s="96">
        <v>175.04</v>
      </c>
      <c r="I124" s="96">
        <v>-192175.84</v>
      </c>
    </row>
    <row r="125" spans="1:9" x14ac:dyDescent="0.25">
      <c r="A125" s="91" t="s">
        <v>1405</v>
      </c>
      <c r="B125" s="91" t="s">
        <v>583</v>
      </c>
      <c r="C125" s="92" t="s">
        <v>1689</v>
      </c>
      <c r="D125" s="91" t="s">
        <v>24</v>
      </c>
      <c r="E125" s="91" t="s">
        <v>1678</v>
      </c>
      <c r="F125" s="91" t="s">
        <v>1679</v>
      </c>
      <c r="G125" s="96">
        <v>1630.9</v>
      </c>
      <c r="H125" s="96">
        <v>0</v>
      </c>
      <c r="I125" s="96">
        <v>-157763.21</v>
      </c>
    </row>
    <row r="126" spans="1:9" x14ac:dyDescent="0.25">
      <c r="A126" s="91" t="s">
        <v>1405</v>
      </c>
      <c r="B126" s="91" t="s">
        <v>583</v>
      </c>
      <c r="C126" s="92" t="s">
        <v>1450</v>
      </c>
      <c r="D126" s="91" t="s">
        <v>34</v>
      </c>
      <c r="E126" s="91" t="s">
        <v>1448</v>
      </c>
      <c r="F126" s="91" t="s">
        <v>1513</v>
      </c>
      <c r="G126" s="96">
        <v>0</v>
      </c>
      <c r="H126" s="96">
        <v>179.52</v>
      </c>
      <c r="I126" s="96">
        <v>-192355.36</v>
      </c>
    </row>
    <row r="127" spans="1:9" x14ac:dyDescent="0.25">
      <c r="A127" s="91" t="s">
        <v>1405</v>
      </c>
      <c r="B127" s="91" t="s">
        <v>583</v>
      </c>
      <c r="C127" s="92" t="s">
        <v>1696</v>
      </c>
      <c r="D127" s="91" t="s">
        <v>24</v>
      </c>
      <c r="E127" s="91" t="s">
        <v>1575</v>
      </c>
      <c r="F127" s="91" t="s">
        <v>1576</v>
      </c>
      <c r="G127" s="96">
        <v>1812.5</v>
      </c>
      <c r="H127" s="96">
        <v>0</v>
      </c>
      <c r="I127" s="96">
        <v>-152523.38999999998</v>
      </c>
    </row>
    <row r="128" spans="1:9" x14ac:dyDescent="0.25">
      <c r="A128" s="91" t="s">
        <v>1405</v>
      </c>
      <c r="B128" s="91" t="s">
        <v>583</v>
      </c>
      <c r="C128" s="92" t="s">
        <v>1749</v>
      </c>
      <c r="D128" s="91" t="s">
        <v>24</v>
      </c>
      <c r="E128" s="91" t="s">
        <v>1387</v>
      </c>
      <c r="F128" s="91" t="s">
        <v>1719</v>
      </c>
      <c r="G128" s="96">
        <v>5000</v>
      </c>
      <c r="H128" s="96">
        <v>0</v>
      </c>
      <c r="I128" s="96">
        <v>-132521.41999999998</v>
      </c>
    </row>
    <row r="129" spans="1:9" x14ac:dyDescent="0.25">
      <c r="A129" s="91" t="s">
        <v>1405</v>
      </c>
      <c r="B129" s="91" t="s">
        <v>583</v>
      </c>
      <c r="C129" s="92" t="s">
        <v>1757</v>
      </c>
      <c r="D129" s="91" t="s">
        <v>24</v>
      </c>
      <c r="E129" s="91" t="s">
        <v>1758</v>
      </c>
      <c r="F129" s="91" t="s">
        <v>1759</v>
      </c>
      <c r="G129" s="96">
        <v>2203.0700000000002</v>
      </c>
      <c r="H129" s="96">
        <v>0</v>
      </c>
      <c r="I129" s="96">
        <v>-56512.539999999979</v>
      </c>
    </row>
    <row r="130" spans="1:9" x14ac:dyDescent="0.25">
      <c r="A130" s="91" t="s">
        <v>1405</v>
      </c>
      <c r="B130" s="91" t="s">
        <v>583</v>
      </c>
      <c r="C130" s="92" t="s">
        <v>1751</v>
      </c>
      <c r="D130" s="91" t="s">
        <v>24</v>
      </c>
      <c r="E130" s="91" t="s">
        <v>1387</v>
      </c>
      <c r="F130" s="91" t="s">
        <v>1717</v>
      </c>
      <c r="G130" s="96">
        <v>6000</v>
      </c>
      <c r="H130" s="96">
        <v>0</v>
      </c>
      <c r="I130" s="96">
        <v>-121031.87</v>
      </c>
    </row>
    <row r="131" spans="1:9" x14ac:dyDescent="0.25">
      <c r="A131" s="91" t="s">
        <v>1405</v>
      </c>
      <c r="B131" s="91" t="s">
        <v>583</v>
      </c>
      <c r="C131" s="92" t="s">
        <v>1746</v>
      </c>
      <c r="D131" s="91" t="s">
        <v>24</v>
      </c>
      <c r="E131" s="91" t="s">
        <v>1559</v>
      </c>
      <c r="F131" s="91" t="s">
        <v>1560</v>
      </c>
      <c r="G131" s="96">
        <v>2680.06</v>
      </c>
      <c r="H131" s="96">
        <v>0</v>
      </c>
      <c r="I131" s="96">
        <v>-145679.10999999999</v>
      </c>
    </row>
    <row r="132" spans="1:9" x14ac:dyDescent="0.25">
      <c r="A132" s="91" t="s">
        <v>1405</v>
      </c>
      <c r="B132" s="91" t="s">
        <v>583</v>
      </c>
      <c r="C132" s="92" t="s">
        <v>1753</v>
      </c>
      <c r="D132" s="91" t="s">
        <v>24</v>
      </c>
      <c r="E132" s="91" t="s">
        <v>1387</v>
      </c>
      <c r="F132" s="91" t="s">
        <v>1719</v>
      </c>
      <c r="G132" s="96">
        <v>10000</v>
      </c>
      <c r="H132" s="96">
        <v>0</v>
      </c>
      <c r="I132" s="96">
        <v>-102156.87</v>
      </c>
    </row>
    <row r="133" spans="1:9" x14ac:dyDescent="0.25">
      <c r="A133" s="91" t="s">
        <v>1405</v>
      </c>
      <c r="B133" s="91" t="s">
        <v>583</v>
      </c>
      <c r="C133" s="92" t="s">
        <v>1754</v>
      </c>
      <c r="D133" s="91" t="s">
        <v>24</v>
      </c>
      <c r="E133" s="91" t="s">
        <v>1724</v>
      </c>
      <c r="F133" s="91" t="s">
        <v>1717</v>
      </c>
      <c r="G133" s="96">
        <v>10000</v>
      </c>
      <c r="H133" s="96">
        <v>0</v>
      </c>
      <c r="I133" s="96">
        <v>-92156.87</v>
      </c>
    </row>
    <row r="134" spans="1:9" x14ac:dyDescent="0.25">
      <c r="A134" s="91" t="s">
        <v>1405</v>
      </c>
      <c r="B134" s="91" t="s">
        <v>583</v>
      </c>
      <c r="C134" s="92" t="s">
        <v>1748</v>
      </c>
      <c r="D134" s="91" t="s">
        <v>24</v>
      </c>
      <c r="E134" s="91" t="s">
        <v>1669</v>
      </c>
      <c r="F134" s="91" t="s">
        <v>1670</v>
      </c>
      <c r="G134" s="96">
        <v>4322.37</v>
      </c>
      <c r="H134" s="96">
        <v>0</v>
      </c>
      <c r="I134" s="96">
        <v>-137521.41999999998</v>
      </c>
    </row>
    <row r="135" spans="1:9" x14ac:dyDescent="0.25">
      <c r="A135" s="91" t="s">
        <v>1405</v>
      </c>
      <c r="B135" s="91" t="s">
        <v>583</v>
      </c>
      <c r="C135" s="92" t="s">
        <v>1718</v>
      </c>
      <c r="D135" s="91" t="s">
        <v>24</v>
      </c>
      <c r="E135" s="91" t="s">
        <v>1716</v>
      </c>
      <c r="F135" s="91" t="s">
        <v>1717</v>
      </c>
      <c r="G135" s="96">
        <v>20027</v>
      </c>
      <c r="H135" s="96">
        <v>0</v>
      </c>
      <c r="I135" s="96">
        <v>-58029.869999999966</v>
      </c>
    </row>
    <row r="136" spans="1:9" x14ac:dyDescent="0.25">
      <c r="A136" s="91" t="s">
        <v>1405</v>
      </c>
      <c r="B136" s="91" t="s">
        <v>583</v>
      </c>
      <c r="C136" s="92" t="s">
        <v>1720</v>
      </c>
      <c r="D136" s="91" t="s">
        <v>34</v>
      </c>
      <c r="E136" s="91" t="s">
        <v>1389</v>
      </c>
      <c r="F136" s="91" t="s">
        <v>1415</v>
      </c>
      <c r="G136" s="96">
        <v>0</v>
      </c>
      <c r="H136" s="96">
        <v>473.79</v>
      </c>
      <c r="I136" s="96">
        <v>-58503.659999999974</v>
      </c>
    </row>
    <row r="137" spans="1:9" x14ac:dyDescent="0.25">
      <c r="A137" s="91" t="s">
        <v>1405</v>
      </c>
      <c r="B137" s="91" t="s">
        <v>583</v>
      </c>
      <c r="C137" s="92" t="s">
        <v>1750</v>
      </c>
      <c r="D137" s="91" t="s">
        <v>24</v>
      </c>
      <c r="E137" s="91" t="s">
        <v>1706</v>
      </c>
      <c r="F137" s="91" t="s">
        <v>1707</v>
      </c>
      <c r="G137" s="96">
        <v>5489.55</v>
      </c>
      <c r="H137" s="96">
        <v>0</v>
      </c>
      <c r="I137" s="96">
        <v>-127031.87</v>
      </c>
    </row>
    <row r="138" spans="1:9" x14ac:dyDescent="0.25">
      <c r="A138" s="91" t="s">
        <v>1405</v>
      </c>
      <c r="B138" s="91" t="s">
        <v>583</v>
      </c>
      <c r="C138" s="92" t="s">
        <v>1752</v>
      </c>
      <c r="D138" s="91" t="s">
        <v>24</v>
      </c>
      <c r="E138" s="91" t="s">
        <v>1594</v>
      </c>
      <c r="F138" s="91" t="s">
        <v>1595</v>
      </c>
      <c r="G138" s="96">
        <v>8875</v>
      </c>
      <c r="H138" s="96">
        <v>0</v>
      </c>
      <c r="I138" s="96">
        <v>-112156.87</v>
      </c>
    </row>
    <row r="139" spans="1:9" x14ac:dyDescent="0.25">
      <c r="A139" s="91" t="s">
        <v>1405</v>
      </c>
      <c r="B139" s="91" t="s">
        <v>583</v>
      </c>
      <c r="C139" s="92" t="s">
        <v>1424</v>
      </c>
      <c r="D139" s="91" t="s">
        <v>34</v>
      </c>
      <c r="E139" s="91" t="s">
        <v>1448</v>
      </c>
      <c r="F139" s="91" t="s">
        <v>1473</v>
      </c>
      <c r="G139" s="96">
        <v>0</v>
      </c>
      <c r="H139" s="96">
        <v>210.25</v>
      </c>
      <c r="I139" s="96">
        <v>-191767.82</v>
      </c>
    </row>
    <row r="140" spans="1:9" x14ac:dyDescent="0.25">
      <c r="A140" s="91" t="s">
        <v>1405</v>
      </c>
      <c r="B140" s="91" t="s">
        <v>1406</v>
      </c>
      <c r="C140" s="92" t="s">
        <v>1407</v>
      </c>
      <c r="D140" s="90"/>
      <c r="E140" s="90"/>
      <c r="F140" s="91" t="s">
        <v>1743</v>
      </c>
      <c r="G140" s="96">
        <v>0</v>
      </c>
      <c r="H140" s="96">
        <v>25332.080000000002</v>
      </c>
      <c r="I140" s="96">
        <v>-87854.57</v>
      </c>
    </row>
    <row r="141" spans="1:9" x14ac:dyDescent="0.25">
      <c r="A141" s="91" t="s">
        <v>1405</v>
      </c>
      <c r="B141" s="91" t="s">
        <v>583</v>
      </c>
      <c r="C141" s="92" t="s">
        <v>1715</v>
      </c>
      <c r="D141" s="91" t="s">
        <v>24</v>
      </c>
      <c r="E141" s="91" t="s">
        <v>1553</v>
      </c>
      <c r="F141" s="91" t="s">
        <v>1554</v>
      </c>
      <c r="G141" s="96">
        <v>14100</v>
      </c>
      <c r="H141" s="96">
        <v>0</v>
      </c>
      <c r="I141" s="96">
        <v>-78056.87</v>
      </c>
    </row>
    <row r="142" spans="1:9" x14ac:dyDescent="0.25">
      <c r="A142" s="91" t="s">
        <v>1405</v>
      </c>
      <c r="B142" s="91" t="s">
        <v>583</v>
      </c>
      <c r="C142" s="92" t="s">
        <v>1760</v>
      </c>
      <c r="D142" s="91" t="s">
        <v>1761</v>
      </c>
      <c r="E142" s="91" t="s">
        <v>1762</v>
      </c>
      <c r="F142" s="91" t="s">
        <v>1763</v>
      </c>
      <c r="G142" s="96">
        <v>0</v>
      </c>
      <c r="H142" s="96">
        <v>1730.29</v>
      </c>
      <c r="I142" s="96">
        <v>-58242.829999999987</v>
      </c>
    </row>
    <row r="143" spans="1:9" x14ac:dyDescent="0.25">
      <c r="A143" s="90"/>
      <c r="B143" s="90"/>
      <c r="C143" s="90"/>
      <c r="D143" s="90"/>
      <c r="E143" s="90"/>
      <c r="F143" s="92" t="s">
        <v>1739</v>
      </c>
      <c r="G143" s="96">
        <v>137728.78000000003</v>
      </c>
      <c r="H143" s="96">
        <v>133449.12000000002</v>
      </c>
      <c r="I143" s="96">
        <v>-58242.829999999987</v>
      </c>
    </row>
    <row r="144" spans="1:9" x14ac:dyDescent="0.25">
      <c r="A144" s="90"/>
      <c r="B144" s="90"/>
      <c r="C144" s="90"/>
      <c r="D144" s="90"/>
      <c r="E144" s="90"/>
      <c r="F144" s="92" t="s">
        <v>1740</v>
      </c>
      <c r="G144" s="96">
        <v>137728.78000000003</v>
      </c>
      <c r="H144" s="96">
        <v>133449.12000000002</v>
      </c>
      <c r="I144" s="96">
        <v>-58242.829999999987</v>
      </c>
    </row>
    <row r="146" spans="7:8" x14ac:dyDescent="0.25">
      <c r="G146" s="32">
        <f>SUBTOTAL(9,G9:G145)</f>
        <v>413186.34</v>
      </c>
      <c r="H146" s="32">
        <f>SUBTOTAL(9,H9:H145)</f>
        <v>400347.36</v>
      </c>
    </row>
    <row r="147" spans="7:8" x14ac:dyDescent="0.25">
      <c r="H147" s="78">
        <f>+G146-H146</f>
        <v>12838.98000000004</v>
      </c>
    </row>
    <row r="150" spans="7:8" x14ac:dyDescent="0.25">
      <c r="H150" s="78"/>
    </row>
    <row r="151" spans="7:8" x14ac:dyDescent="0.25">
      <c r="H151" s="78"/>
    </row>
    <row r="152" spans="7:8" x14ac:dyDescent="0.25">
      <c r="H152" s="78"/>
    </row>
  </sheetData>
  <autoFilter ref="A8:I144" xr:uid="{03C5D17D-02E1-491A-B946-083F3FE3BC18}">
    <sortState ref="A10:I141">
      <sortCondition ref="G8:G14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 DE CUENTA</vt:lpstr>
      <vt:lpstr>1,1</vt:lpstr>
      <vt:lpstr>1,2</vt:lpstr>
      <vt:lpstr>CCXP</vt:lpstr>
      <vt:lpstr>2131001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2022-04-25T19:56:08Z</dcterms:created>
  <dcterms:modified xsi:type="dcterms:W3CDTF">2022-06-09T15:57:37Z</dcterms:modified>
</cp:coreProperties>
</file>