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_AUX_2\Desktop\ROMA\2022\2.- FEBRERO 2022\"/>
    </mc:Choice>
  </mc:AlternateContent>
  <xr:revisionPtr revIDLastSave="0" documentId="13_ncr:1_{A395AB0C-581C-430C-9EE2-E4DC869D1CCD}" xr6:coauthVersionLast="45" xr6:coauthVersionMax="45" xr10:uidLastSave="{00000000-0000-0000-0000-000000000000}"/>
  <bookViews>
    <workbookView xWindow="-120" yWindow="-120" windowWidth="21840" windowHeight="13140" activeTab="2" xr2:uid="{C6180509-B309-4125-BE57-82F2332E555E}"/>
  </bookViews>
  <sheets>
    <sheet name="CCXP" sheetId="7" r:id="rId1"/>
    <sheet name="2,1" sheetId="3" r:id="rId2"/>
    <sheet name="2,2" sheetId="4" r:id="rId3"/>
    <sheet name="Hoja2" sheetId="8" r:id="rId4"/>
    <sheet name="2131001" sheetId="6" r:id="rId5"/>
  </sheets>
  <definedNames>
    <definedName name="_xlnm._FilterDatabase" localSheetId="1" hidden="1">'2,1'!$A$7:$S$67</definedName>
    <definedName name="_xlnm._FilterDatabase" localSheetId="2" hidden="1">'2,2'!$A$6:$Q$98</definedName>
    <definedName name="_xlnm._FilterDatabase" localSheetId="4" hidden="1">'2131001'!$A$8:$I$155</definedName>
    <definedName name="_xlnm._FilterDatabase" localSheetId="0" hidden="1">CCXP!$C$7:$G$49</definedName>
    <definedName name="_xlnm._FilterDatabase" localSheetId="3" hidden="1">Hoja2!#REF!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56" i="7" l="1"/>
  <c r="E56" i="7"/>
  <c r="F57" i="7" l="1"/>
  <c r="F59" i="7" s="1"/>
  <c r="F63" i="7" l="1"/>
  <c r="P97" i="4"/>
  <c r="P99" i="4" s="1"/>
  <c r="J97" i="4"/>
  <c r="J66" i="3"/>
  <c r="R66" i="3"/>
  <c r="R69" i="3" s="1"/>
  <c r="H158" i="6"/>
  <c r="G158" i="6"/>
  <c r="J98" i="4" l="1"/>
  <c r="J99" i="4"/>
  <c r="J100" i="4" s="1"/>
  <c r="H159" i="6"/>
  <c r="J67" i="3"/>
  <c r="J69" i="3" s="1"/>
  <c r="J70" i="3" s="1"/>
  <c r="I195" i="4" l="1"/>
  <c r="I196" i="4"/>
  <c r="I197" i="4"/>
  <c r="I198" i="4"/>
  <c r="I199" i="4"/>
  <c r="I200" i="4"/>
  <c r="I201" i="4"/>
  <c r="I202" i="4"/>
  <c r="I203" i="4"/>
  <c r="I189" i="4"/>
  <c r="I190" i="4"/>
  <c r="I191" i="4"/>
  <c r="I192" i="4"/>
  <c r="I193" i="4"/>
  <c r="I194" i="4"/>
  <c r="I157" i="4"/>
  <c r="I158" i="4"/>
  <c r="I159" i="4"/>
  <c r="I160" i="4"/>
  <c r="I161" i="4"/>
  <c r="I162" i="4"/>
  <c r="I163" i="4"/>
  <c r="I164" i="4"/>
  <c r="I165" i="4"/>
  <c r="I166" i="4"/>
  <c r="I167" i="4"/>
  <c r="I168" i="4"/>
  <c r="I169" i="4"/>
  <c r="I170" i="4"/>
  <c r="I171" i="4"/>
  <c r="I172" i="4"/>
  <c r="I173" i="4"/>
  <c r="I174" i="4"/>
  <c r="I175" i="4"/>
  <c r="I176" i="4"/>
  <c r="I177" i="4"/>
  <c r="I178" i="4"/>
  <c r="I179" i="4"/>
  <c r="I180" i="4"/>
  <c r="I181" i="4"/>
  <c r="I182" i="4"/>
  <c r="I183" i="4"/>
  <c r="I184" i="4"/>
  <c r="I185" i="4"/>
  <c r="I186" i="4"/>
  <c r="I187" i="4"/>
  <c r="I188" i="4"/>
  <c r="I112" i="4"/>
  <c r="I113" i="4"/>
  <c r="I114" i="4"/>
  <c r="I115" i="4"/>
  <c r="I116" i="4"/>
  <c r="I117" i="4"/>
  <c r="I118" i="4"/>
  <c r="I119" i="4"/>
  <c r="I120" i="4"/>
  <c r="I121" i="4"/>
  <c r="I122" i="4"/>
  <c r="I123" i="4"/>
  <c r="I124" i="4"/>
  <c r="I125" i="4"/>
  <c r="I126" i="4"/>
  <c r="I127" i="4"/>
  <c r="I128" i="4"/>
  <c r="I129" i="4"/>
  <c r="I130" i="4"/>
  <c r="I131" i="4"/>
  <c r="I132" i="4"/>
  <c r="I133" i="4"/>
  <c r="I134" i="4"/>
  <c r="I135" i="4"/>
  <c r="I136" i="4"/>
  <c r="I137" i="4"/>
  <c r="I138" i="4"/>
  <c r="I139" i="4"/>
  <c r="I140" i="4"/>
  <c r="I141" i="4"/>
  <c r="I142" i="4"/>
  <c r="I143" i="4"/>
  <c r="I144" i="4"/>
  <c r="I145" i="4"/>
  <c r="I146" i="4"/>
  <c r="I147" i="4"/>
  <c r="I148" i="4"/>
  <c r="I149" i="4"/>
  <c r="I150" i="4"/>
  <c r="I151" i="4"/>
  <c r="I152" i="4"/>
  <c r="I153" i="4"/>
  <c r="I154" i="4"/>
  <c r="I155" i="4"/>
  <c r="I156" i="4"/>
  <c r="I111" i="4"/>
  <c r="I75" i="3"/>
  <c r="I76" i="3"/>
  <c r="I77" i="3"/>
  <c r="I78" i="3"/>
  <c r="I79" i="3"/>
  <c r="I80" i="3"/>
  <c r="I81" i="3"/>
  <c r="I82" i="3"/>
  <c r="I83" i="3"/>
  <c r="I84" i="3"/>
  <c r="I85" i="3"/>
  <c r="I86" i="3"/>
  <c r="I87" i="3"/>
  <c r="I88" i="3"/>
  <c r="I89" i="3"/>
  <c r="I90" i="3"/>
  <c r="I91" i="3"/>
  <c r="I92" i="3"/>
  <c r="I93" i="3"/>
  <c r="I94" i="3"/>
  <c r="I95" i="3"/>
  <c r="I96" i="3"/>
  <c r="I97" i="3"/>
  <c r="I98" i="3"/>
  <c r="I99" i="3"/>
  <c r="I100" i="3"/>
  <c r="I101" i="3"/>
  <c r="I102" i="3"/>
  <c r="I103" i="3"/>
  <c r="I104" i="3"/>
  <c r="I105" i="3"/>
  <c r="I106" i="3"/>
  <c r="I107" i="3"/>
  <c r="I108" i="3"/>
  <c r="I109" i="3"/>
  <c r="I110" i="3"/>
  <c r="I111" i="3"/>
  <c r="I112" i="3"/>
  <c r="I113" i="3"/>
  <c r="I114" i="3"/>
  <c r="I115" i="3"/>
  <c r="I116" i="3"/>
  <c r="I117" i="3"/>
  <c r="I118" i="3"/>
  <c r="I119" i="3"/>
  <c r="I120" i="3"/>
  <c r="I121" i="3"/>
  <c r="I122" i="3"/>
  <c r="I123" i="3"/>
  <c r="I124" i="3"/>
  <c r="I125" i="3"/>
  <c r="I126" i="3"/>
  <c r="I127" i="3"/>
  <c r="I128" i="3"/>
  <c r="I129" i="3"/>
  <c r="I130" i="3"/>
  <c r="I131" i="3"/>
  <c r="I132" i="3"/>
  <c r="I133" i="3"/>
  <c r="I134" i="3"/>
  <c r="I135" i="3"/>
  <c r="I74" i="3"/>
  <c r="P109" i="4" l="1"/>
  <c r="O109" i="4"/>
  <c r="N109" i="4"/>
  <c r="M109" i="4"/>
  <c r="L109" i="4"/>
  <c r="K109" i="4"/>
  <c r="J109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  <author>Cont_AUX_2</author>
  </authors>
  <commentList>
    <comment ref="D8" authorId="0" shapeId="0" xr:uid="{14C21F54-9CC3-4DEF-8E78-2B4FDC23D2C5}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NO TIENE SOPORTE DE PAGO
</t>
        </r>
      </text>
    </comment>
    <comment ref="D9" authorId="1" shapeId="0" xr:uid="{73D9A20E-39AA-4E1A-8263-D238BA4B2CFD}">
      <text>
        <r>
          <rPr>
            <b/>
            <sz val="9"/>
            <color indexed="81"/>
            <rFont val="Tahoma"/>
            <family val="2"/>
          </rPr>
          <t>Cont_AUX_2:</t>
        </r>
        <r>
          <rPr>
            <sz val="9"/>
            <color indexed="81"/>
            <rFont val="Tahoma"/>
            <family val="2"/>
          </rPr>
          <t xml:space="preserve">
no llego la fact
</t>
        </r>
      </text>
    </comment>
    <comment ref="D18" authorId="1" shapeId="0" xr:uid="{80B696FD-02F6-48ED-8E7E-B2A6AB280FBE}">
      <text>
        <r>
          <rPr>
            <b/>
            <sz val="9"/>
            <color indexed="81"/>
            <rFont val="Tahoma"/>
            <family val="2"/>
          </rPr>
          <t>Cont_AUX_2:</t>
        </r>
        <r>
          <rPr>
            <sz val="9"/>
            <color indexed="81"/>
            <rFont val="Tahoma"/>
            <family val="2"/>
          </rPr>
          <t xml:space="preserve">
SE REALIZO N/C, YA QUE SE REGISTRO EL MONTO EN $ Y NO EN BS, SE REGISTRO PARA 2DA Q DEL MES DE MARZO</t>
        </r>
      </text>
    </comment>
    <comment ref="D20" authorId="1" shapeId="0" xr:uid="{BF660473-6A32-430D-AFD6-9932FAC6CA2F}">
      <text>
        <r>
          <rPr>
            <b/>
            <sz val="9"/>
            <color indexed="81"/>
            <rFont val="Tahoma"/>
            <family val="2"/>
          </rPr>
          <t>Cont_AUX_2:</t>
        </r>
        <r>
          <rPr>
            <sz val="9"/>
            <color indexed="81"/>
            <rFont val="Tahoma"/>
            <family val="2"/>
          </rPr>
          <t xml:space="preserve">
falta soporte de pago
</t>
        </r>
      </text>
    </comment>
    <comment ref="D24" authorId="1" shapeId="0" xr:uid="{49EBB63D-6C76-4E6D-8400-9EB62081F827}">
      <text>
        <r>
          <rPr>
            <b/>
            <sz val="9"/>
            <color indexed="81"/>
            <rFont val="Tahoma"/>
            <family val="2"/>
          </rPr>
          <t>Cont_AUX_2:</t>
        </r>
        <r>
          <rPr>
            <sz val="9"/>
            <color indexed="81"/>
            <rFont val="Tahoma"/>
            <family val="2"/>
          </rPr>
          <t xml:space="preserve">
registrada doble 11.1/21</t>
        </r>
      </text>
    </comment>
    <comment ref="D25" authorId="1" shapeId="0" xr:uid="{5FFEDA62-FB13-4B27-A9FD-BDA7F5C3E8EB}">
      <text>
        <r>
          <rPr>
            <b/>
            <sz val="9"/>
            <color indexed="81"/>
            <rFont val="Tahoma"/>
            <family val="2"/>
          </rPr>
          <t>Cont_AUX_2:</t>
        </r>
        <r>
          <rPr>
            <sz val="9"/>
            <color indexed="81"/>
            <rFont val="Tahoma"/>
            <family val="2"/>
          </rPr>
          <t xml:space="preserve">
SE REGISTRO Y MO SON PROVEEDORES DE ROMA
</t>
        </r>
      </text>
    </comment>
    <comment ref="D26" authorId="1" shapeId="0" xr:uid="{E4410174-260A-48CD-84E6-860EEDF5C282}">
      <text>
        <r>
          <rPr>
            <b/>
            <sz val="9"/>
            <color indexed="81"/>
            <rFont val="Tahoma"/>
            <family val="2"/>
          </rPr>
          <t>Cont_AUX_2:</t>
        </r>
        <r>
          <rPr>
            <sz val="9"/>
            <color indexed="81"/>
            <rFont val="Tahoma"/>
            <family val="2"/>
          </rPr>
          <t xml:space="preserve">
SE REGISTRO Y MO SON PROVEEDORES DE ROMA
</t>
        </r>
      </text>
    </comment>
    <comment ref="D27" authorId="1" shapeId="0" xr:uid="{43B5FD27-920C-43FF-B2B9-45543A5A3F89}">
      <text>
        <r>
          <rPr>
            <b/>
            <sz val="9"/>
            <color indexed="81"/>
            <rFont val="Tahoma"/>
            <family val="2"/>
          </rPr>
          <t>Cont_AUX_2:</t>
        </r>
        <r>
          <rPr>
            <sz val="9"/>
            <color indexed="81"/>
            <rFont val="Tahoma"/>
            <family val="2"/>
          </rPr>
          <t xml:space="preserve">
 SE REALIZARA UNA N/C YA QUE SE REGISTRO EL MONTO EN $ </t>
        </r>
      </text>
    </comment>
    <comment ref="D30" authorId="1" shapeId="0" xr:uid="{6FE25E17-B23C-452D-84C0-A2AE25E3E75A}">
      <text>
        <r>
          <rPr>
            <b/>
            <sz val="9"/>
            <color indexed="81"/>
            <rFont val="Tahoma"/>
            <family val="2"/>
          </rPr>
          <t>Cont_AUX_2:</t>
        </r>
        <r>
          <rPr>
            <sz val="9"/>
            <color indexed="81"/>
            <rFont val="Tahoma"/>
            <family val="2"/>
          </rPr>
          <t xml:space="preserve">
REALIZAR N/C YA QUE SE GISTRO CON EL MONTO EN $</t>
        </r>
      </text>
    </comment>
    <comment ref="D31" authorId="1" shapeId="0" xr:uid="{E8E75DE8-9767-41BA-8188-C1651434FE5E}">
      <text>
        <r>
          <rPr>
            <b/>
            <sz val="9"/>
            <color indexed="81"/>
            <rFont val="Tahoma"/>
            <family val="2"/>
          </rPr>
          <t>Cont_AUX_2:</t>
        </r>
        <r>
          <rPr>
            <sz val="9"/>
            <color indexed="81"/>
            <rFont val="Tahoma"/>
            <family val="2"/>
          </rPr>
          <t xml:space="preserve">
REALIZAR N/C YA QUE SE REGISTRO RPOVEEDRO DE OTRA EMPRESA</t>
        </r>
      </text>
    </comment>
    <comment ref="D32" authorId="1" shapeId="0" xr:uid="{08DA050F-3B77-44E6-A85B-577FAACEBDC1}">
      <text>
        <r>
          <rPr>
            <b/>
            <sz val="9"/>
            <color indexed="81"/>
            <rFont val="Tahoma"/>
            <family val="2"/>
          </rPr>
          <t>Cont_AUX_2:</t>
        </r>
        <r>
          <rPr>
            <sz val="9"/>
            <color indexed="81"/>
            <rFont val="Tahoma"/>
            <family val="2"/>
          </rPr>
          <t xml:space="preserve">
REALIZAR UN N/C YA QUE SE REGISTRO CON EL MONTO EN $
</t>
        </r>
      </text>
    </comment>
    <comment ref="D33" authorId="1" shapeId="0" xr:uid="{28F7A95F-F1D0-4742-8BB6-76BDFCEDDB48}">
      <text>
        <r>
          <rPr>
            <b/>
            <sz val="9"/>
            <color indexed="81"/>
            <rFont val="Tahoma"/>
            <family val="2"/>
          </rPr>
          <t>Cont_AUX_2:</t>
        </r>
        <r>
          <rPr>
            <sz val="9"/>
            <color indexed="81"/>
            <rFont val="Tahoma"/>
            <family val="2"/>
          </rPr>
          <t xml:space="preserve">
SIN SOPORTE
</t>
        </r>
      </text>
    </comment>
    <comment ref="D35" authorId="1" shapeId="0" xr:uid="{D1CFE5FB-CE06-487D-A4E9-33F76A62550E}">
      <text>
        <r>
          <rPr>
            <b/>
            <sz val="9"/>
            <color indexed="81"/>
            <rFont val="Tahoma"/>
            <family val="2"/>
          </rPr>
          <t>Cont_AUX_2:</t>
        </r>
        <r>
          <rPr>
            <sz val="9"/>
            <color indexed="81"/>
            <rFont val="Tahoma"/>
            <family val="2"/>
          </rPr>
          <t xml:space="preserve">
se cancelo en el mes de marzo </t>
        </r>
      </text>
    </comment>
    <comment ref="D38" authorId="1" shapeId="0" xr:uid="{FB905772-D977-446F-AC5F-C5F97D3163A8}">
      <text>
        <r>
          <rPr>
            <b/>
            <sz val="9"/>
            <color indexed="81"/>
            <rFont val="Tahoma"/>
            <family val="2"/>
          </rPr>
          <t>Cont_AUX_2:</t>
        </r>
        <r>
          <rPr>
            <sz val="9"/>
            <color indexed="81"/>
            <rFont val="Tahoma"/>
            <family val="2"/>
          </rPr>
          <t xml:space="preserve">
SIN SOPORTE
</t>
        </r>
      </text>
    </comment>
    <comment ref="D39" authorId="1" shapeId="0" xr:uid="{A42C96EE-E282-4B24-8AA2-AEEB0A9DB7D3}">
      <text>
        <r>
          <rPr>
            <b/>
            <sz val="9"/>
            <color indexed="81"/>
            <rFont val="Tahoma"/>
            <family val="2"/>
          </rPr>
          <t>Cont_AUX_2:</t>
        </r>
        <r>
          <rPr>
            <sz val="9"/>
            <color indexed="81"/>
            <rFont val="Tahoma"/>
            <family val="2"/>
          </rPr>
          <t xml:space="preserve">
SIN SOPORTE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Cont_AUX_2</author>
  </authors>
  <commentList>
    <comment ref="I9" authorId="0" shapeId="0" xr:uid="{98ECA920-1BFC-4B80-B45E-3EAF396B9921}">
      <text>
        <r>
          <rPr>
            <b/>
            <sz val="9"/>
            <color indexed="81"/>
            <rFont val="Tahoma"/>
            <family val="2"/>
          </rPr>
          <t>Cont_AUX_2:</t>
        </r>
        <r>
          <rPr>
            <sz val="9"/>
            <color indexed="81"/>
            <rFont val="Tahoma"/>
            <family val="2"/>
          </rPr>
          <t xml:space="preserve">
2,1/25
</t>
        </r>
      </text>
    </comment>
    <comment ref="I14" authorId="0" shapeId="0" xr:uid="{61AADA29-631C-4452-9094-A0DA064783EA}">
      <text>
        <r>
          <rPr>
            <b/>
            <sz val="9"/>
            <color indexed="81"/>
            <rFont val="Tahoma"/>
            <family val="2"/>
          </rPr>
          <t>Cont_AUX_2:</t>
        </r>
        <r>
          <rPr>
            <sz val="9"/>
            <color indexed="81"/>
            <rFont val="Tahoma"/>
            <family val="2"/>
          </rPr>
          <t xml:space="preserve">
2,2/4</t>
        </r>
      </text>
    </comment>
    <comment ref="I15" authorId="0" shapeId="0" xr:uid="{A875387E-7F5B-4CAE-953F-BF9BDA44334F}">
      <text>
        <r>
          <rPr>
            <b/>
            <sz val="9"/>
            <color indexed="81"/>
            <rFont val="Tahoma"/>
            <family val="2"/>
          </rPr>
          <t>Cont_AUX_2:</t>
        </r>
        <r>
          <rPr>
            <sz val="9"/>
            <color indexed="81"/>
            <rFont val="Tahoma"/>
            <family val="2"/>
          </rPr>
          <t xml:space="preserve">
2,2/4
</t>
        </r>
      </text>
    </comment>
    <comment ref="I60" authorId="0" shapeId="0" xr:uid="{D1F9F5C1-B132-4D7E-94FB-F90711F5460C}">
      <text>
        <r>
          <rPr>
            <b/>
            <sz val="9"/>
            <color indexed="81"/>
            <rFont val="Tahoma"/>
            <family val="2"/>
          </rPr>
          <t>Cont_AUX_2:</t>
        </r>
        <r>
          <rPr>
            <sz val="9"/>
            <color indexed="81"/>
            <rFont val="Tahoma"/>
            <family val="2"/>
          </rPr>
          <t xml:space="preserve">
2,2/48
</t>
        </r>
      </text>
    </comment>
  </commentList>
</comments>
</file>

<file path=xl/sharedStrings.xml><?xml version="1.0" encoding="utf-8"?>
<sst xmlns="http://schemas.openxmlformats.org/spreadsheetml/2006/main" count="3367" uniqueCount="1063">
  <si>
    <t>LUNCHERIA Y PANADERIA ROMA, C.A.</t>
  </si>
  <si>
    <t>J-000694788</t>
  </si>
  <si>
    <t>LIBRO DE COMPRAS ROMA 01 AL 15- 02-2022</t>
  </si>
  <si>
    <t>CALLE MIQUILEN CON VARGAS LOCAL PANADERIA ROMA</t>
  </si>
  <si>
    <t>Linea</t>
  </si>
  <si>
    <t>Fecha</t>
  </si>
  <si>
    <t>Concepto</t>
  </si>
  <si>
    <t>No. Factura</t>
  </si>
  <si>
    <t>Doc. ND/NC</t>
  </si>
  <si>
    <t>No. control</t>
  </si>
  <si>
    <t>Doc. Afectado</t>
  </si>
  <si>
    <t>Rif</t>
  </si>
  <si>
    <t>Razon Social</t>
  </si>
  <si>
    <t>Total</t>
  </si>
  <si>
    <t>Exento</t>
  </si>
  <si>
    <t>Base General Imponible</t>
  </si>
  <si>
    <t>Crédito General Fiscal</t>
  </si>
  <si>
    <t>Base General Reducida</t>
  </si>
  <si>
    <t>Crédito Reducido Fiscal</t>
  </si>
  <si>
    <t>Base Adicional Imponible</t>
  </si>
  <si>
    <t>Crédito Adicional Fiscal</t>
  </si>
  <si>
    <t>I.V.A. Retenido</t>
  </si>
  <si>
    <t>No. Comprobante</t>
  </si>
  <si>
    <t>03-02-2022</t>
  </si>
  <si>
    <t>FC</t>
  </si>
  <si>
    <t>00001898</t>
  </si>
  <si>
    <t/>
  </si>
  <si>
    <t>00-0001898</t>
  </si>
  <si>
    <t>J001595236</t>
  </si>
  <si>
    <t>FACIL GAS, C.A</t>
  </si>
  <si>
    <t>NC</t>
  </si>
  <si>
    <t>101100001637</t>
  </si>
  <si>
    <t>20220200008132</t>
  </si>
  <si>
    <t>01-02-2022</t>
  </si>
  <si>
    <t>161293</t>
  </si>
  <si>
    <t>00-191168</t>
  </si>
  <si>
    <t>J295904576</t>
  </si>
  <si>
    <t>ALIMENTOS PRODALVA, C.A.</t>
  </si>
  <si>
    <t>02-02-2022</t>
  </si>
  <si>
    <t>L118069401</t>
  </si>
  <si>
    <t>00-5477183</t>
  </si>
  <si>
    <t>J000193614</t>
  </si>
  <si>
    <t>PLUMROSE LATINOAMERICANA, C.A.</t>
  </si>
  <si>
    <t>161747</t>
  </si>
  <si>
    <t>00-191622</t>
  </si>
  <si>
    <t>030951</t>
  </si>
  <si>
    <t>00-025951</t>
  </si>
  <si>
    <t>J315651270</t>
  </si>
  <si>
    <t>INVERSIONES GIOVANNY 46 CA</t>
  </si>
  <si>
    <t>A234473</t>
  </si>
  <si>
    <t>00-00609325</t>
  </si>
  <si>
    <t>J305882940</t>
  </si>
  <si>
    <t xml:space="preserve">CENTRO DE DISTRIBUCIONES FRANCIS C.A. </t>
  </si>
  <si>
    <t>0000001981</t>
  </si>
  <si>
    <t>00-0012803</t>
  </si>
  <si>
    <t>J317385080</t>
  </si>
  <si>
    <t>COMERCIALIZADORA DE ALIMENTOS MAELLA C.A</t>
  </si>
  <si>
    <t>018111</t>
  </si>
  <si>
    <t>00-014611</t>
  </si>
  <si>
    <t>V118191524</t>
  </si>
  <si>
    <t>ALEJANDRO JOSE DOMINGUEZ PADILLA</t>
  </si>
  <si>
    <t>L118069199</t>
  </si>
  <si>
    <t>00-5476948</t>
  </si>
  <si>
    <t>028908</t>
  </si>
  <si>
    <t>00-023908</t>
  </si>
  <si>
    <t>J315313693</t>
  </si>
  <si>
    <t>INVERSIONES MANUEL PEREIRA,C.A</t>
  </si>
  <si>
    <t>101100001633</t>
  </si>
  <si>
    <t>20220200008128</t>
  </si>
  <si>
    <t>101100001634</t>
  </si>
  <si>
    <t>20220200008129</t>
  </si>
  <si>
    <t>101100001636</t>
  </si>
  <si>
    <t>20220200008131</t>
  </si>
  <si>
    <t>04-02-2022</t>
  </si>
  <si>
    <t>A054B1394133497</t>
  </si>
  <si>
    <t>00-30900717</t>
  </si>
  <si>
    <t>J000413126</t>
  </si>
  <si>
    <t>ALIMENTOS POLAR COMERCIAL, C.A.</t>
  </si>
  <si>
    <t>00042996</t>
  </si>
  <si>
    <t>00-036303</t>
  </si>
  <si>
    <t>J313575917</t>
  </si>
  <si>
    <t>INVERSIONES BENAR, C.A.</t>
  </si>
  <si>
    <t>25918</t>
  </si>
  <si>
    <t>00-35062</t>
  </si>
  <si>
    <t>J405252618</t>
  </si>
  <si>
    <t>INVERSIONES GOA 7,C.A</t>
  </si>
  <si>
    <t>006852</t>
  </si>
  <si>
    <t>00-007487</t>
  </si>
  <si>
    <t>J407543890</t>
  </si>
  <si>
    <t>DISTRIBUIDORA DAMASCUS CA</t>
  </si>
  <si>
    <t>000631</t>
  </si>
  <si>
    <t>00-007432</t>
  </si>
  <si>
    <t>101100001638</t>
  </si>
  <si>
    <t>20220200008133</t>
  </si>
  <si>
    <t>101100001639</t>
  </si>
  <si>
    <t>20220200008134</t>
  </si>
  <si>
    <t>05-02-2022</t>
  </si>
  <si>
    <t>000247349</t>
  </si>
  <si>
    <t>00-209510</t>
  </si>
  <si>
    <t>J307812117</t>
  </si>
  <si>
    <t>ROMA C.A.</t>
  </si>
  <si>
    <t>L118069667</t>
  </si>
  <si>
    <t>00-5504759</t>
  </si>
  <si>
    <t>000666</t>
  </si>
  <si>
    <t>00-000666</t>
  </si>
  <si>
    <t>J412873059</t>
  </si>
  <si>
    <t>DISTRIBUIDORA HALU, C.A.</t>
  </si>
  <si>
    <t>01017021</t>
  </si>
  <si>
    <t>00-097221</t>
  </si>
  <si>
    <t>J314695215</t>
  </si>
  <si>
    <t>AGRO BANANERA EL VIGIA C.A.</t>
  </si>
  <si>
    <t>9122</t>
  </si>
  <si>
    <t>00-009841</t>
  </si>
  <si>
    <t>J402080107</t>
  </si>
  <si>
    <t>CARNICOS LOS TEQUES C.A.</t>
  </si>
  <si>
    <t>A0029707</t>
  </si>
  <si>
    <t>00-0031235</t>
  </si>
  <si>
    <t>J306178988</t>
  </si>
  <si>
    <t>LACTEOS Y VIVERES LANZA , C.A</t>
  </si>
  <si>
    <t>352533</t>
  </si>
  <si>
    <t>00-0249461</t>
  </si>
  <si>
    <t>J303089917</t>
  </si>
  <si>
    <t>DISTRIBUIDORA DE LACTEOS LA COSTA J.E.B. C.A.</t>
  </si>
  <si>
    <t>L118069668</t>
  </si>
  <si>
    <t>00-5504760</t>
  </si>
  <si>
    <t>000012</t>
  </si>
  <si>
    <t>00-000012</t>
  </si>
  <si>
    <t>J406280496</t>
  </si>
  <si>
    <t xml:space="preserve"> AGROINDUSTRIA MENDOZA C.A</t>
  </si>
  <si>
    <t>BG007470</t>
  </si>
  <si>
    <t>00-0335876</t>
  </si>
  <si>
    <t>J412808990</t>
  </si>
  <si>
    <t xml:space="preserve"> ITC COMERCIAL, C.A.</t>
  </si>
  <si>
    <t>101100001641</t>
  </si>
  <si>
    <t>20220200008135</t>
  </si>
  <si>
    <t>101100001642</t>
  </si>
  <si>
    <t>20220200008136</t>
  </si>
  <si>
    <t>101100001643</t>
  </si>
  <si>
    <t>20220200008137</t>
  </si>
  <si>
    <t>101100001644</t>
  </si>
  <si>
    <t>20220200008138</t>
  </si>
  <si>
    <t>09-02-2022</t>
  </si>
  <si>
    <t>028924</t>
  </si>
  <si>
    <t>00-023924</t>
  </si>
  <si>
    <t>030957</t>
  </si>
  <si>
    <t>00-025957</t>
  </si>
  <si>
    <t>002251</t>
  </si>
  <si>
    <t>00-002825</t>
  </si>
  <si>
    <t>J298563893</t>
  </si>
  <si>
    <t>RADISA ALIMENTOS C.A</t>
  </si>
  <si>
    <t>162267</t>
  </si>
  <si>
    <t>00-192143</t>
  </si>
  <si>
    <t>165436</t>
  </si>
  <si>
    <t>00-130135</t>
  </si>
  <si>
    <t>J002689340</t>
  </si>
  <si>
    <t>DISTRIBUIDORA MI CHALA CA</t>
  </si>
  <si>
    <t>365979</t>
  </si>
  <si>
    <t>00-0169676</t>
  </si>
  <si>
    <t>J000466149</t>
  </si>
  <si>
    <t xml:space="preserve"> MOLINOS HIDALGO C A</t>
  </si>
  <si>
    <t>162178</t>
  </si>
  <si>
    <t>00-192054</t>
  </si>
  <si>
    <t>018132</t>
  </si>
  <si>
    <t>00-014632</t>
  </si>
  <si>
    <t>A02604</t>
  </si>
  <si>
    <t>00-008104</t>
  </si>
  <si>
    <t>J316704947</t>
  </si>
  <si>
    <t>INVERSIONES VALIOSKA, C.A</t>
  </si>
  <si>
    <t>101100001645</t>
  </si>
  <si>
    <t>20220200008139</t>
  </si>
  <si>
    <t>101100001647</t>
  </si>
  <si>
    <t>20220200008141</t>
  </si>
  <si>
    <t>101100001649</t>
  </si>
  <si>
    <t>20220200008143</t>
  </si>
  <si>
    <t>11-02-2022</t>
  </si>
  <si>
    <t>000148</t>
  </si>
  <si>
    <t>00-000148</t>
  </si>
  <si>
    <t>J406625710</t>
  </si>
  <si>
    <t>INVERSIONES CRESVEIRA,C.A</t>
  </si>
  <si>
    <t>L118069951</t>
  </si>
  <si>
    <t>00-5505059</t>
  </si>
  <si>
    <t>L118070102</t>
  </si>
  <si>
    <t>00-5505245</t>
  </si>
  <si>
    <t>101100001648</t>
  </si>
  <si>
    <t>20220200008142</t>
  </si>
  <si>
    <t>12-02-2022</t>
  </si>
  <si>
    <t>C220030009</t>
  </si>
  <si>
    <t>00-11293514</t>
  </si>
  <si>
    <t>J-30238549-0</t>
  </si>
  <si>
    <t>DUSTRIBUIDORA BIGOTT C.A.</t>
  </si>
  <si>
    <t>L118069950</t>
  </si>
  <si>
    <t>00-5505058</t>
  </si>
  <si>
    <t>14-02-2022</t>
  </si>
  <si>
    <t>A0029777</t>
  </si>
  <si>
    <t>00-0031307</t>
  </si>
  <si>
    <t>A054B1394139824</t>
  </si>
  <si>
    <t>00-30907141</t>
  </si>
  <si>
    <t>0000173959</t>
  </si>
  <si>
    <t>00-0175949</t>
  </si>
  <si>
    <t>J000713820</t>
  </si>
  <si>
    <t xml:space="preserve">MATADERO MAELLA, C.A. </t>
  </si>
  <si>
    <t>101100001650</t>
  </si>
  <si>
    <t>20220200008144</t>
  </si>
  <si>
    <t>15-02-2022</t>
  </si>
  <si>
    <t>000680</t>
  </si>
  <si>
    <t>00-000680</t>
  </si>
  <si>
    <t>LIBRO DE COMPRAS ROMA 16 AL 28- 02-2022</t>
  </si>
  <si>
    <t>16-02-2022</t>
  </si>
  <si>
    <t>0000352647</t>
  </si>
  <si>
    <t>00-0249630</t>
  </si>
  <si>
    <t>101100001651</t>
  </si>
  <si>
    <t>20220200008145</t>
  </si>
  <si>
    <t>18-02-2022</t>
  </si>
  <si>
    <t>35754</t>
  </si>
  <si>
    <t>00-90154</t>
  </si>
  <si>
    <t>V0673540032204</t>
  </si>
  <si>
    <t>08-4306539</t>
  </si>
  <si>
    <t>J301370139</t>
  </si>
  <si>
    <t>PEPSI-COLA VENEZUELA, C.A.</t>
  </si>
  <si>
    <t>294272</t>
  </si>
  <si>
    <t>00-00466671</t>
  </si>
  <si>
    <t>J000272417</t>
  </si>
  <si>
    <t>PASTAS CAPRI C.A</t>
  </si>
  <si>
    <t>006963</t>
  </si>
  <si>
    <t>00-007613</t>
  </si>
  <si>
    <t>1506364</t>
  </si>
  <si>
    <t>00-2320877</t>
  </si>
  <si>
    <t>J000303614</t>
  </si>
  <si>
    <t>C.A. SUCESORA DE JOSE PUIG &amp; CIA</t>
  </si>
  <si>
    <t>V0673540032033</t>
  </si>
  <si>
    <t>08-4306365</t>
  </si>
  <si>
    <t>V0673540032034</t>
  </si>
  <si>
    <t>08-4306366</t>
  </si>
  <si>
    <t>101100001653</t>
  </si>
  <si>
    <t>20220200008146</t>
  </si>
  <si>
    <t>101100001654</t>
  </si>
  <si>
    <t>20220200008147</t>
  </si>
  <si>
    <t>101100001655</t>
  </si>
  <si>
    <t>20220200008148</t>
  </si>
  <si>
    <t>101100001656</t>
  </si>
  <si>
    <t>20220200008149</t>
  </si>
  <si>
    <t>19-02-2022</t>
  </si>
  <si>
    <t>A235611</t>
  </si>
  <si>
    <t>00-00611215</t>
  </si>
  <si>
    <t>B71643</t>
  </si>
  <si>
    <t>00-00610208</t>
  </si>
  <si>
    <t>0000352773</t>
  </si>
  <si>
    <t>00-0249808</t>
  </si>
  <si>
    <t>L118070103</t>
  </si>
  <si>
    <t>00-5505246</t>
  </si>
  <si>
    <t>L118070550</t>
  </si>
  <si>
    <t>00-5505734</t>
  </si>
  <si>
    <t>L118070549</t>
  </si>
  <si>
    <t>00-5505733</t>
  </si>
  <si>
    <t>A054B1394144648</t>
  </si>
  <si>
    <t>00-30912048</t>
  </si>
  <si>
    <t>030962</t>
  </si>
  <si>
    <t>00-025962</t>
  </si>
  <si>
    <t>BG008024</t>
  </si>
  <si>
    <t>00-0336445</t>
  </si>
  <si>
    <t>409890</t>
  </si>
  <si>
    <t>00-0567124</t>
  </si>
  <si>
    <t>J313445177</t>
  </si>
  <si>
    <t>ALIMENTOS MUNCHY C.A.</t>
  </si>
  <si>
    <t>A0029825</t>
  </si>
  <si>
    <t>00-0031358</t>
  </si>
  <si>
    <t>165424</t>
  </si>
  <si>
    <t>00-130121</t>
  </si>
  <si>
    <t>148699</t>
  </si>
  <si>
    <t>00-029390</t>
  </si>
  <si>
    <t>J307513373</t>
  </si>
  <si>
    <t>COMERCIALIZADORA EL VERDUGO C.A.</t>
  </si>
  <si>
    <t>500208130</t>
  </si>
  <si>
    <t>00-0703324</t>
  </si>
  <si>
    <t>J300617505</t>
  </si>
  <si>
    <t>DISTRIBUCIONES DIPROCHER C.A</t>
  </si>
  <si>
    <t>500208133</t>
  </si>
  <si>
    <t>00-0703327</t>
  </si>
  <si>
    <t>500208132</t>
  </si>
  <si>
    <t>00-0703326</t>
  </si>
  <si>
    <t>500208131</t>
  </si>
  <si>
    <t>00-0703325</t>
  </si>
  <si>
    <t>028934</t>
  </si>
  <si>
    <t>00-023934</t>
  </si>
  <si>
    <t>162675</t>
  </si>
  <si>
    <t>00-192581</t>
  </si>
  <si>
    <t>1000190877</t>
  </si>
  <si>
    <t>00-0359637</t>
  </si>
  <si>
    <t>J297975519</t>
  </si>
  <si>
    <t>DISTRIBUIDORA GASEOSA SAN DIEGO, C.A.</t>
  </si>
  <si>
    <t>000013</t>
  </si>
  <si>
    <t>00-000013</t>
  </si>
  <si>
    <t>101100001657</t>
  </si>
  <si>
    <t>20220200008150</t>
  </si>
  <si>
    <t>101100001658</t>
  </si>
  <si>
    <t>20220200008151</t>
  </si>
  <si>
    <t>101100001659</t>
  </si>
  <si>
    <t>20220200008152</t>
  </si>
  <si>
    <t>101100001660</t>
  </si>
  <si>
    <t>20220200008153</t>
  </si>
  <si>
    <t>101100001661</t>
  </si>
  <si>
    <t>20220200008154</t>
  </si>
  <si>
    <t>101100001662</t>
  </si>
  <si>
    <t>20220200008155</t>
  </si>
  <si>
    <t>101100001663</t>
  </si>
  <si>
    <t>20220200008156</t>
  </si>
  <si>
    <t>101100001664</t>
  </si>
  <si>
    <t>20220200008157</t>
  </si>
  <si>
    <t>101100001665</t>
  </si>
  <si>
    <t>20220200008158</t>
  </si>
  <si>
    <t>101100001666</t>
  </si>
  <si>
    <t>20220200008159</t>
  </si>
  <si>
    <t>23-02-2022</t>
  </si>
  <si>
    <t>018183</t>
  </si>
  <si>
    <t>00-014683</t>
  </si>
  <si>
    <t>04011988</t>
  </si>
  <si>
    <t>00-098238</t>
  </si>
  <si>
    <t>25-02-2022</t>
  </si>
  <si>
    <t>00002088</t>
  </si>
  <si>
    <t>00-0002088</t>
  </si>
  <si>
    <t>00844</t>
  </si>
  <si>
    <t>00-004344</t>
  </si>
  <si>
    <t>J401521380</t>
  </si>
  <si>
    <t xml:space="preserve">DISTRIBUIDORA S´HICS, </t>
  </si>
  <si>
    <t>002394</t>
  </si>
  <si>
    <t>00-002973</t>
  </si>
  <si>
    <t>028937</t>
  </si>
  <si>
    <t>00-023937</t>
  </si>
  <si>
    <t>GC049206</t>
  </si>
  <si>
    <t>00-0514217</t>
  </si>
  <si>
    <t>J000155330</t>
  </si>
  <si>
    <t>C.A.GALLETERA CARABOBO</t>
  </si>
  <si>
    <t>0000352835</t>
  </si>
  <si>
    <t>00-0249911</t>
  </si>
  <si>
    <t>0000352750</t>
  </si>
  <si>
    <t>00-0249785</t>
  </si>
  <si>
    <t>00835</t>
  </si>
  <si>
    <t>00-004335</t>
  </si>
  <si>
    <t>101100001668</t>
  </si>
  <si>
    <t>20220200008160</t>
  </si>
  <si>
    <t>101100001669</t>
  </si>
  <si>
    <t>20220200008161</t>
  </si>
  <si>
    <t>101100001670</t>
  </si>
  <si>
    <t>20220200008162</t>
  </si>
  <si>
    <t>101100001671</t>
  </si>
  <si>
    <t>20220200008163</t>
  </si>
  <si>
    <t>101100001680</t>
  </si>
  <si>
    <t>20220200008171</t>
  </si>
  <si>
    <t>101100001683</t>
  </si>
  <si>
    <t>20220200008172</t>
  </si>
  <si>
    <t>26-02-2022</t>
  </si>
  <si>
    <t>163096</t>
  </si>
  <si>
    <t>00-193006</t>
  </si>
  <si>
    <t>366493</t>
  </si>
  <si>
    <t>00-0173192</t>
  </si>
  <si>
    <t>0067724</t>
  </si>
  <si>
    <t>00-56673</t>
  </si>
  <si>
    <t>J311326650</t>
  </si>
  <si>
    <t>PRODUCTOS COMETIN, C.A</t>
  </si>
  <si>
    <t>15310</t>
  </si>
  <si>
    <t>00-025209</t>
  </si>
  <si>
    <t>J401051790</t>
  </si>
  <si>
    <t>DISMARKET EXPRESS,C.A.</t>
  </si>
  <si>
    <t>C220030239</t>
  </si>
  <si>
    <t>00-11293748</t>
  </si>
  <si>
    <t>030967</t>
  </si>
  <si>
    <t>00-025967</t>
  </si>
  <si>
    <t>1000017</t>
  </si>
  <si>
    <t>00-000017</t>
  </si>
  <si>
    <t>BH005493</t>
  </si>
  <si>
    <t>00-0340413</t>
  </si>
  <si>
    <t>35779</t>
  </si>
  <si>
    <t>00-90179</t>
  </si>
  <si>
    <t>165717</t>
  </si>
  <si>
    <t>00-130425</t>
  </si>
  <si>
    <t>A054B1394152345</t>
  </si>
  <si>
    <t>00-30919871</t>
  </si>
  <si>
    <t>A054B1394152347</t>
  </si>
  <si>
    <t>00-30919873</t>
  </si>
  <si>
    <t>A054B1394152346</t>
  </si>
  <si>
    <t>00-30919872</t>
  </si>
  <si>
    <t>A054B1394147316</t>
  </si>
  <si>
    <t>00-30914743</t>
  </si>
  <si>
    <t>B00924</t>
  </si>
  <si>
    <t>00-01174</t>
  </si>
  <si>
    <t>J400181658</t>
  </si>
  <si>
    <t>PASAPALOS DOÑA CUSTODIA,C.A</t>
  </si>
  <si>
    <t>0000174464</t>
  </si>
  <si>
    <t>00-0249683</t>
  </si>
  <si>
    <t>0000174465</t>
  </si>
  <si>
    <t>00-0249684</t>
  </si>
  <si>
    <t>174426</t>
  </si>
  <si>
    <t>00-249514</t>
  </si>
  <si>
    <t>101100001672</t>
  </si>
  <si>
    <t>20220200008164</t>
  </si>
  <si>
    <t>101100001673</t>
  </si>
  <si>
    <t>20220200008165</t>
  </si>
  <si>
    <t>101100001674</t>
  </si>
  <si>
    <t>20220200008166</t>
  </si>
  <si>
    <t>101100001675</t>
  </si>
  <si>
    <t>20220200008167</t>
  </si>
  <si>
    <t>101100001676</t>
  </si>
  <si>
    <t>20220200008168</t>
  </si>
  <si>
    <t>101100001677</t>
  </si>
  <si>
    <t>20220200008169</t>
  </si>
  <si>
    <t>101100001678</t>
  </si>
  <si>
    <t>20220200008170</t>
  </si>
  <si>
    <t>101100001684</t>
  </si>
  <si>
    <t>20220200008173</t>
  </si>
  <si>
    <t>27-02-2022</t>
  </si>
  <si>
    <t>000706</t>
  </si>
  <si>
    <t>00-000706</t>
  </si>
  <si>
    <t>000157</t>
  </si>
  <si>
    <t>00-000157</t>
  </si>
  <si>
    <t>28-02-2022</t>
  </si>
  <si>
    <t xml:space="preserve"> A02594</t>
  </si>
  <si>
    <t>00-008094</t>
  </si>
  <si>
    <t>101100001685</t>
  </si>
  <si>
    <t>A02594</t>
  </si>
  <si>
    <t>20220200008174</t>
  </si>
  <si>
    <t xml:space="preserve">10.2/47 00001944  COMERCIAL HENGDA 168,C.A </t>
  </si>
  <si>
    <t>00001944</t>
  </si>
  <si>
    <t>10.2/65  00001944 COMERCIAL HENGDA 168,C.A 20211000007969</t>
  </si>
  <si>
    <t>20211000007969</t>
  </si>
  <si>
    <t>9.1/52  101100001317  E000237  INPROA SANTONI, C.A  20210900007858</t>
  </si>
  <si>
    <t>20210900007858</t>
  </si>
  <si>
    <t xml:space="preserve">9.1/42 E000237  00-0085361   INPROA SANTONI, C.A  </t>
  </si>
  <si>
    <t>E000237</t>
  </si>
  <si>
    <t xml:space="preserve">11.1/20 FC A228160   CENTRO DE DISTRIBUCIONES FRANCIS C.A.  </t>
  </si>
  <si>
    <t xml:space="preserve">SOPORTE DE LA FACT </t>
  </si>
  <si>
    <t xml:space="preserve">11.1/27 FC M010893   INVERSIONES TORREFACCION DEL CAFE C.A </t>
  </si>
  <si>
    <t>M02893</t>
  </si>
  <si>
    <t xml:space="preserve">12.1/14 FC 2048794343   ALIMENTOS POLAR COMERCIAL, C.A. </t>
  </si>
  <si>
    <t>2048794343</t>
  </si>
  <si>
    <t>12.1/19 NC  101100001526 2048794343 ALIMENTOS POLAR COMERCIAL, C.A. 20211200008033</t>
  </si>
  <si>
    <t xml:space="preserve">12.1/37 FC A230570   CENTRO DE DISTRIBUCIONES FRANCIS C.A.  </t>
  </si>
  <si>
    <t>A230570</t>
  </si>
  <si>
    <t>12.1/39 NC  101100001534 A230570 CENTRO DE DISTRIBUCIONES FRANCIS C.A.  20211200008041</t>
  </si>
  <si>
    <t xml:space="preserve">12.1/48 FC V067N3570004278   PEPSI-COLA VENEZUELA, C.A. </t>
  </si>
  <si>
    <t>V067N3570004278</t>
  </si>
  <si>
    <t xml:space="preserve">12.1/49 FC V067N3570004436   PEPSI-COLA VENEZUELA, C.A. </t>
  </si>
  <si>
    <t>V067N3570004436</t>
  </si>
  <si>
    <t>12.1/52 NC  101100001538 V067N3570004436 PEPSI-COLA VENEZUELA, C.A. 20211200008045</t>
  </si>
  <si>
    <t>101100001538</t>
  </si>
  <si>
    <t>12.1/53 NC  101100001539 V067N3570004278 PEPSI-COLA VENEZUELA, C.A. 20211200008046</t>
  </si>
  <si>
    <t>101100001539</t>
  </si>
  <si>
    <t xml:space="preserve">12.1/80 FC 000069493   LACTEOS DAVIMAR 2005,C.A. </t>
  </si>
  <si>
    <t>000069493</t>
  </si>
  <si>
    <t xml:space="preserve">12.1/81 FC 0000001513   COMERCIALIZADORA DE ALIMENTOS MAELLA C.A </t>
  </si>
  <si>
    <t xml:space="preserve">12.2/45 FC 9067   CARNICOS LOS TEQUES C.A. </t>
  </si>
  <si>
    <t>9067</t>
  </si>
  <si>
    <t xml:space="preserve">1,1/7 FC 0000001655  00-0012329  COMERCIALIZADORA DE ALIMENTOS MAELLA C.A </t>
  </si>
  <si>
    <t xml:space="preserve">1,1/38 FC 0000001802  00-0012556  COMERCIALIZADORA DE ALIMENTOS MAELLA C.A </t>
  </si>
  <si>
    <t xml:space="preserve">1,2/10 FC 018065   ALEJANDRO JOSE DOMINGUEZ PADILLA </t>
  </si>
  <si>
    <t xml:space="preserve">1,2/2 FC PFC-001151    INPROA SANTONI, C.A  </t>
  </si>
  <si>
    <t xml:space="preserve">1,2/3 FC PFC-001152    INPROA SANTONI, C.A  </t>
  </si>
  <si>
    <t>1,2/34 FC86884 MAYOR DE CHARCUTERIA Y ALIMENTOS FRANCIS, C.A.</t>
  </si>
  <si>
    <t>86884</t>
  </si>
  <si>
    <t xml:space="preserve">1,2/35 FC 0000001923   COMERCIALIZADORA DE ALIMENTOS MAELLA C.A </t>
  </si>
  <si>
    <t>0000001923</t>
  </si>
  <si>
    <t xml:space="preserve">1,2/54 FC 000144   INVERSIONES CRESVEIRA,C.A </t>
  </si>
  <si>
    <t xml:space="preserve">1,2/73 FC 00001815   FACIL GAS, C.A </t>
  </si>
  <si>
    <t>SIN SOPORTE</t>
  </si>
  <si>
    <t>1,2/76 NC  101100001632 00001815 FACIL GAS, C.A 20220100008127</t>
  </si>
  <si>
    <t>2,1/1</t>
  </si>
  <si>
    <t>2,1/2</t>
  </si>
  <si>
    <t>2,1/3</t>
  </si>
  <si>
    <t>2,1/4</t>
  </si>
  <si>
    <t>2,1/5</t>
  </si>
  <si>
    <t>2,1/6</t>
  </si>
  <si>
    <t>2,1/7</t>
  </si>
  <si>
    <t>2,1/8</t>
  </si>
  <si>
    <t>2,1/9</t>
  </si>
  <si>
    <t>2,1/10</t>
  </si>
  <si>
    <t>2,1/11</t>
  </si>
  <si>
    <t>2,1/12</t>
  </si>
  <si>
    <t>2,1/13</t>
  </si>
  <si>
    <t>2,1/14</t>
  </si>
  <si>
    <t>2,1/15</t>
  </si>
  <si>
    <t>2,1/16</t>
  </si>
  <si>
    <t>2,1/17</t>
  </si>
  <si>
    <t>2,1/18</t>
  </si>
  <si>
    <t>2,1/19</t>
  </si>
  <si>
    <t>2,1/20</t>
  </si>
  <si>
    <t>2,1/21</t>
  </si>
  <si>
    <t>2,1/22</t>
  </si>
  <si>
    <t>2,1/23</t>
  </si>
  <si>
    <t>2,1/24</t>
  </si>
  <si>
    <t>2,1/25</t>
  </si>
  <si>
    <t>2,1/26</t>
  </si>
  <si>
    <t>2,1/27</t>
  </si>
  <si>
    <t>2,1/28</t>
  </si>
  <si>
    <t>2,1/29</t>
  </si>
  <si>
    <t>2,1/30</t>
  </si>
  <si>
    <t>2,1/31</t>
  </si>
  <si>
    <t>2,1/32</t>
  </si>
  <si>
    <t>2,1/33</t>
  </si>
  <si>
    <t>2,1/34</t>
  </si>
  <si>
    <t>2,1/35</t>
  </si>
  <si>
    <t>2,1/36</t>
  </si>
  <si>
    <t>2,1/37</t>
  </si>
  <si>
    <t>2,1/38</t>
  </si>
  <si>
    <t>2,1/39</t>
  </si>
  <si>
    <t>2,1/40</t>
  </si>
  <si>
    <t>2,1/41</t>
  </si>
  <si>
    <t>2,1/42</t>
  </si>
  <si>
    <t>2,1/43</t>
  </si>
  <si>
    <t>2,1/44</t>
  </si>
  <si>
    <t>2,1/45</t>
  </si>
  <si>
    <t>2,1/46</t>
  </si>
  <si>
    <t>2,1/47</t>
  </si>
  <si>
    <t>2,1/48</t>
  </si>
  <si>
    <t>2,1/49</t>
  </si>
  <si>
    <t>2,1/50</t>
  </si>
  <si>
    <t>2,1/51</t>
  </si>
  <si>
    <t>2,1/52</t>
  </si>
  <si>
    <t>2,1/53</t>
  </si>
  <si>
    <t>2,1/54</t>
  </si>
  <si>
    <t>2,1/55</t>
  </si>
  <si>
    <t>2,1/56</t>
  </si>
  <si>
    <t>2,1/57</t>
  </si>
  <si>
    <t>2,1/58</t>
  </si>
  <si>
    <t>2,2/1</t>
  </si>
  <si>
    <t>2,2/2</t>
  </si>
  <si>
    <t>2,2/3</t>
  </si>
  <si>
    <t>2,2/4</t>
  </si>
  <si>
    <t>2,2/5</t>
  </si>
  <si>
    <t>2,2/6</t>
  </si>
  <si>
    <t>2,2/7</t>
  </si>
  <si>
    <t>2,2/8</t>
  </si>
  <si>
    <t>2,2/9</t>
  </si>
  <si>
    <t>2,2/10</t>
  </si>
  <si>
    <t>2,2/11</t>
  </si>
  <si>
    <t>2,2/12</t>
  </si>
  <si>
    <t>2,2/13</t>
  </si>
  <si>
    <t>2,2/14</t>
  </si>
  <si>
    <t>2,2/15</t>
  </si>
  <si>
    <t>2,2/16</t>
  </si>
  <si>
    <t>2,2/17</t>
  </si>
  <si>
    <t>2,2/18</t>
  </si>
  <si>
    <t>2,2/19</t>
  </si>
  <si>
    <t>2,2/20</t>
  </si>
  <si>
    <t>2,2/21</t>
  </si>
  <si>
    <t>2,2/22</t>
  </si>
  <si>
    <t>2,2/23</t>
  </si>
  <si>
    <t>2,2/24</t>
  </si>
  <si>
    <t>2,2/25</t>
  </si>
  <si>
    <t>2,2/26</t>
  </si>
  <si>
    <t>2,2/27</t>
  </si>
  <si>
    <t>2,2/28</t>
  </si>
  <si>
    <t>2,2/29</t>
  </si>
  <si>
    <t>2,2/30</t>
  </si>
  <si>
    <t>2,2/31</t>
  </si>
  <si>
    <t>2,2/32</t>
  </si>
  <si>
    <t>2,2/33</t>
  </si>
  <si>
    <t>2,2/34</t>
  </si>
  <si>
    <t>2,2/35</t>
  </si>
  <si>
    <t>2,2/36</t>
  </si>
  <si>
    <t>2,2/37</t>
  </si>
  <si>
    <t>2,2/38</t>
  </si>
  <si>
    <t>2,2/39</t>
  </si>
  <si>
    <t>2,2/40</t>
  </si>
  <si>
    <t>2,2/41</t>
  </si>
  <si>
    <t>2,2/42</t>
  </si>
  <si>
    <t>2,2/43</t>
  </si>
  <si>
    <t>2,2/44</t>
  </si>
  <si>
    <t>2,2/45</t>
  </si>
  <si>
    <t>2,2/46</t>
  </si>
  <si>
    <t>2,2/47</t>
  </si>
  <si>
    <t>2,2/48</t>
  </si>
  <si>
    <t>2,2/49</t>
  </si>
  <si>
    <t>2,2/50</t>
  </si>
  <si>
    <t>2,2/51</t>
  </si>
  <si>
    <t>2,2/52</t>
  </si>
  <si>
    <t>2,2/53</t>
  </si>
  <si>
    <t>2,2/54</t>
  </si>
  <si>
    <t>2,2/55</t>
  </si>
  <si>
    <t>2,2/56</t>
  </si>
  <si>
    <t>2,2/57</t>
  </si>
  <si>
    <t>2,2/58</t>
  </si>
  <si>
    <t>2,2/59</t>
  </si>
  <si>
    <t>2,2/60</t>
  </si>
  <si>
    <t>2,2/61</t>
  </si>
  <si>
    <t>2,2/62</t>
  </si>
  <si>
    <t>2,2/63</t>
  </si>
  <si>
    <t>2,2/64</t>
  </si>
  <si>
    <t>2,2/65</t>
  </si>
  <si>
    <t>2,2/66</t>
  </si>
  <si>
    <t>2,2/67</t>
  </si>
  <si>
    <t>2,2/68</t>
  </si>
  <si>
    <t>2,2/69</t>
  </si>
  <si>
    <t>2,2/70</t>
  </si>
  <si>
    <t>2,2/71</t>
  </si>
  <si>
    <t>2,2/72</t>
  </si>
  <si>
    <t>2,2/73</t>
  </si>
  <si>
    <t>2,2/74</t>
  </si>
  <si>
    <t>2,2/75</t>
  </si>
  <si>
    <t>2,2/76</t>
  </si>
  <si>
    <t>2,2/77</t>
  </si>
  <si>
    <t>2,2/78</t>
  </si>
  <si>
    <t>2,2/79</t>
  </si>
  <si>
    <t>2,2/80</t>
  </si>
  <si>
    <t>2,2/81</t>
  </si>
  <si>
    <t>2,2/82</t>
  </si>
  <si>
    <t>2,2/83</t>
  </si>
  <si>
    <t>2,2/84</t>
  </si>
  <si>
    <t>2,2/85</t>
  </si>
  <si>
    <t>2,2/86</t>
  </si>
  <si>
    <t>2,2/87</t>
  </si>
  <si>
    <t>2,2/88</t>
  </si>
  <si>
    <t>2,2/89</t>
  </si>
  <si>
    <t>2,2/90</t>
  </si>
  <si>
    <t xml:space="preserve">2,1/6 FC 0000001981  00-0012803  COMERCIALIZADORA DE ALIMENTOS MAELLA C.A </t>
  </si>
  <si>
    <t xml:space="preserve">2,1/13 FC 00001898  00-0001898  FACIL GAS, C.A </t>
  </si>
  <si>
    <t>2,1/14 NC  101100001637  00001898 FACIL GAS, C.A 20220200008132</t>
  </si>
  <si>
    <t>FALTA SOPORTE</t>
  </si>
  <si>
    <t xml:space="preserve">2,1/56 FC 0000173959  00-0175949  MATADERO MAELLA, C.A.  </t>
  </si>
  <si>
    <t>FACT DE LA EMPRESA AUTO 2707</t>
  </si>
  <si>
    <t xml:space="preserve">2,2/47 FC 00002088  00-0002088  FACIL GAS, C.A </t>
  </si>
  <si>
    <t>2,2/58 NC  101100001671  00002088 FACIL GAS, C.A 20220200008163</t>
  </si>
  <si>
    <t xml:space="preserve">FALTA SOPORTE </t>
  </si>
  <si>
    <t>2,2/79 NC  101100001672  15310 DISMARKET EXPRESS,C.A. 20220200008164</t>
  </si>
  <si>
    <t>Fecha: 30/05/2022 Hora: 11:58:30 am</t>
  </si>
  <si>
    <t>J-00069478-8</t>
  </si>
  <si>
    <t>Mayor analítico</t>
  </si>
  <si>
    <t>Período de emisión: desde: 01/02/2022 hasta: 28/02/2022</t>
  </si>
  <si>
    <t>Día</t>
  </si>
  <si>
    <t>Num/Comp</t>
  </si>
  <si>
    <t>#Lin</t>
  </si>
  <si>
    <t>Doc</t>
  </si>
  <si>
    <t>Doc/Asociado</t>
  </si>
  <si>
    <t>Descripción del asiento</t>
  </si>
  <si>
    <t>Debe</t>
  </si>
  <si>
    <t>Haber</t>
  </si>
  <si>
    <t>Saldo</t>
  </si>
  <si>
    <t xml:space="preserve">Cuenta:2131001             </t>
  </si>
  <si>
    <t xml:space="preserve">CUENTAS POR PAGAR PROVEEDORES                     </t>
  </si>
  <si>
    <t>Anterior:</t>
  </si>
  <si>
    <t>28</t>
  </si>
  <si>
    <t>00002-01</t>
  </si>
  <si>
    <t>0006</t>
  </si>
  <si>
    <t>0012</t>
  </si>
  <si>
    <t>00002-08</t>
  </si>
  <si>
    <t>0001</t>
  </si>
  <si>
    <t xml:space="preserve">73        </t>
  </si>
  <si>
    <t xml:space="preserve">1,2/11 FC 000073    VICTOR SABÁS RODRÍGUEZ COHIL                                </t>
  </si>
  <si>
    <t>0002</t>
  </si>
  <si>
    <t xml:space="preserve">352444    </t>
  </si>
  <si>
    <t xml:space="preserve">1,2/39 FC 352444   DISTRIBUIDORA DE LACTEOS LA COSTA J.E.B. C.A.                </t>
  </si>
  <si>
    <t>0003</t>
  </si>
  <si>
    <t xml:space="preserve">8122      </t>
  </si>
  <si>
    <t>1,2/48 NC  101100001627 352444 DISTRIBUIDORA DE LACTEOS LA COSTA J.E.B. C.A. 202</t>
  </si>
  <si>
    <t>0004</t>
  </si>
  <si>
    <t xml:space="preserve">70759     </t>
  </si>
  <si>
    <t xml:space="preserve">1,2/61 FC 000070759   LACTEOS DAVIMAR 2005,C.A.                                 </t>
  </si>
  <si>
    <t>0005</t>
  </si>
  <si>
    <t xml:space="preserve">29947     </t>
  </si>
  <si>
    <t xml:space="preserve">1,2/64 FC C220029947   DUSTRIBUIDORA BIGOTT C.A.                                </t>
  </si>
  <si>
    <t xml:space="preserve">1016991   </t>
  </si>
  <si>
    <t xml:space="preserve">1,2/65 FC 01016991   AGRO BANANERA EL VIGIA C.A.                                </t>
  </si>
  <si>
    <t>0007</t>
  </si>
  <si>
    <t xml:space="preserve">409114    </t>
  </si>
  <si>
    <t xml:space="preserve">1,2/66 FC 409114   ALIMENTOS MUNCHY C.A.                                        </t>
  </si>
  <si>
    <t>0008</t>
  </si>
  <si>
    <t xml:space="preserve">8125      </t>
  </si>
  <si>
    <t xml:space="preserve">1,2/74 NC  101100001630 409114 ALIMENTOS MUNCHY C.A. 20220100008125             </t>
  </si>
  <si>
    <t>0009</t>
  </si>
  <si>
    <t xml:space="preserve">161293    </t>
  </si>
  <si>
    <t xml:space="preserve">2,1/1 FC 161293  00-191168  ALIMENTOS PRODALVA, C.A.                            </t>
  </si>
  <si>
    <t>0010</t>
  </si>
  <si>
    <t xml:space="preserve">2,1/2 FC L118069401  00-5477183  PLUMROSE LATINOAMERICANA, C.A.                 </t>
  </si>
  <si>
    <t>0011</t>
  </si>
  <si>
    <t xml:space="preserve">161747    </t>
  </si>
  <si>
    <t xml:space="preserve">2,1/3 FC 161747  00-191622  ALIMENTOS PRODALVA, C.A.                            </t>
  </si>
  <si>
    <t xml:space="preserve">030951    </t>
  </si>
  <si>
    <t xml:space="preserve">2,1/4 FC 030951  00-025951  INVERSIONES GIOVANNY 46 CA                          </t>
  </si>
  <si>
    <t>0013</t>
  </si>
  <si>
    <t xml:space="preserve">A234473   </t>
  </si>
  <si>
    <t xml:space="preserve">2,1/5 FC A234473  00-00609325  CENTRO DE DISTRIBUCIONES FRANCIS C.A.            </t>
  </si>
  <si>
    <t>0014</t>
  </si>
  <si>
    <t xml:space="preserve">018111    </t>
  </si>
  <si>
    <t xml:space="preserve">2,1/7 FC 018111  00-014611  ALEJANDRO JOSE DOMINGUEZ PADILLA                    </t>
  </si>
  <si>
    <t>0015</t>
  </si>
  <si>
    <t xml:space="preserve">2,1/8 FC L118069199  00-5476948  PLUMROSE LATINOAMERICANA, C.A.                 </t>
  </si>
  <si>
    <t>0016</t>
  </si>
  <si>
    <t xml:space="preserve">028908    </t>
  </si>
  <si>
    <t xml:space="preserve">2,1/9 FC 028908  00-023908  INVERSIONES MANUEL PEREIRA,C.A                      </t>
  </si>
  <si>
    <t>0017</t>
  </si>
  <si>
    <t xml:space="preserve">8128      </t>
  </si>
  <si>
    <t xml:space="preserve">2,1/10 NC  101100001633  030951 INVERSIONES GIOVANNY 46 CA 20220200008128       </t>
  </si>
  <si>
    <t>0018</t>
  </si>
  <si>
    <t xml:space="preserve">8129      </t>
  </si>
  <si>
    <t>2,1/11 NC  101100001634  A234473 CENTRO DE DISTRIBUCIONES FRANCIS C.A.  20220200</t>
  </si>
  <si>
    <t>0019</t>
  </si>
  <si>
    <t xml:space="preserve">8131      </t>
  </si>
  <si>
    <t>2,1/12 NC  101100001636  L118069199 PLUMROSE LATINOAMERICANA, C.A. 2022020000813</t>
  </si>
  <si>
    <t>0020</t>
  </si>
  <si>
    <t>A054B13941</t>
  </si>
  <si>
    <t xml:space="preserve">2,1/15 FC A054B1394133497  00-30900717  ALIMENTOS POLAR COMERCIAL, C.A.         </t>
  </si>
  <si>
    <t>0021</t>
  </si>
  <si>
    <t xml:space="preserve">00042996  </t>
  </si>
  <si>
    <t xml:space="preserve">2,1/16 FC 00042996  00-036303  INVERSIONES BENAR, C.A.                          </t>
  </si>
  <si>
    <t>0022</t>
  </si>
  <si>
    <t xml:space="preserve">25918     </t>
  </si>
  <si>
    <t xml:space="preserve">2,1/17 FC 25918  00-35062  INVERSIONES GOA 7,C.A                                </t>
  </si>
  <si>
    <t>0023</t>
  </si>
  <si>
    <t xml:space="preserve">006852    </t>
  </si>
  <si>
    <t xml:space="preserve">2,1/18 FC 006852  00-007487  DISTRIBUIDORA DAMASCUS CA                          </t>
  </si>
  <si>
    <t>0024</t>
  </si>
  <si>
    <t xml:space="preserve">000631    </t>
  </si>
  <si>
    <t xml:space="preserve">2,1/19 NC  000631 00-007432 006852 DISTRIBUIDORA DAMASCUS CA                    </t>
  </si>
  <si>
    <t>0025</t>
  </si>
  <si>
    <t xml:space="preserve">8133      </t>
  </si>
  <si>
    <t>2,1/20 NC  101100001638  A054B1394133497 ALIMENTOS POLAR COMERCIAL, C.A. 2022020</t>
  </si>
  <si>
    <t>0026</t>
  </si>
  <si>
    <t xml:space="preserve">8134      </t>
  </si>
  <si>
    <t xml:space="preserve">2,1/21 NC  101100001639  25918 INVERSIONES GOA 7,C.A 20220200008134             </t>
  </si>
  <si>
    <t>0027</t>
  </si>
  <si>
    <t xml:space="preserve">2,1/23 FC L118069667  00-5504759  PLUMROSE LATINOAMERICANA, C.A.                </t>
  </si>
  <si>
    <t>0028</t>
  </si>
  <si>
    <t xml:space="preserve">000666    </t>
  </si>
  <si>
    <t xml:space="preserve">2,1/24 FC 000666  00-000666  DISTRIBUIDORA HALU, C.A.                           </t>
  </si>
  <si>
    <t>0029</t>
  </si>
  <si>
    <t xml:space="preserve">01017021  </t>
  </si>
  <si>
    <t xml:space="preserve">2,1/25 FC 01017021  00-097221  AGRO BANANERA EL VIGIA C.A.                      </t>
  </si>
  <si>
    <t>0030</t>
  </si>
  <si>
    <t xml:space="preserve">9122      </t>
  </si>
  <si>
    <t xml:space="preserve">2,1/26 FC 9122  00-009841  CARNICOS LOS TEQUES C.A.                             </t>
  </si>
  <si>
    <t>0031</t>
  </si>
  <si>
    <t xml:space="preserve">352533    </t>
  </si>
  <si>
    <t xml:space="preserve">2,1/28 FC 352533  00-0249461  DISTRIBUIDORA DE LACTEOS LA COSTA J.E.B. C.A.     </t>
  </si>
  <si>
    <t>0032</t>
  </si>
  <si>
    <t xml:space="preserve">2,1/29 FC L118069668  00-5504760  PLUMROSE LATINOAMERICANA, C.A.                </t>
  </si>
  <si>
    <t>0033</t>
  </si>
  <si>
    <t xml:space="preserve">000012    </t>
  </si>
  <si>
    <t xml:space="preserve">2,1/30 FC 000012  00-000012   AGROINDUSTRIA MENDOZA C.A                         </t>
  </si>
  <si>
    <t>0034</t>
  </si>
  <si>
    <t xml:space="preserve">BG007470  </t>
  </si>
  <si>
    <t xml:space="preserve">2,1/31 FC BG007470  00-0335876   ITC COMERCIAL, C.A.                            </t>
  </si>
  <si>
    <t>0035</t>
  </si>
  <si>
    <t>2,1/33 NC  101100001642  352533 DISTRIBUIDORA DE LACTEOS LA COSTA J.E.B. C.A. 20</t>
  </si>
  <si>
    <t>0036</t>
  </si>
  <si>
    <t xml:space="preserve">8137      </t>
  </si>
  <si>
    <t>2,1/34 NC  101100001643  L118069667 PLUMROSE LATINOAMERICANA, C.A. 2022020000813</t>
  </si>
  <si>
    <t>0037</t>
  </si>
  <si>
    <t xml:space="preserve">8138      </t>
  </si>
  <si>
    <t>2,1/35 NC  101100001644  L118069668 PLUMROSE LATINOAMERICANA, C.A. 2022020000813</t>
  </si>
  <si>
    <t>0038</t>
  </si>
  <si>
    <t xml:space="preserve">028924    </t>
  </si>
  <si>
    <t xml:space="preserve">2,1/36 FC 028924  00-023924  INVERSIONES MANUEL PEREIRA,C.A                     </t>
  </si>
  <si>
    <t>0039</t>
  </si>
  <si>
    <t xml:space="preserve">030957    </t>
  </si>
  <si>
    <t xml:space="preserve">2,1/37 FC 030957  00-025957  INVERSIONES GIOVANNY 46 CA                         </t>
  </si>
  <si>
    <t>0040</t>
  </si>
  <si>
    <t xml:space="preserve">002251    </t>
  </si>
  <si>
    <t xml:space="preserve">2,1/38 FC 002251  00-002825  RADISA ALIMENTOS C.A                               </t>
  </si>
  <si>
    <t>0041</t>
  </si>
  <si>
    <t xml:space="preserve">162267    </t>
  </si>
  <si>
    <t xml:space="preserve">2,1/39 FC 162267  00-192143  ALIMENTOS PRODALVA, C.A.                           </t>
  </si>
  <si>
    <t>0042</t>
  </si>
  <si>
    <t xml:space="preserve">165436    </t>
  </si>
  <si>
    <t xml:space="preserve">2,1/40 FC 165436  00-130135  DISTRIBUIDORA MI CHALA CA                          </t>
  </si>
  <si>
    <t>0043</t>
  </si>
  <si>
    <t xml:space="preserve">365979    </t>
  </si>
  <si>
    <t xml:space="preserve">2,1/41 FC 365979  00-0169676   MOLINOS HIDALGO C A                              </t>
  </si>
  <si>
    <t>0044</t>
  </si>
  <si>
    <t xml:space="preserve">162178    </t>
  </si>
  <si>
    <t xml:space="preserve">2,1/42 FC 162178  00-192054  ALIMENTOS PRODALVA, C.A.                           </t>
  </si>
  <si>
    <t>0045</t>
  </si>
  <si>
    <t xml:space="preserve">018132    </t>
  </si>
  <si>
    <t xml:space="preserve">2,1/43 FC 018132  00-014632  ALEJANDRO JOSE DOMINGUEZ PADILLA                   </t>
  </si>
  <si>
    <t>0046</t>
  </si>
  <si>
    <t xml:space="preserve">A02604    </t>
  </si>
  <si>
    <t xml:space="preserve">2,1/44 FC A02604  00-008104  INVERSIONES VALIOSKA, C.A                          </t>
  </si>
  <si>
    <t>0047</t>
  </si>
  <si>
    <t xml:space="preserve">8139      </t>
  </si>
  <si>
    <t xml:space="preserve">2,1/45 NC  101100001645  002251 RADISA ALIMENTOS C.A 20220200008139             </t>
  </si>
  <si>
    <t>0048</t>
  </si>
  <si>
    <t xml:space="preserve">8141      </t>
  </si>
  <si>
    <t xml:space="preserve">2,1/46 NC  101100001647  A02604 INVERSIONES VALIOSKA, C.A 20220200008141        </t>
  </si>
  <si>
    <t>0049</t>
  </si>
  <si>
    <t xml:space="preserve">8143      </t>
  </si>
  <si>
    <t xml:space="preserve">2,1/47 NC  101100001649  030957 INVERSIONES GIOVANNY 46 CA 20220200008143       </t>
  </si>
  <si>
    <t>0050</t>
  </si>
  <si>
    <t xml:space="preserve">000148    </t>
  </si>
  <si>
    <t xml:space="preserve">2,1/48 FC 000148  00-000148  INVERSIONES CRESVEIRA,C.A                          </t>
  </si>
  <si>
    <t>0051</t>
  </si>
  <si>
    <t xml:space="preserve">2,1/49 FC L118069951  00-5505059  PLUMROSE LATINOAMERICANA, C.A.                </t>
  </si>
  <si>
    <t>0052</t>
  </si>
  <si>
    <t xml:space="preserve">2,1/50 FC L118070102  00-5505245  PLUMROSE LATINOAMERICANA, C.A.                </t>
  </si>
  <si>
    <t>0053</t>
  </si>
  <si>
    <t xml:space="preserve">8142      </t>
  </si>
  <si>
    <t>2,1/51 NC  101100001648  L118069951 PLUMROSE LATINOAMERICANA, C.A. 2022020000814</t>
  </si>
  <si>
    <t>0054</t>
  </si>
  <si>
    <t xml:space="preserve">2,1/52 FC C220030009  00-11293514  DUSTRIBUIDORA BIGOTT C.A.                    </t>
  </si>
  <si>
    <t>0055</t>
  </si>
  <si>
    <t xml:space="preserve">2,1/53 FC L118069950  00-5505058  PLUMROSE LATINOAMERICANA, C.A.                </t>
  </si>
  <si>
    <t>0056</t>
  </si>
  <si>
    <t xml:space="preserve">A0029777  </t>
  </si>
  <si>
    <t xml:space="preserve">2,1/54 FC A0029777  00-0031307  LACTEOS Y VIVERES LANZA , C.A                   </t>
  </si>
  <si>
    <t>0057</t>
  </si>
  <si>
    <t xml:space="preserve">2,1/55 FC A054B1394139824  00-30907141  ALIMENTOS POLAR COMERCIAL, C.A.         </t>
  </si>
  <si>
    <t>0058</t>
  </si>
  <si>
    <t xml:space="preserve">8144      </t>
  </si>
  <si>
    <t>2,1/57 NC  101100001650  A054B1394139824 ALIMENTOS POLAR COMERCIAL, C.A. 2022020</t>
  </si>
  <si>
    <t>0059</t>
  </si>
  <si>
    <t xml:space="preserve">000680    </t>
  </si>
  <si>
    <t xml:space="preserve">2,1/58 FC 000680  00-000680  DISTRIBUIDORA HALU, C.A.                           </t>
  </si>
  <si>
    <t>0060</t>
  </si>
  <si>
    <t xml:space="preserve">2,2/1 FC 0000352647  00-0249630  DISTRIBUIDORA DE LACTEOS LA COSTA J.E.B. C.A.  </t>
  </si>
  <si>
    <t>0061</t>
  </si>
  <si>
    <t xml:space="preserve">8145      </t>
  </si>
  <si>
    <t>2,2/2 NC  101100001651  0000352647 DISTRIBUIDORA DE LACTEOS LA COSTA J.E.B. C.A.</t>
  </si>
  <si>
    <t>0062</t>
  </si>
  <si>
    <t xml:space="preserve">35754     </t>
  </si>
  <si>
    <t xml:space="preserve">2,2/3 FC 35754  00-90154  AGRO BANANERA EL VIGIA C.A.                           </t>
  </si>
  <si>
    <t>0063</t>
  </si>
  <si>
    <t>V067354003</t>
  </si>
  <si>
    <t xml:space="preserve">2,2/4 FC V0673540032204  08-4306539  PEPSI-COLA VENEZUELA, C.A.                 </t>
  </si>
  <si>
    <t>0064</t>
  </si>
  <si>
    <t xml:space="preserve">294272    </t>
  </si>
  <si>
    <t xml:space="preserve">2,2/5 FC 294272  00-00466671  PASTAS CAPRI C.A                                  </t>
  </si>
  <si>
    <t>0065</t>
  </si>
  <si>
    <t xml:space="preserve">006963    </t>
  </si>
  <si>
    <t xml:space="preserve">2,2/6 FC 006963  00-007613  DISTRIBUIDORA DAMASCUS CA                           </t>
  </si>
  <si>
    <t>0066</t>
  </si>
  <si>
    <t xml:space="preserve">1506364   </t>
  </si>
  <si>
    <t xml:space="preserve">2,2/7 FC 1506364  00-2320877  C.A. SUCESORA DE JOSE PUIG &amp; CIA                  </t>
  </si>
  <si>
    <t>0067</t>
  </si>
  <si>
    <t xml:space="preserve">2,2/8 FC V0673540032033  08-4306365  PEPSI-COLA VENEZUELA, C.A. V0673540032204  </t>
  </si>
  <si>
    <t>0068</t>
  </si>
  <si>
    <t xml:space="preserve">2,2/9 FC V0673540032034  08-4306366  PEPSI-COLA VENEZUELA, C.A. V0673540032204  </t>
  </si>
  <si>
    <t>0069</t>
  </si>
  <si>
    <t xml:space="preserve">8146      </t>
  </si>
  <si>
    <t>2,2/10 NC  101100001653  V0673540032204 PEPSI-COLA VENEZUELA, C.A. 2022020000814</t>
  </si>
  <si>
    <t>0070</t>
  </si>
  <si>
    <t xml:space="preserve">8147      </t>
  </si>
  <si>
    <t>2,2/11 NC  101100001654  1506364 C.A. SUCESORA DE JOSE PUIG &amp; CIA 20220200008147</t>
  </si>
  <si>
    <t>0071</t>
  </si>
  <si>
    <t xml:space="preserve">8148      </t>
  </si>
  <si>
    <t>2,2/12 NC  101100001655  V0673540032034 PEPSI-COLA VENEZUELA, C.A. 2022020000814</t>
  </si>
  <si>
    <t>0072</t>
  </si>
  <si>
    <t xml:space="preserve">8149      </t>
  </si>
  <si>
    <t>2,2/13 NC  101100001656  V0673540032033 PEPSI-COLA VENEZUELA, C.A. 2022020000814</t>
  </si>
  <si>
    <t>0073</t>
  </si>
  <si>
    <t xml:space="preserve">A235611   </t>
  </si>
  <si>
    <t xml:space="preserve">2,2/14 FC A235611  00-00611215  CENTRO DE DISTRIBUCIONES FRANCIS C.A.           </t>
  </si>
  <si>
    <t>0074</t>
  </si>
  <si>
    <t xml:space="preserve">B71643    </t>
  </si>
  <si>
    <t xml:space="preserve">2,2/15 FC B71643  00-00610208  CENTRO DE DISTRIBUCIONES FRANCIS C.A.            </t>
  </si>
  <si>
    <t>0075</t>
  </si>
  <si>
    <t xml:space="preserve">2,2/16 FC 0000352773  00-0249808  DISTRIBUIDORA DE LACTEOS LA COSTA J.E.B. C.A. </t>
  </si>
  <si>
    <t>0076</t>
  </si>
  <si>
    <t xml:space="preserve">2,2/18 FC L118070550  00-5505734  PLUMROSE LATINOAMERICANA, C.A.                </t>
  </si>
  <si>
    <t>0077</t>
  </si>
  <si>
    <t xml:space="preserve">2,2/19 FC L118070549  00-5505733  PLUMROSE LATINOAMERICANA, C.A.                </t>
  </si>
  <si>
    <t>0078</t>
  </si>
  <si>
    <t xml:space="preserve">2,2/20 FC A054B1394144648  00-30912048  ALIMENTOS POLAR COMERCIAL, C.A.         </t>
  </si>
  <si>
    <t>0079</t>
  </si>
  <si>
    <t xml:space="preserve">030962    </t>
  </si>
  <si>
    <t xml:space="preserve">2,2/21 FC 030962  00-025962  INVERSIONES GIOVANNY 46 CA                         </t>
  </si>
  <si>
    <t>0080</t>
  </si>
  <si>
    <t xml:space="preserve">BG008024  </t>
  </si>
  <si>
    <t xml:space="preserve">2,2/22 FC BG008024  00-0336445   ITC COMERCIAL, C.A.                            </t>
  </si>
  <si>
    <t>0081</t>
  </si>
  <si>
    <t xml:space="preserve">409890    </t>
  </si>
  <si>
    <t xml:space="preserve">2,2/23 FC 409890  00-0567124  ALIMENTOS MUNCHY C.A.                             </t>
  </si>
  <si>
    <t>0082</t>
  </si>
  <si>
    <t xml:space="preserve">A0029825  </t>
  </si>
  <si>
    <t xml:space="preserve">2,2/24 FC A0029825  00-0031358  LACTEOS Y VIVERES LANZA , C.A                   </t>
  </si>
  <si>
    <t>0083</t>
  </si>
  <si>
    <t xml:space="preserve">165424    </t>
  </si>
  <si>
    <t xml:space="preserve">2,2/25 FC 165424  00-130121  DISTRIBUIDORA MI CHALA CA                          </t>
  </si>
  <si>
    <t>0084</t>
  </si>
  <si>
    <t xml:space="preserve">148699    </t>
  </si>
  <si>
    <t xml:space="preserve">2,2/26 FC 148699  00-029390  COMERCIALIZADORA EL VERDUGO C.A.                   </t>
  </si>
  <si>
    <t>0085</t>
  </si>
  <si>
    <t xml:space="preserve">500208130 </t>
  </si>
  <si>
    <t xml:space="preserve">2,2/27 FC 500208130  00-0703324  DISTRIBUCIONES DIPROCHER C.A                   </t>
  </si>
  <si>
    <t>0086</t>
  </si>
  <si>
    <t xml:space="preserve">500208133 </t>
  </si>
  <si>
    <t xml:space="preserve">2,2/28 FC 500208133  00-0703327  DISTRIBUCIONES DIPROCHER C.A                   </t>
  </si>
  <si>
    <t>0087</t>
  </si>
  <si>
    <t xml:space="preserve">500208132 </t>
  </si>
  <si>
    <t xml:space="preserve">2,2/29 FC 500208132  00-0703326  DISTRIBUCIONES DIPROCHER C.A                   </t>
  </si>
  <si>
    <t>0088</t>
  </si>
  <si>
    <t xml:space="preserve">500208131 </t>
  </si>
  <si>
    <t xml:space="preserve">2,2/30 FC 500208131  00-0703325  DISTRIBUCIONES DIPROCHER C.A                   </t>
  </si>
  <si>
    <t>0089</t>
  </si>
  <si>
    <t xml:space="preserve">028934    </t>
  </si>
  <si>
    <t xml:space="preserve">2,2/31 FC 028934  00-023934  INVERSIONES MANUEL PEREIRA,C.A                     </t>
  </si>
  <si>
    <t>0090</t>
  </si>
  <si>
    <t xml:space="preserve">162675    </t>
  </si>
  <si>
    <t xml:space="preserve">2,2/32 FC 162675  00-192581  ALIMENTOS PRODALVA, C.A.                           </t>
  </si>
  <si>
    <t>0091</t>
  </si>
  <si>
    <t xml:space="preserve">2,2/33 FC 1000190877  00-0359637  DISTRIBUIDORA GASEOSA SAN DIEGO, C.A.         </t>
  </si>
  <si>
    <t>0092</t>
  </si>
  <si>
    <t xml:space="preserve">000013    </t>
  </si>
  <si>
    <t xml:space="preserve">2,2/34 FC 000013  00-000013   AGROINDUSTRIA MENDOZA C.A                         </t>
  </si>
  <si>
    <t>0093</t>
  </si>
  <si>
    <t xml:space="preserve">8150      </t>
  </si>
  <si>
    <t>2,2/35 NC  101100001657  1000190877 DISTRIBUIDORA GASEOSA SAN DIEGO, C.A. 202202</t>
  </si>
  <si>
    <t>0094</t>
  </si>
  <si>
    <t xml:space="preserve">8151      </t>
  </si>
  <si>
    <t xml:space="preserve">2,2/36 NC  101100001658  500208131 DISTRIBUCIONES DIPROCHER C.A 20220200008151  </t>
  </si>
  <si>
    <t>0095</t>
  </si>
  <si>
    <t xml:space="preserve">8152      </t>
  </si>
  <si>
    <t xml:space="preserve">2,2/37 NC  101100001659  500208132 DISTRIBUCIONES DIPROCHER C.A 20220200008152  </t>
  </si>
  <si>
    <t>0096</t>
  </si>
  <si>
    <t xml:space="preserve">8153      </t>
  </si>
  <si>
    <t xml:space="preserve">2,2/38 NC  101100001660  500208133 DISTRIBUCIONES DIPROCHER C.A 20220200008153  </t>
  </si>
  <si>
    <t>0097</t>
  </si>
  <si>
    <t xml:space="preserve">8154      </t>
  </si>
  <si>
    <t xml:space="preserve">2,2/39 NC  101100001661  500208130 DISTRIBUCIONES DIPROCHER C.A 20220200008154  </t>
  </si>
  <si>
    <t>0098</t>
  </si>
  <si>
    <t xml:space="preserve">8155      </t>
  </si>
  <si>
    <t xml:space="preserve">2,2/40 NC  101100001662  409890 ALIMENTOS MUNCHY C.A. 20220200008155            </t>
  </si>
  <si>
    <t>0099</t>
  </si>
  <si>
    <t xml:space="preserve">8156      </t>
  </si>
  <si>
    <t xml:space="preserve">2,2/41 NC  101100001663  030962 INVERSIONES GIOVANNY 46 CA 20220200008156       </t>
  </si>
  <si>
    <t>0100</t>
  </si>
  <si>
    <t xml:space="preserve">8157      </t>
  </si>
  <si>
    <t>2,2/42 NC  101100001664  L118070550 PLUMROSE LATINOAMERICANA, C.A. 2022020000815</t>
  </si>
  <si>
    <t>0101</t>
  </si>
  <si>
    <t xml:space="preserve">8158      </t>
  </si>
  <si>
    <t>2,2/43 NC  101100001665  B71643 CENTRO DE DISTRIBUCIONES FRANCIS C.A.  202202000</t>
  </si>
  <si>
    <t>0102</t>
  </si>
  <si>
    <t>2,2/44 NC  101100001666  A235611 CENTRO DE DISTRIBUCIONES FRANCIS C.A.  20220200</t>
  </si>
  <si>
    <t>0103</t>
  </si>
  <si>
    <t xml:space="preserve">018183    </t>
  </si>
  <si>
    <t xml:space="preserve">2,2/45 FC 018183  00-014683  ALEJANDRO JOSE DOMINGUEZ PADILLA                   </t>
  </si>
  <si>
    <t>0104</t>
  </si>
  <si>
    <t xml:space="preserve">04011988  </t>
  </si>
  <si>
    <t xml:space="preserve">2,2/46 FC 04011988  00-098238  AGRO BANANERA EL VIGIA C.A.                      </t>
  </si>
  <si>
    <t>0105</t>
  </si>
  <si>
    <t xml:space="preserve">00844     </t>
  </si>
  <si>
    <t xml:space="preserve">2,2/48 FC 00844  00-004344  DISTRIBUIDORA S´HICS,                               </t>
  </si>
  <si>
    <t>0106</t>
  </si>
  <si>
    <t xml:space="preserve">002394    </t>
  </si>
  <si>
    <t xml:space="preserve">2,2/49 FC 002394  00-002973  RADISA ALIMENTOS C.A                               </t>
  </si>
  <si>
    <t>0107</t>
  </si>
  <si>
    <t xml:space="preserve">028937    </t>
  </si>
  <si>
    <t xml:space="preserve">2,2/50 FC 028937  00-023937  INVERSIONES MANUEL PEREIRA,C.A                     </t>
  </si>
  <si>
    <t>0108</t>
  </si>
  <si>
    <t xml:space="preserve">GC049206  </t>
  </si>
  <si>
    <t xml:space="preserve">2,2/51 FC GC049206  00-0514217  C.A.GALLETERA CARABOBO                          </t>
  </si>
  <si>
    <t>0109</t>
  </si>
  <si>
    <t xml:space="preserve">2,2/52 FC 0000352835  00-0249911  DISTRIBUIDORA DE LACTEOS LA COSTA J.E.B. C.A. </t>
  </si>
  <si>
    <t>0110</t>
  </si>
  <si>
    <t xml:space="preserve">2,2/53 FC 0000352750  00-0249785  DISTRIBUIDORA DE LACTEOS LA COSTA J.E.B. C.A. </t>
  </si>
  <si>
    <t>0111</t>
  </si>
  <si>
    <t xml:space="preserve">8160      </t>
  </si>
  <si>
    <t xml:space="preserve">2,2/55 NC  101100001668  00844 DISTRIBUIDORA S´HICS,  20220200008160            </t>
  </si>
  <si>
    <t>0112</t>
  </si>
  <si>
    <t xml:space="preserve">8161      </t>
  </si>
  <si>
    <t xml:space="preserve">2,2/56 NC  101100001669  002394 RADISA ALIMENTOS C.A 20220200008161             </t>
  </si>
  <si>
    <t>0113</t>
  </si>
  <si>
    <t xml:space="preserve">2,2/57 NC  101100001670  GC049206 C.A.GALLETERA CARABOBO 20220200008162         </t>
  </si>
  <si>
    <t>0114</t>
  </si>
  <si>
    <t xml:space="preserve">8171      </t>
  </si>
  <si>
    <t>2,2/59 NC  101100001680  0000352835 DISTRIBUIDORA DE LACTEOS LA COSTA J.E.B. C.A</t>
  </si>
  <si>
    <t>0115</t>
  </si>
  <si>
    <t xml:space="preserve">8172      </t>
  </si>
  <si>
    <t>2,2/60 NC  101100001683  0000352750 DISTRIBUIDORA DE LACTEOS LA COSTA J.E.B. C.A</t>
  </si>
  <si>
    <t>0116</t>
  </si>
  <si>
    <t xml:space="preserve">163096    </t>
  </si>
  <si>
    <t xml:space="preserve">2,2/61 FC 163096  00-193006  ALIMENTOS PRODALVA, C.A.                           </t>
  </si>
  <si>
    <t>0117</t>
  </si>
  <si>
    <t xml:space="preserve">366493    </t>
  </si>
  <si>
    <t xml:space="preserve">2,2/62 FC 366493  00-0173192   MOLINOS HIDALGO C A                              </t>
  </si>
  <si>
    <t>0118</t>
  </si>
  <si>
    <t xml:space="preserve">0067724   </t>
  </si>
  <si>
    <t xml:space="preserve">2,2/63 FC 0067724  00-56673  PRODUCTOS COMETIN, C.A                             </t>
  </si>
  <si>
    <t>0119</t>
  </si>
  <si>
    <t xml:space="preserve">030967    </t>
  </si>
  <si>
    <t xml:space="preserve">2,2/66 FC 030967  00-025967  INVERSIONES GIOVANNY 46 CA                         </t>
  </si>
  <si>
    <t>0120</t>
  </si>
  <si>
    <t xml:space="preserve">1000017   </t>
  </si>
  <si>
    <t xml:space="preserve">2,2/67 FC 1000017  00-000017   AGROINDUSTRIA MENDOZA C.A                        </t>
  </si>
  <si>
    <t>0121</t>
  </si>
  <si>
    <t xml:space="preserve">BH005493  </t>
  </si>
  <si>
    <t xml:space="preserve">2,2/68 FC BH005493  00-0340413   ITC COMERCIAL, C.A.                            </t>
  </si>
  <si>
    <t>0122</t>
  </si>
  <si>
    <t xml:space="preserve">35779     </t>
  </si>
  <si>
    <t xml:space="preserve">2,2/69 FC 35779  00-90179  AGRO BANANERA EL VIGIA C.A.                          </t>
  </si>
  <si>
    <t>0123</t>
  </si>
  <si>
    <t xml:space="preserve">165717    </t>
  </si>
  <si>
    <t xml:space="preserve">2,2/70 FC 165717  00-130425  DISTRIBUIDORA MI CHALA CA                          </t>
  </si>
  <si>
    <t>0124</t>
  </si>
  <si>
    <t xml:space="preserve">2,2/71 FC A054B1394152345  00-30919871  ALIMENTOS POLAR COMERCIAL, C.A.         </t>
  </si>
  <si>
    <t>0125</t>
  </si>
  <si>
    <t xml:space="preserve">2,2/72 FC A054B1394152347  00-30919873  ALIMENTOS POLAR COMERCIAL, C.A.         </t>
  </si>
  <si>
    <t>0126</t>
  </si>
  <si>
    <t xml:space="preserve">2,2/73 FC A054B1394152346  00-30919872  ALIMENTOS POLAR COMERCIAL, C.A.         </t>
  </si>
  <si>
    <t>0127</t>
  </si>
  <si>
    <t xml:space="preserve">2,2/74 FC A054B1394147316  00-30914743  ALIMENTOS POLAR COMERCIAL, C.A.         </t>
  </si>
  <si>
    <t>0128</t>
  </si>
  <si>
    <t xml:space="preserve">174464    </t>
  </si>
  <si>
    <t>2,2/76 NC  0000174464 00-0249683 0000352835 DISTRIBUIDORA DE LACTEOS LA COSTA J.</t>
  </si>
  <si>
    <t>0129</t>
  </si>
  <si>
    <t xml:space="preserve">174465    </t>
  </si>
  <si>
    <t>2,2/77 NC  0000174465 00-0249684 0000352773 DISTRIBUIDORA DE LACTEOS LA COSTA J.</t>
  </si>
  <si>
    <t>0130</t>
  </si>
  <si>
    <t xml:space="preserve">174426    </t>
  </si>
  <si>
    <t xml:space="preserve">2,2/78 NC  174426 00-249514 0000352750 DISTRIBUIDORA DE LACTEOS LA COSTA J.E.B. </t>
  </si>
  <si>
    <t>0131</t>
  </si>
  <si>
    <t xml:space="preserve">8165      </t>
  </si>
  <si>
    <t xml:space="preserve">2,2/80 NC  101100001673  030967 INVERSIONES GIOVANNY 46 CA 20220200008165       </t>
  </si>
  <si>
    <t>0132</t>
  </si>
  <si>
    <t xml:space="preserve">8166      </t>
  </si>
  <si>
    <t xml:space="preserve">2,2/81 NC  101100001674  165717 DISTRIBUIDORA MI CHALA CA 20220200008166        </t>
  </si>
  <si>
    <t>0133</t>
  </si>
  <si>
    <t xml:space="preserve">8167      </t>
  </si>
  <si>
    <t>2,2/82 NC  101100001675  A054B1394152345 ALIMENTOS POLAR COMERCIAL, C.A. 2022020</t>
  </si>
  <si>
    <t>0134</t>
  </si>
  <si>
    <t xml:space="preserve">8168      </t>
  </si>
  <si>
    <t>2,2/83 NC  101100001676  A054B1394152347 ALIMENTOS POLAR COMERCIAL, C.A. 2022020</t>
  </si>
  <si>
    <t>0135</t>
  </si>
  <si>
    <t>2,2/84 NC  101100001677  A054B1394147316 ALIMENTOS POLAR COMERCIAL, C.A. 2022020</t>
  </si>
  <si>
    <t>0136</t>
  </si>
  <si>
    <t xml:space="preserve">8173      </t>
  </si>
  <si>
    <t xml:space="preserve">2,2/86 NC  101100001684  0067724 PRODUCTOS COMETIN, C.A 20220200008173          </t>
  </si>
  <si>
    <t>0137</t>
  </si>
  <si>
    <t xml:space="preserve">000706    </t>
  </si>
  <si>
    <t xml:space="preserve">2,2/87 FC 000706  00-000706  DISTRIBUIDORA HALU, C.A.                           </t>
  </si>
  <si>
    <t>0138</t>
  </si>
  <si>
    <t xml:space="preserve">000157    </t>
  </si>
  <si>
    <t xml:space="preserve">2,2/88 FC 000157  00-000157  INVERSIONES CRESVEIRA,C.A                          </t>
  </si>
  <si>
    <t>0139</t>
  </si>
  <si>
    <t xml:space="preserve"> A02594   </t>
  </si>
  <si>
    <t xml:space="preserve">2,2/89 FC  A02594  00-008094  INVERSIONES VALIOSKA, C.A                         </t>
  </si>
  <si>
    <t>0140</t>
  </si>
  <si>
    <t xml:space="preserve">2,2/90 NC  101100001685  A02594 INVERSIONES VALIOSKA, C.A 20220200008174        </t>
  </si>
  <si>
    <t>0142</t>
  </si>
  <si>
    <t xml:space="preserve">8113      </t>
  </si>
  <si>
    <t xml:space="preserve">1,2/17 NC  101100001616 000073  VICTOR SABÁS RODRÍGUEZ COHIL 20220100008113     </t>
  </si>
  <si>
    <t>0237</t>
  </si>
  <si>
    <t>0271</t>
  </si>
  <si>
    <t xml:space="preserve">29707     </t>
  </si>
  <si>
    <t xml:space="preserve">2,1/27 FC A0029707  00-0031235  LACTEOS Y VIVERES LANZA , C.A                   </t>
  </si>
  <si>
    <t>Total Febrero:</t>
  </si>
  <si>
    <t>Total cuenta:</t>
  </si>
  <si>
    <t xml:space="preserve">2,1/22 FC 000247349  00-209510  ROMA C.A. </t>
  </si>
  <si>
    <t xml:space="preserve">2,2/17 FC L118070103  00-5505246  PLUMROSE LATINOAMERICANA, C.A. </t>
  </si>
  <si>
    <t xml:space="preserve">2,2/64 FC 15310  00-025209  DISMARKET EXPRESS,C.A. </t>
  </si>
  <si>
    <t xml:space="preserve">2,2/65 FC C220030239  00-11293748  DUSTRIBUIDORA BIGOTT C.A. </t>
  </si>
  <si>
    <t xml:space="preserve">2,2/75 FC B00924  00-01174  PASAPALOS DOÑA CUSTODIA,C.A </t>
  </si>
  <si>
    <t>20220100008127</t>
  </si>
  <si>
    <t xml:space="preserve">1,2/25 FC 1127460   GRUPO DEPA , C.A.  </t>
  </si>
  <si>
    <t>1,2/27 NC  101100001618 1127460 GRUPO DEPA , C.A.  20220100008115</t>
  </si>
  <si>
    <t>20220100008115</t>
  </si>
  <si>
    <t>A</t>
  </si>
  <si>
    <t>B</t>
  </si>
  <si>
    <t>D</t>
  </si>
  <si>
    <t>H</t>
  </si>
  <si>
    <t>C</t>
  </si>
  <si>
    <t>AUTO 2707</t>
  </si>
  <si>
    <t xml:space="preserve">P/R COMPRAS Y GASTOS DEL MES 02/2022                                            </t>
  </si>
  <si>
    <t>0276</t>
  </si>
  <si>
    <t xml:space="preserve">00835     </t>
  </si>
  <si>
    <t>2,2/54 NC  00835 00-004335 00835 DISTRIBUIDORA S´HICS,  P/R CCXP PROVEEDORES DEL</t>
  </si>
  <si>
    <t>Fecha: 30/05/2022 Hora: 02:21:40 pm</t>
  </si>
  <si>
    <t>0275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</si>
</sst>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##########################"/>
    <numFmt numFmtId="165" formatCode="yyyy\-mm\-dd"/>
    <numFmt numFmtId="166" formatCode="###,###,###,###,##0.00"/>
  </numFmts>
  <fonts count="8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0" fontId="7" fillId="0" borderId="0"/>
  </cellStyleXfs>
  <cellXfs count="102">
    <xf numFmtId="0" fontId="0" fillId="0" borderId="0" xfId="0"/>
    <xf numFmtId="166" fontId="1" fillId="0" borderId="0" xfId="0" applyNumberFormat="1" applyFont="1" applyAlignment="1">
      <alignment horizontal="left"/>
    </xf>
    <xf numFmtId="49" fontId="1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49" fontId="1" fillId="0" borderId="1" xfId="0" applyNumberFormat="1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166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0" fillId="0" borderId="0" xfId="0" applyNumberFormat="1"/>
    <xf numFmtId="165" fontId="0" fillId="0" borderId="0" xfId="0" applyNumberFormat="1"/>
    <xf numFmtId="166" fontId="0" fillId="0" borderId="0" xfId="0" applyNumberFormat="1"/>
    <xf numFmtId="166" fontId="1" fillId="0" borderId="0" xfId="0" applyNumberFormat="1" applyFont="1"/>
    <xf numFmtId="49" fontId="0" fillId="3" borderId="1" xfId="0" applyNumberFormat="1" applyFill="1" applyBorder="1"/>
    <xf numFmtId="0" fontId="0" fillId="0" borderId="0" xfId="0"/>
    <xf numFmtId="166" fontId="1" fillId="0" borderId="0" xfId="0" applyNumberFormat="1" applyFont="1" applyFill="1" applyAlignment="1">
      <alignment horizontal="left"/>
    </xf>
    <xf numFmtId="49" fontId="1" fillId="0" borderId="0" xfId="0" applyNumberFormat="1" applyFont="1" applyFill="1" applyAlignment="1">
      <alignment horizontal="left"/>
    </xf>
    <xf numFmtId="49" fontId="1" fillId="0" borderId="1" xfId="0" applyNumberFormat="1" applyFont="1" applyFill="1" applyBorder="1" applyAlignment="1">
      <alignment horizontal="center"/>
    </xf>
    <xf numFmtId="165" fontId="1" fillId="0" borderId="1" xfId="0" applyNumberFormat="1" applyFont="1" applyFill="1" applyBorder="1" applyAlignment="1">
      <alignment horizontal="center"/>
    </xf>
    <xf numFmtId="166" fontId="1" fillId="0" borderId="1" xfId="0" applyNumberFormat="1" applyFont="1" applyFill="1" applyBorder="1" applyAlignment="1">
      <alignment horizontal="center"/>
    </xf>
    <xf numFmtId="49" fontId="0" fillId="0" borderId="1" xfId="0" applyNumberFormat="1" applyFill="1" applyBorder="1"/>
    <xf numFmtId="165" fontId="0" fillId="0" borderId="1" xfId="0" applyNumberFormat="1" applyFill="1" applyBorder="1"/>
    <xf numFmtId="166" fontId="0" fillId="0" borderId="1" xfId="0" applyNumberFormat="1" applyFill="1" applyBorder="1"/>
    <xf numFmtId="166" fontId="0" fillId="0" borderId="0" xfId="0" applyNumberFormat="1" applyFill="1"/>
    <xf numFmtId="166" fontId="1" fillId="0" borderId="0" xfId="0" applyNumberFormat="1" applyFont="1" applyFill="1"/>
    <xf numFmtId="49" fontId="0" fillId="2" borderId="1" xfId="0" applyNumberFormat="1" applyFill="1" applyBorder="1"/>
    <xf numFmtId="165" fontId="0" fillId="2" borderId="1" xfId="0" applyNumberFormat="1" applyFill="1" applyBorder="1"/>
    <xf numFmtId="166" fontId="0" fillId="2" borderId="1" xfId="0" applyNumberFormat="1" applyFill="1" applyBorder="1"/>
    <xf numFmtId="165" fontId="0" fillId="3" borderId="1" xfId="0" applyNumberFormat="1" applyFill="1" applyBorder="1"/>
    <xf numFmtId="166" fontId="0" fillId="3" borderId="1" xfId="0" applyNumberFormat="1" applyFill="1" applyBorder="1"/>
    <xf numFmtId="166" fontId="0" fillId="3" borderId="0" xfId="0" applyNumberFormat="1" applyFill="1"/>
    <xf numFmtId="0" fontId="0" fillId="3" borderId="0" xfId="0" applyFill="1"/>
    <xf numFmtId="43" fontId="0" fillId="0" borderId="0" xfId="1" applyFont="1"/>
    <xf numFmtId="0" fontId="0" fillId="0" borderId="0" xfId="0" applyFill="1"/>
    <xf numFmtId="0" fontId="0" fillId="2" borderId="0" xfId="0" applyFill="1"/>
    <xf numFmtId="166" fontId="0" fillId="2" borderId="0" xfId="0" applyNumberFormat="1" applyFill="1"/>
    <xf numFmtId="166" fontId="0" fillId="0" borderId="0" xfId="0" applyNumberFormat="1" applyFill="1" applyBorder="1"/>
    <xf numFmtId="0" fontId="7" fillId="0" borderId="0" xfId="2"/>
    <xf numFmtId="0" fontId="7" fillId="0" borderId="0" xfId="2" applyNumberFormat="1" applyFont="1" applyAlignment="1" applyProtection="1">
      <alignment horizontal="left"/>
      <protection locked="0"/>
    </xf>
    <xf numFmtId="0" fontId="7" fillId="0" borderId="0" xfId="2" applyNumberFormat="1" applyFont="1" applyAlignment="1" applyProtection="1">
      <alignment horizontal="right"/>
      <protection locked="0"/>
    </xf>
    <xf numFmtId="0" fontId="7" fillId="0" borderId="0" xfId="2" applyNumberFormat="1" applyFont="1" applyAlignment="1" applyProtection="1">
      <alignment horizontal="center"/>
      <protection locked="0"/>
    </xf>
    <xf numFmtId="0" fontId="7" fillId="0" borderId="2" xfId="2" applyNumberFormat="1" applyFont="1" applyBorder="1" applyAlignment="1" applyProtection="1">
      <alignment horizontal="left"/>
      <protection locked="0"/>
    </xf>
    <xf numFmtId="0" fontId="7" fillId="0" borderId="2" xfId="2" applyNumberFormat="1" applyFont="1" applyBorder="1" applyAlignment="1" applyProtection="1">
      <alignment horizontal="right"/>
      <protection locked="0"/>
    </xf>
    <xf numFmtId="4" fontId="7" fillId="0" borderId="0" xfId="2" applyNumberFormat="1" applyFont="1" applyAlignment="1" applyProtection="1">
      <alignment horizontal="right"/>
      <protection locked="0"/>
    </xf>
    <xf numFmtId="49" fontId="0" fillId="2" borderId="0" xfId="0" applyNumberFormat="1" applyFill="1" applyBorder="1"/>
    <xf numFmtId="165" fontId="0" fillId="2" borderId="0" xfId="0" applyNumberFormat="1" applyFill="1" applyBorder="1"/>
    <xf numFmtId="166" fontId="0" fillId="2" borderId="0" xfId="0" applyNumberFormat="1" applyFill="1" applyBorder="1"/>
    <xf numFmtId="49" fontId="0" fillId="0" borderId="0" xfId="0" applyNumberFormat="1" applyFill="1" applyBorder="1"/>
    <xf numFmtId="165" fontId="0" fillId="0" borderId="0" xfId="0" applyNumberFormat="1" applyFill="1" applyBorder="1"/>
    <xf numFmtId="4" fontId="0" fillId="0" borderId="0" xfId="0" applyNumberFormat="1"/>
    <xf numFmtId="0" fontId="0" fillId="3" borderId="1" xfId="0" applyFill="1" applyBorder="1" applyAlignment="1">
      <alignment horizontal="left" vertical="top"/>
    </xf>
    <xf numFmtId="49" fontId="5" fillId="3" borderId="1" xfId="0" applyNumberFormat="1" applyFont="1" applyFill="1" applyBorder="1" applyAlignment="1">
      <alignment horizontal="left" vertical="top"/>
    </xf>
    <xf numFmtId="0" fontId="0" fillId="3" borderId="1" xfId="0" applyFill="1" applyBorder="1"/>
    <xf numFmtId="43" fontId="0" fillId="0" borderId="0" xfId="0" applyNumberFormat="1"/>
    <xf numFmtId="0" fontId="0" fillId="4" borderId="1" xfId="0" applyFill="1" applyBorder="1" applyAlignment="1">
      <alignment horizontal="left" vertical="top"/>
    </xf>
    <xf numFmtId="166" fontId="0" fillId="4" borderId="1" xfId="0" applyNumberFormat="1" applyFill="1" applyBorder="1"/>
    <xf numFmtId="49" fontId="5" fillId="4" borderId="1" xfId="0" applyNumberFormat="1" applyFont="1" applyFill="1" applyBorder="1" applyAlignment="1">
      <alignment horizontal="left" vertical="top"/>
    </xf>
    <xf numFmtId="0" fontId="0" fillId="5" borderId="1" xfId="0" applyFill="1" applyBorder="1" applyAlignment="1">
      <alignment horizontal="left" vertical="top"/>
    </xf>
    <xf numFmtId="166" fontId="5" fillId="5" borderId="1" xfId="0" applyNumberFormat="1" applyFont="1" applyFill="1" applyBorder="1" applyAlignment="1">
      <alignment horizontal="left" vertical="top"/>
    </xf>
    <xf numFmtId="43" fontId="5" fillId="5" borderId="1" xfId="1" applyFont="1" applyFill="1" applyBorder="1" applyAlignment="1">
      <alignment horizontal="left" vertical="top"/>
    </xf>
    <xf numFmtId="166" fontId="1" fillId="5" borderId="1" xfId="0" applyNumberFormat="1" applyFont="1" applyFill="1" applyBorder="1" applyAlignment="1">
      <alignment horizontal="left" vertical="top"/>
    </xf>
    <xf numFmtId="166" fontId="0" fillId="5" borderId="1" xfId="0" applyNumberFormat="1" applyFill="1" applyBorder="1" applyAlignment="1">
      <alignment horizontal="left" vertical="top"/>
    </xf>
    <xf numFmtId="43" fontId="0" fillId="5" borderId="1" xfId="1" applyFont="1" applyFill="1" applyBorder="1" applyAlignment="1">
      <alignment horizontal="left" vertical="top"/>
    </xf>
    <xf numFmtId="49" fontId="0" fillId="5" borderId="1" xfId="0" applyNumberFormat="1" applyFill="1" applyBorder="1" applyAlignment="1">
      <alignment horizontal="left" vertical="top"/>
    </xf>
    <xf numFmtId="166" fontId="0" fillId="5" borderId="1" xfId="0" applyNumberFormat="1" applyFill="1" applyBorder="1" applyAlignment="1">
      <alignment horizontal="right" vertical="top"/>
    </xf>
    <xf numFmtId="166" fontId="0" fillId="4" borderId="0" xfId="0" applyNumberFormat="1" applyFill="1"/>
    <xf numFmtId="43" fontId="0" fillId="4" borderId="1" xfId="1" applyFont="1" applyFill="1" applyBorder="1" applyAlignment="1">
      <alignment horizontal="left" vertical="top"/>
    </xf>
    <xf numFmtId="49" fontId="0" fillId="4" borderId="1" xfId="0" applyNumberFormat="1" applyFill="1" applyBorder="1" applyAlignment="1">
      <alignment horizontal="left" vertical="top"/>
    </xf>
    <xf numFmtId="0" fontId="5" fillId="4" borderId="1" xfId="0" applyFont="1" applyFill="1" applyBorder="1" applyAlignment="1">
      <alignment horizontal="left" vertical="top"/>
    </xf>
    <xf numFmtId="166" fontId="5" fillId="4" borderId="1" xfId="0" applyNumberFormat="1" applyFont="1" applyFill="1" applyBorder="1"/>
    <xf numFmtId="43" fontId="5" fillId="4" borderId="1" xfId="1" applyFont="1" applyFill="1" applyBorder="1" applyAlignment="1">
      <alignment horizontal="left" vertical="top"/>
    </xf>
    <xf numFmtId="166" fontId="5" fillId="4" borderId="1" xfId="0" applyNumberFormat="1" applyFont="1" applyFill="1" applyBorder="1" applyAlignment="1">
      <alignment horizontal="left" vertical="top"/>
    </xf>
    <xf numFmtId="0" fontId="5" fillId="4" borderId="1" xfId="0" applyFont="1" applyFill="1" applyBorder="1"/>
    <xf numFmtId="166" fontId="0" fillId="0" borderId="1" xfId="0" applyNumberFormat="1" applyBorder="1" applyAlignment="1">
      <alignment horizontal="left" vertical="top"/>
    </xf>
    <xf numFmtId="43" fontId="0" fillId="0" borderId="1" xfId="1" applyFont="1" applyBorder="1" applyAlignment="1">
      <alignment horizontal="left" vertical="top"/>
    </xf>
    <xf numFmtId="49" fontId="0" fillId="0" borderId="1" xfId="0" applyNumberFormat="1" applyBorder="1" applyAlignment="1">
      <alignment horizontal="left" vertical="top"/>
    </xf>
    <xf numFmtId="166" fontId="5" fillId="0" borderId="1" xfId="0" applyNumberFormat="1" applyFont="1" applyBorder="1" applyAlignment="1">
      <alignment horizontal="left" vertical="top"/>
    </xf>
    <xf numFmtId="43" fontId="5" fillId="0" borderId="1" xfId="1" applyFont="1" applyBorder="1" applyAlignment="1">
      <alignment horizontal="left" vertical="top"/>
    </xf>
    <xf numFmtId="49" fontId="5" fillId="0" borderId="1" xfId="0" applyNumberFormat="1" applyFont="1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166" fontId="0" fillId="3" borderId="1" xfId="0" applyNumberFormat="1" applyFill="1" applyBorder="1" applyAlignment="1">
      <alignment horizontal="left" vertical="top"/>
    </xf>
    <xf numFmtId="43" fontId="0" fillId="3" borderId="1" xfId="1" applyFont="1" applyFill="1" applyBorder="1" applyAlignment="1">
      <alignment horizontal="left" vertical="top"/>
    </xf>
    <xf numFmtId="0" fontId="0" fillId="3" borderId="1" xfId="0" applyFill="1" applyBorder="1" applyAlignment="1">
      <alignment horizontal="left"/>
    </xf>
    <xf numFmtId="0" fontId="0" fillId="6" borderId="1" xfId="0" applyFill="1" applyBorder="1" applyAlignment="1">
      <alignment horizontal="left" vertical="top"/>
    </xf>
    <xf numFmtId="0" fontId="0" fillId="6" borderId="1" xfId="0" applyFill="1" applyBorder="1"/>
    <xf numFmtId="166" fontId="0" fillId="6" borderId="1" xfId="0" applyNumberFormat="1" applyFill="1" applyBorder="1"/>
    <xf numFmtId="49" fontId="0" fillId="6" borderId="1" xfId="0" applyNumberFormat="1" applyFill="1" applyBorder="1"/>
    <xf numFmtId="49" fontId="5" fillId="6" borderId="1" xfId="0" applyNumberFormat="1" applyFont="1" applyFill="1" applyBorder="1" applyAlignment="1">
      <alignment horizontal="left" vertical="top"/>
    </xf>
    <xf numFmtId="43" fontId="7" fillId="0" borderId="0" xfId="1" applyFont="1" applyAlignment="1" applyProtection="1">
      <alignment horizontal="right"/>
      <protection locked="0"/>
    </xf>
    <xf numFmtId="0" fontId="0" fillId="0" borderId="1" xfId="0" applyBorder="1"/>
    <xf numFmtId="0" fontId="7" fillId="2" borderId="0" xfId="2" applyNumberFormat="1" applyFont="1" applyFill="1" applyAlignment="1" applyProtection="1">
      <alignment horizontal="right"/>
      <protection locked="0"/>
    </xf>
    <xf numFmtId="4" fontId="7" fillId="2" borderId="0" xfId="2" applyNumberFormat="1" applyFont="1" applyFill="1" applyAlignment="1" applyProtection="1">
      <alignment horizontal="right"/>
      <protection locked="0"/>
    </xf>
    <xf numFmtId="0" fontId="7" fillId="0" borderId="0" xfId="2"/>
    <xf numFmtId="0" fontId="7" fillId="0" borderId="0" xfId="2" applyNumberFormat="1" applyFont="1" applyAlignment="1" applyProtection="1">
      <alignment horizontal="left"/>
      <protection locked="0"/>
    </xf>
    <xf numFmtId="0" fontId="7" fillId="0" borderId="0" xfId="2" applyNumberFormat="1" applyFont="1" applyAlignment="1" applyProtection="1">
      <alignment horizontal="right"/>
      <protection locked="0"/>
    </xf>
    <xf numFmtId="0" fontId="7" fillId="0" borderId="0" xfId="2" applyNumberFormat="1" applyFont="1" applyAlignment="1" applyProtection="1">
      <alignment horizontal="center"/>
      <protection locked="0"/>
    </xf>
    <xf numFmtId="0" fontId="7" fillId="0" borderId="2" xfId="2" applyNumberFormat="1" applyFont="1" applyBorder="1" applyAlignment="1" applyProtection="1">
      <alignment horizontal="left"/>
      <protection locked="0"/>
    </xf>
    <xf numFmtId="0" fontId="7" fillId="0" borderId="2" xfId="2" applyNumberFormat="1" applyFont="1" applyBorder="1" applyAlignment="1" applyProtection="1">
      <alignment horizontal="right"/>
      <protection locked="0"/>
    </xf>
    <xf numFmtId="4" fontId="7" fillId="0" borderId="0" xfId="2" applyNumberFormat="1" applyFont="1" applyAlignment="1" applyProtection="1">
      <alignment horizontal="right"/>
      <protection locked="0"/>
    </xf>
    <xf numFmtId="0" fontId="1" fillId="0" borderId="0" xfId="0" applyFont="1" applyFill="1" applyAlignment="1">
      <alignment horizontal="left"/>
    </xf>
    <xf numFmtId="164" fontId="1" fillId="0" borderId="0" xfId="0" applyNumberFormat="1" applyFont="1" applyFill="1" applyAlignment="1">
      <alignment horizontal="left"/>
    </xf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</cellXfs>
  <cellStyles count="3">
    <cellStyle name="Millares" xfId="1" builtinId="3"/>
    <cellStyle name="Normal" xfId="0" builtinId="0"/>
    <cellStyle name="Normal 2" xfId="2" xr:uid="{1D35AD78-34FB-47FB-BBD0-B1C33B0C459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E4127C-E0CB-4A47-B0F7-E513B38B3F68}">
  <dimension ref="C7:G63"/>
  <sheetViews>
    <sheetView topLeftCell="A37" zoomScale="115" zoomScaleNormal="115" workbookViewId="0">
      <selection activeCell="D35" sqref="D35"/>
    </sheetView>
  </sheetViews>
  <sheetFormatPr baseColWidth="10" defaultRowHeight="15" x14ac:dyDescent="0.25"/>
  <cols>
    <col min="4" max="4" width="88.7109375" bestFit="1" customWidth="1"/>
    <col min="7" max="7" width="29.7109375" bestFit="1" customWidth="1"/>
  </cols>
  <sheetData>
    <row r="7" spans="3:7" x14ac:dyDescent="0.25">
      <c r="C7" s="88" t="s">
        <v>1051</v>
      </c>
      <c r="D7" s="88" t="s">
        <v>1052</v>
      </c>
      <c r="E7" s="88" t="s">
        <v>1053</v>
      </c>
      <c r="F7" s="88" t="s">
        <v>1054</v>
      </c>
      <c r="G7" s="88" t="s">
        <v>1055</v>
      </c>
    </row>
    <row r="8" spans="3:7" x14ac:dyDescent="0.25">
      <c r="C8" s="56">
        <v>2131001</v>
      </c>
      <c r="D8" s="57" t="s">
        <v>426</v>
      </c>
      <c r="E8" s="58">
        <v>310.51</v>
      </c>
      <c r="F8" s="58">
        <v>0</v>
      </c>
      <c r="G8" s="59" t="s">
        <v>427</v>
      </c>
    </row>
    <row r="9" spans="3:7" x14ac:dyDescent="0.25">
      <c r="C9" s="56">
        <v>2131001</v>
      </c>
      <c r="D9" s="60" t="s">
        <v>428</v>
      </c>
      <c r="E9" s="61">
        <v>395.38920000000002</v>
      </c>
      <c r="F9" s="61">
        <v>0</v>
      </c>
      <c r="G9" s="56" t="s">
        <v>429</v>
      </c>
    </row>
    <row r="10" spans="3:7" x14ac:dyDescent="0.25">
      <c r="C10" s="56">
        <v>2131001</v>
      </c>
      <c r="D10" s="56" t="s">
        <v>432</v>
      </c>
      <c r="E10" s="61">
        <v>19.903199999999998</v>
      </c>
      <c r="F10" s="61">
        <v>0</v>
      </c>
      <c r="G10" s="62" t="s">
        <v>433</v>
      </c>
    </row>
    <row r="11" spans="3:7" x14ac:dyDescent="0.25">
      <c r="C11" s="56">
        <v>2131001</v>
      </c>
      <c r="D11" s="56" t="s">
        <v>434</v>
      </c>
      <c r="E11" s="61">
        <v>0</v>
      </c>
      <c r="F11" s="61">
        <v>0.78239999999999998</v>
      </c>
      <c r="G11" s="59"/>
    </row>
    <row r="12" spans="3:7" x14ac:dyDescent="0.25">
      <c r="C12" s="56">
        <v>2131001</v>
      </c>
      <c r="D12" s="56" t="s">
        <v>435</v>
      </c>
      <c r="E12" s="61">
        <v>321.95</v>
      </c>
      <c r="F12" s="61">
        <v>0</v>
      </c>
      <c r="G12" s="62" t="s">
        <v>436</v>
      </c>
    </row>
    <row r="13" spans="3:7" x14ac:dyDescent="0.25">
      <c r="C13" s="56">
        <v>2131001</v>
      </c>
      <c r="D13" s="56" t="s">
        <v>437</v>
      </c>
      <c r="E13" s="61">
        <v>0</v>
      </c>
      <c r="F13" s="61">
        <v>10.244999999999999</v>
      </c>
      <c r="G13" s="59"/>
    </row>
    <row r="14" spans="3:7" x14ac:dyDescent="0.25">
      <c r="C14" s="56">
        <v>2131001</v>
      </c>
      <c r="D14" s="56" t="s">
        <v>438</v>
      </c>
      <c r="E14" s="61">
        <v>40.01</v>
      </c>
      <c r="F14" s="61">
        <v>0</v>
      </c>
      <c r="G14" s="62" t="s">
        <v>439</v>
      </c>
    </row>
    <row r="15" spans="3:7" x14ac:dyDescent="0.25">
      <c r="C15" s="56">
        <v>2131001</v>
      </c>
      <c r="D15" s="56" t="s">
        <v>440</v>
      </c>
      <c r="E15" s="61">
        <v>20.520399999999999</v>
      </c>
      <c r="F15" s="61">
        <v>0</v>
      </c>
      <c r="G15" s="62" t="s">
        <v>441</v>
      </c>
    </row>
    <row r="16" spans="3:7" x14ac:dyDescent="0.25">
      <c r="C16" s="56">
        <v>2131001</v>
      </c>
      <c r="D16" s="56" t="s">
        <v>442</v>
      </c>
      <c r="E16" s="61">
        <v>0</v>
      </c>
      <c r="F16" s="61">
        <v>2.1227999999999998</v>
      </c>
      <c r="G16" s="62" t="s">
        <v>443</v>
      </c>
    </row>
    <row r="17" spans="3:7" x14ac:dyDescent="0.25">
      <c r="C17" s="56">
        <v>2131001</v>
      </c>
      <c r="D17" s="56" t="s">
        <v>444</v>
      </c>
      <c r="E17" s="61">
        <v>0</v>
      </c>
      <c r="F17" s="61">
        <v>4.1399999999999997</v>
      </c>
      <c r="G17" s="62" t="s">
        <v>445</v>
      </c>
    </row>
    <row r="18" spans="3:7" x14ac:dyDescent="0.25">
      <c r="C18" s="56">
        <v>2131001</v>
      </c>
      <c r="D18" s="56" t="s">
        <v>446</v>
      </c>
      <c r="E18" s="61">
        <v>434.26</v>
      </c>
      <c r="F18" s="61">
        <v>0</v>
      </c>
      <c r="G18" s="62" t="s">
        <v>447</v>
      </c>
    </row>
    <row r="19" spans="3:7" x14ac:dyDescent="0.25">
      <c r="C19" s="56">
        <v>2131001</v>
      </c>
      <c r="D19" s="56" t="s">
        <v>448</v>
      </c>
      <c r="E19" s="63">
        <v>1143.67</v>
      </c>
      <c r="F19" s="60">
        <v>0</v>
      </c>
      <c r="G19" s="59"/>
    </row>
    <row r="20" spans="3:7" x14ac:dyDescent="0.25">
      <c r="C20" s="56">
        <v>2131001</v>
      </c>
      <c r="D20" s="56" t="s">
        <v>449</v>
      </c>
      <c r="E20" s="61">
        <v>349.55</v>
      </c>
      <c r="F20" s="61">
        <v>0</v>
      </c>
      <c r="G20" s="62" t="s">
        <v>450</v>
      </c>
    </row>
    <row r="21" spans="3:7" s="13" customFormat="1" x14ac:dyDescent="0.25">
      <c r="C21" s="56">
        <v>2131001</v>
      </c>
      <c r="D21" s="72" t="s">
        <v>420</v>
      </c>
      <c r="E21" s="73">
        <v>25.2</v>
      </c>
      <c r="F21" s="73">
        <v>0</v>
      </c>
      <c r="G21" s="74" t="s">
        <v>421</v>
      </c>
    </row>
    <row r="22" spans="3:7" s="13" customFormat="1" x14ac:dyDescent="0.25">
      <c r="C22" s="56">
        <v>2131001</v>
      </c>
      <c r="D22" s="72" t="s">
        <v>422</v>
      </c>
      <c r="E22" s="73">
        <v>0</v>
      </c>
      <c r="F22" s="73">
        <v>2.61</v>
      </c>
      <c r="G22" s="74" t="s">
        <v>423</v>
      </c>
    </row>
    <row r="23" spans="3:7" s="13" customFormat="1" x14ac:dyDescent="0.25">
      <c r="C23" s="56">
        <v>2131001</v>
      </c>
      <c r="D23" s="75" t="s">
        <v>424</v>
      </c>
      <c r="E23" s="76">
        <v>0</v>
      </c>
      <c r="F23" s="76">
        <v>28.11</v>
      </c>
      <c r="G23" s="77" t="s">
        <v>425</v>
      </c>
    </row>
    <row r="24" spans="3:7" s="13" customFormat="1" x14ac:dyDescent="0.25">
      <c r="C24" s="78">
        <v>2131001</v>
      </c>
      <c r="D24" s="72" t="s">
        <v>430</v>
      </c>
      <c r="E24" s="73">
        <v>91.37</v>
      </c>
      <c r="F24" s="73">
        <v>0</v>
      </c>
      <c r="G24" s="78" t="s">
        <v>431</v>
      </c>
    </row>
    <row r="25" spans="3:7" x14ac:dyDescent="0.25">
      <c r="C25" s="53">
        <v>2131001</v>
      </c>
      <c r="D25" s="64" t="s">
        <v>451</v>
      </c>
      <c r="E25" s="54">
        <v>1279.74</v>
      </c>
      <c r="F25" s="65"/>
      <c r="G25" s="66"/>
    </row>
    <row r="26" spans="3:7" x14ac:dyDescent="0.25">
      <c r="C26" s="67">
        <v>2131001</v>
      </c>
      <c r="D26" s="68" t="s">
        <v>452</v>
      </c>
      <c r="E26" s="68">
        <v>381.96</v>
      </c>
      <c r="F26" s="69"/>
      <c r="G26" s="55"/>
    </row>
    <row r="27" spans="3:7" x14ac:dyDescent="0.25">
      <c r="C27" s="67">
        <v>2131001</v>
      </c>
      <c r="D27" s="70" t="s">
        <v>453</v>
      </c>
      <c r="E27" s="68">
        <v>1733.28</v>
      </c>
      <c r="F27" s="68">
        <v>0</v>
      </c>
      <c r="G27" s="67">
        <v>18065</v>
      </c>
    </row>
    <row r="28" spans="3:7" x14ac:dyDescent="0.25">
      <c r="C28" s="67">
        <v>2131001</v>
      </c>
      <c r="D28" s="70" t="s">
        <v>454</v>
      </c>
      <c r="E28" s="68">
        <v>665.93</v>
      </c>
      <c r="F28" s="68">
        <v>0</v>
      </c>
      <c r="G28" s="67"/>
    </row>
    <row r="29" spans="3:7" x14ac:dyDescent="0.25">
      <c r="C29" s="67">
        <v>2131001</v>
      </c>
      <c r="D29" s="70" t="s">
        <v>455</v>
      </c>
      <c r="E29" s="68">
        <v>542.54999999999995</v>
      </c>
      <c r="F29" s="68">
        <v>0</v>
      </c>
      <c r="G29" s="67"/>
    </row>
    <row r="30" spans="3:7" x14ac:dyDescent="0.25">
      <c r="C30" s="67">
        <v>2131001</v>
      </c>
      <c r="D30" s="67" t="s">
        <v>456</v>
      </c>
      <c r="E30" s="69">
        <v>1012.5</v>
      </c>
      <c r="F30" s="69">
        <v>0</v>
      </c>
      <c r="G30" s="55" t="s">
        <v>457</v>
      </c>
    </row>
    <row r="31" spans="3:7" x14ac:dyDescent="0.25">
      <c r="C31" s="67">
        <v>2131001</v>
      </c>
      <c r="D31" s="70" t="s">
        <v>458</v>
      </c>
      <c r="E31" s="68">
        <v>923.69</v>
      </c>
      <c r="F31" s="68">
        <v>0</v>
      </c>
      <c r="G31" s="55" t="s">
        <v>459</v>
      </c>
    </row>
    <row r="32" spans="3:7" x14ac:dyDescent="0.25">
      <c r="C32" s="67">
        <v>2131001</v>
      </c>
      <c r="D32" s="70" t="s">
        <v>460</v>
      </c>
      <c r="E32" s="68">
        <v>11</v>
      </c>
      <c r="F32" s="68">
        <v>0</v>
      </c>
      <c r="G32" s="71"/>
    </row>
    <row r="33" spans="3:7" x14ac:dyDescent="0.25">
      <c r="C33" s="67">
        <v>2131001</v>
      </c>
      <c r="D33" s="70" t="s">
        <v>461</v>
      </c>
      <c r="E33" s="68">
        <v>853.76</v>
      </c>
      <c r="F33" s="68">
        <v>0</v>
      </c>
      <c r="G33" s="55" t="s">
        <v>462</v>
      </c>
    </row>
    <row r="34" spans="3:7" x14ac:dyDescent="0.25">
      <c r="C34" s="67">
        <v>2131001</v>
      </c>
      <c r="D34" s="70" t="s">
        <v>463</v>
      </c>
      <c r="E34" s="68">
        <v>0</v>
      </c>
      <c r="F34" s="68">
        <v>88.32</v>
      </c>
      <c r="G34" s="55" t="s">
        <v>1047</v>
      </c>
    </row>
    <row r="35" spans="3:7" x14ac:dyDescent="0.25">
      <c r="C35" s="49">
        <v>2131001</v>
      </c>
      <c r="D35" s="79" t="s">
        <v>1048</v>
      </c>
      <c r="E35" s="79">
        <v>3859.02</v>
      </c>
      <c r="F35" s="80">
        <v>0</v>
      </c>
      <c r="G35" s="81">
        <v>3290344162</v>
      </c>
    </row>
    <row r="36" spans="3:7" x14ac:dyDescent="0.25">
      <c r="C36" s="49">
        <v>2131001</v>
      </c>
      <c r="D36" s="29" t="s">
        <v>1049</v>
      </c>
      <c r="E36" s="80">
        <v>0</v>
      </c>
      <c r="F36" s="80">
        <v>399.21</v>
      </c>
      <c r="G36" s="12" t="s">
        <v>1050</v>
      </c>
    </row>
    <row r="37" spans="3:7" x14ac:dyDescent="0.25">
      <c r="C37" s="82">
        <v>2131001</v>
      </c>
      <c r="D37" s="83" t="s">
        <v>612</v>
      </c>
      <c r="E37" s="84">
        <v>706.26</v>
      </c>
      <c r="F37" s="84">
        <v>0</v>
      </c>
      <c r="G37" s="85" t="s">
        <v>1056</v>
      </c>
    </row>
    <row r="38" spans="3:7" x14ac:dyDescent="0.25">
      <c r="C38" s="82">
        <v>2131001</v>
      </c>
      <c r="D38" s="83" t="s">
        <v>613</v>
      </c>
      <c r="E38" s="84">
        <v>844.48</v>
      </c>
      <c r="F38" s="84">
        <v>0</v>
      </c>
      <c r="G38" s="85" t="s">
        <v>25</v>
      </c>
    </row>
    <row r="39" spans="3:7" x14ac:dyDescent="0.25">
      <c r="C39" s="82">
        <v>2131001</v>
      </c>
      <c r="D39" s="83" t="s">
        <v>614</v>
      </c>
      <c r="E39" s="84">
        <v>0</v>
      </c>
      <c r="F39" s="84">
        <v>87.36</v>
      </c>
      <c r="G39" s="85" t="s">
        <v>26</v>
      </c>
    </row>
    <row r="40" spans="3:7" x14ac:dyDescent="0.25">
      <c r="C40" s="82">
        <v>2131001</v>
      </c>
      <c r="D40" s="83" t="s">
        <v>616</v>
      </c>
      <c r="E40" s="84">
        <v>773.72</v>
      </c>
      <c r="F40" s="84">
        <v>0</v>
      </c>
      <c r="G40" s="86" t="s">
        <v>617</v>
      </c>
    </row>
    <row r="41" spans="3:7" x14ac:dyDescent="0.25">
      <c r="C41" s="82">
        <v>2131001</v>
      </c>
      <c r="D41" s="84" t="s">
        <v>618</v>
      </c>
      <c r="E41" s="84">
        <v>825.92</v>
      </c>
      <c r="F41" s="84">
        <v>0</v>
      </c>
      <c r="G41" s="86" t="s">
        <v>620</v>
      </c>
    </row>
    <row r="42" spans="3:7" x14ac:dyDescent="0.25">
      <c r="C42" s="82">
        <v>2131001</v>
      </c>
      <c r="D42" s="84" t="s">
        <v>619</v>
      </c>
      <c r="E42" s="84">
        <v>0</v>
      </c>
      <c r="F42" s="84">
        <v>85.44</v>
      </c>
      <c r="G42" s="86" t="s">
        <v>615</v>
      </c>
    </row>
    <row r="43" spans="3:7" x14ac:dyDescent="0.25">
      <c r="C43" s="82">
        <v>2131001</v>
      </c>
      <c r="D43" s="84" t="s">
        <v>621</v>
      </c>
      <c r="E43" s="84">
        <v>0</v>
      </c>
      <c r="F43" s="84">
        <v>10.9884</v>
      </c>
      <c r="G43" s="85" t="s">
        <v>615</v>
      </c>
    </row>
    <row r="44" spans="3:7" x14ac:dyDescent="0.25">
      <c r="C44" s="49">
        <v>2131001</v>
      </c>
      <c r="D44" s="51" t="s">
        <v>1042</v>
      </c>
      <c r="E44" s="28">
        <v>196.39400000000001</v>
      </c>
      <c r="F44" s="28">
        <v>7.4580000000000002</v>
      </c>
      <c r="G44" s="50"/>
    </row>
    <row r="45" spans="3:7" x14ac:dyDescent="0.25">
      <c r="C45" s="49">
        <v>2131001</v>
      </c>
      <c r="D45" s="28" t="s">
        <v>1043</v>
      </c>
      <c r="E45" s="28">
        <v>2684.73</v>
      </c>
      <c r="F45" s="28"/>
      <c r="G45" s="50"/>
    </row>
    <row r="46" spans="3:7" s="13" customFormat="1" x14ac:dyDescent="0.25">
      <c r="C46" s="49">
        <v>2131001</v>
      </c>
      <c r="D46" s="28" t="s">
        <v>1043</v>
      </c>
      <c r="E46" s="28"/>
      <c r="F46" s="28">
        <v>277.73</v>
      </c>
      <c r="G46" s="50"/>
    </row>
    <row r="47" spans="3:7" x14ac:dyDescent="0.25">
      <c r="C47" s="49">
        <v>2131001</v>
      </c>
      <c r="D47" s="28" t="s">
        <v>1044</v>
      </c>
      <c r="E47" s="28">
        <v>348.83120000000002</v>
      </c>
      <c r="F47" s="28">
        <v>10.9884</v>
      </c>
      <c r="G47" s="50"/>
    </row>
    <row r="48" spans="3:7" x14ac:dyDescent="0.25">
      <c r="C48" s="49">
        <v>2131001</v>
      </c>
      <c r="D48" s="28" t="s">
        <v>1045</v>
      </c>
      <c r="E48" s="28">
        <v>34191.800000000003</v>
      </c>
      <c r="F48" s="28"/>
      <c r="G48" s="50"/>
    </row>
    <row r="49" spans="3:7" x14ac:dyDescent="0.25">
      <c r="C49" s="49">
        <v>2131001</v>
      </c>
      <c r="D49" s="28" t="s">
        <v>1046</v>
      </c>
      <c r="E49" s="28">
        <v>240.12</v>
      </c>
      <c r="F49" s="28"/>
      <c r="G49" s="50"/>
    </row>
    <row r="51" spans="3:7" s="13" customFormat="1" x14ac:dyDescent="0.25"/>
    <row r="52" spans="3:7" s="13" customFormat="1" x14ac:dyDescent="0.25"/>
    <row r="53" spans="3:7" s="13" customFormat="1" x14ac:dyDescent="0.25"/>
    <row r="54" spans="3:7" s="13" customFormat="1" x14ac:dyDescent="0.25"/>
    <row r="56" spans="3:7" x14ac:dyDescent="0.25">
      <c r="E56" s="52">
        <f>+SUBTOTAL(9,E8:E55)</f>
        <v>55228.018000000004</v>
      </c>
      <c r="F56" s="52">
        <f>+SUBTOTAL(9,F8:F55)</f>
        <v>1015.5049999999998</v>
      </c>
    </row>
    <row r="57" spans="3:7" x14ac:dyDescent="0.25">
      <c r="F57" s="52">
        <f>+E56-F56</f>
        <v>54212.513000000006</v>
      </c>
    </row>
    <row r="58" spans="3:7" x14ac:dyDescent="0.25">
      <c r="F58" s="87">
        <v>59572.349999999897</v>
      </c>
    </row>
    <row r="59" spans="3:7" x14ac:dyDescent="0.25">
      <c r="F59" s="48">
        <f>+F58-F57</f>
        <v>5359.8369999998904</v>
      </c>
    </row>
    <row r="63" spans="3:7" x14ac:dyDescent="0.25">
      <c r="F63" s="48">
        <f>F59-F61</f>
        <v>5359.8369999998904</v>
      </c>
    </row>
  </sheetData>
  <autoFilter ref="C7:G49" xr:uid="{3729B6B6-A65E-40FF-9B7A-AA22D0C2620D}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55F82E-C92E-4480-8A06-92E73F84DB55}">
  <sheetPr filterMode="1"/>
  <dimension ref="A2:S198"/>
  <sheetViews>
    <sheetView workbookViewId="0">
      <selection activeCell="D27" sqref="D27"/>
    </sheetView>
  </sheetViews>
  <sheetFormatPr baseColWidth="10" defaultRowHeight="15" x14ac:dyDescent="0.25"/>
  <cols>
    <col min="4" max="4" width="16.5703125" bestFit="1" customWidth="1"/>
    <col min="5" max="5" width="16.7109375" bestFit="1" customWidth="1"/>
    <col min="9" max="9" width="88.5703125" bestFit="1" customWidth="1"/>
  </cols>
  <sheetData>
    <row r="2" spans="1:19" x14ac:dyDescent="0.25">
      <c r="A2" s="98" t="s">
        <v>0</v>
      </c>
      <c r="B2" s="98"/>
      <c r="C2" s="98"/>
      <c r="D2" s="98"/>
      <c r="E2" s="98"/>
      <c r="F2" s="98"/>
      <c r="G2" s="98"/>
      <c r="H2" s="98"/>
      <c r="I2" s="98"/>
      <c r="J2" s="14"/>
      <c r="K2" s="14"/>
      <c r="L2" s="14"/>
      <c r="M2" s="14"/>
      <c r="N2" s="14"/>
      <c r="O2" s="14"/>
      <c r="P2" s="14"/>
      <c r="Q2" s="14"/>
      <c r="R2" s="14"/>
      <c r="S2" s="15"/>
    </row>
    <row r="3" spans="1:19" x14ac:dyDescent="0.25">
      <c r="A3" s="99" t="s">
        <v>1</v>
      </c>
      <c r="B3" s="99"/>
      <c r="C3" s="99"/>
      <c r="D3" s="99"/>
      <c r="E3" s="99"/>
      <c r="F3" s="99"/>
      <c r="G3" s="99"/>
      <c r="H3" s="99"/>
      <c r="I3" s="99"/>
      <c r="J3" s="14"/>
      <c r="K3" s="14"/>
      <c r="L3" s="14"/>
      <c r="M3" s="14"/>
      <c r="N3" s="14"/>
      <c r="O3" s="14"/>
      <c r="P3" s="14"/>
      <c r="Q3" s="14"/>
      <c r="R3" s="14"/>
      <c r="S3" s="15"/>
    </row>
    <row r="4" spans="1:19" x14ac:dyDescent="0.25">
      <c r="A4" s="99" t="s">
        <v>2</v>
      </c>
      <c r="B4" s="99"/>
      <c r="C4" s="99"/>
      <c r="D4" s="99"/>
      <c r="E4" s="99"/>
      <c r="F4" s="99"/>
      <c r="G4" s="99"/>
      <c r="H4" s="99"/>
      <c r="I4" s="99"/>
      <c r="J4" s="14"/>
      <c r="K4" s="14"/>
      <c r="L4" s="14"/>
      <c r="M4" s="14"/>
      <c r="N4" s="14"/>
      <c r="O4" s="14"/>
      <c r="P4" s="14"/>
      <c r="Q4" s="14"/>
      <c r="R4" s="14"/>
      <c r="S4" s="15"/>
    </row>
    <row r="5" spans="1:19" x14ac:dyDescent="0.25">
      <c r="A5" s="98" t="s">
        <v>3</v>
      </c>
      <c r="B5" s="98"/>
      <c r="C5" s="98"/>
      <c r="D5" s="98"/>
      <c r="E5" s="98"/>
      <c r="F5" s="98"/>
      <c r="G5" s="98"/>
      <c r="H5" s="98"/>
      <c r="I5" s="98"/>
      <c r="J5" s="14"/>
      <c r="K5" s="14"/>
      <c r="L5" s="14"/>
      <c r="M5" s="14"/>
      <c r="N5" s="14"/>
      <c r="O5" s="14"/>
      <c r="P5" s="14"/>
      <c r="Q5" s="14"/>
      <c r="R5" s="14"/>
      <c r="S5" s="15"/>
    </row>
    <row r="7" spans="1:19" x14ac:dyDescent="0.25">
      <c r="A7" s="16" t="s">
        <v>4</v>
      </c>
      <c r="B7" s="17" t="s">
        <v>5</v>
      </c>
      <c r="C7" s="16" t="s">
        <v>6</v>
      </c>
      <c r="D7" s="16" t="s">
        <v>7</v>
      </c>
      <c r="E7" s="16" t="s">
        <v>8</v>
      </c>
      <c r="F7" s="16" t="s">
        <v>9</v>
      </c>
      <c r="G7" s="16" t="s">
        <v>10</v>
      </c>
      <c r="H7" s="16" t="s">
        <v>11</v>
      </c>
      <c r="I7" s="18" t="s">
        <v>12</v>
      </c>
      <c r="J7" s="18" t="s">
        <v>13</v>
      </c>
      <c r="K7" s="18" t="s">
        <v>14</v>
      </c>
      <c r="L7" s="18" t="s">
        <v>15</v>
      </c>
      <c r="M7" s="18" t="s">
        <v>16</v>
      </c>
      <c r="N7" s="18" t="s">
        <v>17</v>
      </c>
      <c r="O7" s="18" t="s">
        <v>18</v>
      </c>
      <c r="P7" s="18" t="s">
        <v>19</v>
      </c>
      <c r="Q7" s="18" t="s">
        <v>20</v>
      </c>
      <c r="R7" s="18" t="s">
        <v>21</v>
      </c>
      <c r="S7" s="16" t="s">
        <v>22</v>
      </c>
    </row>
    <row r="8" spans="1:19" hidden="1" x14ac:dyDescent="0.25">
      <c r="A8" s="24" t="s">
        <v>482</v>
      </c>
      <c r="B8" s="25" t="s">
        <v>73</v>
      </c>
      <c r="C8" s="24" t="s">
        <v>30</v>
      </c>
      <c r="D8" s="24" t="s">
        <v>26</v>
      </c>
      <c r="E8" s="24" t="s">
        <v>90</v>
      </c>
      <c r="F8" s="24" t="s">
        <v>91</v>
      </c>
      <c r="G8" s="24" t="s">
        <v>86</v>
      </c>
      <c r="H8" s="24" t="s">
        <v>88</v>
      </c>
      <c r="I8" s="26" t="s">
        <v>89</v>
      </c>
      <c r="J8" s="26">
        <v>-7.16</v>
      </c>
      <c r="K8" s="26">
        <v>-7.16</v>
      </c>
      <c r="L8" s="26">
        <v>0</v>
      </c>
      <c r="M8" s="26">
        <v>0</v>
      </c>
      <c r="N8" s="26">
        <v>0</v>
      </c>
      <c r="O8" s="26">
        <v>0</v>
      </c>
      <c r="P8" s="26">
        <v>0</v>
      </c>
      <c r="Q8" s="26">
        <v>0</v>
      </c>
      <c r="R8" s="26">
        <v>0</v>
      </c>
      <c r="S8" s="24" t="s">
        <v>26</v>
      </c>
    </row>
    <row r="9" spans="1:19" hidden="1" x14ac:dyDescent="0.25">
      <c r="A9" s="24" t="s">
        <v>473</v>
      </c>
      <c r="B9" s="25" t="s">
        <v>38</v>
      </c>
      <c r="C9" s="24" t="s">
        <v>30</v>
      </c>
      <c r="D9" s="24" t="s">
        <v>26</v>
      </c>
      <c r="E9" s="24" t="s">
        <v>67</v>
      </c>
      <c r="F9" s="24" t="s">
        <v>26</v>
      </c>
      <c r="G9" s="24" t="s">
        <v>45</v>
      </c>
      <c r="H9" s="24" t="s">
        <v>47</v>
      </c>
      <c r="I9" s="26" t="s">
        <v>48</v>
      </c>
      <c r="J9" s="26">
        <v>0</v>
      </c>
      <c r="K9" s="26">
        <v>0</v>
      </c>
      <c r="L9" s="26">
        <v>0</v>
      </c>
      <c r="M9" s="26">
        <v>0</v>
      </c>
      <c r="N9" s="26">
        <v>0</v>
      </c>
      <c r="O9" s="26">
        <v>0</v>
      </c>
      <c r="P9" s="26">
        <v>0</v>
      </c>
      <c r="Q9" s="26">
        <v>0</v>
      </c>
      <c r="R9" s="26">
        <v>32.486400000000003</v>
      </c>
      <c r="S9" s="24" t="s">
        <v>68</v>
      </c>
    </row>
    <row r="10" spans="1:19" hidden="1" x14ac:dyDescent="0.25">
      <c r="A10" s="24" t="s">
        <v>474</v>
      </c>
      <c r="B10" s="25" t="s">
        <v>38</v>
      </c>
      <c r="C10" s="24" t="s">
        <v>30</v>
      </c>
      <c r="D10" s="24" t="s">
        <v>26</v>
      </c>
      <c r="E10" s="24" t="s">
        <v>69</v>
      </c>
      <c r="F10" s="24" t="s">
        <v>26</v>
      </c>
      <c r="G10" s="24" t="s">
        <v>49</v>
      </c>
      <c r="H10" s="24" t="s">
        <v>51</v>
      </c>
      <c r="I10" s="26" t="s">
        <v>52</v>
      </c>
      <c r="J10" s="26">
        <v>0</v>
      </c>
      <c r="K10" s="26">
        <v>0</v>
      </c>
      <c r="L10" s="26">
        <v>0</v>
      </c>
      <c r="M10" s="26">
        <v>0</v>
      </c>
      <c r="N10" s="26">
        <v>0</v>
      </c>
      <c r="O10" s="26">
        <v>0</v>
      </c>
      <c r="P10" s="26">
        <v>0</v>
      </c>
      <c r="Q10" s="26">
        <v>0</v>
      </c>
      <c r="R10" s="26">
        <v>31.884</v>
      </c>
      <c r="S10" s="24" t="s">
        <v>70</v>
      </c>
    </row>
    <row r="11" spans="1:19" hidden="1" x14ac:dyDescent="0.25">
      <c r="A11" s="24" t="s">
        <v>475</v>
      </c>
      <c r="B11" s="25" t="s">
        <v>38</v>
      </c>
      <c r="C11" s="24" t="s">
        <v>30</v>
      </c>
      <c r="D11" s="24" t="s">
        <v>26</v>
      </c>
      <c r="E11" s="24" t="s">
        <v>71</v>
      </c>
      <c r="F11" s="24" t="s">
        <v>26</v>
      </c>
      <c r="G11" s="24" t="s">
        <v>61</v>
      </c>
      <c r="H11" s="24" t="s">
        <v>41</v>
      </c>
      <c r="I11" s="26" t="s">
        <v>42</v>
      </c>
      <c r="J11" s="26">
        <v>0</v>
      </c>
      <c r="K11" s="26">
        <v>0</v>
      </c>
      <c r="L11" s="26">
        <v>0</v>
      </c>
      <c r="M11" s="26">
        <v>0</v>
      </c>
      <c r="N11" s="26">
        <v>0</v>
      </c>
      <c r="O11" s="26">
        <v>0</v>
      </c>
      <c r="P11" s="26">
        <v>0</v>
      </c>
      <c r="Q11" s="26">
        <v>0</v>
      </c>
      <c r="R11" s="26">
        <v>216.9324</v>
      </c>
      <c r="S11" s="24" t="s">
        <v>72</v>
      </c>
    </row>
    <row r="12" spans="1:19" hidden="1" x14ac:dyDescent="0.25">
      <c r="A12" s="24" t="s">
        <v>477</v>
      </c>
      <c r="B12" s="25" t="s">
        <v>23</v>
      </c>
      <c r="C12" s="24" t="s">
        <v>30</v>
      </c>
      <c r="D12" s="24" t="s">
        <v>26</v>
      </c>
      <c r="E12" s="24" t="s">
        <v>31</v>
      </c>
      <c r="F12" s="24" t="s">
        <v>26</v>
      </c>
      <c r="G12" s="24" t="s">
        <v>25</v>
      </c>
      <c r="H12" s="24" t="s">
        <v>28</v>
      </c>
      <c r="I12" s="26" t="s">
        <v>29</v>
      </c>
      <c r="J12" s="26">
        <v>0</v>
      </c>
      <c r="K12" s="26">
        <v>0</v>
      </c>
      <c r="L12" s="26">
        <v>0</v>
      </c>
      <c r="M12" s="26">
        <v>0</v>
      </c>
      <c r="N12" s="26">
        <v>0</v>
      </c>
      <c r="O12" s="26">
        <v>0</v>
      </c>
      <c r="P12" s="26">
        <v>0</v>
      </c>
      <c r="Q12" s="26">
        <v>0</v>
      </c>
      <c r="R12" s="26">
        <v>87.36</v>
      </c>
      <c r="S12" s="24" t="s">
        <v>32</v>
      </c>
    </row>
    <row r="13" spans="1:19" hidden="1" x14ac:dyDescent="0.25">
      <c r="A13" s="19" t="s">
        <v>469</v>
      </c>
      <c r="B13" s="20" t="s">
        <v>38</v>
      </c>
      <c r="C13" s="19" t="s">
        <v>24</v>
      </c>
      <c r="D13" s="19" t="s">
        <v>53</v>
      </c>
      <c r="E13" s="19" t="s">
        <v>26</v>
      </c>
      <c r="F13" s="19" t="s">
        <v>54</v>
      </c>
      <c r="G13" s="19" t="s">
        <v>26</v>
      </c>
      <c r="H13" s="19" t="s">
        <v>55</v>
      </c>
      <c r="I13" s="21" t="s">
        <v>56</v>
      </c>
      <c r="J13" s="21">
        <v>706.26</v>
      </c>
      <c r="K13" s="21">
        <v>706.26</v>
      </c>
      <c r="L13" s="21">
        <v>0</v>
      </c>
      <c r="M13" s="21">
        <v>0</v>
      </c>
      <c r="N13" s="21">
        <v>0</v>
      </c>
      <c r="O13" s="21">
        <v>0</v>
      </c>
      <c r="P13" s="21">
        <v>0</v>
      </c>
      <c r="Q13" s="21">
        <v>0</v>
      </c>
      <c r="R13" s="21">
        <v>0</v>
      </c>
      <c r="S13" s="19" t="s">
        <v>26</v>
      </c>
    </row>
    <row r="14" spans="1:19" hidden="1" x14ac:dyDescent="0.25">
      <c r="A14" s="24" t="s">
        <v>483</v>
      </c>
      <c r="B14" s="25" t="s">
        <v>73</v>
      </c>
      <c r="C14" s="24" t="s">
        <v>30</v>
      </c>
      <c r="D14" s="24" t="s">
        <v>26</v>
      </c>
      <c r="E14" s="24" t="s">
        <v>92</v>
      </c>
      <c r="F14" s="24" t="s">
        <v>26</v>
      </c>
      <c r="G14" s="24" t="s">
        <v>74</v>
      </c>
      <c r="H14" s="24" t="s">
        <v>76</v>
      </c>
      <c r="I14" s="26" t="s">
        <v>77</v>
      </c>
      <c r="J14" s="26">
        <v>0</v>
      </c>
      <c r="K14" s="26">
        <v>0</v>
      </c>
      <c r="L14" s="26">
        <v>0</v>
      </c>
      <c r="M14" s="26">
        <v>0</v>
      </c>
      <c r="N14" s="26">
        <v>0</v>
      </c>
      <c r="O14" s="26">
        <v>0</v>
      </c>
      <c r="P14" s="26">
        <v>0</v>
      </c>
      <c r="Q14" s="26">
        <v>0</v>
      </c>
      <c r="R14" s="26">
        <v>47.935200000000002</v>
      </c>
      <c r="S14" s="24" t="s">
        <v>93</v>
      </c>
    </row>
    <row r="15" spans="1:19" hidden="1" x14ac:dyDescent="0.25">
      <c r="A15" s="24" t="s">
        <v>484</v>
      </c>
      <c r="B15" s="25" t="s">
        <v>73</v>
      </c>
      <c r="C15" s="24" t="s">
        <v>30</v>
      </c>
      <c r="D15" s="24" t="s">
        <v>26</v>
      </c>
      <c r="E15" s="24" t="s">
        <v>94</v>
      </c>
      <c r="F15" s="24" t="s">
        <v>26</v>
      </c>
      <c r="G15" s="24" t="s">
        <v>82</v>
      </c>
      <c r="H15" s="24" t="s">
        <v>84</v>
      </c>
      <c r="I15" s="26" t="s">
        <v>85</v>
      </c>
      <c r="J15" s="26">
        <v>0</v>
      </c>
      <c r="K15" s="26">
        <v>0</v>
      </c>
      <c r="L15" s="26">
        <v>0</v>
      </c>
      <c r="M15" s="26">
        <v>0</v>
      </c>
      <c r="N15" s="26">
        <v>0</v>
      </c>
      <c r="O15" s="26">
        <v>0</v>
      </c>
      <c r="P15" s="26">
        <v>0</v>
      </c>
      <c r="Q15" s="26">
        <v>0</v>
      </c>
      <c r="R15" s="26">
        <v>188.04239999999999</v>
      </c>
      <c r="S15" s="24" t="s">
        <v>95</v>
      </c>
    </row>
    <row r="16" spans="1:19" hidden="1" x14ac:dyDescent="0.25">
      <c r="A16" s="24" t="s">
        <v>496</v>
      </c>
      <c r="B16" s="25" t="s">
        <v>96</v>
      </c>
      <c r="C16" s="24" t="s">
        <v>30</v>
      </c>
      <c r="D16" s="24" t="s">
        <v>26</v>
      </c>
      <c r="E16" s="24" t="s">
        <v>135</v>
      </c>
      <c r="F16" s="24" t="s">
        <v>26</v>
      </c>
      <c r="G16" s="24" t="s">
        <v>119</v>
      </c>
      <c r="H16" s="24" t="s">
        <v>121</v>
      </c>
      <c r="I16" s="26" t="s">
        <v>122</v>
      </c>
      <c r="J16" s="26">
        <v>0</v>
      </c>
      <c r="K16" s="26">
        <v>0</v>
      </c>
      <c r="L16" s="26">
        <v>0</v>
      </c>
      <c r="M16" s="26">
        <v>0</v>
      </c>
      <c r="N16" s="26">
        <v>0</v>
      </c>
      <c r="O16" s="26">
        <v>0</v>
      </c>
      <c r="P16" s="26">
        <v>0</v>
      </c>
      <c r="Q16" s="26">
        <v>0</v>
      </c>
      <c r="R16" s="26">
        <v>9.0299999999999994</v>
      </c>
      <c r="S16" s="24" t="s">
        <v>136</v>
      </c>
    </row>
    <row r="17" spans="1:19" hidden="1" x14ac:dyDescent="0.25">
      <c r="A17" s="24" t="s">
        <v>497</v>
      </c>
      <c r="B17" s="25" t="s">
        <v>96</v>
      </c>
      <c r="C17" s="24" t="s">
        <v>30</v>
      </c>
      <c r="D17" s="24" t="s">
        <v>26</v>
      </c>
      <c r="E17" s="24" t="s">
        <v>137</v>
      </c>
      <c r="F17" s="24" t="s">
        <v>26</v>
      </c>
      <c r="G17" s="24" t="s">
        <v>101</v>
      </c>
      <c r="H17" s="24" t="s">
        <v>41</v>
      </c>
      <c r="I17" s="26" t="s">
        <v>42</v>
      </c>
      <c r="J17" s="26">
        <v>0</v>
      </c>
      <c r="K17" s="26">
        <v>0</v>
      </c>
      <c r="L17" s="26">
        <v>0</v>
      </c>
      <c r="M17" s="26">
        <v>0</v>
      </c>
      <c r="N17" s="26">
        <v>0</v>
      </c>
      <c r="O17" s="26">
        <v>0</v>
      </c>
      <c r="P17" s="26">
        <v>0</v>
      </c>
      <c r="Q17" s="26">
        <v>0</v>
      </c>
      <c r="R17" s="26">
        <v>71.61</v>
      </c>
      <c r="S17" s="24" t="s">
        <v>138</v>
      </c>
    </row>
    <row r="18" spans="1:19" hidden="1" x14ac:dyDescent="0.25">
      <c r="A18" s="24" t="s">
        <v>498</v>
      </c>
      <c r="B18" s="25" t="s">
        <v>96</v>
      </c>
      <c r="C18" s="24" t="s">
        <v>30</v>
      </c>
      <c r="D18" s="24" t="s">
        <v>26</v>
      </c>
      <c r="E18" s="24" t="s">
        <v>139</v>
      </c>
      <c r="F18" s="24" t="s">
        <v>26</v>
      </c>
      <c r="G18" s="24" t="s">
        <v>123</v>
      </c>
      <c r="H18" s="24" t="s">
        <v>41</v>
      </c>
      <c r="I18" s="26" t="s">
        <v>42</v>
      </c>
      <c r="J18" s="26">
        <v>0</v>
      </c>
      <c r="K18" s="26">
        <v>0</v>
      </c>
      <c r="L18" s="26">
        <v>0</v>
      </c>
      <c r="M18" s="26">
        <v>0</v>
      </c>
      <c r="N18" s="26">
        <v>0</v>
      </c>
      <c r="O18" s="26">
        <v>0</v>
      </c>
      <c r="P18" s="26">
        <v>0</v>
      </c>
      <c r="Q18" s="26">
        <v>0</v>
      </c>
      <c r="R18" s="26">
        <v>177.15</v>
      </c>
      <c r="S18" s="24" t="s">
        <v>140</v>
      </c>
    </row>
    <row r="19" spans="1:19" hidden="1" x14ac:dyDescent="0.25">
      <c r="A19" s="24" t="s">
        <v>508</v>
      </c>
      <c r="B19" s="25" t="s">
        <v>141</v>
      </c>
      <c r="C19" s="24" t="s">
        <v>30</v>
      </c>
      <c r="D19" s="24" t="s">
        <v>26</v>
      </c>
      <c r="E19" s="24" t="s">
        <v>168</v>
      </c>
      <c r="F19" s="24" t="s">
        <v>26</v>
      </c>
      <c r="G19" s="24" t="s">
        <v>146</v>
      </c>
      <c r="H19" s="24" t="s">
        <v>148</v>
      </c>
      <c r="I19" s="26" t="s">
        <v>149</v>
      </c>
      <c r="J19" s="26">
        <v>0</v>
      </c>
      <c r="K19" s="26">
        <v>0</v>
      </c>
      <c r="L19" s="26">
        <v>0</v>
      </c>
      <c r="M19" s="26">
        <v>0</v>
      </c>
      <c r="N19" s="26">
        <v>0</v>
      </c>
      <c r="O19" s="26">
        <v>0</v>
      </c>
      <c r="P19" s="26">
        <v>0</v>
      </c>
      <c r="Q19" s="26">
        <v>0</v>
      </c>
      <c r="R19" s="26">
        <v>30.434999999999999</v>
      </c>
      <c r="S19" s="24" t="s">
        <v>169</v>
      </c>
    </row>
    <row r="20" spans="1:19" hidden="1" x14ac:dyDescent="0.25">
      <c r="A20" s="24" t="s">
        <v>509</v>
      </c>
      <c r="B20" s="25" t="s">
        <v>141</v>
      </c>
      <c r="C20" s="24" t="s">
        <v>30</v>
      </c>
      <c r="D20" s="24" t="s">
        <v>26</v>
      </c>
      <c r="E20" s="24" t="s">
        <v>170</v>
      </c>
      <c r="F20" s="24" t="s">
        <v>26</v>
      </c>
      <c r="G20" s="24" t="s">
        <v>164</v>
      </c>
      <c r="H20" s="24" t="s">
        <v>166</v>
      </c>
      <c r="I20" s="26" t="s">
        <v>167</v>
      </c>
      <c r="J20" s="26">
        <v>0</v>
      </c>
      <c r="K20" s="26">
        <v>0</v>
      </c>
      <c r="L20" s="26">
        <v>0</v>
      </c>
      <c r="M20" s="26">
        <v>0</v>
      </c>
      <c r="N20" s="26">
        <v>0</v>
      </c>
      <c r="O20" s="26">
        <v>0</v>
      </c>
      <c r="P20" s="26">
        <v>0</v>
      </c>
      <c r="Q20" s="26">
        <v>0</v>
      </c>
      <c r="R20" s="26">
        <v>18.745200000000001</v>
      </c>
      <c r="S20" s="24" t="s">
        <v>171</v>
      </c>
    </row>
    <row r="21" spans="1:19" hidden="1" x14ac:dyDescent="0.25">
      <c r="A21" s="24" t="s">
        <v>510</v>
      </c>
      <c r="B21" s="25" t="s">
        <v>141</v>
      </c>
      <c r="C21" s="24" t="s">
        <v>30</v>
      </c>
      <c r="D21" s="24" t="s">
        <v>26</v>
      </c>
      <c r="E21" s="24" t="s">
        <v>172</v>
      </c>
      <c r="F21" s="24" t="s">
        <v>26</v>
      </c>
      <c r="G21" s="24" t="s">
        <v>144</v>
      </c>
      <c r="H21" s="24" t="s">
        <v>47</v>
      </c>
      <c r="I21" s="26" t="s">
        <v>48</v>
      </c>
      <c r="J21" s="26">
        <v>0</v>
      </c>
      <c r="K21" s="26">
        <v>0</v>
      </c>
      <c r="L21" s="26">
        <v>0</v>
      </c>
      <c r="M21" s="26">
        <v>0</v>
      </c>
      <c r="N21" s="26">
        <v>0</v>
      </c>
      <c r="O21" s="26">
        <v>0</v>
      </c>
      <c r="P21" s="26">
        <v>0</v>
      </c>
      <c r="Q21" s="26">
        <v>0</v>
      </c>
      <c r="R21" s="26">
        <v>64.972800000000007</v>
      </c>
      <c r="S21" s="24" t="s">
        <v>173</v>
      </c>
    </row>
    <row r="22" spans="1:19" hidden="1" x14ac:dyDescent="0.25">
      <c r="A22" s="24" t="s">
        <v>514</v>
      </c>
      <c r="B22" s="25" t="s">
        <v>174</v>
      </c>
      <c r="C22" s="24" t="s">
        <v>30</v>
      </c>
      <c r="D22" s="24" t="s">
        <v>26</v>
      </c>
      <c r="E22" s="24" t="s">
        <v>183</v>
      </c>
      <c r="F22" s="24" t="s">
        <v>26</v>
      </c>
      <c r="G22" s="24" t="s">
        <v>179</v>
      </c>
      <c r="H22" s="24" t="s">
        <v>41</v>
      </c>
      <c r="I22" s="26" t="s">
        <v>42</v>
      </c>
      <c r="J22" s="26">
        <v>0</v>
      </c>
      <c r="K22" s="26">
        <v>0</v>
      </c>
      <c r="L22" s="26">
        <v>0</v>
      </c>
      <c r="M22" s="26">
        <v>0</v>
      </c>
      <c r="N22" s="26">
        <v>0</v>
      </c>
      <c r="O22" s="26">
        <v>0</v>
      </c>
      <c r="P22" s="26">
        <v>0</v>
      </c>
      <c r="Q22" s="26">
        <v>0</v>
      </c>
      <c r="R22" s="26">
        <v>47.384999999999998</v>
      </c>
      <c r="S22" s="24" t="s">
        <v>184</v>
      </c>
    </row>
    <row r="23" spans="1:19" hidden="1" x14ac:dyDescent="0.25">
      <c r="A23" s="24" t="s">
        <v>520</v>
      </c>
      <c r="B23" s="25" t="s">
        <v>192</v>
      </c>
      <c r="C23" s="24" t="s">
        <v>30</v>
      </c>
      <c r="D23" s="24" t="s">
        <v>26</v>
      </c>
      <c r="E23" s="24" t="s">
        <v>201</v>
      </c>
      <c r="F23" s="24" t="s">
        <v>26</v>
      </c>
      <c r="G23" s="24" t="s">
        <v>195</v>
      </c>
      <c r="H23" s="24" t="s">
        <v>76</v>
      </c>
      <c r="I23" s="26" t="s">
        <v>77</v>
      </c>
      <c r="J23" s="26">
        <v>0</v>
      </c>
      <c r="K23" s="26">
        <v>0</v>
      </c>
      <c r="L23" s="26">
        <v>0</v>
      </c>
      <c r="M23" s="26">
        <v>0</v>
      </c>
      <c r="N23" s="26">
        <v>0</v>
      </c>
      <c r="O23" s="26">
        <v>0</v>
      </c>
      <c r="P23" s="26">
        <v>0</v>
      </c>
      <c r="Q23" s="26">
        <v>0</v>
      </c>
      <c r="R23" s="26">
        <v>143.01750000000001</v>
      </c>
      <c r="S23" s="24" t="s">
        <v>202</v>
      </c>
    </row>
    <row r="24" spans="1:19" hidden="1" x14ac:dyDescent="0.25">
      <c r="A24" s="24" t="s">
        <v>511</v>
      </c>
      <c r="B24" s="25" t="s">
        <v>174</v>
      </c>
      <c r="C24" s="24" t="s">
        <v>24</v>
      </c>
      <c r="D24" s="24" t="s">
        <v>175</v>
      </c>
      <c r="E24" s="24" t="s">
        <v>26</v>
      </c>
      <c r="F24" s="24" t="s">
        <v>176</v>
      </c>
      <c r="G24" s="24" t="s">
        <v>26</v>
      </c>
      <c r="H24" s="24" t="s">
        <v>177</v>
      </c>
      <c r="I24" s="26" t="s">
        <v>178</v>
      </c>
      <c r="J24" s="26">
        <v>74.58</v>
      </c>
      <c r="K24" s="26">
        <v>74.58</v>
      </c>
      <c r="L24" s="26">
        <v>0</v>
      </c>
      <c r="M24" s="26">
        <v>0</v>
      </c>
      <c r="N24" s="26">
        <v>0</v>
      </c>
      <c r="O24" s="26">
        <v>0</v>
      </c>
      <c r="P24" s="26">
        <v>0</v>
      </c>
      <c r="Q24" s="26">
        <v>0</v>
      </c>
      <c r="R24" s="26">
        <v>0</v>
      </c>
      <c r="S24" s="24" t="s">
        <v>26</v>
      </c>
    </row>
    <row r="25" spans="1:19" hidden="1" x14ac:dyDescent="0.25">
      <c r="A25" s="24" t="s">
        <v>481</v>
      </c>
      <c r="B25" s="25" t="s">
        <v>73</v>
      </c>
      <c r="C25" s="24" t="s">
        <v>24</v>
      </c>
      <c r="D25" s="24" t="s">
        <v>86</v>
      </c>
      <c r="E25" s="24" t="s">
        <v>26</v>
      </c>
      <c r="F25" s="24" t="s">
        <v>87</v>
      </c>
      <c r="G25" s="24" t="s">
        <v>26</v>
      </c>
      <c r="H25" s="24" t="s">
        <v>88</v>
      </c>
      <c r="I25" s="26" t="s">
        <v>89</v>
      </c>
      <c r="J25" s="26">
        <v>95.18</v>
      </c>
      <c r="K25" s="26">
        <v>95.18</v>
      </c>
      <c r="L25" s="26">
        <v>0</v>
      </c>
      <c r="M25" s="26">
        <v>0</v>
      </c>
      <c r="N25" s="26">
        <v>0</v>
      </c>
      <c r="O25" s="26">
        <v>0</v>
      </c>
      <c r="P25" s="26">
        <v>0</v>
      </c>
      <c r="Q25" s="26">
        <v>0</v>
      </c>
      <c r="R25" s="26">
        <v>0</v>
      </c>
      <c r="S25" s="24" t="s">
        <v>26</v>
      </c>
    </row>
    <row r="26" spans="1:19" hidden="1" x14ac:dyDescent="0.25">
      <c r="A26" s="24" t="s">
        <v>472</v>
      </c>
      <c r="B26" s="25" t="s">
        <v>38</v>
      </c>
      <c r="C26" s="24" t="s">
        <v>24</v>
      </c>
      <c r="D26" s="24" t="s">
        <v>63</v>
      </c>
      <c r="E26" s="24" t="s">
        <v>26</v>
      </c>
      <c r="F26" s="24" t="s">
        <v>64</v>
      </c>
      <c r="G26" s="24" t="s">
        <v>26</v>
      </c>
      <c r="H26" s="24" t="s">
        <v>65</v>
      </c>
      <c r="I26" s="26" t="s">
        <v>66</v>
      </c>
      <c r="J26" s="26">
        <v>99.6</v>
      </c>
      <c r="K26" s="26">
        <v>99.6</v>
      </c>
      <c r="L26" s="26">
        <v>0</v>
      </c>
      <c r="M26" s="26">
        <v>0</v>
      </c>
      <c r="N26" s="26">
        <v>0</v>
      </c>
      <c r="O26" s="26">
        <v>0</v>
      </c>
      <c r="P26" s="26">
        <v>0</v>
      </c>
      <c r="Q26" s="26">
        <v>0</v>
      </c>
      <c r="R26" s="26">
        <v>0</v>
      </c>
      <c r="S26" s="24" t="s">
        <v>26</v>
      </c>
    </row>
    <row r="27" spans="1:19" hidden="1" x14ac:dyDescent="0.25">
      <c r="A27" s="24" t="s">
        <v>516</v>
      </c>
      <c r="B27" s="25" t="s">
        <v>185</v>
      </c>
      <c r="C27" s="24" t="s">
        <v>24</v>
      </c>
      <c r="D27" s="24" t="s">
        <v>190</v>
      </c>
      <c r="E27" s="24" t="s">
        <v>26</v>
      </c>
      <c r="F27" s="24" t="s">
        <v>191</v>
      </c>
      <c r="G27" s="24" t="s">
        <v>26</v>
      </c>
      <c r="H27" s="24" t="s">
        <v>41</v>
      </c>
      <c r="I27" s="26" t="s">
        <v>42</v>
      </c>
      <c r="J27" s="26">
        <v>163.53</v>
      </c>
      <c r="K27" s="26">
        <v>163.53</v>
      </c>
      <c r="L27" s="26">
        <v>0</v>
      </c>
      <c r="M27" s="26">
        <v>0</v>
      </c>
      <c r="N27" s="26">
        <v>0</v>
      </c>
      <c r="O27" s="26">
        <v>0</v>
      </c>
      <c r="P27" s="26">
        <v>0</v>
      </c>
      <c r="Q27" s="26">
        <v>0</v>
      </c>
      <c r="R27" s="26">
        <v>0</v>
      </c>
      <c r="S27" s="24" t="s">
        <v>26</v>
      </c>
    </row>
    <row r="28" spans="1:19" hidden="1" x14ac:dyDescent="0.25">
      <c r="A28" s="24" t="s">
        <v>507</v>
      </c>
      <c r="B28" s="25" t="s">
        <v>141</v>
      </c>
      <c r="C28" s="24" t="s">
        <v>24</v>
      </c>
      <c r="D28" s="24" t="s">
        <v>164</v>
      </c>
      <c r="E28" s="24" t="s">
        <v>26</v>
      </c>
      <c r="F28" s="24" t="s">
        <v>165</v>
      </c>
      <c r="G28" s="24" t="s">
        <v>26</v>
      </c>
      <c r="H28" s="24" t="s">
        <v>166</v>
      </c>
      <c r="I28" s="26" t="s">
        <v>167</v>
      </c>
      <c r="J28" s="26">
        <v>181.20359999999999</v>
      </c>
      <c r="K28" s="26">
        <v>0</v>
      </c>
      <c r="L28" s="26">
        <v>156.21</v>
      </c>
      <c r="M28" s="26">
        <v>24.99</v>
      </c>
      <c r="N28" s="26">
        <v>0</v>
      </c>
      <c r="O28" s="26">
        <v>0</v>
      </c>
      <c r="P28" s="26">
        <v>0</v>
      </c>
      <c r="Q28" s="26">
        <v>0</v>
      </c>
      <c r="R28" s="26">
        <v>0</v>
      </c>
      <c r="S28" s="24" t="s">
        <v>26</v>
      </c>
    </row>
    <row r="29" spans="1:19" hidden="1" x14ac:dyDescent="0.25">
      <c r="A29" s="12" t="s">
        <v>485</v>
      </c>
      <c r="B29" s="27" t="s">
        <v>96</v>
      </c>
      <c r="C29" s="12" t="s">
        <v>24</v>
      </c>
      <c r="D29" s="12" t="s">
        <v>97</v>
      </c>
      <c r="E29" s="12" t="s">
        <v>26</v>
      </c>
      <c r="F29" s="12" t="s">
        <v>98</v>
      </c>
      <c r="G29" s="12" t="s">
        <v>26</v>
      </c>
      <c r="H29" s="12" t="s">
        <v>99</v>
      </c>
      <c r="I29" s="28" t="s">
        <v>100</v>
      </c>
      <c r="J29" s="28">
        <v>196.39400000000001</v>
      </c>
      <c r="K29" s="28">
        <v>124.29999999999998</v>
      </c>
      <c r="L29" s="28">
        <v>62.15</v>
      </c>
      <c r="M29" s="28">
        <v>9.94</v>
      </c>
      <c r="N29" s="28">
        <v>0</v>
      </c>
      <c r="O29" s="28">
        <v>0</v>
      </c>
      <c r="P29" s="28">
        <v>0</v>
      </c>
      <c r="Q29" s="28">
        <v>0</v>
      </c>
      <c r="R29" s="28">
        <v>0</v>
      </c>
      <c r="S29" s="12" t="s">
        <v>26</v>
      </c>
    </row>
    <row r="30" spans="1:19" hidden="1" x14ac:dyDescent="0.25">
      <c r="A30" s="24" t="s">
        <v>517</v>
      </c>
      <c r="B30" s="25" t="s">
        <v>192</v>
      </c>
      <c r="C30" s="24" t="s">
        <v>24</v>
      </c>
      <c r="D30" s="24" t="s">
        <v>193</v>
      </c>
      <c r="E30" s="24" t="s">
        <v>26</v>
      </c>
      <c r="F30" s="24" t="s">
        <v>194</v>
      </c>
      <c r="G30" s="24" t="s">
        <v>26</v>
      </c>
      <c r="H30" s="24" t="s">
        <v>117</v>
      </c>
      <c r="I30" s="26" t="s">
        <v>118</v>
      </c>
      <c r="J30" s="26">
        <v>184.64</v>
      </c>
      <c r="K30" s="26">
        <v>184.64</v>
      </c>
      <c r="L30" s="26">
        <v>0</v>
      </c>
      <c r="M30" s="26">
        <v>0</v>
      </c>
      <c r="N30" s="26">
        <v>0</v>
      </c>
      <c r="O30" s="26">
        <v>0</v>
      </c>
      <c r="P30" s="26">
        <v>0</v>
      </c>
      <c r="Q30" s="26">
        <v>0</v>
      </c>
      <c r="R30" s="26">
        <v>0</v>
      </c>
      <c r="S30" s="24" t="s">
        <v>26</v>
      </c>
    </row>
    <row r="31" spans="1:19" hidden="1" x14ac:dyDescent="0.25">
      <c r="A31" s="24" t="s">
        <v>499</v>
      </c>
      <c r="B31" s="25" t="s">
        <v>141</v>
      </c>
      <c r="C31" s="24" t="s">
        <v>24</v>
      </c>
      <c r="D31" s="24" t="s">
        <v>142</v>
      </c>
      <c r="E31" s="24" t="s">
        <v>26</v>
      </c>
      <c r="F31" s="24" t="s">
        <v>143</v>
      </c>
      <c r="G31" s="24" t="s">
        <v>26</v>
      </c>
      <c r="H31" s="24" t="s">
        <v>65</v>
      </c>
      <c r="I31" s="26" t="s">
        <v>66</v>
      </c>
      <c r="J31" s="26">
        <v>207.36</v>
      </c>
      <c r="K31" s="26">
        <v>207.36</v>
      </c>
      <c r="L31" s="26">
        <v>0</v>
      </c>
      <c r="M31" s="26">
        <v>0</v>
      </c>
      <c r="N31" s="26">
        <v>0</v>
      </c>
      <c r="O31" s="26">
        <v>0</v>
      </c>
      <c r="P31" s="26">
        <v>0</v>
      </c>
      <c r="Q31" s="26">
        <v>0</v>
      </c>
      <c r="R31" s="26">
        <v>0</v>
      </c>
      <c r="S31" s="24" t="s">
        <v>26</v>
      </c>
    </row>
    <row r="32" spans="1:19" hidden="1" x14ac:dyDescent="0.25">
      <c r="A32" s="24" t="s">
        <v>490</v>
      </c>
      <c r="B32" s="25" t="s">
        <v>96</v>
      </c>
      <c r="C32" s="24" t="s">
        <v>24</v>
      </c>
      <c r="D32" s="24" t="s">
        <v>115</v>
      </c>
      <c r="E32" s="24" t="s">
        <v>26</v>
      </c>
      <c r="F32" s="24" t="s">
        <v>116</v>
      </c>
      <c r="G32" s="24" t="s">
        <v>26</v>
      </c>
      <c r="H32" s="24" t="s">
        <v>117</v>
      </c>
      <c r="I32" s="26" t="s">
        <v>118</v>
      </c>
      <c r="J32" s="26">
        <v>229.43</v>
      </c>
      <c r="K32" s="26">
        <v>229.43</v>
      </c>
      <c r="L32" s="26">
        <v>0</v>
      </c>
      <c r="M32" s="26">
        <v>0</v>
      </c>
      <c r="N32" s="26">
        <v>0</v>
      </c>
      <c r="O32" s="26">
        <v>0</v>
      </c>
      <c r="P32" s="26">
        <v>0</v>
      </c>
      <c r="Q32" s="26">
        <v>0</v>
      </c>
      <c r="R32" s="26">
        <v>0</v>
      </c>
      <c r="S32" s="24" t="s">
        <v>26</v>
      </c>
    </row>
    <row r="33" spans="1:19" hidden="1" x14ac:dyDescent="0.25">
      <c r="A33" s="24" t="s">
        <v>513</v>
      </c>
      <c r="B33" s="25" t="s">
        <v>174</v>
      </c>
      <c r="C33" s="24" t="s">
        <v>24</v>
      </c>
      <c r="D33" s="24" t="s">
        <v>181</v>
      </c>
      <c r="E33" s="24" t="s">
        <v>26</v>
      </c>
      <c r="F33" s="24" t="s">
        <v>182</v>
      </c>
      <c r="G33" s="24" t="s">
        <v>26</v>
      </c>
      <c r="H33" s="24" t="s">
        <v>41</v>
      </c>
      <c r="I33" s="26" t="s">
        <v>42</v>
      </c>
      <c r="J33" s="26">
        <v>242.46</v>
      </c>
      <c r="K33" s="26">
        <v>242.46</v>
      </c>
      <c r="L33" s="26">
        <v>0</v>
      </c>
      <c r="M33" s="26">
        <v>0</v>
      </c>
      <c r="N33" s="26">
        <v>0</v>
      </c>
      <c r="O33" s="26">
        <v>0</v>
      </c>
      <c r="P33" s="26">
        <v>0</v>
      </c>
      <c r="Q33" s="26">
        <v>0</v>
      </c>
      <c r="R33" s="26">
        <v>0</v>
      </c>
      <c r="S33" s="24" t="s">
        <v>26</v>
      </c>
    </row>
    <row r="34" spans="1:19" hidden="1" x14ac:dyDescent="0.25">
      <c r="A34" s="24" t="s">
        <v>465</v>
      </c>
      <c r="B34" s="25" t="s">
        <v>38</v>
      </c>
      <c r="C34" s="24" t="s">
        <v>24</v>
      </c>
      <c r="D34" s="24" t="s">
        <v>39</v>
      </c>
      <c r="E34" s="24" t="s">
        <v>26</v>
      </c>
      <c r="F34" s="24" t="s">
        <v>40</v>
      </c>
      <c r="G34" s="24" t="s">
        <v>26</v>
      </c>
      <c r="H34" s="24" t="s">
        <v>41</v>
      </c>
      <c r="I34" s="26" t="s">
        <v>42</v>
      </c>
      <c r="J34" s="26">
        <v>287.64999999999998</v>
      </c>
      <c r="K34" s="26">
        <v>287.64999999999998</v>
      </c>
      <c r="L34" s="26">
        <v>0</v>
      </c>
      <c r="M34" s="26">
        <v>0</v>
      </c>
      <c r="N34" s="26">
        <v>0</v>
      </c>
      <c r="O34" s="26">
        <v>0</v>
      </c>
      <c r="P34" s="26">
        <v>0</v>
      </c>
      <c r="Q34" s="26">
        <v>0</v>
      </c>
      <c r="R34" s="26">
        <v>0</v>
      </c>
      <c r="S34" s="24" t="s">
        <v>26</v>
      </c>
    </row>
    <row r="35" spans="1:19" hidden="1" x14ac:dyDescent="0.25">
      <c r="A35" s="24" t="s">
        <v>488</v>
      </c>
      <c r="B35" s="25" t="s">
        <v>96</v>
      </c>
      <c r="C35" s="24" t="s">
        <v>24</v>
      </c>
      <c r="D35" s="24" t="s">
        <v>107</v>
      </c>
      <c r="E35" s="24" t="s">
        <v>26</v>
      </c>
      <c r="F35" s="24" t="s">
        <v>108</v>
      </c>
      <c r="G35" s="24" t="s">
        <v>26</v>
      </c>
      <c r="H35" s="24" t="s">
        <v>109</v>
      </c>
      <c r="I35" s="26" t="s">
        <v>110</v>
      </c>
      <c r="J35" s="26">
        <v>289.60000000000002</v>
      </c>
      <c r="K35" s="26">
        <v>289.60000000000002</v>
      </c>
      <c r="L35" s="26">
        <v>0</v>
      </c>
      <c r="M35" s="26">
        <v>0</v>
      </c>
      <c r="N35" s="26">
        <v>0</v>
      </c>
      <c r="O35" s="26">
        <v>0</v>
      </c>
      <c r="P35" s="26">
        <v>0</v>
      </c>
      <c r="Q35" s="26">
        <v>0</v>
      </c>
      <c r="R35" s="26">
        <v>0</v>
      </c>
      <c r="S35" s="24" t="s">
        <v>26</v>
      </c>
    </row>
    <row r="36" spans="1:19" hidden="1" x14ac:dyDescent="0.25">
      <c r="A36" s="24" t="s">
        <v>467</v>
      </c>
      <c r="B36" s="25" t="s">
        <v>38</v>
      </c>
      <c r="C36" s="24" t="s">
        <v>24</v>
      </c>
      <c r="D36" s="24" t="s">
        <v>45</v>
      </c>
      <c r="E36" s="24" t="s">
        <v>26</v>
      </c>
      <c r="F36" s="24" t="s">
        <v>46</v>
      </c>
      <c r="G36" s="24" t="s">
        <v>26</v>
      </c>
      <c r="H36" s="24" t="s">
        <v>47</v>
      </c>
      <c r="I36" s="26" t="s">
        <v>48</v>
      </c>
      <c r="J36" s="26">
        <v>314.03519999999997</v>
      </c>
      <c r="K36" s="26">
        <v>0</v>
      </c>
      <c r="L36" s="26">
        <v>270.72000000000003</v>
      </c>
      <c r="M36" s="26">
        <v>43.31</v>
      </c>
      <c r="N36" s="26">
        <v>0</v>
      </c>
      <c r="O36" s="26">
        <v>0</v>
      </c>
      <c r="P36" s="26">
        <v>0</v>
      </c>
      <c r="Q36" s="26">
        <v>0</v>
      </c>
      <c r="R36" s="26">
        <v>0</v>
      </c>
      <c r="S36" s="24" t="s">
        <v>26</v>
      </c>
    </row>
    <row r="37" spans="1:19" hidden="1" x14ac:dyDescent="0.25">
      <c r="A37" s="24" t="s">
        <v>493</v>
      </c>
      <c r="B37" s="25" t="s">
        <v>96</v>
      </c>
      <c r="C37" s="24" t="s">
        <v>24</v>
      </c>
      <c r="D37" s="24" t="s">
        <v>125</v>
      </c>
      <c r="E37" s="24" t="s">
        <v>26</v>
      </c>
      <c r="F37" s="24" t="s">
        <v>126</v>
      </c>
      <c r="G37" s="24" t="s">
        <v>26</v>
      </c>
      <c r="H37" s="24" t="s">
        <v>127</v>
      </c>
      <c r="I37" s="26" t="s">
        <v>128</v>
      </c>
      <c r="J37" s="26">
        <v>317.10000000000002</v>
      </c>
      <c r="K37" s="26">
        <v>317.10000000000002</v>
      </c>
      <c r="L37" s="26">
        <v>0</v>
      </c>
      <c r="M37" s="26">
        <v>0</v>
      </c>
      <c r="N37" s="26">
        <v>0</v>
      </c>
      <c r="O37" s="26">
        <v>0</v>
      </c>
      <c r="P37" s="26">
        <v>0</v>
      </c>
      <c r="Q37" s="26">
        <v>0</v>
      </c>
      <c r="R37" s="26">
        <v>0</v>
      </c>
      <c r="S37" s="24" t="s">
        <v>26</v>
      </c>
    </row>
    <row r="38" spans="1:19" hidden="1" x14ac:dyDescent="0.25">
      <c r="A38" s="24" t="s">
        <v>491</v>
      </c>
      <c r="B38" s="25" t="s">
        <v>96</v>
      </c>
      <c r="C38" s="24" t="s">
        <v>24</v>
      </c>
      <c r="D38" s="24" t="s">
        <v>119</v>
      </c>
      <c r="E38" s="24" t="s">
        <v>26</v>
      </c>
      <c r="F38" s="24" t="s">
        <v>120</v>
      </c>
      <c r="G38" s="24" t="s">
        <v>26</v>
      </c>
      <c r="H38" s="24" t="s">
        <v>121</v>
      </c>
      <c r="I38" s="26" t="s">
        <v>122</v>
      </c>
      <c r="J38" s="26">
        <v>347.26</v>
      </c>
      <c r="K38" s="26">
        <v>259.98</v>
      </c>
      <c r="L38" s="26">
        <v>75.239999999999995</v>
      </c>
      <c r="M38" s="26">
        <v>12.04</v>
      </c>
      <c r="N38" s="26">
        <v>0</v>
      </c>
      <c r="O38" s="26">
        <v>0</v>
      </c>
      <c r="P38" s="26">
        <v>0</v>
      </c>
      <c r="Q38" s="26">
        <v>0</v>
      </c>
      <c r="R38" s="26">
        <v>0</v>
      </c>
      <c r="S38" s="24" t="s">
        <v>26</v>
      </c>
    </row>
    <row r="39" spans="1:19" hidden="1" x14ac:dyDescent="0.25">
      <c r="A39" s="12" t="s">
        <v>495</v>
      </c>
      <c r="B39" s="27" t="s">
        <v>96</v>
      </c>
      <c r="C39" s="12" t="s">
        <v>30</v>
      </c>
      <c r="D39" s="12" t="s">
        <v>26</v>
      </c>
      <c r="E39" s="12" t="s">
        <v>133</v>
      </c>
      <c r="F39" s="12" t="s">
        <v>26</v>
      </c>
      <c r="G39" s="12" t="s">
        <v>97</v>
      </c>
      <c r="H39" s="12" t="s">
        <v>99</v>
      </c>
      <c r="I39" s="28" t="s">
        <v>100</v>
      </c>
      <c r="J39" s="28">
        <v>0</v>
      </c>
      <c r="K39" s="28">
        <v>0</v>
      </c>
      <c r="L39" s="28">
        <v>0</v>
      </c>
      <c r="M39" s="28">
        <v>0</v>
      </c>
      <c r="N39" s="28">
        <v>0</v>
      </c>
      <c r="O39" s="28">
        <v>0</v>
      </c>
      <c r="P39" s="28">
        <v>0</v>
      </c>
      <c r="Q39" s="28">
        <v>0</v>
      </c>
      <c r="R39" s="28">
        <v>7.4580000000000002</v>
      </c>
      <c r="S39" s="12" t="s">
        <v>134</v>
      </c>
    </row>
    <row r="40" spans="1:19" hidden="1" x14ac:dyDescent="0.25">
      <c r="A40" s="24" t="s">
        <v>489</v>
      </c>
      <c r="B40" s="25" t="s">
        <v>96</v>
      </c>
      <c r="C40" s="24" t="s">
        <v>24</v>
      </c>
      <c r="D40" s="24" t="s">
        <v>111</v>
      </c>
      <c r="E40" s="24" t="s">
        <v>26</v>
      </c>
      <c r="F40" s="24" t="s">
        <v>112</v>
      </c>
      <c r="G40" s="24" t="s">
        <v>26</v>
      </c>
      <c r="H40" s="24" t="s">
        <v>113</v>
      </c>
      <c r="I40" s="26" t="s">
        <v>114</v>
      </c>
      <c r="J40" s="26">
        <v>348.21</v>
      </c>
      <c r="K40" s="26">
        <v>348.21</v>
      </c>
      <c r="L40" s="26">
        <v>0</v>
      </c>
      <c r="M40" s="26">
        <v>0</v>
      </c>
      <c r="N40" s="26">
        <v>0</v>
      </c>
      <c r="O40" s="26">
        <v>0</v>
      </c>
      <c r="P40" s="26">
        <v>0</v>
      </c>
      <c r="Q40" s="26">
        <v>0</v>
      </c>
      <c r="R40" s="26">
        <v>0</v>
      </c>
      <c r="S40" s="24" t="s">
        <v>26</v>
      </c>
    </row>
    <row r="41" spans="1:19" hidden="1" x14ac:dyDescent="0.25">
      <c r="A41" s="24" t="s">
        <v>479</v>
      </c>
      <c r="B41" s="25" t="s">
        <v>73</v>
      </c>
      <c r="C41" s="24" t="s">
        <v>24</v>
      </c>
      <c r="D41" s="24" t="s">
        <v>78</v>
      </c>
      <c r="E41" s="24" t="s">
        <v>26</v>
      </c>
      <c r="F41" s="24" t="s">
        <v>79</v>
      </c>
      <c r="G41" s="24" t="s">
        <v>26</v>
      </c>
      <c r="H41" s="24" t="s">
        <v>80</v>
      </c>
      <c r="I41" s="26" t="s">
        <v>81</v>
      </c>
      <c r="J41" s="26">
        <v>363.2</v>
      </c>
      <c r="K41" s="26">
        <v>363.2</v>
      </c>
      <c r="L41" s="26">
        <v>0</v>
      </c>
      <c r="M41" s="26">
        <v>0</v>
      </c>
      <c r="N41" s="26">
        <v>0</v>
      </c>
      <c r="O41" s="26">
        <v>0</v>
      </c>
      <c r="P41" s="26">
        <v>0</v>
      </c>
      <c r="Q41" s="26">
        <v>0</v>
      </c>
      <c r="R41" s="26">
        <v>0</v>
      </c>
      <c r="S41" s="24" t="s">
        <v>26</v>
      </c>
    </row>
    <row r="42" spans="1:19" hidden="1" x14ac:dyDescent="0.25">
      <c r="A42" s="24" t="s">
        <v>503</v>
      </c>
      <c r="B42" s="25" t="s">
        <v>141</v>
      </c>
      <c r="C42" s="24" t="s">
        <v>24</v>
      </c>
      <c r="D42" s="24" t="s">
        <v>152</v>
      </c>
      <c r="E42" s="24" t="s">
        <v>26</v>
      </c>
      <c r="F42" s="24" t="s">
        <v>153</v>
      </c>
      <c r="G42" s="24" t="s">
        <v>26</v>
      </c>
      <c r="H42" s="24" t="s">
        <v>154</v>
      </c>
      <c r="I42" s="26" t="s">
        <v>155</v>
      </c>
      <c r="J42" s="26">
        <v>423.3</v>
      </c>
      <c r="K42" s="26">
        <v>423.3</v>
      </c>
      <c r="L42" s="26">
        <v>0</v>
      </c>
      <c r="M42" s="26">
        <v>0</v>
      </c>
      <c r="N42" s="26">
        <v>0</v>
      </c>
      <c r="O42" s="26">
        <v>0</v>
      </c>
      <c r="P42" s="26">
        <v>0</v>
      </c>
      <c r="Q42" s="26">
        <v>0</v>
      </c>
      <c r="R42" s="26">
        <v>0</v>
      </c>
      <c r="S42" s="24" t="s">
        <v>26</v>
      </c>
    </row>
    <row r="43" spans="1:19" hidden="1" x14ac:dyDescent="0.25">
      <c r="A43" s="24" t="s">
        <v>512</v>
      </c>
      <c r="B43" s="25" t="s">
        <v>174</v>
      </c>
      <c r="C43" s="24" t="s">
        <v>24</v>
      </c>
      <c r="D43" s="24" t="s">
        <v>179</v>
      </c>
      <c r="E43" s="24" t="s">
        <v>26</v>
      </c>
      <c r="F43" s="24" t="s">
        <v>180</v>
      </c>
      <c r="G43" s="24" t="s">
        <v>26</v>
      </c>
      <c r="H43" s="24" t="s">
        <v>41</v>
      </c>
      <c r="I43" s="26" t="s">
        <v>42</v>
      </c>
      <c r="J43" s="26">
        <v>458.03</v>
      </c>
      <c r="K43" s="26">
        <v>0</v>
      </c>
      <c r="L43" s="26">
        <v>394.85</v>
      </c>
      <c r="M43" s="26">
        <v>63.18</v>
      </c>
      <c r="N43" s="26">
        <v>0</v>
      </c>
      <c r="O43" s="26">
        <v>0</v>
      </c>
      <c r="P43" s="26">
        <v>0</v>
      </c>
      <c r="Q43" s="26">
        <v>0</v>
      </c>
      <c r="R43" s="26">
        <v>0</v>
      </c>
      <c r="S43" s="24" t="s">
        <v>26</v>
      </c>
    </row>
    <row r="44" spans="1:19" hidden="1" x14ac:dyDescent="0.25">
      <c r="A44" s="24" t="s">
        <v>500</v>
      </c>
      <c r="B44" s="25" t="s">
        <v>141</v>
      </c>
      <c r="C44" s="24" t="s">
        <v>24</v>
      </c>
      <c r="D44" s="24" t="s">
        <v>144</v>
      </c>
      <c r="E44" s="24" t="s">
        <v>26</v>
      </c>
      <c r="F44" s="24" t="s">
        <v>145</v>
      </c>
      <c r="G44" s="24" t="s">
        <v>26</v>
      </c>
      <c r="H44" s="24" t="s">
        <v>47</v>
      </c>
      <c r="I44" s="26" t="s">
        <v>48</v>
      </c>
      <c r="J44" s="26">
        <v>628.07039999999995</v>
      </c>
      <c r="K44" s="26">
        <v>0</v>
      </c>
      <c r="L44" s="26">
        <v>541.44000000000005</v>
      </c>
      <c r="M44" s="26">
        <v>86.63</v>
      </c>
      <c r="N44" s="26">
        <v>0</v>
      </c>
      <c r="O44" s="26">
        <v>0</v>
      </c>
      <c r="P44" s="26">
        <v>0</v>
      </c>
      <c r="Q44" s="26">
        <v>0</v>
      </c>
      <c r="R44" s="26">
        <v>0</v>
      </c>
      <c r="S44" s="24" t="s">
        <v>26</v>
      </c>
    </row>
    <row r="45" spans="1:19" hidden="1" x14ac:dyDescent="0.25">
      <c r="A45" s="24" t="s">
        <v>486</v>
      </c>
      <c r="B45" s="25" t="s">
        <v>96</v>
      </c>
      <c r="C45" s="24" t="s">
        <v>24</v>
      </c>
      <c r="D45" s="24" t="s">
        <v>101</v>
      </c>
      <c r="E45" s="24" t="s">
        <v>26</v>
      </c>
      <c r="F45" s="24" t="s">
        <v>102</v>
      </c>
      <c r="G45" s="24" t="s">
        <v>26</v>
      </c>
      <c r="H45" s="24" t="s">
        <v>41</v>
      </c>
      <c r="I45" s="26" t="s">
        <v>42</v>
      </c>
      <c r="J45" s="26">
        <v>692.21</v>
      </c>
      <c r="K45" s="26">
        <v>0</v>
      </c>
      <c r="L45" s="26">
        <v>596.73</v>
      </c>
      <c r="M45" s="26">
        <v>95.48</v>
      </c>
      <c r="N45" s="26">
        <v>0</v>
      </c>
      <c r="O45" s="26">
        <v>0</v>
      </c>
      <c r="P45" s="26">
        <v>0</v>
      </c>
      <c r="Q45" s="26">
        <v>0</v>
      </c>
      <c r="R45" s="26">
        <v>0</v>
      </c>
      <c r="S45" s="24" t="s">
        <v>26</v>
      </c>
    </row>
    <row r="46" spans="1:19" hidden="1" x14ac:dyDescent="0.25">
      <c r="A46" s="24" t="s">
        <v>494</v>
      </c>
      <c r="B46" s="25" t="s">
        <v>96</v>
      </c>
      <c r="C46" s="24" t="s">
        <v>24</v>
      </c>
      <c r="D46" s="24" t="s">
        <v>129</v>
      </c>
      <c r="E46" s="24" t="s">
        <v>26</v>
      </c>
      <c r="F46" s="24" t="s">
        <v>130</v>
      </c>
      <c r="G46" s="24" t="s">
        <v>26</v>
      </c>
      <c r="H46" s="24" t="s">
        <v>131</v>
      </c>
      <c r="I46" s="26" t="s">
        <v>132</v>
      </c>
      <c r="J46" s="26">
        <v>760.4</v>
      </c>
      <c r="K46" s="26">
        <v>760.4</v>
      </c>
      <c r="L46" s="26">
        <v>0</v>
      </c>
      <c r="M46" s="26">
        <v>0</v>
      </c>
      <c r="N46" s="26">
        <v>0</v>
      </c>
      <c r="O46" s="26">
        <v>0</v>
      </c>
      <c r="P46" s="26">
        <v>0</v>
      </c>
      <c r="Q46" s="26">
        <v>0</v>
      </c>
      <c r="R46" s="26">
        <v>0</v>
      </c>
      <c r="S46" s="24" t="s">
        <v>26</v>
      </c>
    </row>
    <row r="47" spans="1:19" hidden="1" x14ac:dyDescent="0.25">
      <c r="A47" s="24" t="s">
        <v>468</v>
      </c>
      <c r="B47" s="25" t="s">
        <v>38</v>
      </c>
      <c r="C47" s="24" t="s">
        <v>24</v>
      </c>
      <c r="D47" s="24" t="s">
        <v>49</v>
      </c>
      <c r="E47" s="24" t="s">
        <v>26</v>
      </c>
      <c r="F47" s="24" t="s">
        <v>50</v>
      </c>
      <c r="G47" s="24" t="s">
        <v>26</v>
      </c>
      <c r="H47" s="24" t="s">
        <v>51</v>
      </c>
      <c r="I47" s="26" t="s">
        <v>52</v>
      </c>
      <c r="J47" s="26">
        <v>773.21199999999999</v>
      </c>
      <c r="K47" s="26">
        <v>465.00000000000006</v>
      </c>
      <c r="L47" s="26">
        <v>265.7</v>
      </c>
      <c r="M47" s="26">
        <v>42.51</v>
      </c>
      <c r="N47" s="26">
        <v>0</v>
      </c>
      <c r="O47" s="26">
        <v>0</v>
      </c>
      <c r="P47" s="26">
        <v>0</v>
      </c>
      <c r="Q47" s="26">
        <v>0</v>
      </c>
      <c r="R47" s="26">
        <v>0</v>
      </c>
      <c r="S47" s="24" t="s">
        <v>26</v>
      </c>
    </row>
    <row r="48" spans="1:19" hidden="1" x14ac:dyDescent="0.25">
      <c r="A48" s="19" t="s">
        <v>476</v>
      </c>
      <c r="B48" s="20" t="s">
        <v>23</v>
      </c>
      <c r="C48" s="19" t="s">
        <v>24</v>
      </c>
      <c r="D48" s="19" t="s">
        <v>25</v>
      </c>
      <c r="E48" s="19" t="s">
        <v>26</v>
      </c>
      <c r="F48" s="19" t="s">
        <v>27</v>
      </c>
      <c r="G48" s="19" t="s">
        <v>26</v>
      </c>
      <c r="H48" s="19" t="s">
        <v>28</v>
      </c>
      <c r="I48" s="21" t="s">
        <v>29</v>
      </c>
      <c r="J48" s="21">
        <v>844.48</v>
      </c>
      <c r="K48" s="21">
        <v>0</v>
      </c>
      <c r="L48" s="21">
        <v>728</v>
      </c>
      <c r="M48" s="21">
        <v>116.48</v>
      </c>
      <c r="N48" s="21">
        <v>0</v>
      </c>
      <c r="O48" s="21">
        <v>0</v>
      </c>
      <c r="P48" s="21">
        <v>0</v>
      </c>
      <c r="Q48" s="21">
        <v>0</v>
      </c>
      <c r="R48" s="21">
        <v>0</v>
      </c>
      <c r="S48" s="19" t="s">
        <v>26</v>
      </c>
    </row>
    <row r="49" spans="1:19" hidden="1" x14ac:dyDescent="0.25">
      <c r="A49" s="24" t="s">
        <v>501</v>
      </c>
      <c r="B49" s="25" t="s">
        <v>141</v>
      </c>
      <c r="C49" s="24" t="s">
        <v>24</v>
      </c>
      <c r="D49" s="24" t="s">
        <v>146</v>
      </c>
      <c r="E49" s="24" t="s">
        <v>26</v>
      </c>
      <c r="F49" s="24" t="s">
        <v>147</v>
      </c>
      <c r="G49" s="24" t="s">
        <v>26</v>
      </c>
      <c r="H49" s="24" t="s">
        <v>148</v>
      </c>
      <c r="I49" s="26" t="s">
        <v>149</v>
      </c>
      <c r="J49" s="26">
        <v>942.04</v>
      </c>
      <c r="K49" s="26">
        <v>647.84</v>
      </c>
      <c r="L49" s="26">
        <v>253.62</v>
      </c>
      <c r="M49" s="26">
        <v>40.58</v>
      </c>
      <c r="N49" s="26">
        <v>0</v>
      </c>
      <c r="O49" s="26">
        <v>0</v>
      </c>
      <c r="P49" s="26">
        <v>0</v>
      </c>
      <c r="Q49" s="26">
        <v>0</v>
      </c>
      <c r="R49" s="26">
        <v>0</v>
      </c>
      <c r="S49" s="24" t="s">
        <v>26</v>
      </c>
    </row>
    <row r="50" spans="1:19" hidden="1" x14ac:dyDescent="0.25">
      <c r="A50" s="24" t="s">
        <v>505</v>
      </c>
      <c r="B50" s="25" t="s">
        <v>141</v>
      </c>
      <c r="C50" s="24" t="s">
        <v>24</v>
      </c>
      <c r="D50" s="24" t="s">
        <v>160</v>
      </c>
      <c r="E50" s="24" t="s">
        <v>26</v>
      </c>
      <c r="F50" s="24" t="s">
        <v>161</v>
      </c>
      <c r="G50" s="24" t="s">
        <v>26</v>
      </c>
      <c r="H50" s="24" t="s">
        <v>36</v>
      </c>
      <c r="I50" s="26" t="s">
        <v>37</v>
      </c>
      <c r="J50" s="26">
        <v>972.66</v>
      </c>
      <c r="K50" s="26">
        <v>972.66</v>
      </c>
      <c r="L50" s="26">
        <v>0</v>
      </c>
      <c r="M50" s="26">
        <v>0</v>
      </c>
      <c r="N50" s="26">
        <v>0</v>
      </c>
      <c r="O50" s="26">
        <v>0</v>
      </c>
      <c r="P50" s="26">
        <v>0</v>
      </c>
      <c r="Q50" s="26">
        <v>0</v>
      </c>
      <c r="R50" s="26">
        <v>0</v>
      </c>
      <c r="S50" s="24" t="s">
        <v>26</v>
      </c>
    </row>
    <row r="51" spans="1:19" hidden="1" x14ac:dyDescent="0.25">
      <c r="A51" s="24" t="s">
        <v>521</v>
      </c>
      <c r="B51" s="25" t="s">
        <v>203</v>
      </c>
      <c r="C51" s="24" t="s">
        <v>24</v>
      </c>
      <c r="D51" s="24" t="s">
        <v>204</v>
      </c>
      <c r="E51" s="24" t="s">
        <v>26</v>
      </c>
      <c r="F51" s="24" t="s">
        <v>205</v>
      </c>
      <c r="G51" s="24" t="s">
        <v>26</v>
      </c>
      <c r="H51" s="24" t="s">
        <v>105</v>
      </c>
      <c r="I51" s="26" t="s">
        <v>106</v>
      </c>
      <c r="J51" s="26">
        <v>1399.53</v>
      </c>
      <c r="K51" s="26">
        <v>1399.53</v>
      </c>
      <c r="L51" s="26">
        <v>0</v>
      </c>
      <c r="M51" s="26">
        <v>0</v>
      </c>
      <c r="N51" s="26">
        <v>0</v>
      </c>
      <c r="O51" s="26">
        <v>0</v>
      </c>
      <c r="P51" s="26">
        <v>0</v>
      </c>
      <c r="Q51" s="26">
        <v>0</v>
      </c>
      <c r="R51" s="26">
        <v>0</v>
      </c>
      <c r="S51" s="24" t="s">
        <v>26</v>
      </c>
    </row>
    <row r="52" spans="1:19" hidden="1" x14ac:dyDescent="0.25">
      <c r="A52" s="24" t="s">
        <v>464</v>
      </c>
      <c r="B52" s="25" t="s">
        <v>33</v>
      </c>
      <c r="C52" s="24" t="s">
        <v>24</v>
      </c>
      <c r="D52" s="24" t="s">
        <v>34</v>
      </c>
      <c r="E52" s="24" t="s">
        <v>26</v>
      </c>
      <c r="F52" s="24" t="s">
        <v>35</v>
      </c>
      <c r="G52" s="24" t="s">
        <v>26</v>
      </c>
      <c r="H52" s="24" t="s">
        <v>36</v>
      </c>
      <c r="I52" s="26" t="s">
        <v>37</v>
      </c>
      <c r="J52" s="26">
        <v>1435.24</v>
      </c>
      <c r="K52" s="26">
        <v>1435.24</v>
      </c>
      <c r="L52" s="26">
        <v>0</v>
      </c>
      <c r="M52" s="26">
        <v>0</v>
      </c>
      <c r="N52" s="26">
        <v>0</v>
      </c>
      <c r="O52" s="26">
        <v>0</v>
      </c>
      <c r="P52" s="26">
        <v>0</v>
      </c>
      <c r="Q52" s="26">
        <v>0</v>
      </c>
      <c r="R52" s="26">
        <v>0</v>
      </c>
      <c r="S52" s="24" t="s">
        <v>26</v>
      </c>
    </row>
    <row r="53" spans="1:19" hidden="1" x14ac:dyDescent="0.25">
      <c r="A53" s="24" t="s">
        <v>502</v>
      </c>
      <c r="B53" s="25" t="s">
        <v>141</v>
      </c>
      <c r="C53" s="24" t="s">
        <v>24</v>
      </c>
      <c r="D53" s="24" t="s">
        <v>150</v>
      </c>
      <c r="E53" s="24" t="s">
        <v>26</v>
      </c>
      <c r="F53" s="24" t="s">
        <v>151</v>
      </c>
      <c r="G53" s="24" t="s">
        <v>26</v>
      </c>
      <c r="H53" s="24" t="s">
        <v>36</v>
      </c>
      <c r="I53" s="26" t="s">
        <v>37</v>
      </c>
      <c r="J53" s="26">
        <v>1552.35</v>
      </c>
      <c r="K53" s="26">
        <v>1552.35</v>
      </c>
      <c r="L53" s="26">
        <v>0</v>
      </c>
      <c r="M53" s="26">
        <v>0</v>
      </c>
      <c r="N53" s="26">
        <v>0</v>
      </c>
      <c r="O53" s="26">
        <v>0</v>
      </c>
      <c r="P53" s="26">
        <v>0</v>
      </c>
      <c r="Q53" s="26">
        <v>0</v>
      </c>
      <c r="R53" s="26">
        <v>0</v>
      </c>
      <c r="S53" s="24" t="s">
        <v>26</v>
      </c>
    </row>
    <row r="54" spans="1:19" hidden="1" x14ac:dyDescent="0.25">
      <c r="A54" s="24" t="s">
        <v>466</v>
      </c>
      <c r="B54" s="25" t="s">
        <v>38</v>
      </c>
      <c r="C54" s="24" t="s">
        <v>24</v>
      </c>
      <c r="D54" s="24" t="s">
        <v>43</v>
      </c>
      <c r="E54" s="24" t="s">
        <v>26</v>
      </c>
      <c r="F54" s="24" t="s">
        <v>44</v>
      </c>
      <c r="G54" s="24" t="s">
        <v>26</v>
      </c>
      <c r="H54" s="24" t="s">
        <v>36</v>
      </c>
      <c r="I54" s="26" t="s">
        <v>37</v>
      </c>
      <c r="J54" s="26">
        <v>1604.45</v>
      </c>
      <c r="K54" s="26">
        <v>1604.45</v>
      </c>
      <c r="L54" s="26">
        <v>0</v>
      </c>
      <c r="M54" s="26">
        <v>0</v>
      </c>
      <c r="N54" s="26">
        <v>0</v>
      </c>
      <c r="O54" s="26">
        <v>0</v>
      </c>
      <c r="P54" s="26">
        <v>0</v>
      </c>
      <c r="Q54" s="26">
        <v>0</v>
      </c>
      <c r="R54" s="26">
        <v>0</v>
      </c>
      <c r="S54" s="24" t="s">
        <v>26</v>
      </c>
    </row>
    <row r="55" spans="1:19" hidden="1" x14ac:dyDescent="0.25">
      <c r="A55" s="24" t="s">
        <v>492</v>
      </c>
      <c r="B55" s="25" t="s">
        <v>96</v>
      </c>
      <c r="C55" s="24" t="s">
        <v>24</v>
      </c>
      <c r="D55" s="24" t="s">
        <v>123</v>
      </c>
      <c r="E55" s="24" t="s">
        <v>26</v>
      </c>
      <c r="F55" s="24" t="s">
        <v>124</v>
      </c>
      <c r="G55" s="24" t="s">
        <v>26</v>
      </c>
      <c r="H55" s="24" t="s">
        <v>41</v>
      </c>
      <c r="I55" s="26" t="s">
        <v>42</v>
      </c>
      <c r="J55" s="26">
        <v>1712.43</v>
      </c>
      <c r="K55" s="26">
        <v>0</v>
      </c>
      <c r="L55" s="26">
        <v>1476.23</v>
      </c>
      <c r="M55" s="26">
        <v>236.2</v>
      </c>
      <c r="N55" s="26">
        <v>0</v>
      </c>
      <c r="O55" s="26">
        <v>0</v>
      </c>
      <c r="P55" s="26">
        <v>0</v>
      </c>
      <c r="Q55" s="26">
        <v>0</v>
      </c>
      <c r="R55" s="26">
        <v>0</v>
      </c>
      <c r="S55" s="24" t="s">
        <v>26</v>
      </c>
    </row>
    <row r="56" spans="1:19" hidden="1" x14ac:dyDescent="0.25">
      <c r="A56" s="24" t="s">
        <v>480</v>
      </c>
      <c r="B56" s="25" t="s">
        <v>73</v>
      </c>
      <c r="C56" s="24" t="s">
        <v>24</v>
      </c>
      <c r="D56" s="24" t="s">
        <v>82</v>
      </c>
      <c r="E56" s="24" t="s">
        <v>26</v>
      </c>
      <c r="F56" s="24" t="s">
        <v>83</v>
      </c>
      <c r="G56" s="24" t="s">
        <v>26</v>
      </c>
      <c r="H56" s="24" t="s">
        <v>84</v>
      </c>
      <c r="I56" s="26" t="s">
        <v>85</v>
      </c>
      <c r="J56" s="26">
        <v>1817.7431999999999</v>
      </c>
      <c r="K56" s="26">
        <v>0</v>
      </c>
      <c r="L56" s="26">
        <v>1567.02</v>
      </c>
      <c r="M56" s="26">
        <v>250.72</v>
      </c>
      <c r="N56" s="26">
        <v>0</v>
      </c>
      <c r="O56" s="26">
        <v>0</v>
      </c>
      <c r="P56" s="26">
        <v>0</v>
      </c>
      <c r="Q56" s="26">
        <v>0</v>
      </c>
      <c r="R56" s="26">
        <v>0</v>
      </c>
      <c r="S56" s="24" t="s">
        <v>26</v>
      </c>
    </row>
    <row r="57" spans="1:19" hidden="1" x14ac:dyDescent="0.25">
      <c r="A57" s="24" t="s">
        <v>487</v>
      </c>
      <c r="B57" s="25" t="s">
        <v>96</v>
      </c>
      <c r="C57" s="24" t="s">
        <v>24</v>
      </c>
      <c r="D57" s="24" t="s">
        <v>103</v>
      </c>
      <c r="E57" s="24" t="s">
        <v>26</v>
      </c>
      <c r="F57" s="24" t="s">
        <v>104</v>
      </c>
      <c r="G57" s="24" t="s">
        <v>26</v>
      </c>
      <c r="H57" s="24" t="s">
        <v>105</v>
      </c>
      <c r="I57" s="26" t="s">
        <v>106</v>
      </c>
      <c r="J57" s="26">
        <v>1841.45</v>
      </c>
      <c r="K57" s="26">
        <v>1841.45</v>
      </c>
      <c r="L57" s="26">
        <v>0</v>
      </c>
      <c r="M57" s="26">
        <v>0</v>
      </c>
      <c r="N57" s="26">
        <v>0</v>
      </c>
      <c r="O57" s="26">
        <v>0</v>
      </c>
      <c r="P57" s="26">
        <v>0</v>
      </c>
      <c r="Q57" s="26">
        <v>0</v>
      </c>
      <c r="R57" s="26">
        <v>0</v>
      </c>
      <c r="S57" s="24" t="s">
        <v>26</v>
      </c>
    </row>
    <row r="58" spans="1:19" hidden="1" x14ac:dyDescent="0.25">
      <c r="A58" s="24" t="s">
        <v>518</v>
      </c>
      <c r="B58" s="25" t="s">
        <v>192</v>
      </c>
      <c r="C58" s="24" t="s">
        <v>24</v>
      </c>
      <c r="D58" s="24" t="s">
        <v>195</v>
      </c>
      <c r="E58" s="24" t="s">
        <v>26</v>
      </c>
      <c r="F58" s="24" t="s">
        <v>196</v>
      </c>
      <c r="G58" s="24" t="s">
        <v>26</v>
      </c>
      <c r="H58" s="24" t="s">
        <v>76</v>
      </c>
      <c r="I58" s="26" t="s">
        <v>77</v>
      </c>
      <c r="J58" s="26">
        <v>1917.88</v>
      </c>
      <c r="K58" s="26">
        <v>535.38000000000011</v>
      </c>
      <c r="L58" s="26">
        <v>1191.81</v>
      </c>
      <c r="M58" s="26">
        <v>190.69</v>
      </c>
      <c r="N58" s="26">
        <v>0</v>
      </c>
      <c r="O58" s="26">
        <v>0</v>
      </c>
      <c r="P58" s="26">
        <v>0</v>
      </c>
      <c r="Q58" s="26">
        <v>0</v>
      </c>
      <c r="R58" s="26">
        <v>0</v>
      </c>
      <c r="S58" s="24" t="s">
        <v>26</v>
      </c>
    </row>
    <row r="59" spans="1:19" hidden="1" x14ac:dyDescent="0.25">
      <c r="A59" s="24" t="s">
        <v>471</v>
      </c>
      <c r="B59" s="25" t="s">
        <v>38</v>
      </c>
      <c r="C59" s="24" t="s">
        <v>24</v>
      </c>
      <c r="D59" s="24" t="s">
        <v>61</v>
      </c>
      <c r="E59" s="24" t="s">
        <v>26</v>
      </c>
      <c r="F59" s="24" t="s">
        <v>62</v>
      </c>
      <c r="G59" s="24" t="s">
        <v>26</v>
      </c>
      <c r="H59" s="24" t="s">
        <v>41</v>
      </c>
      <c r="I59" s="26" t="s">
        <v>42</v>
      </c>
      <c r="J59" s="26">
        <v>2097.0131999999999</v>
      </c>
      <c r="K59" s="26">
        <v>0</v>
      </c>
      <c r="L59" s="26">
        <v>1807.77</v>
      </c>
      <c r="M59" s="26">
        <v>289.24</v>
      </c>
      <c r="N59" s="26">
        <v>0</v>
      </c>
      <c r="O59" s="26">
        <v>0</v>
      </c>
      <c r="P59" s="26">
        <v>0</v>
      </c>
      <c r="Q59" s="26">
        <v>0</v>
      </c>
      <c r="R59" s="26">
        <v>0</v>
      </c>
      <c r="S59" s="24" t="s">
        <v>26</v>
      </c>
    </row>
    <row r="60" spans="1:19" hidden="1" x14ac:dyDescent="0.25">
      <c r="A60" s="24" t="s">
        <v>478</v>
      </c>
      <c r="B60" s="25" t="s">
        <v>73</v>
      </c>
      <c r="C60" s="24" t="s">
        <v>24</v>
      </c>
      <c r="D60" s="24" t="s">
        <v>74</v>
      </c>
      <c r="E60" s="24" t="s">
        <v>26</v>
      </c>
      <c r="F60" s="24" t="s">
        <v>75</v>
      </c>
      <c r="G60" s="24" t="s">
        <v>26</v>
      </c>
      <c r="H60" s="24" t="s">
        <v>76</v>
      </c>
      <c r="I60" s="26" t="s">
        <v>77</v>
      </c>
      <c r="J60" s="26">
        <v>5216.5236000000004</v>
      </c>
      <c r="K60" s="26">
        <v>4753.1499999999996</v>
      </c>
      <c r="L60" s="26">
        <v>399.46</v>
      </c>
      <c r="M60" s="26">
        <v>63.91</v>
      </c>
      <c r="N60" s="26">
        <v>0</v>
      </c>
      <c r="O60" s="26">
        <v>0</v>
      </c>
      <c r="P60" s="26">
        <v>0</v>
      </c>
      <c r="Q60" s="26">
        <v>0</v>
      </c>
      <c r="R60" s="26">
        <v>0</v>
      </c>
      <c r="S60" s="24" t="s">
        <v>26</v>
      </c>
    </row>
    <row r="61" spans="1:19" x14ac:dyDescent="0.25">
      <c r="A61" s="24" t="s">
        <v>470</v>
      </c>
      <c r="B61" s="25" t="s">
        <v>38</v>
      </c>
      <c r="C61" s="24" t="s">
        <v>24</v>
      </c>
      <c r="D61" s="24" t="s">
        <v>57</v>
      </c>
      <c r="E61" s="24" t="s">
        <v>26</v>
      </c>
      <c r="F61" s="24" t="s">
        <v>58</v>
      </c>
      <c r="G61" s="24" t="s">
        <v>26</v>
      </c>
      <c r="H61" s="24" t="s">
        <v>59</v>
      </c>
      <c r="I61" s="26" t="s">
        <v>60</v>
      </c>
      <c r="J61" s="26">
        <v>5373.1</v>
      </c>
      <c r="K61" s="26">
        <v>5373.1</v>
      </c>
      <c r="L61" s="26">
        <v>0</v>
      </c>
      <c r="M61" s="26">
        <v>0</v>
      </c>
      <c r="N61" s="26">
        <v>0</v>
      </c>
      <c r="O61" s="26">
        <v>0</v>
      </c>
      <c r="P61" s="26">
        <v>0</v>
      </c>
      <c r="Q61" s="26">
        <v>0</v>
      </c>
      <c r="R61" s="26">
        <v>0</v>
      </c>
      <c r="S61" s="24" t="s">
        <v>26</v>
      </c>
    </row>
    <row r="62" spans="1:19" x14ac:dyDescent="0.25">
      <c r="A62" s="24" t="s">
        <v>506</v>
      </c>
      <c r="B62" s="25" t="s">
        <v>141</v>
      </c>
      <c r="C62" s="24" t="s">
        <v>24</v>
      </c>
      <c r="D62" s="24" t="s">
        <v>162</v>
      </c>
      <c r="E62" s="24" t="s">
        <v>26</v>
      </c>
      <c r="F62" s="24" t="s">
        <v>163</v>
      </c>
      <c r="G62" s="24" t="s">
        <v>26</v>
      </c>
      <c r="H62" s="24" t="s">
        <v>59</v>
      </c>
      <c r="I62" s="26" t="s">
        <v>60</v>
      </c>
      <c r="J62" s="26">
        <v>7774.38</v>
      </c>
      <c r="K62" s="26">
        <v>7774.38</v>
      </c>
      <c r="L62" s="26">
        <v>0</v>
      </c>
      <c r="M62" s="26">
        <v>0</v>
      </c>
      <c r="N62" s="26">
        <v>0</v>
      </c>
      <c r="O62" s="26">
        <v>0</v>
      </c>
      <c r="P62" s="26">
        <v>0</v>
      </c>
      <c r="Q62" s="26">
        <v>0</v>
      </c>
      <c r="R62" s="26">
        <v>0</v>
      </c>
      <c r="S62" s="24" t="s">
        <v>26</v>
      </c>
    </row>
    <row r="63" spans="1:19" hidden="1" x14ac:dyDescent="0.25">
      <c r="A63" s="19" t="s">
        <v>519</v>
      </c>
      <c r="B63" s="20" t="s">
        <v>192</v>
      </c>
      <c r="C63" s="19" t="s">
        <v>24</v>
      </c>
      <c r="D63" s="19" t="s">
        <v>197</v>
      </c>
      <c r="E63" s="19" t="s">
        <v>26</v>
      </c>
      <c r="F63" s="19" t="s">
        <v>198</v>
      </c>
      <c r="G63" s="19" t="s">
        <v>26</v>
      </c>
      <c r="H63" s="19" t="s">
        <v>199</v>
      </c>
      <c r="I63" s="21" t="s">
        <v>200</v>
      </c>
      <c r="J63" s="21">
        <v>773.72</v>
      </c>
      <c r="K63" s="21">
        <v>773.72</v>
      </c>
      <c r="L63" s="21">
        <v>0</v>
      </c>
      <c r="M63" s="21">
        <v>0</v>
      </c>
      <c r="N63" s="21">
        <v>0</v>
      </c>
      <c r="O63" s="21">
        <v>0</v>
      </c>
      <c r="P63" s="21">
        <v>0</v>
      </c>
      <c r="Q63" s="21">
        <v>0</v>
      </c>
      <c r="R63" s="21">
        <v>0</v>
      </c>
      <c r="S63" s="19" t="s">
        <v>26</v>
      </c>
    </row>
    <row r="64" spans="1:19" hidden="1" x14ac:dyDescent="0.25">
      <c r="A64" s="24" t="s">
        <v>504</v>
      </c>
      <c r="B64" s="25" t="s">
        <v>141</v>
      </c>
      <c r="C64" s="24" t="s">
        <v>24</v>
      </c>
      <c r="D64" s="24" t="s">
        <v>156</v>
      </c>
      <c r="E64" s="24" t="s">
        <v>26</v>
      </c>
      <c r="F64" s="24" t="s">
        <v>157</v>
      </c>
      <c r="G64" s="24" t="s">
        <v>26</v>
      </c>
      <c r="H64" s="24" t="s">
        <v>158</v>
      </c>
      <c r="I64" s="26" t="s">
        <v>159</v>
      </c>
      <c r="J64" s="26">
        <v>18800</v>
      </c>
      <c r="K64" s="26">
        <v>18800</v>
      </c>
      <c r="L64" s="26">
        <v>0</v>
      </c>
      <c r="M64" s="26">
        <v>0</v>
      </c>
      <c r="N64" s="26">
        <v>0</v>
      </c>
      <c r="O64" s="26">
        <v>0</v>
      </c>
      <c r="P64" s="26">
        <v>0</v>
      </c>
      <c r="Q64" s="26">
        <v>0</v>
      </c>
      <c r="R64" s="26">
        <v>0</v>
      </c>
      <c r="S64" s="24" t="s">
        <v>26</v>
      </c>
    </row>
    <row r="65" spans="1:19" hidden="1" x14ac:dyDescent="0.25">
      <c r="A65" s="24" t="s">
        <v>515</v>
      </c>
      <c r="B65" s="25" t="s">
        <v>185</v>
      </c>
      <c r="C65" s="24" t="s">
        <v>24</v>
      </c>
      <c r="D65" s="24" t="s">
        <v>186</v>
      </c>
      <c r="E65" s="24" t="s">
        <v>26</v>
      </c>
      <c r="F65" s="24" t="s">
        <v>187</v>
      </c>
      <c r="G65" s="24" t="s">
        <v>26</v>
      </c>
      <c r="H65" s="24" t="s">
        <v>188</v>
      </c>
      <c r="I65" s="26" t="s">
        <v>189</v>
      </c>
      <c r="J65" s="26">
        <v>37674.800000000003</v>
      </c>
      <c r="K65" s="26">
        <v>37674.800000000003</v>
      </c>
      <c r="L65" s="26">
        <v>0</v>
      </c>
      <c r="M65" s="26">
        <v>0</v>
      </c>
      <c r="N65" s="26">
        <v>0</v>
      </c>
      <c r="O65" s="26">
        <v>0</v>
      </c>
      <c r="P65" s="26">
        <v>0</v>
      </c>
      <c r="Q65" s="26">
        <v>0</v>
      </c>
      <c r="R65" s="26">
        <v>0</v>
      </c>
      <c r="S65" s="24" t="s">
        <v>26</v>
      </c>
    </row>
    <row r="66" spans="1:19" s="32" customFormat="1" hidden="1" x14ac:dyDescent="0.25">
      <c r="A66" s="46"/>
      <c r="B66" s="47"/>
      <c r="C66" s="46"/>
      <c r="D66" s="46"/>
      <c r="E66" s="46"/>
      <c r="F66" s="46"/>
      <c r="G66" s="46"/>
      <c r="H66" s="46"/>
      <c r="I66" s="35"/>
      <c r="J66" s="35">
        <f>SUBTOTAL(9,J8:J65)</f>
        <v>13147.48</v>
      </c>
      <c r="K66" s="35"/>
      <c r="L66" s="35"/>
      <c r="M66" s="35"/>
      <c r="N66" s="35"/>
      <c r="O66" s="35"/>
      <c r="P66" s="35"/>
      <c r="Q66" s="35"/>
      <c r="R66" s="35">
        <f>SUBTOTAL(9,R8:R65)</f>
        <v>0</v>
      </c>
      <c r="S66" s="46"/>
    </row>
    <row r="67" spans="1:19" s="32" customFormat="1" hidden="1" x14ac:dyDescent="0.25">
      <c r="A67" s="46"/>
      <c r="B67" s="47"/>
      <c r="C67" s="46"/>
      <c r="D67" s="46"/>
      <c r="E67" s="46"/>
      <c r="F67" s="46"/>
      <c r="G67" s="46"/>
      <c r="H67" s="46"/>
      <c r="I67" s="35"/>
      <c r="J67" s="35">
        <f>+J66-R66</f>
        <v>13147.48</v>
      </c>
      <c r="K67" s="35"/>
      <c r="L67" s="35"/>
      <c r="M67" s="35"/>
      <c r="N67" s="35"/>
      <c r="O67" s="35"/>
      <c r="P67" s="35"/>
      <c r="Q67" s="35"/>
      <c r="R67" s="35"/>
      <c r="S67" s="46"/>
    </row>
    <row r="68" spans="1:19" s="32" customFormat="1" x14ac:dyDescent="0.25">
      <c r="A68" s="46"/>
      <c r="B68" s="47"/>
      <c r="C68" s="46"/>
      <c r="D68" s="46"/>
      <c r="E68" s="46"/>
      <c r="F68" s="46"/>
      <c r="G68" s="46"/>
      <c r="H68" s="46"/>
      <c r="I68" s="35"/>
      <c r="J68" s="35"/>
      <c r="K68" s="35"/>
      <c r="L68" s="35"/>
      <c r="M68" s="35"/>
      <c r="N68" s="35"/>
      <c r="O68" s="35"/>
      <c r="P68" s="35"/>
      <c r="Q68" s="35"/>
      <c r="R68" s="35"/>
      <c r="S68" s="46"/>
    </row>
    <row r="69" spans="1:19" s="32" customFormat="1" x14ac:dyDescent="0.25">
      <c r="A69" s="46"/>
      <c r="B69" s="47"/>
      <c r="C69" s="46"/>
      <c r="D69" s="46"/>
      <c r="E69" s="46"/>
      <c r="F69" s="46"/>
      <c r="G69" s="46"/>
      <c r="H69" s="46"/>
      <c r="I69" s="35"/>
      <c r="J69" s="35">
        <f>SUBTOTAL(9,J8:J68)</f>
        <v>13147.48</v>
      </c>
      <c r="K69" s="35"/>
      <c r="L69" s="35"/>
      <c r="M69" s="35"/>
      <c r="N69" s="35"/>
      <c r="O69" s="35"/>
      <c r="P69" s="35"/>
      <c r="Q69" s="35"/>
      <c r="R69" s="35">
        <f>SUBTOTAL(9,R8:R66)</f>
        <v>0</v>
      </c>
      <c r="S69" s="46"/>
    </row>
    <row r="70" spans="1:19" x14ac:dyDescent="0.25">
      <c r="J70" s="48">
        <f>J69-R69</f>
        <v>13147.48</v>
      </c>
    </row>
    <row r="71" spans="1:19" x14ac:dyDescent="0.25">
      <c r="A71" s="13"/>
      <c r="B71" s="13"/>
      <c r="C71" s="13"/>
      <c r="D71" s="13"/>
      <c r="E71" s="13"/>
      <c r="F71" s="13"/>
      <c r="G71" s="13"/>
      <c r="H71" s="13"/>
      <c r="I71" s="13"/>
      <c r="J71" s="23">
        <v>102125.54520000001</v>
      </c>
      <c r="K71" s="23">
        <v>90772.67</v>
      </c>
      <c r="L71" s="23">
        <v>9786.9499999999989</v>
      </c>
      <c r="M71" s="23">
        <v>1565.9</v>
      </c>
      <c r="N71" s="23">
        <v>0</v>
      </c>
      <c r="O71" s="23">
        <v>0</v>
      </c>
      <c r="P71" s="23">
        <v>0</v>
      </c>
      <c r="Q71" s="23">
        <v>0</v>
      </c>
      <c r="R71" s="23">
        <v>1174.4438999999998</v>
      </c>
      <c r="S71" s="13"/>
    </row>
    <row r="73" spans="1:19" x14ac:dyDescent="0.25">
      <c r="A73" s="13"/>
      <c r="B73" s="13"/>
      <c r="C73" s="13"/>
      <c r="D73" s="13"/>
      <c r="E73" s="13"/>
      <c r="F73" s="13"/>
      <c r="G73" s="13"/>
      <c r="H73" s="13"/>
      <c r="I73" s="13"/>
      <c r="J73" s="22"/>
      <c r="K73" s="13"/>
      <c r="L73" s="13"/>
      <c r="M73" s="13"/>
      <c r="N73" s="13"/>
      <c r="O73" s="13"/>
      <c r="P73" s="13"/>
      <c r="Q73" s="13"/>
      <c r="R73" s="13"/>
      <c r="S73" s="13"/>
    </row>
    <row r="74" spans="1:19" x14ac:dyDescent="0.25">
      <c r="I74" s="33" t="str">
        <f t="shared" ref="I74:I105" si="0">+A8&amp;" "&amp;C8&amp;" "&amp;D8&amp;" "&amp;E8&amp;" "&amp;F8&amp;" "&amp;G8&amp;" "&amp;I8&amp;" "&amp;S8</f>
        <v xml:space="preserve">2,1/19 NC  000631 00-007432 006852 DISTRIBUIDORA DAMASCUS CA </v>
      </c>
    </row>
    <row r="75" spans="1:19" x14ac:dyDescent="0.25">
      <c r="A75" s="13"/>
      <c r="B75" s="13"/>
      <c r="C75" s="13"/>
      <c r="D75" s="13"/>
      <c r="E75" s="13"/>
      <c r="F75" s="13"/>
      <c r="G75" s="13"/>
      <c r="H75" s="13"/>
      <c r="I75" s="33" t="str">
        <f t="shared" si="0"/>
        <v>2,1/10 NC  101100001633  030951 INVERSIONES GIOVANNY 46 CA 20220200008128</v>
      </c>
      <c r="J75" s="22"/>
      <c r="K75" s="22"/>
      <c r="L75" s="22"/>
      <c r="M75" s="13"/>
      <c r="N75" s="13"/>
      <c r="O75" s="13"/>
      <c r="P75" s="13"/>
      <c r="Q75" s="13"/>
      <c r="R75" s="13"/>
      <c r="S75" s="13"/>
    </row>
    <row r="76" spans="1:19" x14ac:dyDescent="0.25">
      <c r="I76" s="33" t="str">
        <f t="shared" si="0"/>
        <v>2,1/11 NC  101100001634  A234473 CENTRO DE DISTRIBUCIONES FRANCIS C.A.  20220200008129</v>
      </c>
    </row>
    <row r="77" spans="1:19" x14ac:dyDescent="0.25">
      <c r="A77" s="13"/>
      <c r="B77" s="13"/>
      <c r="C77" s="13"/>
      <c r="D77" s="13"/>
      <c r="E77" s="13"/>
      <c r="F77" s="13"/>
      <c r="G77" s="13"/>
      <c r="H77" s="13"/>
      <c r="I77" s="33" t="str">
        <f t="shared" si="0"/>
        <v>2,1/12 NC  101100001636  L118069199 PLUMROSE LATINOAMERICANA, C.A. 20220200008131</v>
      </c>
      <c r="J77" s="22"/>
      <c r="K77" s="13"/>
      <c r="L77" s="13"/>
      <c r="M77" s="13"/>
      <c r="N77" s="13"/>
      <c r="O77" s="13"/>
      <c r="P77" s="13"/>
      <c r="Q77" s="13"/>
      <c r="R77" s="13"/>
      <c r="S77" s="13"/>
    </row>
    <row r="78" spans="1:19" x14ac:dyDescent="0.25">
      <c r="I78" s="33" t="str">
        <f t="shared" si="0"/>
        <v>2,1/14 NC  101100001637  00001898 FACIL GAS, C.A 20220200008132</v>
      </c>
    </row>
    <row r="79" spans="1:19" x14ac:dyDescent="0.25">
      <c r="A79" s="13"/>
      <c r="B79" s="13"/>
      <c r="C79" s="13"/>
      <c r="D79" s="13"/>
      <c r="E79" s="13"/>
      <c r="F79" s="13"/>
      <c r="G79" s="13"/>
      <c r="H79" s="13"/>
      <c r="I79" s="32" t="str">
        <f t="shared" si="0"/>
        <v xml:space="preserve">2,1/6 FC 0000001981  00-0012803  COMERCIALIZADORA DE ALIMENTOS MAELLA C.A </v>
      </c>
      <c r="J79" s="22"/>
      <c r="K79" s="22"/>
      <c r="L79" s="13"/>
      <c r="M79" s="13"/>
      <c r="N79" s="13"/>
      <c r="O79" s="13"/>
      <c r="P79" s="13"/>
      <c r="Q79" s="13"/>
      <c r="R79" s="13"/>
      <c r="S79" s="13"/>
    </row>
    <row r="80" spans="1:19" x14ac:dyDescent="0.25">
      <c r="I80" s="33" t="str">
        <f t="shared" si="0"/>
        <v>2,1/20 NC  101100001638  A054B1394133497 ALIMENTOS POLAR COMERCIAL, C.A. 20220200008133</v>
      </c>
    </row>
    <row r="81" spans="1:19" x14ac:dyDescent="0.25">
      <c r="A81" s="13"/>
      <c r="B81" s="13"/>
      <c r="C81" s="13"/>
      <c r="D81" s="13"/>
      <c r="E81" s="13"/>
      <c r="F81" s="13"/>
      <c r="G81" s="13"/>
      <c r="H81" s="13"/>
      <c r="I81" s="33" t="str">
        <f t="shared" si="0"/>
        <v>2,1/21 NC  101100001639  25918 INVERSIONES GOA 7,C.A 20220200008134</v>
      </c>
      <c r="J81" s="22"/>
      <c r="K81" s="22"/>
      <c r="L81" s="22"/>
      <c r="M81" s="13"/>
      <c r="N81" s="13"/>
      <c r="O81" s="13"/>
      <c r="P81" s="13"/>
      <c r="Q81" s="13"/>
      <c r="R81" s="13"/>
      <c r="S81" s="13"/>
    </row>
    <row r="82" spans="1:19" x14ac:dyDescent="0.25">
      <c r="I82" s="33" t="str">
        <f t="shared" si="0"/>
        <v>2,1/33 NC  101100001642  352533 DISTRIBUIDORA DE LACTEOS LA COSTA J.E.B. C.A. 20220200008136</v>
      </c>
    </row>
    <row r="83" spans="1:19" x14ac:dyDescent="0.25">
      <c r="A83" s="13"/>
      <c r="B83" s="13"/>
      <c r="C83" s="13"/>
      <c r="D83" s="13"/>
      <c r="E83" s="13"/>
      <c r="F83" s="13"/>
      <c r="G83" s="13"/>
      <c r="H83" s="13"/>
      <c r="I83" s="33" t="str">
        <f t="shared" si="0"/>
        <v>2,1/34 NC  101100001643  L118069667 PLUMROSE LATINOAMERICANA, C.A. 20220200008137</v>
      </c>
      <c r="J83" s="22"/>
      <c r="K83" s="22"/>
      <c r="L83" s="13"/>
      <c r="M83" s="13"/>
      <c r="N83" s="13"/>
      <c r="O83" s="13"/>
      <c r="P83" s="13"/>
      <c r="Q83" s="13"/>
      <c r="R83" s="13"/>
      <c r="S83" s="13"/>
    </row>
    <row r="84" spans="1:19" x14ac:dyDescent="0.25">
      <c r="I84" s="33" t="str">
        <f t="shared" si="0"/>
        <v>2,1/35 NC  101100001644  L118069668 PLUMROSE LATINOAMERICANA, C.A. 20220200008138</v>
      </c>
    </row>
    <row r="85" spans="1:19" x14ac:dyDescent="0.25">
      <c r="I85" s="33" t="str">
        <f t="shared" si="0"/>
        <v>2,1/45 NC  101100001645  002251 RADISA ALIMENTOS C.A 20220200008139</v>
      </c>
      <c r="J85" s="22"/>
      <c r="K85" s="22"/>
      <c r="L85" s="22"/>
    </row>
    <row r="86" spans="1:19" x14ac:dyDescent="0.25">
      <c r="I86" s="33" t="str">
        <f t="shared" si="0"/>
        <v>2,1/46 NC  101100001647  A02604 INVERSIONES VALIOSKA, C.A 20220200008141</v>
      </c>
    </row>
    <row r="87" spans="1:19" x14ac:dyDescent="0.25">
      <c r="I87" s="33" t="str">
        <f t="shared" si="0"/>
        <v>2,1/47 NC  101100001649  030957 INVERSIONES GIOVANNY 46 CA 20220200008143</v>
      </c>
    </row>
    <row r="88" spans="1:19" x14ac:dyDescent="0.25">
      <c r="I88" s="33" t="str">
        <f t="shared" si="0"/>
        <v>2,1/51 NC  101100001648  L118069951 PLUMROSE LATINOAMERICANA, C.A. 20220200008142</v>
      </c>
    </row>
    <row r="89" spans="1:19" x14ac:dyDescent="0.25">
      <c r="I89" s="33" t="str">
        <f t="shared" si="0"/>
        <v>2,1/57 NC  101100001650  A054B1394139824 ALIMENTOS POLAR COMERCIAL, C.A. 20220200008144</v>
      </c>
    </row>
    <row r="90" spans="1:19" x14ac:dyDescent="0.25">
      <c r="I90" s="33" t="str">
        <f t="shared" si="0"/>
        <v xml:space="preserve">2,1/48 FC 000148  00-000148  INVERSIONES CRESVEIRA,C.A </v>
      </c>
    </row>
    <row r="91" spans="1:19" x14ac:dyDescent="0.25">
      <c r="I91" s="33" t="str">
        <f t="shared" si="0"/>
        <v xml:space="preserve">2,1/18 FC 006852  00-007487  DISTRIBUIDORA DAMASCUS CA </v>
      </c>
    </row>
    <row r="92" spans="1:19" x14ac:dyDescent="0.25">
      <c r="I92" s="33" t="str">
        <f t="shared" si="0"/>
        <v xml:space="preserve">2,1/9 FC 028908  00-023908  INVERSIONES MANUEL PEREIRA,C.A </v>
      </c>
    </row>
    <row r="93" spans="1:19" x14ac:dyDescent="0.25">
      <c r="I93" s="33" t="str">
        <f t="shared" si="0"/>
        <v xml:space="preserve">2,1/53 FC L118069950  00-5505058  PLUMROSE LATINOAMERICANA, C.A. </v>
      </c>
    </row>
    <row r="94" spans="1:19" x14ac:dyDescent="0.25">
      <c r="I94" s="33" t="str">
        <f t="shared" si="0"/>
        <v xml:space="preserve">2,1/44 FC A02604  00-008104  INVERSIONES VALIOSKA, C.A </v>
      </c>
    </row>
    <row r="95" spans="1:19" x14ac:dyDescent="0.25">
      <c r="I95" s="30" t="str">
        <f t="shared" si="0"/>
        <v xml:space="preserve">2,1/22 FC 000247349  00-209510  ROMA C.A. </v>
      </c>
    </row>
    <row r="96" spans="1:19" x14ac:dyDescent="0.25">
      <c r="I96" s="33" t="str">
        <f t="shared" si="0"/>
        <v xml:space="preserve">2,1/54 FC A0029777  00-0031307  LACTEOS Y VIVERES LANZA , C.A </v>
      </c>
    </row>
    <row r="97" spans="9:9" x14ac:dyDescent="0.25">
      <c r="I97" s="33" t="str">
        <f t="shared" si="0"/>
        <v xml:space="preserve">2,1/36 FC 028924  00-023924  INVERSIONES MANUEL PEREIRA,C.A </v>
      </c>
    </row>
    <row r="98" spans="9:9" x14ac:dyDescent="0.25">
      <c r="I98" s="33" t="str">
        <f t="shared" si="0"/>
        <v xml:space="preserve">2,1/27 FC A0029707  00-0031235  LACTEOS Y VIVERES LANZA , C.A </v>
      </c>
    </row>
    <row r="99" spans="9:9" x14ac:dyDescent="0.25">
      <c r="I99" s="33" t="str">
        <f t="shared" si="0"/>
        <v xml:space="preserve">2,1/50 FC L118070102  00-5505245  PLUMROSE LATINOAMERICANA, C.A. </v>
      </c>
    </row>
    <row r="100" spans="9:9" x14ac:dyDescent="0.25">
      <c r="I100" s="33" t="str">
        <f t="shared" si="0"/>
        <v xml:space="preserve">2,1/2 FC L118069401  00-5477183  PLUMROSE LATINOAMERICANA, C.A. </v>
      </c>
    </row>
    <row r="101" spans="9:9" x14ac:dyDescent="0.25">
      <c r="I101" s="33" t="str">
        <f t="shared" si="0"/>
        <v xml:space="preserve">2,1/25 FC 01017021  00-097221  AGRO BANANERA EL VIGIA C.A. </v>
      </c>
    </row>
    <row r="102" spans="9:9" x14ac:dyDescent="0.25">
      <c r="I102" s="33" t="str">
        <f t="shared" si="0"/>
        <v xml:space="preserve">2,1/4 FC 030951  00-025951  INVERSIONES GIOVANNY 46 CA </v>
      </c>
    </row>
    <row r="103" spans="9:9" x14ac:dyDescent="0.25">
      <c r="I103" s="33" t="str">
        <f t="shared" si="0"/>
        <v xml:space="preserve">2,1/30 FC 000012  00-000012   AGROINDUSTRIA MENDOZA C.A </v>
      </c>
    </row>
    <row r="104" spans="9:9" x14ac:dyDescent="0.25">
      <c r="I104" s="33" t="str">
        <f t="shared" si="0"/>
        <v xml:space="preserve">2,1/28 FC 352533  00-0249461  DISTRIBUIDORA DE LACTEOS LA COSTA J.E.B. C.A. </v>
      </c>
    </row>
    <row r="105" spans="9:9" x14ac:dyDescent="0.25">
      <c r="I105" s="30" t="str">
        <f t="shared" si="0"/>
        <v>2,1/32 NC  101100001641  000247349 ROMA C.A. 20220200008135</v>
      </c>
    </row>
    <row r="106" spans="9:9" x14ac:dyDescent="0.25">
      <c r="I106" s="33" t="str">
        <f t="shared" ref="I106:I131" si="1">+A40&amp;" "&amp;C40&amp;" "&amp;D40&amp;" "&amp;E40&amp;" "&amp;F40&amp;" "&amp;G40&amp;" "&amp;I40&amp;" "&amp;S40</f>
        <v xml:space="preserve">2,1/26 FC 9122  00-009841  CARNICOS LOS TEQUES C.A. </v>
      </c>
    </row>
    <row r="107" spans="9:9" x14ac:dyDescent="0.25">
      <c r="I107" s="33" t="str">
        <f t="shared" si="1"/>
        <v xml:space="preserve">2,1/16 FC 00042996  00-036303  INVERSIONES BENAR, C.A. </v>
      </c>
    </row>
    <row r="108" spans="9:9" x14ac:dyDescent="0.25">
      <c r="I108" s="33" t="str">
        <f t="shared" si="1"/>
        <v xml:space="preserve">2,1/40 FC 165436  00-130135  DISTRIBUIDORA MI CHALA CA </v>
      </c>
    </row>
    <row r="109" spans="9:9" x14ac:dyDescent="0.25">
      <c r="I109" s="33" t="str">
        <f t="shared" si="1"/>
        <v xml:space="preserve">2,1/49 FC L118069951  00-5505059  PLUMROSE LATINOAMERICANA, C.A. </v>
      </c>
    </row>
    <row r="110" spans="9:9" x14ac:dyDescent="0.25">
      <c r="I110" s="33" t="str">
        <f t="shared" si="1"/>
        <v xml:space="preserve">2,1/37 FC 030957  00-025957  INVERSIONES GIOVANNY 46 CA </v>
      </c>
    </row>
    <row r="111" spans="9:9" x14ac:dyDescent="0.25">
      <c r="I111" s="33" t="str">
        <f t="shared" si="1"/>
        <v xml:space="preserve">2,1/23 FC L118069667  00-5504759  PLUMROSE LATINOAMERICANA, C.A. </v>
      </c>
    </row>
    <row r="112" spans="9:9" x14ac:dyDescent="0.25">
      <c r="I112" s="33" t="str">
        <f t="shared" si="1"/>
        <v xml:space="preserve">2,1/31 FC BG007470  00-0335876   ITC COMERCIAL, C.A. </v>
      </c>
    </row>
    <row r="113" spans="9:9" x14ac:dyDescent="0.25">
      <c r="I113" s="33" t="str">
        <f t="shared" si="1"/>
        <v xml:space="preserve">2,1/5 FC A234473  00-00609325  CENTRO DE DISTRIBUCIONES FRANCIS C.A.  </v>
      </c>
    </row>
    <row r="114" spans="9:9" x14ac:dyDescent="0.25">
      <c r="I114" s="33" t="str">
        <f t="shared" si="1"/>
        <v xml:space="preserve">2,1/13 FC 00001898  00-0001898  FACIL GAS, C.A </v>
      </c>
    </row>
    <row r="115" spans="9:9" x14ac:dyDescent="0.25">
      <c r="I115" s="33" t="str">
        <f t="shared" si="1"/>
        <v xml:space="preserve">2,1/38 FC 002251  00-002825  RADISA ALIMENTOS C.A </v>
      </c>
    </row>
    <row r="116" spans="9:9" x14ac:dyDescent="0.25">
      <c r="I116" s="33" t="str">
        <f t="shared" si="1"/>
        <v xml:space="preserve">2,1/42 FC 162178  00-192054  ALIMENTOS PRODALVA, C.A. </v>
      </c>
    </row>
    <row r="117" spans="9:9" x14ac:dyDescent="0.25">
      <c r="I117" s="33" t="str">
        <f t="shared" si="1"/>
        <v xml:space="preserve">2,1/58 FC 000680  00-000680  DISTRIBUIDORA HALU, C.A. </v>
      </c>
    </row>
    <row r="118" spans="9:9" x14ac:dyDescent="0.25">
      <c r="I118" s="33" t="str">
        <f t="shared" si="1"/>
        <v xml:space="preserve">2,1/1 FC 161293  00-191168  ALIMENTOS PRODALVA, C.A. </v>
      </c>
    </row>
    <row r="119" spans="9:9" x14ac:dyDescent="0.25">
      <c r="I119" s="33" t="str">
        <f t="shared" si="1"/>
        <v xml:space="preserve">2,1/39 FC 162267  00-192143  ALIMENTOS PRODALVA, C.A. </v>
      </c>
    </row>
    <row r="120" spans="9:9" x14ac:dyDescent="0.25">
      <c r="I120" s="33" t="str">
        <f t="shared" si="1"/>
        <v xml:space="preserve">2,1/3 FC 161747  00-191622  ALIMENTOS PRODALVA, C.A. </v>
      </c>
    </row>
    <row r="121" spans="9:9" x14ac:dyDescent="0.25">
      <c r="I121" s="33" t="str">
        <f t="shared" si="1"/>
        <v xml:space="preserve">2,1/29 FC L118069668  00-5504760  PLUMROSE LATINOAMERICANA, C.A. </v>
      </c>
    </row>
    <row r="122" spans="9:9" x14ac:dyDescent="0.25">
      <c r="I122" s="33" t="str">
        <f t="shared" si="1"/>
        <v xml:space="preserve">2,1/17 FC 25918  00-35062  INVERSIONES GOA 7,C.A </v>
      </c>
    </row>
    <row r="123" spans="9:9" x14ac:dyDescent="0.25">
      <c r="I123" s="33" t="str">
        <f t="shared" si="1"/>
        <v xml:space="preserve">2,1/24 FC 000666  00-000666  DISTRIBUIDORA HALU, C.A. </v>
      </c>
    </row>
    <row r="124" spans="9:9" x14ac:dyDescent="0.25">
      <c r="I124" s="33" t="str">
        <f t="shared" si="1"/>
        <v xml:space="preserve">2,1/55 FC A054B1394139824  00-30907141  ALIMENTOS POLAR COMERCIAL, C.A. </v>
      </c>
    </row>
    <row r="125" spans="9:9" x14ac:dyDescent="0.25">
      <c r="I125" s="33" t="str">
        <f t="shared" si="1"/>
        <v xml:space="preserve">2,1/8 FC L118069199  00-5476948  PLUMROSE LATINOAMERICANA, C.A. </v>
      </c>
    </row>
    <row r="126" spans="9:9" x14ac:dyDescent="0.25">
      <c r="I126" s="33" t="str">
        <f t="shared" si="1"/>
        <v xml:space="preserve">2,1/15 FC A054B1394133497  00-30900717  ALIMENTOS POLAR COMERCIAL, C.A. </v>
      </c>
    </row>
    <row r="127" spans="9:9" x14ac:dyDescent="0.25">
      <c r="I127" s="33" t="str">
        <f t="shared" si="1"/>
        <v xml:space="preserve">2,1/7 FC 018111  00-014611  ALEJANDRO JOSE DOMINGUEZ PADILLA </v>
      </c>
    </row>
    <row r="128" spans="9:9" x14ac:dyDescent="0.25">
      <c r="I128" s="33" t="str">
        <f t="shared" si="1"/>
        <v xml:space="preserve">2,1/43 FC 018132  00-014632  ALEJANDRO JOSE DOMINGUEZ PADILLA </v>
      </c>
    </row>
    <row r="129" spans="9:9" x14ac:dyDescent="0.25">
      <c r="I129" s="30" t="str">
        <f t="shared" si="1"/>
        <v xml:space="preserve">2,1/56 FC 0000173959  00-0175949  MATADERO MAELLA, C.A.  </v>
      </c>
    </row>
    <row r="130" spans="9:9" x14ac:dyDescent="0.25">
      <c r="I130" s="33" t="str">
        <f t="shared" si="1"/>
        <v xml:space="preserve">2,1/41 FC 365979  00-0169676   MOLINOS HIDALGO C A </v>
      </c>
    </row>
    <row r="131" spans="9:9" x14ac:dyDescent="0.25">
      <c r="I131" s="33" t="str">
        <f t="shared" si="1"/>
        <v xml:space="preserve">2,1/52 FC C220030009  00-11293514  DUSTRIBUIDORA BIGOTT C.A. </v>
      </c>
    </row>
    <row r="132" spans="9:9" x14ac:dyDescent="0.25">
      <c r="I132" s="13" t="str">
        <f t="shared" ref="I132:I135" si="2">+A70&amp;" "&amp;C70&amp;" "&amp;D70&amp;" "&amp;E70&amp;" "&amp;F70&amp;" "&amp;G70&amp;" "&amp;I70&amp;" "&amp;S70</f>
        <v xml:space="preserve">       </v>
      </c>
    </row>
    <row r="133" spans="9:9" x14ac:dyDescent="0.25">
      <c r="I133" s="13" t="str">
        <f t="shared" si="2"/>
        <v xml:space="preserve">       </v>
      </c>
    </row>
    <row r="134" spans="9:9" x14ac:dyDescent="0.25">
      <c r="I134" s="13" t="str">
        <f t="shared" si="2"/>
        <v xml:space="preserve">       </v>
      </c>
    </row>
    <row r="135" spans="9:9" x14ac:dyDescent="0.25">
      <c r="I135" s="13" t="str">
        <f t="shared" si="2"/>
        <v xml:space="preserve">       </v>
      </c>
    </row>
    <row r="136" spans="9:9" x14ac:dyDescent="0.25">
      <c r="I136" s="13"/>
    </row>
    <row r="137" spans="9:9" x14ac:dyDescent="0.25">
      <c r="I137" s="13"/>
    </row>
    <row r="138" spans="9:9" x14ac:dyDescent="0.25">
      <c r="I138" s="13"/>
    </row>
    <row r="139" spans="9:9" x14ac:dyDescent="0.25">
      <c r="I139" s="13"/>
    </row>
    <row r="140" spans="9:9" x14ac:dyDescent="0.25">
      <c r="I140" s="13"/>
    </row>
    <row r="141" spans="9:9" x14ac:dyDescent="0.25">
      <c r="I141" s="13"/>
    </row>
    <row r="142" spans="9:9" x14ac:dyDescent="0.25">
      <c r="I142" s="13"/>
    </row>
    <row r="143" spans="9:9" x14ac:dyDescent="0.25">
      <c r="I143" s="13"/>
    </row>
    <row r="144" spans="9:9" x14ac:dyDescent="0.25">
      <c r="I144" s="13"/>
    </row>
    <row r="145" spans="9:9" x14ac:dyDescent="0.25">
      <c r="I145" s="13"/>
    </row>
    <row r="146" spans="9:9" x14ac:dyDescent="0.25">
      <c r="I146" s="13"/>
    </row>
    <row r="147" spans="9:9" x14ac:dyDescent="0.25">
      <c r="I147" s="13"/>
    </row>
    <row r="148" spans="9:9" x14ac:dyDescent="0.25">
      <c r="I148" s="13"/>
    </row>
    <row r="149" spans="9:9" x14ac:dyDescent="0.25">
      <c r="I149" s="13"/>
    </row>
    <row r="150" spans="9:9" x14ac:dyDescent="0.25">
      <c r="I150" s="13"/>
    </row>
    <row r="151" spans="9:9" x14ac:dyDescent="0.25">
      <c r="I151" s="13"/>
    </row>
    <row r="152" spans="9:9" x14ac:dyDescent="0.25">
      <c r="I152" s="13"/>
    </row>
    <row r="153" spans="9:9" x14ac:dyDescent="0.25">
      <c r="I153" s="13"/>
    </row>
    <row r="154" spans="9:9" x14ac:dyDescent="0.25">
      <c r="I154" s="13"/>
    </row>
    <row r="155" spans="9:9" x14ac:dyDescent="0.25">
      <c r="I155" s="13"/>
    </row>
    <row r="156" spans="9:9" x14ac:dyDescent="0.25">
      <c r="I156" s="13"/>
    </row>
    <row r="157" spans="9:9" x14ac:dyDescent="0.25">
      <c r="I157" s="13"/>
    </row>
    <row r="158" spans="9:9" x14ac:dyDescent="0.25">
      <c r="I158" s="13"/>
    </row>
    <row r="159" spans="9:9" x14ac:dyDescent="0.25">
      <c r="I159" s="13"/>
    </row>
    <row r="160" spans="9:9" x14ac:dyDescent="0.25">
      <c r="I160" s="13"/>
    </row>
    <row r="161" spans="9:9" x14ac:dyDescent="0.25">
      <c r="I161" s="13"/>
    </row>
    <row r="162" spans="9:9" x14ac:dyDescent="0.25">
      <c r="I162" s="13"/>
    </row>
    <row r="163" spans="9:9" x14ac:dyDescent="0.25">
      <c r="I163" s="13"/>
    </row>
    <row r="164" spans="9:9" x14ac:dyDescent="0.25">
      <c r="I164" s="13"/>
    </row>
    <row r="165" spans="9:9" x14ac:dyDescent="0.25">
      <c r="I165" s="13"/>
    </row>
    <row r="166" spans="9:9" x14ac:dyDescent="0.25">
      <c r="I166" s="13"/>
    </row>
    <row r="167" spans="9:9" x14ac:dyDescent="0.25">
      <c r="I167" s="13"/>
    </row>
    <row r="168" spans="9:9" x14ac:dyDescent="0.25">
      <c r="I168" s="13"/>
    </row>
    <row r="169" spans="9:9" x14ac:dyDescent="0.25">
      <c r="I169" s="13"/>
    </row>
    <row r="170" spans="9:9" x14ac:dyDescent="0.25">
      <c r="I170" s="13"/>
    </row>
    <row r="171" spans="9:9" x14ac:dyDescent="0.25">
      <c r="I171" s="13"/>
    </row>
    <row r="172" spans="9:9" x14ac:dyDescent="0.25">
      <c r="I172" s="13"/>
    </row>
    <row r="173" spans="9:9" x14ac:dyDescent="0.25">
      <c r="I173" s="13"/>
    </row>
    <row r="174" spans="9:9" x14ac:dyDescent="0.25">
      <c r="I174" s="13"/>
    </row>
    <row r="175" spans="9:9" x14ac:dyDescent="0.25">
      <c r="I175" s="13"/>
    </row>
    <row r="176" spans="9:9" x14ac:dyDescent="0.25">
      <c r="I176" s="13"/>
    </row>
    <row r="177" spans="9:9" x14ac:dyDescent="0.25">
      <c r="I177" s="13"/>
    </row>
    <row r="178" spans="9:9" x14ac:dyDescent="0.25">
      <c r="I178" s="13"/>
    </row>
    <row r="179" spans="9:9" x14ac:dyDescent="0.25">
      <c r="I179" s="13"/>
    </row>
    <row r="180" spans="9:9" x14ac:dyDescent="0.25">
      <c r="I180" s="13"/>
    </row>
    <row r="181" spans="9:9" x14ac:dyDescent="0.25">
      <c r="I181" s="13"/>
    </row>
    <row r="182" spans="9:9" x14ac:dyDescent="0.25">
      <c r="I182" s="13"/>
    </row>
    <row r="183" spans="9:9" x14ac:dyDescent="0.25">
      <c r="I183" s="13"/>
    </row>
    <row r="184" spans="9:9" x14ac:dyDescent="0.25">
      <c r="I184" s="13"/>
    </row>
    <row r="185" spans="9:9" x14ac:dyDescent="0.25">
      <c r="I185" s="13"/>
    </row>
    <row r="186" spans="9:9" x14ac:dyDescent="0.25">
      <c r="I186" s="13"/>
    </row>
    <row r="187" spans="9:9" x14ac:dyDescent="0.25">
      <c r="I187" s="13"/>
    </row>
    <row r="188" spans="9:9" x14ac:dyDescent="0.25">
      <c r="I188" s="13"/>
    </row>
    <row r="189" spans="9:9" x14ac:dyDescent="0.25">
      <c r="I189" s="13"/>
    </row>
    <row r="190" spans="9:9" x14ac:dyDescent="0.25">
      <c r="I190" s="13"/>
    </row>
    <row r="191" spans="9:9" x14ac:dyDescent="0.25">
      <c r="I191" s="13"/>
    </row>
    <row r="192" spans="9:9" x14ac:dyDescent="0.25">
      <c r="I192" s="13"/>
    </row>
    <row r="193" spans="9:9" x14ac:dyDescent="0.25">
      <c r="I193" s="13"/>
    </row>
    <row r="194" spans="9:9" x14ac:dyDescent="0.25">
      <c r="I194" s="13"/>
    </row>
    <row r="195" spans="9:9" x14ac:dyDescent="0.25">
      <c r="I195" s="13"/>
    </row>
    <row r="196" spans="9:9" x14ac:dyDescent="0.25">
      <c r="I196" s="13"/>
    </row>
    <row r="197" spans="9:9" x14ac:dyDescent="0.25">
      <c r="I197" s="13"/>
    </row>
    <row r="198" spans="9:9" x14ac:dyDescent="0.25">
      <c r="I198" s="13"/>
    </row>
  </sheetData>
  <autoFilter ref="A7:S67" xr:uid="{F8BCE2CE-9996-4160-B98F-3194A4932ED9}">
    <filterColumn colId="8">
      <filters>
        <filter val="ALEJANDRO JOSE DOMINGUEZ PADILLA"/>
      </filters>
    </filterColumn>
    <sortState ref="A8:S65">
      <sortCondition ref="J7:J67"/>
    </sortState>
  </autoFilter>
  <mergeCells count="4">
    <mergeCell ref="A2:I2"/>
    <mergeCell ref="A3:I3"/>
    <mergeCell ref="A4:I4"/>
    <mergeCell ref="A5:I5"/>
  </mergeCells>
  <phoneticPr fontId="6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8C4302-C146-45B4-A3AB-F59946DE0900}">
  <sheetPr filterMode="1"/>
  <dimension ref="A2:Q203"/>
  <sheetViews>
    <sheetView tabSelected="1" workbookViewId="0">
      <selection activeCell="A76" sqref="A76"/>
    </sheetView>
  </sheetViews>
  <sheetFormatPr baseColWidth="10" defaultRowHeight="15" x14ac:dyDescent="0.25"/>
  <cols>
    <col min="1" max="1" width="6.28515625" style="8" bestFit="1" customWidth="1"/>
    <col min="2" max="2" width="10.42578125" style="9" bestFit="1" customWidth="1"/>
    <col min="3" max="3" width="9.85546875" style="8" customWidth="1"/>
    <col min="4" max="4" width="16.5703125" style="8" bestFit="1" customWidth="1"/>
    <col min="5" max="5" width="13" style="8" bestFit="1" customWidth="1"/>
    <col min="6" max="6" width="11.7109375" style="8" bestFit="1" customWidth="1"/>
    <col min="7" max="7" width="16.5703125" style="8" bestFit="1" customWidth="1"/>
    <col min="8" max="8" width="12.140625" style="8" bestFit="1" customWidth="1"/>
    <col min="9" max="9" width="92.5703125" style="10" bestFit="1" customWidth="1"/>
    <col min="10" max="10" width="10.140625" style="10" customWidth="1"/>
    <col min="11" max="11" width="9.42578125" style="10" customWidth="1"/>
    <col min="12" max="12" width="11.42578125" style="10"/>
    <col min="13" max="13" width="8.7109375" style="10" bestFit="1" customWidth="1"/>
    <col min="14" max="15" width="5.140625" style="10" bestFit="1" customWidth="1"/>
    <col min="16" max="16" width="8.7109375" style="10" bestFit="1" customWidth="1"/>
    <col min="17" max="17" width="15.7109375" style="8" customWidth="1"/>
    <col min="18" max="16384" width="11.42578125" style="13"/>
  </cols>
  <sheetData>
    <row r="2" spans="1:17" s="3" customFormat="1" x14ac:dyDescent="0.25">
      <c r="A2" s="100" t="s">
        <v>0</v>
      </c>
      <c r="B2" s="100"/>
      <c r="C2" s="100"/>
      <c r="D2" s="100"/>
      <c r="E2" s="100"/>
      <c r="F2" s="100"/>
      <c r="G2" s="100"/>
      <c r="H2" s="100"/>
      <c r="I2" s="100"/>
      <c r="J2" s="1"/>
      <c r="K2" s="1"/>
      <c r="L2" s="1"/>
      <c r="M2" s="1"/>
      <c r="N2" s="1"/>
      <c r="O2" s="1"/>
      <c r="P2" s="1"/>
      <c r="Q2" s="2"/>
    </row>
    <row r="3" spans="1:17" s="3" customFormat="1" x14ac:dyDescent="0.25">
      <c r="A3" s="101" t="s">
        <v>1</v>
      </c>
      <c r="B3" s="101"/>
      <c r="C3" s="101"/>
      <c r="D3" s="101"/>
      <c r="E3" s="101"/>
      <c r="F3" s="101"/>
      <c r="G3" s="101"/>
      <c r="H3" s="101"/>
      <c r="I3" s="101"/>
      <c r="J3" s="1"/>
      <c r="K3" s="1"/>
      <c r="L3" s="1"/>
      <c r="M3" s="1"/>
      <c r="N3" s="1"/>
      <c r="O3" s="1"/>
      <c r="P3" s="1"/>
      <c r="Q3" s="2"/>
    </row>
    <row r="4" spans="1:17" s="3" customFormat="1" x14ac:dyDescent="0.25">
      <c r="A4" s="101" t="s">
        <v>206</v>
      </c>
      <c r="B4" s="101"/>
      <c r="C4" s="101"/>
      <c r="D4" s="101"/>
      <c r="E4" s="101"/>
      <c r="F4" s="101"/>
      <c r="G4" s="101"/>
      <c r="H4" s="101"/>
      <c r="I4" s="101"/>
      <c r="J4" s="1"/>
      <c r="K4" s="1"/>
      <c r="L4" s="1"/>
      <c r="M4" s="1"/>
      <c r="N4" s="1"/>
      <c r="O4" s="1"/>
      <c r="P4" s="1"/>
      <c r="Q4" s="2"/>
    </row>
    <row r="5" spans="1:17" s="3" customFormat="1" x14ac:dyDescent="0.25">
      <c r="A5" s="100" t="s">
        <v>3</v>
      </c>
      <c r="B5" s="100"/>
      <c r="C5" s="100"/>
      <c r="D5" s="100"/>
      <c r="E5" s="100"/>
      <c r="F5" s="100"/>
      <c r="G5" s="100"/>
      <c r="H5" s="100"/>
      <c r="I5" s="100"/>
      <c r="J5" s="1"/>
      <c r="K5" s="1"/>
      <c r="L5" s="1"/>
      <c r="M5" s="1"/>
      <c r="N5" s="1"/>
      <c r="O5" s="1"/>
      <c r="P5" s="1"/>
      <c r="Q5" s="2"/>
    </row>
    <row r="6" spans="1:17" s="7" customFormat="1" ht="48.75" customHeight="1" x14ac:dyDescent="0.25">
      <c r="A6" s="4" t="s">
        <v>4</v>
      </c>
      <c r="B6" s="5" t="s">
        <v>5</v>
      </c>
      <c r="C6" s="4" t="s">
        <v>6</v>
      </c>
      <c r="D6" s="4" t="s">
        <v>7</v>
      </c>
      <c r="E6" s="4" t="s">
        <v>8</v>
      </c>
      <c r="F6" s="4" t="s">
        <v>9</v>
      </c>
      <c r="G6" s="4" t="s">
        <v>10</v>
      </c>
      <c r="H6" s="4" t="s">
        <v>11</v>
      </c>
      <c r="I6" s="6" t="s">
        <v>12</v>
      </c>
      <c r="J6" s="6" t="s">
        <v>13</v>
      </c>
      <c r="K6" s="6" t="s">
        <v>14</v>
      </c>
      <c r="L6" s="6" t="s">
        <v>15</v>
      </c>
      <c r="M6" s="6" t="s">
        <v>16</v>
      </c>
      <c r="N6" s="6" t="s">
        <v>19</v>
      </c>
      <c r="O6" s="6" t="s">
        <v>20</v>
      </c>
      <c r="P6" s="6" t="s">
        <v>21</v>
      </c>
      <c r="Q6" s="4" t="s">
        <v>22</v>
      </c>
    </row>
    <row r="7" spans="1:17" hidden="1" x14ac:dyDescent="0.25">
      <c r="A7" s="24" t="s">
        <v>522</v>
      </c>
      <c r="B7" s="25" t="s">
        <v>207</v>
      </c>
      <c r="C7" s="24" t="s">
        <v>24</v>
      </c>
      <c r="D7" s="24" t="s">
        <v>208</v>
      </c>
      <c r="E7" s="24" t="s">
        <v>26</v>
      </c>
      <c r="F7" s="24" t="s">
        <v>209</v>
      </c>
      <c r="G7" s="24" t="s">
        <v>26</v>
      </c>
      <c r="H7" s="24" t="s">
        <v>121</v>
      </c>
      <c r="I7" s="26" t="s">
        <v>122</v>
      </c>
      <c r="J7" s="26">
        <v>655.13</v>
      </c>
      <c r="K7" s="26">
        <v>231.60000000000002</v>
      </c>
      <c r="L7" s="26">
        <v>365.11</v>
      </c>
      <c r="M7" s="26">
        <v>58.42</v>
      </c>
      <c r="N7" s="26">
        <v>0</v>
      </c>
      <c r="O7" s="26">
        <v>0</v>
      </c>
      <c r="P7" s="26">
        <v>0</v>
      </c>
      <c r="Q7" s="24" t="s">
        <v>26</v>
      </c>
    </row>
    <row r="8" spans="1:17" hidden="1" x14ac:dyDescent="0.25">
      <c r="A8" s="24" t="s">
        <v>523</v>
      </c>
      <c r="B8" s="25" t="s">
        <v>207</v>
      </c>
      <c r="C8" s="24" t="s">
        <v>30</v>
      </c>
      <c r="D8" s="24" t="s">
        <v>26</v>
      </c>
      <c r="E8" s="24" t="s">
        <v>210</v>
      </c>
      <c r="F8" s="24" t="s">
        <v>26</v>
      </c>
      <c r="G8" s="24" t="s">
        <v>208</v>
      </c>
      <c r="H8" s="24" t="s">
        <v>121</v>
      </c>
      <c r="I8" s="26" t="s">
        <v>122</v>
      </c>
      <c r="J8" s="26">
        <v>0</v>
      </c>
      <c r="K8" s="26">
        <v>0</v>
      </c>
      <c r="L8" s="26">
        <v>0</v>
      </c>
      <c r="M8" s="26">
        <v>0</v>
      </c>
      <c r="N8" s="26">
        <v>0</v>
      </c>
      <c r="O8" s="26">
        <v>0</v>
      </c>
      <c r="P8" s="26">
        <v>43.814999999999998</v>
      </c>
      <c r="Q8" s="24" t="s">
        <v>211</v>
      </c>
    </row>
    <row r="9" spans="1:17" hidden="1" x14ac:dyDescent="0.25">
      <c r="A9" s="24" t="s">
        <v>524</v>
      </c>
      <c r="B9" s="25" t="s">
        <v>212</v>
      </c>
      <c r="C9" s="24" t="s">
        <v>24</v>
      </c>
      <c r="D9" s="24" t="s">
        <v>213</v>
      </c>
      <c r="E9" s="24" t="s">
        <v>26</v>
      </c>
      <c r="F9" s="24" t="s">
        <v>214</v>
      </c>
      <c r="G9" s="24" t="s">
        <v>26</v>
      </c>
      <c r="H9" s="24" t="s">
        <v>109</v>
      </c>
      <c r="I9" s="26" t="s">
        <v>110</v>
      </c>
      <c r="J9" s="26">
        <v>321.3</v>
      </c>
      <c r="K9" s="26">
        <v>321.3</v>
      </c>
      <c r="L9" s="26">
        <v>0</v>
      </c>
      <c r="M9" s="26">
        <v>0</v>
      </c>
      <c r="N9" s="26">
        <v>0</v>
      </c>
      <c r="O9" s="26">
        <v>0</v>
      </c>
      <c r="P9" s="26">
        <v>0</v>
      </c>
      <c r="Q9" s="24" t="s">
        <v>26</v>
      </c>
    </row>
    <row r="10" spans="1:17" hidden="1" x14ac:dyDescent="0.25">
      <c r="A10" s="24" t="s">
        <v>525</v>
      </c>
      <c r="B10" s="25" t="s">
        <v>212</v>
      </c>
      <c r="C10" s="24" t="s">
        <v>24</v>
      </c>
      <c r="D10" s="24" t="s">
        <v>215</v>
      </c>
      <c r="E10" s="24" t="s">
        <v>26</v>
      </c>
      <c r="F10" s="24" t="s">
        <v>216</v>
      </c>
      <c r="G10" s="24" t="s">
        <v>26</v>
      </c>
      <c r="H10" s="24" t="s">
        <v>217</v>
      </c>
      <c r="I10" s="26" t="s">
        <v>218</v>
      </c>
      <c r="J10" s="26">
        <v>194.95</v>
      </c>
      <c r="K10" s="26">
        <v>0</v>
      </c>
      <c r="L10" s="26">
        <v>168.06</v>
      </c>
      <c r="M10" s="26">
        <v>26.89</v>
      </c>
      <c r="N10" s="26">
        <v>0</v>
      </c>
      <c r="O10" s="26">
        <v>0</v>
      </c>
      <c r="P10" s="26">
        <v>0</v>
      </c>
      <c r="Q10" s="24" t="s">
        <v>26</v>
      </c>
    </row>
    <row r="11" spans="1:17" hidden="1" x14ac:dyDescent="0.25">
      <c r="A11" s="24" t="s">
        <v>526</v>
      </c>
      <c r="B11" s="25" t="s">
        <v>212</v>
      </c>
      <c r="C11" s="24" t="s">
        <v>24</v>
      </c>
      <c r="D11" s="24" t="s">
        <v>219</v>
      </c>
      <c r="E11" s="24" t="s">
        <v>26</v>
      </c>
      <c r="F11" s="24" t="s">
        <v>220</v>
      </c>
      <c r="G11" s="24" t="s">
        <v>26</v>
      </c>
      <c r="H11" s="24" t="s">
        <v>221</v>
      </c>
      <c r="I11" s="26" t="s">
        <v>222</v>
      </c>
      <c r="J11" s="26">
        <v>952.81</v>
      </c>
      <c r="K11" s="26">
        <v>952.81</v>
      </c>
      <c r="L11" s="26">
        <v>0</v>
      </c>
      <c r="M11" s="26">
        <v>0</v>
      </c>
      <c r="N11" s="26">
        <v>0</v>
      </c>
      <c r="O11" s="26">
        <v>0</v>
      </c>
      <c r="P11" s="26">
        <v>0</v>
      </c>
      <c r="Q11" s="24" t="s">
        <v>26</v>
      </c>
    </row>
    <row r="12" spans="1:17" hidden="1" x14ac:dyDescent="0.25">
      <c r="A12" s="24" t="s">
        <v>527</v>
      </c>
      <c r="B12" s="25" t="s">
        <v>212</v>
      </c>
      <c r="C12" s="24" t="s">
        <v>24</v>
      </c>
      <c r="D12" s="24" t="s">
        <v>223</v>
      </c>
      <c r="E12" s="24" t="s">
        <v>26</v>
      </c>
      <c r="F12" s="24" t="s">
        <v>224</v>
      </c>
      <c r="G12" s="24" t="s">
        <v>26</v>
      </c>
      <c r="H12" s="24" t="s">
        <v>88</v>
      </c>
      <c r="I12" s="26" t="s">
        <v>89</v>
      </c>
      <c r="J12" s="26">
        <v>140.4</v>
      </c>
      <c r="K12" s="26">
        <v>140.4</v>
      </c>
      <c r="L12" s="26">
        <v>0</v>
      </c>
      <c r="M12" s="26">
        <v>0</v>
      </c>
      <c r="N12" s="26">
        <v>0</v>
      </c>
      <c r="O12" s="26">
        <v>0</v>
      </c>
      <c r="P12" s="26">
        <v>0</v>
      </c>
      <c r="Q12" s="24" t="s">
        <v>26</v>
      </c>
    </row>
    <row r="13" spans="1:17" hidden="1" x14ac:dyDescent="0.25">
      <c r="A13" s="24" t="s">
        <v>528</v>
      </c>
      <c r="B13" s="25" t="s">
        <v>212</v>
      </c>
      <c r="C13" s="24" t="s">
        <v>24</v>
      </c>
      <c r="D13" s="24" t="s">
        <v>225</v>
      </c>
      <c r="E13" s="24" t="s">
        <v>26</v>
      </c>
      <c r="F13" s="24" t="s">
        <v>226</v>
      </c>
      <c r="G13" s="24" t="s">
        <v>26</v>
      </c>
      <c r="H13" s="24" t="s">
        <v>227</v>
      </c>
      <c r="I13" s="26" t="s">
        <v>228</v>
      </c>
      <c r="J13" s="26">
        <v>914.0104</v>
      </c>
      <c r="K13" s="26">
        <v>0</v>
      </c>
      <c r="L13" s="26">
        <v>787.94</v>
      </c>
      <c r="M13" s="26">
        <v>126.07</v>
      </c>
      <c r="N13" s="26">
        <v>0</v>
      </c>
      <c r="O13" s="26">
        <v>0</v>
      </c>
      <c r="P13" s="26">
        <v>0</v>
      </c>
      <c r="Q13" s="24" t="s">
        <v>26</v>
      </c>
    </row>
    <row r="14" spans="1:17" hidden="1" x14ac:dyDescent="0.25">
      <c r="A14" s="24" t="s">
        <v>529</v>
      </c>
      <c r="B14" s="25" t="s">
        <v>212</v>
      </c>
      <c r="C14" s="24" t="s">
        <v>24</v>
      </c>
      <c r="D14" s="24" t="s">
        <v>229</v>
      </c>
      <c r="E14" s="24" t="s">
        <v>26</v>
      </c>
      <c r="F14" s="24" t="s">
        <v>230</v>
      </c>
      <c r="G14" s="24" t="s">
        <v>26</v>
      </c>
      <c r="H14" s="24" t="s">
        <v>217</v>
      </c>
      <c r="I14" s="26" t="s">
        <v>218</v>
      </c>
      <c r="J14" s="26">
        <v>1854.84</v>
      </c>
      <c r="K14" s="26">
        <v>0</v>
      </c>
      <c r="L14" s="26">
        <v>1599</v>
      </c>
      <c r="M14" s="26">
        <v>255.84</v>
      </c>
      <c r="N14" s="26">
        <v>0</v>
      </c>
      <c r="O14" s="26">
        <v>0</v>
      </c>
      <c r="P14" s="26">
        <v>0</v>
      </c>
      <c r="Q14" s="24" t="s">
        <v>26</v>
      </c>
    </row>
    <row r="15" spans="1:17" hidden="1" x14ac:dyDescent="0.25">
      <c r="A15" s="24" t="s">
        <v>530</v>
      </c>
      <c r="B15" s="25" t="s">
        <v>212</v>
      </c>
      <c r="C15" s="24" t="s">
        <v>24</v>
      </c>
      <c r="D15" s="24" t="s">
        <v>231</v>
      </c>
      <c r="E15" s="24" t="s">
        <v>26</v>
      </c>
      <c r="F15" s="24" t="s">
        <v>232</v>
      </c>
      <c r="G15" s="24" t="s">
        <v>26</v>
      </c>
      <c r="H15" s="24" t="s">
        <v>217</v>
      </c>
      <c r="I15" s="26" t="s">
        <v>218</v>
      </c>
      <c r="J15" s="26">
        <v>1892.6792</v>
      </c>
      <c r="K15" s="26">
        <v>0</v>
      </c>
      <c r="L15" s="26">
        <v>1631.62</v>
      </c>
      <c r="M15" s="26">
        <v>261.05</v>
      </c>
      <c r="N15" s="26">
        <v>0</v>
      </c>
      <c r="O15" s="26">
        <v>0</v>
      </c>
      <c r="P15" s="26">
        <v>0</v>
      </c>
      <c r="Q15" s="24" t="s">
        <v>26</v>
      </c>
    </row>
    <row r="16" spans="1:17" hidden="1" x14ac:dyDescent="0.25">
      <c r="A16" s="24" t="s">
        <v>531</v>
      </c>
      <c r="B16" s="25" t="s">
        <v>212</v>
      </c>
      <c r="C16" s="24" t="s">
        <v>30</v>
      </c>
      <c r="D16" s="24" t="s">
        <v>26</v>
      </c>
      <c r="E16" s="24" t="s">
        <v>233</v>
      </c>
      <c r="F16" s="24" t="s">
        <v>26</v>
      </c>
      <c r="G16" s="24" t="s">
        <v>215</v>
      </c>
      <c r="H16" s="24" t="s">
        <v>217</v>
      </c>
      <c r="I16" s="26" t="s">
        <v>218</v>
      </c>
      <c r="J16" s="26">
        <v>0</v>
      </c>
      <c r="K16" s="26">
        <v>0</v>
      </c>
      <c r="L16" s="26">
        <v>0</v>
      </c>
      <c r="M16" s="26">
        <v>0</v>
      </c>
      <c r="N16" s="26">
        <v>0</v>
      </c>
      <c r="O16" s="26">
        <v>0</v>
      </c>
      <c r="P16" s="26">
        <v>20.1675</v>
      </c>
      <c r="Q16" s="24" t="s">
        <v>234</v>
      </c>
    </row>
    <row r="17" spans="1:17" hidden="1" x14ac:dyDescent="0.25">
      <c r="A17" s="24" t="s">
        <v>532</v>
      </c>
      <c r="B17" s="25" t="s">
        <v>212</v>
      </c>
      <c r="C17" s="24" t="s">
        <v>30</v>
      </c>
      <c r="D17" s="24" t="s">
        <v>26</v>
      </c>
      <c r="E17" s="24" t="s">
        <v>235</v>
      </c>
      <c r="F17" s="24" t="s">
        <v>26</v>
      </c>
      <c r="G17" s="24" t="s">
        <v>225</v>
      </c>
      <c r="H17" s="24" t="s">
        <v>227</v>
      </c>
      <c r="I17" s="26" t="s">
        <v>228</v>
      </c>
      <c r="J17" s="26">
        <v>0</v>
      </c>
      <c r="K17" s="26">
        <v>0</v>
      </c>
      <c r="L17" s="26">
        <v>0</v>
      </c>
      <c r="M17" s="26">
        <v>0</v>
      </c>
      <c r="N17" s="26">
        <v>0</v>
      </c>
      <c r="O17" s="26">
        <v>0</v>
      </c>
      <c r="P17" s="26">
        <v>94.552800000000005</v>
      </c>
      <c r="Q17" s="24" t="s">
        <v>236</v>
      </c>
    </row>
    <row r="18" spans="1:17" hidden="1" x14ac:dyDescent="0.25">
      <c r="A18" s="24" t="s">
        <v>533</v>
      </c>
      <c r="B18" s="25" t="s">
        <v>212</v>
      </c>
      <c r="C18" s="24" t="s">
        <v>30</v>
      </c>
      <c r="D18" s="24" t="s">
        <v>26</v>
      </c>
      <c r="E18" s="24" t="s">
        <v>237</v>
      </c>
      <c r="F18" s="24" t="s">
        <v>26</v>
      </c>
      <c r="G18" s="24" t="s">
        <v>231</v>
      </c>
      <c r="H18" s="24" t="s">
        <v>217</v>
      </c>
      <c r="I18" s="26" t="s">
        <v>218</v>
      </c>
      <c r="J18" s="26">
        <v>0</v>
      </c>
      <c r="K18" s="26">
        <v>0</v>
      </c>
      <c r="L18" s="26">
        <v>0</v>
      </c>
      <c r="M18" s="26">
        <v>0</v>
      </c>
      <c r="N18" s="26">
        <v>0</v>
      </c>
      <c r="O18" s="26">
        <v>0</v>
      </c>
      <c r="P18" s="26">
        <v>195.7944</v>
      </c>
      <c r="Q18" s="24" t="s">
        <v>238</v>
      </c>
    </row>
    <row r="19" spans="1:17" hidden="1" x14ac:dyDescent="0.25">
      <c r="A19" s="24" t="s">
        <v>534</v>
      </c>
      <c r="B19" s="25" t="s">
        <v>212</v>
      </c>
      <c r="C19" s="24" t="s">
        <v>30</v>
      </c>
      <c r="D19" s="24" t="s">
        <v>26</v>
      </c>
      <c r="E19" s="24" t="s">
        <v>239</v>
      </c>
      <c r="F19" s="24" t="s">
        <v>26</v>
      </c>
      <c r="G19" s="24" t="s">
        <v>229</v>
      </c>
      <c r="H19" s="24" t="s">
        <v>217</v>
      </c>
      <c r="I19" s="26" t="s">
        <v>218</v>
      </c>
      <c r="J19" s="26">
        <v>0</v>
      </c>
      <c r="K19" s="26">
        <v>0</v>
      </c>
      <c r="L19" s="26">
        <v>0</v>
      </c>
      <c r="M19" s="26">
        <v>0</v>
      </c>
      <c r="N19" s="26">
        <v>0</v>
      </c>
      <c r="O19" s="26">
        <v>0</v>
      </c>
      <c r="P19" s="26">
        <v>191.88</v>
      </c>
      <c r="Q19" s="24" t="s">
        <v>240</v>
      </c>
    </row>
    <row r="20" spans="1:17" hidden="1" x14ac:dyDescent="0.25">
      <c r="A20" s="24" t="s">
        <v>535</v>
      </c>
      <c r="B20" s="25" t="s">
        <v>241</v>
      </c>
      <c r="C20" s="24" t="s">
        <v>24</v>
      </c>
      <c r="D20" s="24" t="s">
        <v>242</v>
      </c>
      <c r="E20" s="24" t="s">
        <v>26</v>
      </c>
      <c r="F20" s="24" t="s">
        <v>243</v>
      </c>
      <c r="G20" s="24" t="s">
        <v>26</v>
      </c>
      <c r="H20" s="24" t="s">
        <v>51</v>
      </c>
      <c r="I20" s="26" t="s">
        <v>52</v>
      </c>
      <c r="J20" s="26">
        <v>119.13</v>
      </c>
      <c r="K20" s="26">
        <v>0</v>
      </c>
      <c r="L20" s="26">
        <v>102.69</v>
      </c>
      <c r="M20" s="26">
        <v>16.440000000000001</v>
      </c>
      <c r="N20" s="26">
        <v>0</v>
      </c>
      <c r="O20" s="26">
        <v>0</v>
      </c>
      <c r="P20" s="26">
        <v>0</v>
      </c>
      <c r="Q20" s="24" t="s">
        <v>26</v>
      </c>
    </row>
    <row r="21" spans="1:17" hidden="1" x14ac:dyDescent="0.25">
      <c r="A21" s="24" t="s">
        <v>536</v>
      </c>
      <c r="B21" s="25" t="s">
        <v>241</v>
      </c>
      <c r="C21" s="24" t="s">
        <v>24</v>
      </c>
      <c r="D21" s="24" t="s">
        <v>244</v>
      </c>
      <c r="E21" s="24" t="s">
        <v>26</v>
      </c>
      <c r="F21" s="24" t="s">
        <v>245</v>
      </c>
      <c r="G21" s="24" t="s">
        <v>26</v>
      </c>
      <c r="H21" s="24" t="s">
        <v>51</v>
      </c>
      <c r="I21" s="26" t="s">
        <v>52</v>
      </c>
      <c r="J21" s="26">
        <v>301.14</v>
      </c>
      <c r="K21" s="26">
        <v>0</v>
      </c>
      <c r="L21" s="26">
        <v>259.60000000000002</v>
      </c>
      <c r="M21" s="26">
        <v>41.54</v>
      </c>
      <c r="N21" s="26">
        <v>0</v>
      </c>
      <c r="O21" s="26">
        <v>0</v>
      </c>
      <c r="P21" s="26">
        <v>0</v>
      </c>
      <c r="Q21" s="24" t="s">
        <v>26</v>
      </c>
    </row>
    <row r="22" spans="1:17" hidden="1" x14ac:dyDescent="0.25">
      <c r="A22" s="24" t="s">
        <v>537</v>
      </c>
      <c r="B22" s="25" t="s">
        <v>241</v>
      </c>
      <c r="C22" s="24" t="s">
        <v>24</v>
      </c>
      <c r="D22" s="24" t="s">
        <v>246</v>
      </c>
      <c r="E22" s="24" t="s">
        <v>26</v>
      </c>
      <c r="F22" s="24" t="s">
        <v>247</v>
      </c>
      <c r="G22" s="24" t="s">
        <v>26</v>
      </c>
      <c r="H22" s="24" t="s">
        <v>121</v>
      </c>
      <c r="I22" s="26" t="s">
        <v>122</v>
      </c>
      <c r="J22" s="26">
        <v>262.45</v>
      </c>
      <c r="K22" s="26">
        <v>262.45</v>
      </c>
      <c r="L22" s="26">
        <v>0</v>
      </c>
      <c r="M22" s="26">
        <v>0</v>
      </c>
      <c r="N22" s="26">
        <v>0</v>
      </c>
      <c r="O22" s="26">
        <v>0</v>
      </c>
      <c r="P22" s="26">
        <v>0</v>
      </c>
      <c r="Q22" s="24" t="s">
        <v>26</v>
      </c>
    </row>
    <row r="23" spans="1:17" hidden="1" x14ac:dyDescent="0.25">
      <c r="A23" s="12" t="s">
        <v>538</v>
      </c>
      <c r="B23" s="27" t="s">
        <v>241</v>
      </c>
      <c r="C23" s="12" t="s">
        <v>24</v>
      </c>
      <c r="D23" s="12" t="s">
        <v>248</v>
      </c>
      <c r="E23" s="12" t="s">
        <v>26</v>
      </c>
      <c r="F23" s="12" t="s">
        <v>249</v>
      </c>
      <c r="G23" s="12" t="s">
        <v>26</v>
      </c>
      <c r="H23" s="12" t="s">
        <v>41</v>
      </c>
      <c r="I23" s="28" t="s">
        <v>42</v>
      </c>
      <c r="J23" s="28">
        <v>2684.73</v>
      </c>
      <c r="K23" s="28">
        <v>0</v>
      </c>
      <c r="L23" s="28">
        <v>2314.42</v>
      </c>
      <c r="M23" s="28">
        <v>370.31</v>
      </c>
      <c r="N23" s="28">
        <v>0</v>
      </c>
      <c r="O23" s="28">
        <v>0</v>
      </c>
      <c r="P23" s="28">
        <v>0</v>
      </c>
      <c r="Q23" s="12" t="s">
        <v>26</v>
      </c>
    </row>
    <row r="24" spans="1:17" hidden="1" x14ac:dyDescent="0.25">
      <c r="A24" s="24" t="s">
        <v>539</v>
      </c>
      <c r="B24" s="25" t="s">
        <v>241</v>
      </c>
      <c r="C24" s="24" t="s">
        <v>24</v>
      </c>
      <c r="D24" s="24" t="s">
        <v>250</v>
      </c>
      <c r="E24" s="24" t="s">
        <v>26</v>
      </c>
      <c r="F24" s="24" t="s">
        <v>251</v>
      </c>
      <c r="G24" s="24" t="s">
        <v>26</v>
      </c>
      <c r="H24" s="24" t="s">
        <v>41</v>
      </c>
      <c r="I24" s="26" t="s">
        <v>42</v>
      </c>
      <c r="J24" s="26">
        <v>1172.8527999999999</v>
      </c>
      <c r="K24" s="26">
        <v>0</v>
      </c>
      <c r="L24" s="26">
        <v>1011.08</v>
      </c>
      <c r="M24" s="26">
        <v>161.77000000000001</v>
      </c>
      <c r="N24" s="26">
        <v>0</v>
      </c>
      <c r="O24" s="26">
        <v>0</v>
      </c>
      <c r="P24" s="26">
        <v>0</v>
      </c>
      <c r="Q24" s="24" t="s">
        <v>26</v>
      </c>
    </row>
    <row r="25" spans="1:17" hidden="1" x14ac:dyDescent="0.25">
      <c r="A25" s="24" t="s">
        <v>540</v>
      </c>
      <c r="B25" s="25" t="s">
        <v>241</v>
      </c>
      <c r="C25" s="24" t="s">
        <v>24</v>
      </c>
      <c r="D25" s="24" t="s">
        <v>252</v>
      </c>
      <c r="E25" s="24" t="s">
        <v>26</v>
      </c>
      <c r="F25" s="24" t="s">
        <v>253</v>
      </c>
      <c r="G25" s="24" t="s">
        <v>26</v>
      </c>
      <c r="H25" s="24" t="s">
        <v>41</v>
      </c>
      <c r="I25" s="26" t="s">
        <v>42</v>
      </c>
      <c r="J25" s="26">
        <v>532.79999999999995</v>
      </c>
      <c r="K25" s="26">
        <v>532.79999999999995</v>
      </c>
      <c r="L25" s="26">
        <v>0</v>
      </c>
      <c r="M25" s="26">
        <v>0</v>
      </c>
      <c r="N25" s="26">
        <v>0</v>
      </c>
      <c r="O25" s="26">
        <v>0</v>
      </c>
      <c r="P25" s="26">
        <v>0</v>
      </c>
      <c r="Q25" s="24" t="s">
        <v>26</v>
      </c>
    </row>
    <row r="26" spans="1:17" hidden="1" x14ac:dyDescent="0.25">
      <c r="A26" s="24" t="s">
        <v>541</v>
      </c>
      <c r="B26" s="25" t="s">
        <v>241</v>
      </c>
      <c r="C26" s="24" t="s">
        <v>24</v>
      </c>
      <c r="D26" s="24" t="s">
        <v>254</v>
      </c>
      <c r="E26" s="24" t="s">
        <v>26</v>
      </c>
      <c r="F26" s="24" t="s">
        <v>255</v>
      </c>
      <c r="G26" s="24" t="s">
        <v>26</v>
      </c>
      <c r="H26" s="24" t="s">
        <v>76</v>
      </c>
      <c r="I26" s="26" t="s">
        <v>77</v>
      </c>
      <c r="J26" s="26">
        <v>91.8</v>
      </c>
      <c r="K26" s="26">
        <v>91.8</v>
      </c>
      <c r="L26" s="26">
        <v>0</v>
      </c>
      <c r="M26" s="26">
        <v>0</v>
      </c>
      <c r="N26" s="26">
        <v>0</v>
      </c>
      <c r="O26" s="26">
        <v>0</v>
      </c>
      <c r="P26" s="26">
        <v>0</v>
      </c>
      <c r="Q26" s="24" t="s">
        <v>26</v>
      </c>
    </row>
    <row r="27" spans="1:17" hidden="1" x14ac:dyDescent="0.25">
      <c r="A27" s="24" t="s">
        <v>542</v>
      </c>
      <c r="B27" s="25" t="s">
        <v>241</v>
      </c>
      <c r="C27" s="24" t="s">
        <v>24</v>
      </c>
      <c r="D27" s="24" t="s">
        <v>256</v>
      </c>
      <c r="E27" s="24" t="s">
        <v>26</v>
      </c>
      <c r="F27" s="24" t="s">
        <v>257</v>
      </c>
      <c r="G27" s="24" t="s">
        <v>26</v>
      </c>
      <c r="H27" s="24" t="s">
        <v>47</v>
      </c>
      <c r="I27" s="26" t="s">
        <v>48</v>
      </c>
      <c r="J27" s="26">
        <v>382.8</v>
      </c>
      <c r="K27" s="26">
        <v>0</v>
      </c>
      <c r="L27" s="26">
        <v>330</v>
      </c>
      <c r="M27" s="26">
        <v>52.8</v>
      </c>
      <c r="N27" s="26">
        <v>0</v>
      </c>
      <c r="O27" s="26">
        <v>0</v>
      </c>
      <c r="P27" s="26">
        <v>0</v>
      </c>
      <c r="Q27" s="24" t="s">
        <v>26</v>
      </c>
    </row>
    <row r="28" spans="1:17" hidden="1" x14ac:dyDescent="0.25">
      <c r="A28" s="24" t="s">
        <v>543</v>
      </c>
      <c r="B28" s="25" t="s">
        <v>241</v>
      </c>
      <c r="C28" s="24" t="s">
        <v>24</v>
      </c>
      <c r="D28" s="24" t="s">
        <v>258</v>
      </c>
      <c r="E28" s="24" t="s">
        <v>26</v>
      </c>
      <c r="F28" s="24" t="s">
        <v>259</v>
      </c>
      <c r="G28" s="24" t="s">
        <v>26</v>
      </c>
      <c r="H28" s="24" t="s">
        <v>131</v>
      </c>
      <c r="I28" s="26" t="s">
        <v>132</v>
      </c>
      <c r="J28" s="26">
        <v>1243.48</v>
      </c>
      <c r="K28" s="26">
        <v>1243.48</v>
      </c>
      <c r="L28" s="26">
        <v>0</v>
      </c>
      <c r="M28" s="26">
        <v>0</v>
      </c>
      <c r="N28" s="26">
        <v>0</v>
      </c>
      <c r="O28" s="26">
        <v>0</v>
      </c>
      <c r="P28" s="26">
        <v>0</v>
      </c>
      <c r="Q28" s="24" t="s">
        <v>26</v>
      </c>
    </row>
    <row r="29" spans="1:17" hidden="1" x14ac:dyDescent="0.25">
      <c r="A29" s="24" t="s">
        <v>544</v>
      </c>
      <c r="B29" s="25" t="s">
        <v>241</v>
      </c>
      <c r="C29" s="24" t="s">
        <v>24</v>
      </c>
      <c r="D29" s="24" t="s">
        <v>260</v>
      </c>
      <c r="E29" s="24" t="s">
        <v>26</v>
      </c>
      <c r="F29" s="24" t="s">
        <v>261</v>
      </c>
      <c r="G29" s="24" t="s">
        <v>26</v>
      </c>
      <c r="H29" s="24" t="s">
        <v>262</v>
      </c>
      <c r="I29" s="26" t="s">
        <v>263</v>
      </c>
      <c r="J29" s="26">
        <v>726.89080000000001</v>
      </c>
      <c r="K29" s="26">
        <v>0</v>
      </c>
      <c r="L29" s="26">
        <v>626.63</v>
      </c>
      <c r="M29" s="26">
        <v>100.26</v>
      </c>
      <c r="N29" s="26">
        <v>0</v>
      </c>
      <c r="O29" s="26">
        <v>0</v>
      </c>
      <c r="P29" s="26">
        <v>0</v>
      </c>
      <c r="Q29" s="24" t="s">
        <v>26</v>
      </c>
    </row>
    <row r="30" spans="1:17" hidden="1" x14ac:dyDescent="0.25">
      <c r="A30" s="24" t="s">
        <v>545</v>
      </c>
      <c r="B30" s="25" t="s">
        <v>241</v>
      </c>
      <c r="C30" s="24" t="s">
        <v>24</v>
      </c>
      <c r="D30" s="24" t="s">
        <v>264</v>
      </c>
      <c r="E30" s="24" t="s">
        <v>26</v>
      </c>
      <c r="F30" s="24" t="s">
        <v>265</v>
      </c>
      <c r="G30" s="24" t="s">
        <v>26</v>
      </c>
      <c r="H30" s="24" t="s">
        <v>117</v>
      </c>
      <c r="I30" s="26" t="s">
        <v>118</v>
      </c>
      <c r="J30" s="26">
        <v>173.81</v>
      </c>
      <c r="K30" s="26">
        <v>173.81</v>
      </c>
      <c r="L30" s="26">
        <v>0</v>
      </c>
      <c r="M30" s="26">
        <v>0</v>
      </c>
      <c r="N30" s="26">
        <v>0</v>
      </c>
      <c r="O30" s="26">
        <v>0</v>
      </c>
      <c r="P30" s="26">
        <v>0</v>
      </c>
      <c r="Q30" s="24" t="s">
        <v>26</v>
      </c>
    </row>
    <row r="31" spans="1:17" hidden="1" x14ac:dyDescent="0.25">
      <c r="A31" s="24" t="s">
        <v>546</v>
      </c>
      <c r="B31" s="25" t="s">
        <v>241</v>
      </c>
      <c r="C31" s="24" t="s">
        <v>24</v>
      </c>
      <c r="D31" s="24" t="s">
        <v>266</v>
      </c>
      <c r="E31" s="24" t="s">
        <v>26</v>
      </c>
      <c r="F31" s="24" t="s">
        <v>267</v>
      </c>
      <c r="G31" s="24" t="s">
        <v>26</v>
      </c>
      <c r="H31" s="24" t="s">
        <v>154</v>
      </c>
      <c r="I31" s="26" t="s">
        <v>155</v>
      </c>
      <c r="J31" s="26">
        <v>813.4</v>
      </c>
      <c r="K31" s="26">
        <v>813.4</v>
      </c>
      <c r="L31" s="26">
        <v>0</v>
      </c>
      <c r="M31" s="26">
        <v>0</v>
      </c>
      <c r="N31" s="26">
        <v>0</v>
      </c>
      <c r="O31" s="26">
        <v>0</v>
      </c>
      <c r="P31" s="26">
        <v>0</v>
      </c>
      <c r="Q31" s="24" t="s">
        <v>26</v>
      </c>
    </row>
    <row r="32" spans="1:17" hidden="1" x14ac:dyDescent="0.25">
      <c r="A32" s="24" t="s">
        <v>547</v>
      </c>
      <c r="B32" s="25" t="s">
        <v>241</v>
      </c>
      <c r="C32" s="24" t="s">
        <v>24</v>
      </c>
      <c r="D32" s="24" t="s">
        <v>268</v>
      </c>
      <c r="E32" s="24" t="s">
        <v>26</v>
      </c>
      <c r="F32" s="24" t="s">
        <v>269</v>
      </c>
      <c r="G32" s="24" t="s">
        <v>26</v>
      </c>
      <c r="H32" s="24" t="s">
        <v>270</v>
      </c>
      <c r="I32" s="26" t="s">
        <v>271</v>
      </c>
      <c r="J32" s="26">
        <v>924.3</v>
      </c>
      <c r="K32" s="26">
        <v>924.3</v>
      </c>
      <c r="L32" s="26">
        <v>0</v>
      </c>
      <c r="M32" s="26">
        <v>0</v>
      </c>
      <c r="N32" s="26">
        <v>0</v>
      </c>
      <c r="O32" s="26">
        <v>0</v>
      </c>
      <c r="P32" s="26">
        <v>0</v>
      </c>
      <c r="Q32" s="24" t="s">
        <v>26</v>
      </c>
    </row>
    <row r="33" spans="1:17" hidden="1" x14ac:dyDescent="0.25">
      <c r="A33" s="24" t="s">
        <v>548</v>
      </c>
      <c r="B33" s="25" t="s">
        <v>241</v>
      </c>
      <c r="C33" s="24" t="s">
        <v>24</v>
      </c>
      <c r="D33" s="24" t="s">
        <v>272</v>
      </c>
      <c r="E33" s="24" t="s">
        <v>26</v>
      </c>
      <c r="F33" s="24" t="s">
        <v>273</v>
      </c>
      <c r="G33" s="24" t="s">
        <v>26</v>
      </c>
      <c r="H33" s="24" t="s">
        <v>274</v>
      </c>
      <c r="I33" s="26" t="s">
        <v>275</v>
      </c>
      <c r="J33" s="26">
        <v>747.78240000000005</v>
      </c>
      <c r="K33" s="26">
        <v>0</v>
      </c>
      <c r="L33" s="26">
        <v>644.64</v>
      </c>
      <c r="M33" s="26">
        <v>103.14</v>
      </c>
      <c r="N33" s="26">
        <v>0</v>
      </c>
      <c r="O33" s="26">
        <v>0</v>
      </c>
      <c r="P33" s="26">
        <v>0</v>
      </c>
      <c r="Q33" s="24" t="s">
        <v>26</v>
      </c>
    </row>
    <row r="34" spans="1:17" hidden="1" x14ac:dyDescent="0.25">
      <c r="A34" s="24" t="s">
        <v>549</v>
      </c>
      <c r="B34" s="25" t="s">
        <v>241</v>
      </c>
      <c r="C34" s="24" t="s">
        <v>24</v>
      </c>
      <c r="D34" s="24" t="s">
        <v>276</v>
      </c>
      <c r="E34" s="24" t="s">
        <v>26</v>
      </c>
      <c r="F34" s="24" t="s">
        <v>277</v>
      </c>
      <c r="G34" s="24" t="s">
        <v>26</v>
      </c>
      <c r="H34" s="24" t="s">
        <v>274</v>
      </c>
      <c r="I34" s="26" t="s">
        <v>275</v>
      </c>
      <c r="J34" s="26">
        <v>128.82</v>
      </c>
      <c r="K34" s="26">
        <v>0</v>
      </c>
      <c r="L34" s="26">
        <v>111.05</v>
      </c>
      <c r="M34" s="26">
        <v>17.77</v>
      </c>
      <c r="N34" s="26">
        <v>0</v>
      </c>
      <c r="O34" s="26">
        <v>0</v>
      </c>
      <c r="P34" s="26">
        <v>0</v>
      </c>
      <c r="Q34" s="24" t="s">
        <v>26</v>
      </c>
    </row>
    <row r="35" spans="1:17" hidden="1" x14ac:dyDescent="0.25">
      <c r="A35" s="24" t="s">
        <v>550</v>
      </c>
      <c r="B35" s="25" t="s">
        <v>241</v>
      </c>
      <c r="C35" s="24" t="s">
        <v>24</v>
      </c>
      <c r="D35" s="24" t="s">
        <v>278</v>
      </c>
      <c r="E35" s="24" t="s">
        <v>26</v>
      </c>
      <c r="F35" s="24" t="s">
        <v>279</v>
      </c>
      <c r="G35" s="24" t="s">
        <v>26</v>
      </c>
      <c r="H35" s="24" t="s">
        <v>274</v>
      </c>
      <c r="I35" s="26" t="s">
        <v>275</v>
      </c>
      <c r="J35" s="26">
        <v>183.0016</v>
      </c>
      <c r="K35" s="26">
        <v>0</v>
      </c>
      <c r="L35" s="26">
        <v>157.76</v>
      </c>
      <c r="M35" s="26">
        <v>25.24</v>
      </c>
      <c r="N35" s="26">
        <v>0</v>
      </c>
      <c r="O35" s="26">
        <v>0</v>
      </c>
      <c r="P35" s="26">
        <v>0</v>
      </c>
      <c r="Q35" s="24" t="s">
        <v>26</v>
      </c>
    </row>
    <row r="36" spans="1:17" hidden="1" x14ac:dyDescent="0.25">
      <c r="A36" s="24" t="s">
        <v>551</v>
      </c>
      <c r="B36" s="25" t="s">
        <v>241</v>
      </c>
      <c r="C36" s="24" t="s">
        <v>24</v>
      </c>
      <c r="D36" s="24" t="s">
        <v>280</v>
      </c>
      <c r="E36" s="24" t="s">
        <v>26</v>
      </c>
      <c r="F36" s="24" t="s">
        <v>281</v>
      </c>
      <c r="G36" s="24" t="s">
        <v>26</v>
      </c>
      <c r="H36" s="24" t="s">
        <v>274</v>
      </c>
      <c r="I36" s="26" t="s">
        <v>275</v>
      </c>
      <c r="J36" s="26">
        <v>108.2512</v>
      </c>
      <c r="K36" s="26">
        <v>0</v>
      </c>
      <c r="L36" s="26">
        <v>93.32</v>
      </c>
      <c r="M36" s="26">
        <v>14.93</v>
      </c>
      <c r="N36" s="26">
        <v>0</v>
      </c>
      <c r="O36" s="26">
        <v>0</v>
      </c>
      <c r="P36" s="26">
        <v>0</v>
      </c>
      <c r="Q36" s="24" t="s">
        <v>26</v>
      </c>
    </row>
    <row r="37" spans="1:17" hidden="1" x14ac:dyDescent="0.25">
      <c r="A37" s="24" t="s">
        <v>552</v>
      </c>
      <c r="B37" s="25" t="s">
        <v>241</v>
      </c>
      <c r="C37" s="24" t="s">
        <v>24</v>
      </c>
      <c r="D37" s="24" t="s">
        <v>282</v>
      </c>
      <c r="E37" s="24" t="s">
        <v>26</v>
      </c>
      <c r="F37" s="24" t="s">
        <v>283</v>
      </c>
      <c r="G37" s="24" t="s">
        <v>26</v>
      </c>
      <c r="H37" s="24" t="s">
        <v>65</v>
      </c>
      <c r="I37" s="26" t="s">
        <v>66</v>
      </c>
      <c r="J37" s="26">
        <v>102.33</v>
      </c>
      <c r="K37" s="26">
        <v>102.33</v>
      </c>
      <c r="L37" s="26">
        <v>0</v>
      </c>
      <c r="M37" s="26">
        <v>0</v>
      </c>
      <c r="N37" s="26">
        <v>0</v>
      </c>
      <c r="O37" s="26">
        <v>0</v>
      </c>
      <c r="P37" s="26">
        <v>0</v>
      </c>
      <c r="Q37" s="24" t="s">
        <v>26</v>
      </c>
    </row>
    <row r="38" spans="1:17" hidden="1" x14ac:dyDescent="0.25">
      <c r="A38" s="24" t="s">
        <v>553</v>
      </c>
      <c r="B38" s="25" t="s">
        <v>241</v>
      </c>
      <c r="C38" s="24" t="s">
        <v>24</v>
      </c>
      <c r="D38" s="24" t="s">
        <v>284</v>
      </c>
      <c r="E38" s="24" t="s">
        <v>26</v>
      </c>
      <c r="F38" s="24" t="s">
        <v>285</v>
      </c>
      <c r="G38" s="24" t="s">
        <v>26</v>
      </c>
      <c r="H38" s="24" t="s">
        <v>36</v>
      </c>
      <c r="I38" s="26" t="s">
        <v>37</v>
      </c>
      <c r="J38" s="26">
        <v>3280.89</v>
      </c>
      <c r="K38" s="26">
        <v>3280.89</v>
      </c>
      <c r="L38" s="26">
        <v>0</v>
      </c>
      <c r="M38" s="26">
        <v>0</v>
      </c>
      <c r="N38" s="26">
        <v>0</v>
      </c>
      <c r="O38" s="26">
        <v>0</v>
      </c>
      <c r="P38" s="26">
        <v>0</v>
      </c>
      <c r="Q38" s="24" t="s">
        <v>26</v>
      </c>
    </row>
    <row r="39" spans="1:17" hidden="1" x14ac:dyDescent="0.25">
      <c r="A39" s="24" t="s">
        <v>554</v>
      </c>
      <c r="B39" s="25" t="s">
        <v>241</v>
      </c>
      <c r="C39" s="24" t="s">
        <v>24</v>
      </c>
      <c r="D39" s="24" t="s">
        <v>286</v>
      </c>
      <c r="E39" s="24" t="s">
        <v>26</v>
      </c>
      <c r="F39" s="24" t="s">
        <v>287</v>
      </c>
      <c r="G39" s="24" t="s">
        <v>26</v>
      </c>
      <c r="H39" s="24" t="s">
        <v>288</v>
      </c>
      <c r="I39" s="26" t="s">
        <v>289</v>
      </c>
      <c r="J39" s="26">
        <v>712.10080000000005</v>
      </c>
      <c r="K39" s="26">
        <v>0</v>
      </c>
      <c r="L39" s="26">
        <v>613.88</v>
      </c>
      <c r="M39" s="26">
        <v>98.22</v>
      </c>
      <c r="N39" s="26">
        <v>0</v>
      </c>
      <c r="O39" s="26">
        <v>0</v>
      </c>
      <c r="P39" s="26">
        <v>0</v>
      </c>
      <c r="Q39" s="24" t="s">
        <v>26</v>
      </c>
    </row>
    <row r="40" spans="1:17" hidden="1" x14ac:dyDescent="0.25">
      <c r="A40" s="24" t="s">
        <v>555</v>
      </c>
      <c r="B40" s="25" t="s">
        <v>241</v>
      </c>
      <c r="C40" s="24" t="s">
        <v>24</v>
      </c>
      <c r="D40" s="24" t="s">
        <v>290</v>
      </c>
      <c r="E40" s="24" t="s">
        <v>26</v>
      </c>
      <c r="F40" s="24" t="s">
        <v>291</v>
      </c>
      <c r="G40" s="24" t="s">
        <v>26</v>
      </c>
      <c r="H40" s="24" t="s">
        <v>127</v>
      </c>
      <c r="I40" s="26" t="s">
        <v>128</v>
      </c>
      <c r="J40" s="26">
        <v>308</v>
      </c>
      <c r="K40" s="26">
        <v>308</v>
      </c>
      <c r="L40" s="26">
        <v>0</v>
      </c>
      <c r="M40" s="26">
        <v>0</v>
      </c>
      <c r="N40" s="26">
        <v>0</v>
      </c>
      <c r="O40" s="26">
        <v>0</v>
      </c>
      <c r="P40" s="26">
        <v>0</v>
      </c>
      <c r="Q40" s="24" t="s">
        <v>26</v>
      </c>
    </row>
    <row r="41" spans="1:17" hidden="1" x14ac:dyDescent="0.25">
      <c r="A41" s="24" t="s">
        <v>556</v>
      </c>
      <c r="B41" s="25" t="s">
        <v>241</v>
      </c>
      <c r="C41" s="24" t="s">
        <v>30</v>
      </c>
      <c r="D41" s="24" t="s">
        <v>26</v>
      </c>
      <c r="E41" s="24" t="s">
        <v>292</v>
      </c>
      <c r="F41" s="24" t="s">
        <v>26</v>
      </c>
      <c r="G41" s="24" t="s">
        <v>286</v>
      </c>
      <c r="H41" s="24" t="s">
        <v>288</v>
      </c>
      <c r="I41" s="26" t="s">
        <v>289</v>
      </c>
      <c r="J41" s="26">
        <v>0</v>
      </c>
      <c r="K41" s="26">
        <v>0</v>
      </c>
      <c r="L41" s="26">
        <v>0</v>
      </c>
      <c r="M41" s="26">
        <v>0</v>
      </c>
      <c r="N41" s="26">
        <v>0</v>
      </c>
      <c r="O41" s="26">
        <v>0</v>
      </c>
      <c r="P41" s="26">
        <v>73.665600000000083</v>
      </c>
      <c r="Q41" s="24" t="s">
        <v>293</v>
      </c>
    </row>
    <row r="42" spans="1:17" hidden="1" x14ac:dyDescent="0.25">
      <c r="A42" s="24" t="s">
        <v>557</v>
      </c>
      <c r="B42" s="25" t="s">
        <v>241</v>
      </c>
      <c r="C42" s="24" t="s">
        <v>30</v>
      </c>
      <c r="D42" s="24" t="s">
        <v>26</v>
      </c>
      <c r="E42" s="24" t="s">
        <v>294</v>
      </c>
      <c r="F42" s="24" t="s">
        <v>26</v>
      </c>
      <c r="G42" s="24" t="s">
        <v>280</v>
      </c>
      <c r="H42" s="24" t="s">
        <v>274</v>
      </c>
      <c r="I42" s="26" t="s">
        <v>275</v>
      </c>
      <c r="J42" s="26">
        <v>0</v>
      </c>
      <c r="K42" s="26">
        <v>0</v>
      </c>
      <c r="L42" s="26">
        <v>0</v>
      </c>
      <c r="M42" s="26">
        <v>0</v>
      </c>
      <c r="N42" s="26">
        <v>0</v>
      </c>
      <c r="O42" s="26">
        <v>0</v>
      </c>
      <c r="P42" s="26">
        <v>11.198399999999999</v>
      </c>
      <c r="Q42" s="24" t="s">
        <v>295</v>
      </c>
    </row>
    <row r="43" spans="1:17" hidden="1" x14ac:dyDescent="0.25">
      <c r="A43" s="24" t="s">
        <v>558</v>
      </c>
      <c r="B43" s="25" t="s">
        <v>241</v>
      </c>
      <c r="C43" s="24" t="s">
        <v>30</v>
      </c>
      <c r="D43" s="24" t="s">
        <v>26</v>
      </c>
      <c r="E43" s="24" t="s">
        <v>296</v>
      </c>
      <c r="F43" s="24" t="s">
        <v>26</v>
      </c>
      <c r="G43" s="24" t="s">
        <v>278</v>
      </c>
      <c r="H43" s="24" t="s">
        <v>274</v>
      </c>
      <c r="I43" s="26" t="s">
        <v>275</v>
      </c>
      <c r="J43" s="26">
        <v>0</v>
      </c>
      <c r="K43" s="26">
        <v>0</v>
      </c>
      <c r="L43" s="26">
        <v>0</v>
      </c>
      <c r="M43" s="26">
        <v>0</v>
      </c>
      <c r="N43" s="26">
        <v>0</v>
      </c>
      <c r="O43" s="26">
        <v>0</v>
      </c>
      <c r="P43" s="26">
        <v>18.9312</v>
      </c>
      <c r="Q43" s="24" t="s">
        <v>297</v>
      </c>
    </row>
    <row r="44" spans="1:17" hidden="1" x14ac:dyDescent="0.25">
      <c r="A44" s="24" t="s">
        <v>559</v>
      </c>
      <c r="B44" s="25" t="s">
        <v>241</v>
      </c>
      <c r="C44" s="24" t="s">
        <v>30</v>
      </c>
      <c r="D44" s="24" t="s">
        <v>26</v>
      </c>
      <c r="E44" s="24" t="s">
        <v>298</v>
      </c>
      <c r="F44" s="24" t="s">
        <v>26</v>
      </c>
      <c r="G44" s="24" t="s">
        <v>276</v>
      </c>
      <c r="H44" s="24" t="s">
        <v>274</v>
      </c>
      <c r="I44" s="26" t="s">
        <v>275</v>
      </c>
      <c r="J44" s="26">
        <v>0</v>
      </c>
      <c r="K44" s="26">
        <v>0</v>
      </c>
      <c r="L44" s="26">
        <v>0</v>
      </c>
      <c r="M44" s="26">
        <v>0</v>
      </c>
      <c r="N44" s="26">
        <v>0</v>
      </c>
      <c r="O44" s="26">
        <v>0</v>
      </c>
      <c r="P44" s="26">
        <v>13.327500000000001</v>
      </c>
      <c r="Q44" s="24" t="s">
        <v>299</v>
      </c>
    </row>
    <row r="45" spans="1:17" hidden="1" x14ac:dyDescent="0.25">
      <c r="A45" s="24" t="s">
        <v>560</v>
      </c>
      <c r="B45" s="25" t="s">
        <v>241</v>
      </c>
      <c r="C45" s="24" t="s">
        <v>30</v>
      </c>
      <c r="D45" s="24" t="s">
        <v>26</v>
      </c>
      <c r="E45" s="24" t="s">
        <v>300</v>
      </c>
      <c r="F45" s="24" t="s">
        <v>26</v>
      </c>
      <c r="G45" s="24" t="s">
        <v>272</v>
      </c>
      <c r="H45" s="24" t="s">
        <v>274</v>
      </c>
      <c r="I45" s="26" t="s">
        <v>275</v>
      </c>
      <c r="J45" s="26">
        <v>0</v>
      </c>
      <c r="K45" s="26">
        <v>0</v>
      </c>
      <c r="L45" s="26">
        <v>0</v>
      </c>
      <c r="M45" s="26">
        <v>0</v>
      </c>
      <c r="N45" s="26">
        <v>0</v>
      </c>
      <c r="O45" s="26">
        <v>0</v>
      </c>
      <c r="P45" s="26">
        <v>77.356800000000007</v>
      </c>
      <c r="Q45" s="24" t="s">
        <v>301</v>
      </c>
    </row>
    <row r="46" spans="1:17" hidden="1" x14ac:dyDescent="0.25">
      <c r="A46" s="24" t="s">
        <v>561</v>
      </c>
      <c r="B46" s="25" t="s">
        <v>241</v>
      </c>
      <c r="C46" s="24" t="s">
        <v>30</v>
      </c>
      <c r="D46" s="24" t="s">
        <v>26</v>
      </c>
      <c r="E46" s="24" t="s">
        <v>302</v>
      </c>
      <c r="F46" s="24" t="s">
        <v>26</v>
      </c>
      <c r="G46" s="24" t="s">
        <v>260</v>
      </c>
      <c r="H46" s="24" t="s">
        <v>262</v>
      </c>
      <c r="I46" s="26" t="s">
        <v>263</v>
      </c>
      <c r="J46" s="26">
        <v>0</v>
      </c>
      <c r="K46" s="26">
        <v>0</v>
      </c>
      <c r="L46" s="26">
        <v>0</v>
      </c>
      <c r="M46" s="26">
        <v>0</v>
      </c>
      <c r="N46" s="26">
        <v>0</v>
      </c>
      <c r="O46" s="26">
        <v>0</v>
      </c>
      <c r="P46" s="26">
        <v>75.195599999999999</v>
      </c>
      <c r="Q46" s="24" t="s">
        <v>303</v>
      </c>
    </row>
    <row r="47" spans="1:17" hidden="1" x14ac:dyDescent="0.25">
      <c r="A47" s="24" t="s">
        <v>562</v>
      </c>
      <c r="B47" s="25" t="s">
        <v>241</v>
      </c>
      <c r="C47" s="24" t="s">
        <v>30</v>
      </c>
      <c r="D47" s="24" t="s">
        <v>26</v>
      </c>
      <c r="E47" s="24" t="s">
        <v>304</v>
      </c>
      <c r="F47" s="24" t="s">
        <v>26</v>
      </c>
      <c r="G47" s="24" t="s">
        <v>256</v>
      </c>
      <c r="H47" s="24" t="s">
        <v>47</v>
      </c>
      <c r="I47" s="26" t="s">
        <v>48</v>
      </c>
      <c r="J47" s="26">
        <v>0</v>
      </c>
      <c r="K47" s="26">
        <v>0</v>
      </c>
      <c r="L47" s="26">
        <v>0</v>
      </c>
      <c r="M47" s="26">
        <v>0</v>
      </c>
      <c r="N47" s="26">
        <v>0</v>
      </c>
      <c r="O47" s="26">
        <v>0</v>
      </c>
      <c r="P47" s="26">
        <v>39.6</v>
      </c>
      <c r="Q47" s="24" t="s">
        <v>305</v>
      </c>
    </row>
    <row r="48" spans="1:17" hidden="1" x14ac:dyDescent="0.25">
      <c r="A48" s="24" t="s">
        <v>563</v>
      </c>
      <c r="B48" s="25" t="s">
        <v>241</v>
      </c>
      <c r="C48" s="24" t="s">
        <v>30</v>
      </c>
      <c r="D48" s="24" t="s">
        <v>26</v>
      </c>
      <c r="E48" s="24" t="s">
        <v>306</v>
      </c>
      <c r="F48" s="24" t="s">
        <v>26</v>
      </c>
      <c r="G48" s="24" t="s">
        <v>250</v>
      </c>
      <c r="H48" s="24" t="s">
        <v>41</v>
      </c>
      <c r="I48" s="26" t="s">
        <v>42</v>
      </c>
      <c r="J48" s="26">
        <v>0</v>
      </c>
      <c r="K48" s="26">
        <v>0</v>
      </c>
      <c r="L48" s="26">
        <v>0</v>
      </c>
      <c r="M48" s="26">
        <v>0</v>
      </c>
      <c r="N48" s="26">
        <v>0</v>
      </c>
      <c r="O48" s="26">
        <v>0</v>
      </c>
      <c r="P48" s="26">
        <v>121.3296</v>
      </c>
      <c r="Q48" s="24" t="s">
        <v>307</v>
      </c>
    </row>
    <row r="49" spans="1:17" hidden="1" x14ac:dyDescent="0.25">
      <c r="A49" s="24" t="s">
        <v>564</v>
      </c>
      <c r="B49" s="25" t="s">
        <v>241</v>
      </c>
      <c r="C49" s="24" t="s">
        <v>30</v>
      </c>
      <c r="D49" s="24" t="s">
        <v>26</v>
      </c>
      <c r="E49" s="24" t="s">
        <v>308</v>
      </c>
      <c r="F49" s="24" t="s">
        <v>26</v>
      </c>
      <c r="G49" s="24" t="s">
        <v>244</v>
      </c>
      <c r="H49" s="24" t="s">
        <v>51</v>
      </c>
      <c r="I49" s="26" t="s">
        <v>52</v>
      </c>
      <c r="J49" s="26">
        <v>0</v>
      </c>
      <c r="K49" s="26">
        <v>0</v>
      </c>
      <c r="L49" s="26">
        <v>0</v>
      </c>
      <c r="M49" s="26">
        <v>0</v>
      </c>
      <c r="N49" s="26">
        <v>0</v>
      </c>
      <c r="O49" s="26">
        <v>0</v>
      </c>
      <c r="P49" s="26">
        <v>31.155000000000001</v>
      </c>
      <c r="Q49" s="24" t="s">
        <v>309</v>
      </c>
    </row>
    <row r="50" spans="1:17" hidden="1" x14ac:dyDescent="0.25">
      <c r="A50" s="24" t="s">
        <v>565</v>
      </c>
      <c r="B50" s="25" t="s">
        <v>241</v>
      </c>
      <c r="C50" s="24" t="s">
        <v>30</v>
      </c>
      <c r="D50" s="24" t="s">
        <v>26</v>
      </c>
      <c r="E50" s="24" t="s">
        <v>310</v>
      </c>
      <c r="F50" s="24" t="s">
        <v>26</v>
      </c>
      <c r="G50" s="24" t="s">
        <v>242</v>
      </c>
      <c r="H50" s="24" t="s">
        <v>51</v>
      </c>
      <c r="I50" s="26" t="s">
        <v>52</v>
      </c>
      <c r="J50" s="26">
        <v>0</v>
      </c>
      <c r="K50" s="26">
        <v>0</v>
      </c>
      <c r="L50" s="26">
        <v>0</v>
      </c>
      <c r="M50" s="26">
        <v>0</v>
      </c>
      <c r="N50" s="26">
        <v>0</v>
      </c>
      <c r="O50" s="26">
        <v>0</v>
      </c>
      <c r="P50" s="26">
        <v>12.33</v>
      </c>
      <c r="Q50" s="24" t="s">
        <v>311</v>
      </c>
    </row>
    <row r="51" spans="1:17" x14ac:dyDescent="0.25">
      <c r="A51" s="24" t="s">
        <v>566</v>
      </c>
      <c r="B51" s="25" t="s">
        <v>312</v>
      </c>
      <c r="C51" s="24" t="s">
        <v>24</v>
      </c>
      <c r="D51" s="24" t="s">
        <v>313</v>
      </c>
      <c r="E51" s="24" t="s">
        <v>26</v>
      </c>
      <c r="F51" s="24" t="s">
        <v>314</v>
      </c>
      <c r="G51" s="24" t="s">
        <v>26</v>
      </c>
      <c r="H51" s="24" t="s">
        <v>59</v>
      </c>
      <c r="I51" s="26" t="s">
        <v>60</v>
      </c>
      <c r="J51" s="26">
        <v>7745.71</v>
      </c>
      <c r="K51" s="26">
        <v>7745.71</v>
      </c>
      <c r="L51" s="26">
        <v>0</v>
      </c>
      <c r="M51" s="26">
        <v>0</v>
      </c>
      <c r="N51" s="26">
        <v>0</v>
      </c>
      <c r="O51" s="26">
        <v>0</v>
      </c>
      <c r="P51" s="26">
        <v>0</v>
      </c>
      <c r="Q51" s="24" t="s">
        <v>26</v>
      </c>
    </row>
    <row r="52" spans="1:17" hidden="1" x14ac:dyDescent="0.25">
      <c r="A52" s="24" t="s">
        <v>567</v>
      </c>
      <c r="B52" s="25" t="s">
        <v>312</v>
      </c>
      <c r="C52" s="24" t="s">
        <v>24</v>
      </c>
      <c r="D52" s="24" t="s">
        <v>315</v>
      </c>
      <c r="E52" s="24" t="s">
        <v>26</v>
      </c>
      <c r="F52" s="24" t="s">
        <v>316</v>
      </c>
      <c r="G52" s="24" t="s">
        <v>26</v>
      </c>
      <c r="H52" s="24" t="s">
        <v>109</v>
      </c>
      <c r="I52" s="26" t="s">
        <v>110</v>
      </c>
      <c r="J52" s="26">
        <v>316.8</v>
      </c>
      <c r="K52" s="26">
        <v>316.8</v>
      </c>
      <c r="L52" s="26">
        <v>0</v>
      </c>
      <c r="M52" s="26">
        <v>0</v>
      </c>
      <c r="N52" s="26">
        <v>0</v>
      </c>
      <c r="O52" s="26">
        <v>0</v>
      </c>
      <c r="P52" s="26">
        <v>0</v>
      </c>
      <c r="Q52" s="24" t="s">
        <v>26</v>
      </c>
    </row>
    <row r="53" spans="1:17" hidden="1" x14ac:dyDescent="0.25">
      <c r="A53" s="24" t="s">
        <v>568</v>
      </c>
      <c r="B53" s="25" t="s">
        <v>317</v>
      </c>
      <c r="C53" s="24" t="s">
        <v>24</v>
      </c>
      <c r="D53" s="24" t="s">
        <v>318</v>
      </c>
      <c r="E53" s="24" t="s">
        <v>26</v>
      </c>
      <c r="F53" s="24" t="s">
        <v>319</v>
      </c>
      <c r="G53" s="24" t="s">
        <v>26</v>
      </c>
      <c r="H53" s="24" t="s">
        <v>28</v>
      </c>
      <c r="I53" s="26" t="s">
        <v>29</v>
      </c>
      <c r="J53" s="26">
        <v>825.92</v>
      </c>
      <c r="K53" s="26">
        <v>0</v>
      </c>
      <c r="L53" s="26">
        <v>712</v>
      </c>
      <c r="M53" s="26">
        <v>113.92</v>
      </c>
      <c r="N53" s="26">
        <v>0</v>
      </c>
      <c r="O53" s="26">
        <v>0</v>
      </c>
      <c r="P53" s="26">
        <v>0</v>
      </c>
      <c r="Q53" s="24" t="s">
        <v>26</v>
      </c>
    </row>
    <row r="54" spans="1:17" hidden="1" x14ac:dyDescent="0.25">
      <c r="A54" s="24" t="s">
        <v>569</v>
      </c>
      <c r="B54" s="25" t="s">
        <v>317</v>
      </c>
      <c r="C54" s="24" t="s">
        <v>24</v>
      </c>
      <c r="D54" s="24" t="s">
        <v>320</v>
      </c>
      <c r="E54" s="24" t="s">
        <v>26</v>
      </c>
      <c r="F54" s="24" t="s">
        <v>321</v>
      </c>
      <c r="G54" s="24" t="s">
        <v>26</v>
      </c>
      <c r="H54" s="24" t="s">
        <v>322</v>
      </c>
      <c r="I54" s="26" t="s">
        <v>323</v>
      </c>
      <c r="J54" s="26">
        <v>1857.856</v>
      </c>
      <c r="K54" s="26">
        <v>0</v>
      </c>
      <c r="L54" s="26">
        <v>1601.6</v>
      </c>
      <c r="M54" s="26">
        <v>256.25</v>
      </c>
      <c r="N54" s="26">
        <v>0</v>
      </c>
      <c r="O54" s="26">
        <v>0</v>
      </c>
      <c r="P54" s="26">
        <v>0</v>
      </c>
      <c r="Q54" s="24" t="s">
        <v>26</v>
      </c>
    </row>
    <row r="55" spans="1:17" hidden="1" x14ac:dyDescent="0.25">
      <c r="A55" s="24" t="s">
        <v>570</v>
      </c>
      <c r="B55" s="25" t="s">
        <v>317</v>
      </c>
      <c r="C55" s="24" t="s">
        <v>24</v>
      </c>
      <c r="D55" s="24" t="s">
        <v>324</v>
      </c>
      <c r="E55" s="24" t="s">
        <v>26</v>
      </c>
      <c r="F55" s="24" t="s">
        <v>325</v>
      </c>
      <c r="G55" s="24" t="s">
        <v>26</v>
      </c>
      <c r="H55" s="24" t="s">
        <v>148</v>
      </c>
      <c r="I55" s="26" t="s">
        <v>149</v>
      </c>
      <c r="J55" s="26">
        <v>641.84</v>
      </c>
      <c r="K55" s="26">
        <v>314.42999999999995</v>
      </c>
      <c r="L55" s="26">
        <v>282.24</v>
      </c>
      <c r="M55" s="26">
        <v>45.17</v>
      </c>
      <c r="N55" s="26">
        <v>0</v>
      </c>
      <c r="O55" s="26">
        <v>0</v>
      </c>
      <c r="P55" s="26">
        <v>0</v>
      </c>
      <c r="Q55" s="24" t="s">
        <v>26</v>
      </c>
    </row>
    <row r="56" spans="1:17" hidden="1" x14ac:dyDescent="0.25">
      <c r="A56" s="24" t="s">
        <v>571</v>
      </c>
      <c r="B56" s="25" t="s">
        <v>317</v>
      </c>
      <c r="C56" s="24" t="s">
        <v>24</v>
      </c>
      <c r="D56" s="24" t="s">
        <v>326</v>
      </c>
      <c r="E56" s="24" t="s">
        <v>26</v>
      </c>
      <c r="F56" s="24" t="s">
        <v>327</v>
      </c>
      <c r="G56" s="24" t="s">
        <v>26</v>
      </c>
      <c r="H56" s="24" t="s">
        <v>65</v>
      </c>
      <c r="I56" s="26" t="s">
        <v>66</v>
      </c>
      <c r="J56" s="26">
        <v>96.4</v>
      </c>
      <c r="K56" s="26">
        <v>96.4</v>
      </c>
      <c r="L56" s="26">
        <v>0</v>
      </c>
      <c r="M56" s="26">
        <v>0</v>
      </c>
      <c r="N56" s="26">
        <v>0</v>
      </c>
      <c r="O56" s="26">
        <v>0</v>
      </c>
      <c r="P56" s="26">
        <v>0</v>
      </c>
      <c r="Q56" s="24" t="s">
        <v>26</v>
      </c>
    </row>
    <row r="57" spans="1:17" hidden="1" x14ac:dyDescent="0.25">
      <c r="A57" s="24" t="s">
        <v>572</v>
      </c>
      <c r="B57" s="25" t="s">
        <v>317</v>
      </c>
      <c r="C57" s="24" t="s">
        <v>24</v>
      </c>
      <c r="D57" s="24" t="s">
        <v>328</v>
      </c>
      <c r="E57" s="24" t="s">
        <v>26</v>
      </c>
      <c r="F57" s="24" t="s">
        <v>329</v>
      </c>
      <c r="G57" s="24" t="s">
        <v>26</v>
      </c>
      <c r="H57" s="24" t="s">
        <v>330</v>
      </c>
      <c r="I57" s="26" t="s">
        <v>331</v>
      </c>
      <c r="J57" s="26">
        <v>558.0412</v>
      </c>
      <c r="K57" s="26">
        <v>0</v>
      </c>
      <c r="L57" s="26">
        <v>481.07</v>
      </c>
      <c r="M57" s="26">
        <v>76.97</v>
      </c>
      <c r="N57" s="26">
        <v>0</v>
      </c>
      <c r="O57" s="26">
        <v>0</v>
      </c>
      <c r="P57" s="26">
        <v>0</v>
      </c>
      <c r="Q57" s="24" t="s">
        <v>26</v>
      </c>
    </row>
    <row r="58" spans="1:17" hidden="1" x14ac:dyDescent="0.25">
      <c r="A58" s="24" t="s">
        <v>573</v>
      </c>
      <c r="B58" s="25" t="s">
        <v>317</v>
      </c>
      <c r="C58" s="24" t="s">
        <v>24</v>
      </c>
      <c r="D58" s="24" t="s">
        <v>332</v>
      </c>
      <c r="E58" s="24" t="s">
        <v>26</v>
      </c>
      <c r="F58" s="24" t="s">
        <v>333</v>
      </c>
      <c r="G58" s="24" t="s">
        <v>26</v>
      </c>
      <c r="H58" s="24" t="s">
        <v>121</v>
      </c>
      <c r="I58" s="26" t="s">
        <v>122</v>
      </c>
      <c r="J58" s="26">
        <v>465.73</v>
      </c>
      <c r="K58" s="26">
        <v>115.90000000000003</v>
      </c>
      <c r="L58" s="26">
        <v>301.57</v>
      </c>
      <c r="M58" s="26">
        <v>48.26</v>
      </c>
      <c r="N58" s="26">
        <v>0</v>
      </c>
      <c r="O58" s="26">
        <v>0</v>
      </c>
      <c r="P58" s="26">
        <v>0</v>
      </c>
      <c r="Q58" s="24" t="s">
        <v>26</v>
      </c>
    </row>
    <row r="59" spans="1:17" hidden="1" x14ac:dyDescent="0.25">
      <c r="A59" s="24" t="s">
        <v>574</v>
      </c>
      <c r="B59" s="25" t="s">
        <v>317</v>
      </c>
      <c r="C59" s="24" t="s">
        <v>24</v>
      </c>
      <c r="D59" s="24" t="s">
        <v>334</v>
      </c>
      <c r="E59" s="24" t="s">
        <v>26</v>
      </c>
      <c r="F59" s="24" t="s">
        <v>335</v>
      </c>
      <c r="G59" s="24" t="s">
        <v>26</v>
      </c>
      <c r="H59" s="24" t="s">
        <v>121</v>
      </c>
      <c r="I59" s="26" t="s">
        <v>122</v>
      </c>
      <c r="J59" s="26">
        <v>519.24</v>
      </c>
      <c r="K59" s="26">
        <v>205.16000000000003</v>
      </c>
      <c r="L59" s="26">
        <v>270.76</v>
      </c>
      <c r="M59" s="26">
        <v>43.32</v>
      </c>
      <c r="N59" s="26">
        <v>0</v>
      </c>
      <c r="O59" s="26">
        <v>0</v>
      </c>
      <c r="P59" s="26">
        <v>0</v>
      </c>
      <c r="Q59" s="24" t="s">
        <v>26</v>
      </c>
    </row>
    <row r="60" spans="1:17" hidden="1" x14ac:dyDescent="0.25">
      <c r="A60" s="24" t="s">
        <v>575</v>
      </c>
      <c r="B60" s="25" t="s">
        <v>317</v>
      </c>
      <c r="C60" s="24" t="s">
        <v>30</v>
      </c>
      <c r="D60" s="24" t="s">
        <v>26</v>
      </c>
      <c r="E60" s="24" t="s">
        <v>336</v>
      </c>
      <c r="F60" s="24" t="s">
        <v>337</v>
      </c>
      <c r="G60" s="24" t="s">
        <v>336</v>
      </c>
      <c r="H60" s="24" t="s">
        <v>322</v>
      </c>
      <c r="I60" s="26" t="s">
        <v>323</v>
      </c>
      <c r="J60" s="26">
        <v>-2026.75</v>
      </c>
      <c r="K60" s="26">
        <v>0</v>
      </c>
      <c r="L60" s="26">
        <v>0</v>
      </c>
      <c r="M60" s="26">
        <v>-279.55</v>
      </c>
      <c r="N60" s="26">
        <v>0</v>
      </c>
      <c r="O60" s="26">
        <v>0</v>
      </c>
      <c r="P60" s="26">
        <v>0</v>
      </c>
      <c r="Q60" s="24" t="s">
        <v>26</v>
      </c>
    </row>
    <row r="61" spans="1:17" hidden="1" x14ac:dyDescent="0.25">
      <c r="A61" s="24" t="s">
        <v>576</v>
      </c>
      <c r="B61" s="25" t="s">
        <v>317</v>
      </c>
      <c r="C61" s="24" t="s">
        <v>30</v>
      </c>
      <c r="D61" s="24" t="s">
        <v>26</v>
      </c>
      <c r="E61" s="24" t="s">
        <v>338</v>
      </c>
      <c r="F61" s="24" t="s">
        <v>26</v>
      </c>
      <c r="G61" s="24" t="s">
        <v>320</v>
      </c>
      <c r="H61" s="24" t="s">
        <v>322</v>
      </c>
      <c r="I61" s="26" t="s">
        <v>323</v>
      </c>
      <c r="J61" s="26">
        <v>0</v>
      </c>
      <c r="K61" s="26">
        <v>0</v>
      </c>
      <c r="L61" s="26">
        <v>0</v>
      </c>
      <c r="M61" s="26">
        <v>0</v>
      </c>
      <c r="N61" s="26">
        <v>0</v>
      </c>
      <c r="O61" s="26">
        <v>0</v>
      </c>
      <c r="P61" s="26">
        <v>192.19200000000001</v>
      </c>
      <c r="Q61" s="24" t="s">
        <v>339</v>
      </c>
    </row>
    <row r="62" spans="1:17" hidden="1" x14ac:dyDescent="0.25">
      <c r="A62" s="24" t="s">
        <v>577</v>
      </c>
      <c r="B62" s="25" t="s">
        <v>317</v>
      </c>
      <c r="C62" s="24" t="s">
        <v>30</v>
      </c>
      <c r="D62" s="24" t="s">
        <v>26</v>
      </c>
      <c r="E62" s="24" t="s">
        <v>340</v>
      </c>
      <c r="F62" s="24" t="s">
        <v>26</v>
      </c>
      <c r="G62" s="24" t="s">
        <v>324</v>
      </c>
      <c r="H62" s="24" t="s">
        <v>148</v>
      </c>
      <c r="I62" s="26" t="s">
        <v>149</v>
      </c>
      <c r="J62" s="26">
        <v>0</v>
      </c>
      <c r="K62" s="26">
        <v>0</v>
      </c>
      <c r="L62" s="26">
        <v>0</v>
      </c>
      <c r="M62" s="26">
        <v>0</v>
      </c>
      <c r="N62" s="26">
        <v>0</v>
      </c>
      <c r="O62" s="26">
        <v>0</v>
      </c>
      <c r="P62" s="26">
        <v>33.877499999999998</v>
      </c>
      <c r="Q62" s="24" t="s">
        <v>341</v>
      </c>
    </row>
    <row r="63" spans="1:17" hidden="1" x14ac:dyDescent="0.25">
      <c r="A63" s="24" t="s">
        <v>578</v>
      </c>
      <c r="B63" s="25" t="s">
        <v>317</v>
      </c>
      <c r="C63" s="24" t="s">
        <v>30</v>
      </c>
      <c r="D63" s="24" t="s">
        <v>26</v>
      </c>
      <c r="E63" s="24" t="s">
        <v>342</v>
      </c>
      <c r="F63" s="24" t="s">
        <v>26</v>
      </c>
      <c r="G63" s="24" t="s">
        <v>328</v>
      </c>
      <c r="H63" s="24" t="s">
        <v>330</v>
      </c>
      <c r="I63" s="26" t="s">
        <v>331</v>
      </c>
      <c r="J63" s="26">
        <v>0</v>
      </c>
      <c r="K63" s="26">
        <v>0</v>
      </c>
      <c r="L63" s="26">
        <v>0</v>
      </c>
      <c r="M63" s="26">
        <v>0</v>
      </c>
      <c r="N63" s="26">
        <v>0</v>
      </c>
      <c r="O63" s="26">
        <v>0</v>
      </c>
      <c r="P63" s="26">
        <v>57.728400000000001</v>
      </c>
      <c r="Q63" s="24" t="s">
        <v>343</v>
      </c>
    </row>
    <row r="64" spans="1:17" hidden="1" x14ac:dyDescent="0.25">
      <c r="A64" s="24" t="s">
        <v>579</v>
      </c>
      <c r="B64" s="25" t="s">
        <v>317</v>
      </c>
      <c r="C64" s="24" t="s">
        <v>30</v>
      </c>
      <c r="D64" s="24" t="s">
        <v>26</v>
      </c>
      <c r="E64" s="24" t="s">
        <v>344</v>
      </c>
      <c r="F64" s="24" t="s">
        <v>26</v>
      </c>
      <c r="G64" s="24" t="s">
        <v>318</v>
      </c>
      <c r="H64" s="24" t="s">
        <v>28</v>
      </c>
      <c r="I64" s="26" t="s">
        <v>29</v>
      </c>
      <c r="J64" s="26">
        <v>0</v>
      </c>
      <c r="K64" s="26">
        <v>0</v>
      </c>
      <c r="L64" s="26">
        <v>0</v>
      </c>
      <c r="M64" s="26">
        <v>0</v>
      </c>
      <c r="N64" s="26">
        <v>0</v>
      </c>
      <c r="O64" s="26">
        <v>0</v>
      </c>
      <c r="P64" s="26">
        <v>85.44</v>
      </c>
      <c r="Q64" s="24" t="s">
        <v>345</v>
      </c>
    </row>
    <row r="65" spans="1:17" hidden="1" x14ac:dyDescent="0.25">
      <c r="A65" s="24" t="s">
        <v>580</v>
      </c>
      <c r="B65" s="25" t="s">
        <v>317</v>
      </c>
      <c r="C65" s="24" t="s">
        <v>30</v>
      </c>
      <c r="D65" s="24" t="s">
        <v>26</v>
      </c>
      <c r="E65" s="24" t="s">
        <v>346</v>
      </c>
      <c r="F65" s="24" t="s">
        <v>26</v>
      </c>
      <c r="G65" s="24" t="s">
        <v>332</v>
      </c>
      <c r="H65" s="24" t="s">
        <v>121</v>
      </c>
      <c r="I65" s="26" t="s">
        <v>122</v>
      </c>
      <c r="J65" s="26">
        <v>0</v>
      </c>
      <c r="K65" s="26">
        <v>0</v>
      </c>
      <c r="L65" s="26">
        <v>0</v>
      </c>
      <c r="M65" s="26">
        <v>0</v>
      </c>
      <c r="N65" s="26">
        <v>0</v>
      </c>
      <c r="O65" s="26">
        <v>0</v>
      </c>
      <c r="P65" s="26">
        <v>36.195</v>
      </c>
      <c r="Q65" s="24" t="s">
        <v>347</v>
      </c>
    </row>
    <row r="66" spans="1:17" hidden="1" x14ac:dyDescent="0.25">
      <c r="A66" s="24" t="s">
        <v>581</v>
      </c>
      <c r="B66" s="25" t="s">
        <v>317</v>
      </c>
      <c r="C66" s="24" t="s">
        <v>30</v>
      </c>
      <c r="D66" s="24" t="s">
        <v>26</v>
      </c>
      <c r="E66" s="24" t="s">
        <v>348</v>
      </c>
      <c r="F66" s="24" t="s">
        <v>26</v>
      </c>
      <c r="G66" s="24" t="s">
        <v>334</v>
      </c>
      <c r="H66" s="24" t="s">
        <v>121</v>
      </c>
      <c r="I66" s="26" t="s">
        <v>122</v>
      </c>
      <c r="J66" s="26">
        <v>0</v>
      </c>
      <c r="K66" s="26">
        <v>0</v>
      </c>
      <c r="L66" s="26">
        <v>0</v>
      </c>
      <c r="M66" s="26">
        <v>0</v>
      </c>
      <c r="N66" s="26">
        <v>0</v>
      </c>
      <c r="O66" s="26">
        <v>0</v>
      </c>
      <c r="P66" s="26">
        <v>32.49</v>
      </c>
      <c r="Q66" s="24" t="s">
        <v>349</v>
      </c>
    </row>
    <row r="67" spans="1:17" hidden="1" x14ac:dyDescent="0.25">
      <c r="A67" s="24" t="s">
        <v>582</v>
      </c>
      <c r="B67" s="25" t="s">
        <v>350</v>
      </c>
      <c r="C67" s="24" t="s">
        <v>24</v>
      </c>
      <c r="D67" s="24" t="s">
        <v>351</v>
      </c>
      <c r="E67" s="24" t="s">
        <v>26</v>
      </c>
      <c r="F67" s="24" t="s">
        <v>352</v>
      </c>
      <c r="G67" s="24" t="s">
        <v>26</v>
      </c>
      <c r="H67" s="24" t="s">
        <v>36</v>
      </c>
      <c r="I67" s="26" t="s">
        <v>37</v>
      </c>
      <c r="J67" s="26">
        <v>980.33</v>
      </c>
      <c r="K67" s="26">
        <v>980.33</v>
      </c>
      <c r="L67" s="26">
        <v>0</v>
      </c>
      <c r="M67" s="26">
        <v>0</v>
      </c>
      <c r="N67" s="26">
        <v>0</v>
      </c>
      <c r="O67" s="26">
        <v>0</v>
      </c>
      <c r="P67" s="26">
        <v>0</v>
      </c>
      <c r="Q67" s="24" t="s">
        <v>26</v>
      </c>
    </row>
    <row r="68" spans="1:17" hidden="1" x14ac:dyDescent="0.25">
      <c r="A68" s="24" t="s">
        <v>583</v>
      </c>
      <c r="B68" s="25" t="s">
        <v>350</v>
      </c>
      <c r="C68" s="24" t="s">
        <v>24</v>
      </c>
      <c r="D68" s="24" t="s">
        <v>353</v>
      </c>
      <c r="E68" s="24" t="s">
        <v>26</v>
      </c>
      <c r="F68" s="24" t="s">
        <v>354</v>
      </c>
      <c r="G68" s="24" t="s">
        <v>26</v>
      </c>
      <c r="H68" s="24" t="s">
        <v>158</v>
      </c>
      <c r="I68" s="26" t="s">
        <v>159</v>
      </c>
      <c r="J68" s="26">
        <v>17700</v>
      </c>
      <c r="K68" s="26">
        <v>17700</v>
      </c>
      <c r="L68" s="26">
        <v>0</v>
      </c>
      <c r="M68" s="26">
        <v>0</v>
      </c>
      <c r="N68" s="26">
        <v>0</v>
      </c>
      <c r="O68" s="26">
        <v>0</v>
      </c>
      <c r="P68" s="26">
        <v>0</v>
      </c>
      <c r="Q68" s="24" t="s">
        <v>26</v>
      </c>
    </row>
    <row r="69" spans="1:17" hidden="1" x14ac:dyDescent="0.25">
      <c r="A69" s="24" t="s">
        <v>584</v>
      </c>
      <c r="B69" s="25" t="s">
        <v>350</v>
      </c>
      <c r="C69" s="24" t="s">
        <v>24</v>
      </c>
      <c r="D69" s="24" t="s">
        <v>355</v>
      </c>
      <c r="E69" s="24" t="s">
        <v>26</v>
      </c>
      <c r="F69" s="24" t="s">
        <v>356</v>
      </c>
      <c r="G69" s="24" t="s">
        <v>26</v>
      </c>
      <c r="H69" s="24" t="s">
        <v>357</v>
      </c>
      <c r="I69" s="26" t="s">
        <v>358</v>
      </c>
      <c r="J69" s="26">
        <v>476.62079999999997</v>
      </c>
      <c r="K69" s="26">
        <v>0</v>
      </c>
      <c r="L69" s="26">
        <v>410.88</v>
      </c>
      <c r="M69" s="26">
        <v>65.739999999999995</v>
      </c>
      <c r="N69" s="26">
        <v>0</v>
      </c>
      <c r="O69" s="26">
        <v>0</v>
      </c>
      <c r="P69" s="26">
        <v>0</v>
      </c>
      <c r="Q69" s="24" t="s">
        <v>26</v>
      </c>
    </row>
    <row r="70" spans="1:17" hidden="1" x14ac:dyDescent="0.25">
      <c r="A70" s="12" t="s">
        <v>585</v>
      </c>
      <c r="B70" s="27" t="s">
        <v>350</v>
      </c>
      <c r="C70" s="12" t="s">
        <v>24</v>
      </c>
      <c r="D70" s="12" t="s">
        <v>359</v>
      </c>
      <c r="E70" s="12" t="s">
        <v>26</v>
      </c>
      <c r="F70" s="12" t="s">
        <v>360</v>
      </c>
      <c r="G70" s="12" t="s">
        <v>26</v>
      </c>
      <c r="H70" s="12" t="s">
        <v>361</v>
      </c>
      <c r="I70" s="28" t="s">
        <v>362</v>
      </c>
      <c r="J70" s="28">
        <v>348.83120000000002</v>
      </c>
      <c r="K70" s="28">
        <v>242.61</v>
      </c>
      <c r="L70" s="28">
        <v>91.57</v>
      </c>
      <c r="M70" s="28">
        <v>14.65</v>
      </c>
      <c r="N70" s="28">
        <v>0</v>
      </c>
      <c r="O70" s="28">
        <v>0</v>
      </c>
      <c r="P70" s="28">
        <v>0</v>
      </c>
      <c r="Q70" s="12" t="s">
        <v>26</v>
      </c>
    </row>
    <row r="71" spans="1:17" hidden="1" x14ac:dyDescent="0.25">
      <c r="A71" s="12" t="s">
        <v>586</v>
      </c>
      <c r="B71" s="27" t="s">
        <v>350</v>
      </c>
      <c r="C71" s="12" t="s">
        <v>24</v>
      </c>
      <c r="D71" s="12" t="s">
        <v>363</v>
      </c>
      <c r="E71" s="12" t="s">
        <v>26</v>
      </c>
      <c r="F71" s="12" t="s">
        <v>364</v>
      </c>
      <c r="G71" s="12" t="s">
        <v>26</v>
      </c>
      <c r="H71" s="12" t="s">
        <v>188</v>
      </c>
      <c r="I71" s="28" t="s">
        <v>189</v>
      </c>
      <c r="J71" s="28">
        <v>34191.800000000003</v>
      </c>
      <c r="K71" s="28">
        <v>34191.800000000003</v>
      </c>
      <c r="L71" s="28">
        <v>0</v>
      </c>
      <c r="M71" s="28">
        <v>0</v>
      </c>
      <c r="N71" s="28">
        <v>0</v>
      </c>
      <c r="O71" s="28">
        <v>0</v>
      </c>
      <c r="P71" s="28">
        <v>0</v>
      </c>
      <c r="Q71" s="12" t="s">
        <v>26</v>
      </c>
    </row>
    <row r="72" spans="1:17" hidden="1" x14ac:dyDescent="0.25">
      <c r="A72" s="24" t="s">
        <v>587</v>
      </c>
      <c r="B72" s="25" t="s">
        <v>350</v>
      </c>
      <c r="C72" s="24" t="s">
        <v>24</v>
      </c>
      <c r="D72" s="24" t="s">
        <v>365</v>
      </c>
      <c r="E72" s="24" t="s">
        <v>26</v>
      </c>
      <c r="F72" s="24" t="s">
        <v>366</v>
      </c>
      <c r="G72" s="24" t="s">
        <v>26</v>
      </c>
      <c r="H72" s="24" t="s">
        <v>47</v>
      </c>
      <c r="I72" s="26" t="s">
        <v>48</v>
      </c>
      <c r="J72" s="26">
        <v>375.84</v>
      </c>
      <c r="K72" s="26">
        <v>0</v>
      </c>
      <c r="L72" s="26">
        <v>324</v>
      </c>
      <c r="M72" s="26">
        <v>51.84</v>
      </c>
      <c r="N72" s="26">
        <v>0</v>
      </c>
      <c r="O72" s="26">
        <v>0</v>
      </c>
      <c r="P72" s="26">
        <v>0</v>
      </c>
      <c r="Q72" s="24" t="s">
        <v>26</v>
      </c>
    </row>
    <row r="73" spans="1:17" hidden="1" x14ac:dyDescent="0.25">
      <c r="A73" s="24" t="s">
        <v>588</v>
      </c>
      <c r="B73" s="25" t="s">
        <v>350</v>
      </c>
      <c r="C73" s="24" t="s">
        <v>24</v>
      </c>
      <c r="D73" s="24" t="s">
        <v>367</v>
      </c>
      <c r="E73" s="24" t="s">
        <v>26</v>
      </c>
      <c r="F73" s="24" t="s">
        <v>368</v>
      </c>
      <c r="G73" s="24" t="s">
        <v>26</v>
      </c>
      <c r="H73" s="24" t="s">
        <v>127</v>
      </c>
      <c r="I73" s="26" t="s">
        <v>128</v>
      </c>
      <c r="J73" s="26">
        <v>306.60000000000002</v>
      </c>
      <c r="K73" s="26">
        <v>306.60000000000002</v>
      </c>
      <c r="L73" s="26">
        <v>0</v>
      </c>
      <c r="M73" s="26">
        <v>0</v>
      </c>
      <c r="N73" s="26">
        <v>0</v>
      </c>
      <c r="O73" s="26">
        <v>0</v>
      </c>
      <c r="P73" s="26">
        <v>0</v>
      </c>
      <c r="Q73" s="24" t="s">
        <v>26</v>
      </c>
    </row>
    <row r="74" spans="1:17" hidden="1" x14ac:dyDescent="0.25">
      <c r="A74" s="24" t="s">
        <v>589</v>
      </c>
      <c r="B74" s="25" t="s">
        <v>350</v>
      </c>
      <c r="C74" s="24" t="s">
        <v>24</v>
      </c>
      <c r="D74" s="24" t="s">
        <v>369</v>
      </c>
      <c r="E74" s="24" t="s">
        <v>26</v>
      </c>
      <c r="F74" s="24" t="s">
        <v>370</v>
      </c>
      <c r="G74" s="24" t="s">
        <v>26</v>
      </c>
      <c r="H74" s="24" t="s">
        <v>131</v>
      </c>
      <c r="I74" s="26" t="s">
        <v>132</v>
      </c>
      <c r="J74" s="26">
        <v>218.87</v>
      </c>
      <c r="K74" s="26">
        <v>218.87</v>
      </c>
      <c r="L74" s="26">
        <v>0</v>
      </c>
      <c r="M74" s="26">
        <v>0</v>
      </c>
      <c r="N74" s="26">
        <v>0</v>
      </c>
      <c r="O74" s="26">
        <v>0</v>
      </c>
      <c r="P74" s="26">
        <v>0</v>
      </c>
      <c r="Q74" s="24" t="s">
        <v>26</v>
      </c>
    </row>
    <row r="75" spans="1:17" hidden="1" x14ac:dyDescent="0.25">
      <c r="A75" s="24" t="s">
        <v>590</v>
      </c>
      <c r="B75" s="25" t="s">
        <v>350</v>
      </c>
      <c r="C75" s="24" t="s">
        <v>24</v>
      </c>
      <c r="D75" s="24" t="s">
        <v>371</v>
      </c>
      <c r="E75" s="24" t="s">
        <v>26</v>
      </c>
      <c r="F75" s="24" t="s">
        <v>372</v>
      </c>
      <c r="G75" s="24" t="s">
        <v>26</v>
      </c>
      <c r="H75" s="24" t="s">
        <v>109</v>
      </c>
      <c r="I75" s="26" t="s">
        <v>110</v>
      </c>
      <c r="J75" s="26">
        <v>275.39999999999998</v>
      </c>
      <c r="K75" s="26">
        <v>275.39999999999998</v>
      </c>
      <c r="L75" s="26">
        <v>0</v>
      </c>
      <c r="M75" s="26">
        <v>0</v>
      </c>
      <c r="N75" s="26">
        <v>0</v>
      </c>
      <c r="O75" s="26">
        <v>0</v>
      </c>
      <c r="P75" s="26">
        <v>0</v>
      </c>
      <c r="Q75" s="24" t="s">
        <v>26</v>
      </c>
    </row>
    <row r="76" spans="1:17" hidden="1" x14ac:dyDescent="0.25">
      <c r="A76" s="24" t="s">
        <v>591</v>
      </c>
      <c r="B76" s="25" t="s">
        <v>350</v>
      </c>
      <c r="C76" s="24" t="s">
        <v>24</v>
      </c>
      <c r="D76" s="24" t="s">
        <v>373</v>
      </c>
      <c r="E76" s="24" t="s">
        <v>26</v>
      </c>
      <c r="F76" s="24" t="s">
        <v>374</v>
      </c>
      <c r="G76" s="24" t="s">
        <v>26</v>
      </c>
      <c r="H76" s="24" t="s">
        <v>154</v>
      </c>
      <c r="I76" s="26" t="s">
        <v>155</v>
      </c>
      <c r="J76" s="26">
        <v>1722.2632000000001</v>
      </c>
      <c r="K76" s="26">
        <v>1546.5</v>
      </c>
      <c r="L76" s="26">
        <v>151.52000000000001</v>
      </c>
      <c r="M76" s="26">
        <v>24.24</v>
      </c>
      <c r="N76" s="26">
        <v>0</v>
      </c>
      <c r="O76" s="26">
        <v>0</v>
      </c>
      <c r="P76" s="26">
        <v>0</v>
      </c>
      <c r="Q76" s="24" t="s">
        <v>26</v>
      </c>
    </row>
    <row r="77" spans="1:17" hidden="1" x14ac:dyDescent="0.25">
      <c r="A77" s="24" t="s">
        <v>592</v>
      </c>
      <c r="B77" s="25" t="s">
        <v>350</v>
      </c>
      <c r="C77" s="24" t="s">
        <v>24</v>
      </c>
      <c r="D77" s="24" t="s">
        <v>375</v>
      </c>
      <c r="E77" s="24" t="s">
        <v>26</v>
      </c>
      <c r="F77" s="24" t="s">
        <v>376</v>
      </c>
      <c r="G77" s="24" t="s">
        <v>26</v>
      </c>
      <c r="H77" s="24" t="s">
        <v>76</v>
      </c>
      <c r="I77" s="26" t="s">
        <v>77</v>
      </c>
      <c r="J77" s="26">
        <v>3742.6</v>
      </c>
      <c r="K77" s="26">
        <v>3287.4100000000003</v>
      </c>
      <c r="L77" s="26">
        <v>392.41</v>
      </c>
      <c r="M77" s="26">
        <v>62.78</v>
      </c>
      <c r="N77" s="26">
        <v>0</v>
      </c>
      <c r="O77" s="26">
        <v>0</v>
      </c>
      <c r="P77" s="26">
        <v>0</v>
      </c>
      <c r="Q77" s="24" t="s">
        <v>26</v>
      </c>
    </row>
    <row r="78" spans="1:17" hidden="1" x14ac:dyDescent="0.25">
      <c r="A78" s="24" t="s">
        <v>593</v>
      </c>
      <c r="B78" s="25" t="s">
        <v>350</v>
      </c>
      <c r="C78" s="24" t="s">
        <v>24</v>
      </c>
      <c r="D78" s="24" t="s">
        <v>377</v>
      </c>
      <c r="E78" s="24" t="s">
        <v>26</v>
      </c>
      <c r="F78" s="24" t="s">
        <v>378</v>
      </c>
      <c r="G78" s="24" t="s">
        <v>26</v>
      </c>
      <c r="H78" s="24" t="s">
        <v>76</v>
      </c>
      <c r="I78" s="26" t="s">
        <v>77</v>
      </c>
      <c r="J78" s="26">
        <v>1310.2</v>
      </c>
      <c r="K78" s="26">
        <v>180.8900000000001</v>
      </c>
      <c r="L78" s="26">
        <v>973.54</v>
      </c>
      <c r="M78" s="26">
        <v>155.77000000000001</v>
      </c>
      <c r="N78" s="26">
        <v>0</v>
      </c>
      <c r="O78" s="26">
        <v>0</v>
      </c>
      <c r="P78" s="26">
        <v>0</v>
      </c>
      <c r="Q78" s="24" t="s">
        <v>26</v>
      </c>
    </row>
    <row r="79" spans="1:17" hidden="1" x14ac:dyDescent="0.25">
      <c r="A79" s="24" t="s">
        <v>594</v>
      </c>
      <c r="B79" s="25" t="s">
        <v>350</v>
      </c>
      <c r="C79" s="24" t="s">
        <v>24</v>
      </c>
      <c r="D79" s="24" t="s">
        <v>379</v>
      </c>
      <c r="E79" s="24" t="s">
        <v>26</v>
      </c>
      <c r="F79" s="24" t="s">
        <v>380</v>
      </c>
      <c r="G79" s="24" t="s">
        <v>26</v>
      </c>
      <c r="H79" s="24" t="s">
        <v>76</v>
      </c>
      <c r="I79" s="26" t="s">
        <v>77</v>
      </c>
      <c r="J79" s="26">
        <v>527.76</v>
      </c>
      <c r="K79" s="26">
        <v>527.76</v>
      </c>
      <c r="L79" s="26">
        <v>0</v>
      </c>
      <c r="M79" s="26">
        <v>0</v>
      </c>
      <c r="N79" s="26">
        <v>0</v>
      </c>
      <c r="O79" s="26">
        <v>0</v>
      </c>
      <c r="P79" s="26">
        <v>0</v>
      </c>
      <c r="Q79" s="24" t="s">
        <v>26</v>
      </c>
    </row>
    <row r="80" spans="1:17" hidden="1" x14ac:dyDescent="0.25">
      <c r="A80" s="24" t="s">
        <v>595</v>
      </c>
      <c r="B80" s="25" t="s">
        <v>350</v>
      </c>
      <c r="C80" s="24" t="s">
        <v>24</v>
      </c>
      <c r="D80" s="24" t="s">
        <v>381</v>
      </c>
      <c r="E80" s="24" t="s">
        <v>26</v>
      </c>
      <c r="F80" s="24" t="s">
        <v>382</v>
      </c>
      <c r="G80" s="24" t="s">
        <v>26</v>
      </c>
      <c r="H80" s="24" t="s">
        <v>76</v>
      </c>
      <c r="I80" s="26" t="s">
        <v>77</v>
      </c>
      <c r="J80" s="26">
        <v>350.88040000000001</v>
      </c>
      <c r="K80" s="26">
        <v>338.48</v>
      </c>
      <c r="L80" s="26">
        <v>10.69</v>
      </c>
      <c r="M80" s="26">
        <v>1.71</v>
      </c>
      <c r="N80" s="26">
        <v>0</v>
      </c>
      <c r="O80" s="26">
        <v>0</v>
      </c>
      <c r="P80" s="26">
        <v>0</v>
      </c>
      <c r="Q80" s="24" t="s">
        <v>26</v>
      </c>
    </row>
    <row r="81" spans="1:17" hidden="1" x14ac:dyDescent="0.25">
      <c r="A81" s="12" t="s">
        <v>596</v>
      </c>
      <c r="B81" s="27" t="s">
        <v>350</v>
      </c>
      <c r="C81" s="12" t="s">
        <v>24</v>
      </c>
      <c r="D81" s="12" t="s">
        <v>383</v>
      </c>
      <c r="E81" s="12" t="s">
        <v>26</v>
      </c>
      <c r="F81" s="12" t="s">
        <v>384</v>
      </c>
      <c r="G81" s="12" t="s">
        <v>26</v>
      </c>
      <c r="H81" s="12" t="s">
        <v>385</v>
      </c>
      <c r="I81" s="28" t="s">
        <v>386</v>
      </c>
      <c r="J81" s="28">
        <v>240.12</v>
      </c>
      <c r="K81" s="28">
        <v>0</v>
      </c>
      <c r="L81" s="28">
        <v>207</v>
      </c>
      <c r="M81" s="28">
        <v>33.119999999999997</v>
      </c>
      <c r="N81" s="28">
        <v>0</v>
      </c>
      <c r="O81" s="28">
        <v>0</v>
      </c>
      <c r="P81" s="28">
        <v>0</v>
      </c>
      <c r="Q81" s="12" t="s">
        <v>26</v>
      </c>
    </row>
    <row r="82" spans="1:17" hidden="1" x14ac:dyDescent="0.25">
      <c r="A82" s="24" t="s">
        <v>597</v>
      </c>
      <c r="B82" s="25" t="s">
        <v>350</v>
      </c>
      <c r="C82" s="24" t="s">
        <v>30</v>
      </c>
      <c r="D82" s="24" t="s">
        <v>26</v>
      </c>
      <c r="E82" s="24" t="s">
        <v>387</v>
      </c>
      <c r="F82" s="24" t="s">
        <v>388</v>
      </c>
      <c r="G82" s="24" t="s">
        <v>332</v>
      </c>
      <c r="H82" s="24" t="s">
        <v>121</v>
      </c>
      <c r="I82" s="26" t="s">
        <v>122</v>
      </c>
      <c r="J82" s="26">
        <v>-64.03</v>
      </c>
      <c r="K82" s="26">
        <v>0</v>
      </c>
      <c r="L82" s="26">
        <v>-55.2</v>
      </c>
      <c r="M82" s="26">
        <v>-8.83</v>
      </c>
      <c r="N82" s="26">
        <v>0</v>
      </c>
      <c r="O82" s="26">
        <v>0</v>
      </c>
      <c r="P82" s="26">
        <v>0</v>
      </c>
      <c r="Q82" s="24" t="s">
        <v>26</v>
      </c>
    </row>
    <row r="83" spans="1:17" hidden="1" x14ac:dyDescent="0.25">
      <c r="A83" s="24" t="s">
        <v>598</v>
      </c>
      <c r="B83" s="25" t="s">
        <v>350</v>
      </c>
      <c r="C83" s="24" t="s">
        <v>30</v>
      </c>
      <c r="D83" s="24" t="s">
        <v>26</v>
      </c>
      <c r="E83" s="24" t="s">
        <v>389</v>
      </c>
      <c r="F83" s="24" t="s">
        <v>390</v>
      </c>
      <c r="G83" s="24" t="s">
        <v>246</v>
      </c>
      <c r="H83" s="24" t="s">
        <v>121</v>
      </c>
      <c r="I83" s="26" t="s">
        <v>122</v>
      </c>
      <c r="J83" s="26">
        <v>-88.56</v>
      </c>
      <c r="K83" s="26">
        <v>-88.56</v>
      </c>
      <c r="L83" s="26">
        <v>0</v>
      </c>
      <c r="M83" s="26">
        <v>0</v>
      </c>
      <c r="N83" s="26">
        <v>0</v>
      </c>
      <c r="O83" s="26">
        <v>0</v>
      </c>
      <c r="P83" s="26">
        <v>0</v>
      </c>
      <c r="Q83" s="24" t="s">
        <v>26</v>
      </c>
    </row>
    <row r="84" spans="1:17" hidden="1" x14ac:dyDescent="0.25">
      <c r="A84" s="24" t="s">
        <v>599</v>
      </c>
      <c r="B84" s="25" t="s">
        <v>350</v>
      </c>
      <c r="C84" s="24" t="s">
        <v>30</v>
      </c>
      <c r="D84" s="24" t="s">
        <v>26</v>
      </c>
      <c r="E84" s="24" t="s">
        <v>391</v>
      </c>
      <c r="F84" s="24" t="s">
        <v>392</v>
      </c>
      <c r="G84" s="24" t="s">
        <v>334</v>
      </c>
      <c r="H84" s="24" t="s">
        <v>121</v>
      </c>
      <c r="I84" s="26" t="s">
        <v>122</v>
      </c>
      <c r="J84" s="26">
        <v>-104.76</v>
      </c>
      <c r="K84" s="26">
        <v>0</v>
      </c>
      <c r="L84" s="26">
        <v>-90.31</v>
      </c>
      <c r="M84" s="26">
        <v>-14.45</v>
      </c>
      <c r="N84" s="26">
        <v>0</v>
      </c>
      <c r="O84" s="26">
        <v>0</v>
      </c>
      <c r="P84" s="26">
        <v>0</v>
      </c>
      <c r="Q84" s="24" t="s">
        <v>26</v>
      </c>
    </row>
    <row r="85" spans="1:17" hidden="1" x14ac:dyDescent="0.25">
      <c r="A85" s="12" t="s">
        <v>600</v>
      </c>
      <c r="B85" s="27" t="s">
        <v>350</v>
      </c>
      <c r="C85" s="12" t="s">
        <v>30</v>
      </c>
      <c r="D85" s="12" t="s">
        <v>26</v>
      </c>
      <c r="E85" s="12" t="s">
        <v>393</v>
      </c>
      <c r="F85" s="12" t="s">
        <v>26</v>
      </c>
      <c r="G85" s="12" t="s">
        <v>359</v>
      </c>
      <c r="H85" s="12" t="s">
        <v>361</v>
      </c>
      <c r="I85" s="28" t="s">
        <v>362</v>
      </c>
      <c r="J85" s="28">
        <v>0</v>
      </c>
      <c r="K85" s="28">
        <v>0</v>
      </c>
      <c r="L85" s="28">
        <v>0</v>
      </c>
      <c r="M85" s="28">
        <v>0</v>
      </c>
      <c r="N85" s="28">
        <v>0</v>
      </c>
      <c r="O85" s="28">
        <v>0</v>
      </c>
      <c r="P85" s="28">
        <v>10.9884</v>
      </c>
      <c r="Q85" s="12" t="s">
        <v>394</v>
      </c>
    </row>
    <row r="86" spans="1:17" hidden="1" x14ac:dyDescent="0.25">
      <c r="A86" s="24" t="s">
        <v>601</v>
      </c>
      <c r="B86" s="25" t="s">
        <v>350</v>
      </c>
      <c r="C86" s="24" t="s">
        <v>30</v>
      </c>
      <c r="D86" s="24" t="s">
        <v>26</v>
      </c>
      <c r="E86" s="24" t="s">
        <v>395</v>
      </c>
      <c r="F86" s="24" t="s">
        <v>26</v>
      </c>
      <c r="G86" s="24" t="s">
        <v>365</v>
      </c>
      <c r="H86" s="24" t="s">
        <v>47</v>
      </c>
      <c r="I86" s="26" t="s">
        <v>48</v>
      </c>
      <c r="J86" s="26">
        <v>0</v>
      </c>
      <c r="K86" s="26">
        <v>0</v>
      </c>
      <c r="L86" s="26">
        <v>0</v>
      </c>
      <c r="M86" s="26">
        <v>0</v>
      </c>
      <c r="N86" s="26">
        <v>0</v>
      </c>
      <c r="O86" s="26">
        <v>0</v>
      </c>
      <c r="P86" s="26">
        <v>38.880000000000003</v>
      </c>
      <c r="Q86" s="24" t="s">
        <v>396</v>
      </c>
    </row>
    <row r="87" spans="1:17" hidden="1" x14ac:dyDescent="0.25">
      <c r="A87" s="24" t="s">
        <v>602</v>
      </c>
      <c r="B87" s="25" t="s">
        <v>350</v>
      </c>
      <c r="C87" s="24" t="s">
        <v>30</v>
      </c>
      <c r="D87" s="24" t="s">
        <v>26</v>
      </c>
      <c r="E87" s="24" t="s">
        <v>397</v>
      </c>
      <c r="F87" s="24" t="s">
        <v>26</v>
      </c>
      <c r="G87" s="24" t="s">
        <v>373</v>
      </c>
      <c r="H87" s="24" t="s">
        <v>154</v>
      </c>
      <c r="I87" s="26" t="s">
        <v>155</v>
      </c>
      <c r="J87" s="26">
        <v>0</v>
      </c>
      <c r="K87" s="26">
        <v>0</v>
      </c>
      <c r="L87" s="26">
        <v>0</v>
      </c>
      <c r="M87" s="26">
        <v>0</v>
      </c>
      <c r="N87" s="26">
        <v>0</v>
      </c>
      <c r="O87" s="26">
        <v>0</v>
      </c>
      <c r="P87" s="26">
        <v>18.182400000000001</v>
      </c>
      <c r="Q87" s="24" t="s">
        <v>398</v>
      </c>
    </row>
    <row r="88" spans="1:17" hidden="1" x14ac:dyDescent="0.25">
      <c r="A88" s="24" t="s">
        <v>603</v>
      </c>
      <c r="B88" s="25" t="s">
        <v>350</v>
      </c>
      <c r="C88" s="24" t="s">
        <v>30</v>
      </c>
      <c r="D88" s="24" t="s">
        <v>26</v>
      </c>
      <c r="E88" s="24" t="s">
        <v>399</v>
      </c>
      <c r="F88" s="24" t="s">
        <v>26</v>
      </c>
      <c r="G88" s="24" t="s">
        <v>375</v>
      </c>
      <c r="H88" s="24" t="s">
        <v>76</v>
      </c>
      <c r="I88" s="26" t="s">
        <v>77</v>
      </c>
      <c r="J88" s="26">
        <v>0</v>
      </c>
      <c r="K88" s="26">
        <v>0</v>
      </c>
      <c r="L88" s="26">
        <v>0</v>
      </c>
      <c r="M88" s="26">
        <v>0</v>
      </c>
      <c r="N88" s="26">
        <v>0</v>
      </c>
      <c r="O88" s="26">
        <v>0</v>
      </c>
      <c r="P88" s="26">
        <v>47.085000000000001</v>
      </c>
      <c r="Q88" s="24" t="s">
        <v>400</v>
      </c>
    </row>
    <row r="89" spans="1:17" hidden="1" x14ac:dyDescent="0.25">
      <c r="A89" s="24" t="s">
        <v>604</v>
      </c>
      <c r="B89" s="25" t="s">
        <v>350</v>
      </c>
      <c r="C89" s="24" t="s">
        <v>30</v>
      </c>
      <c r="D89" s="24" t="s">
        <v>26</v>
      </c>
      <c r="E89" s="24" t="s">
        <v>401</v>
      </c>
      <c r="F89" s="24" t="s">
        <v>26</v>
      </c>
      <c r="G89" s="24" t="s">
        <v>377</v>
      </c>
      <c r="H89" s="24" t="s">
        <v>76</v>
      </c>
      <c r="I89" s="26" t="s">
        <v>77</v>
      </c>
      <c r="J89" s="26">
        <v>0</v>
      </c>
      <c r="K89" s="26">
        <v>0</v>
      </c>
      <c r="L89" s="26">
        <v>0</v>
      </c>
      <c r="M89" s="26">
        <v>0</v>
      </c>
      <c r="N89" s="26">
        <v>0</v>
      </c>
      <c r="O89" s="26">
        <v>0</v>
      </c>
      <c r="P89" s="26">
        <v>116.8275</v>
      </c>
      <c r="Q89" s="24" t="s">
        <v>402</v>
      </c>
    </row>
    <row r="90" spans="1:17" hidden="1" x14ac:dyDescent="0.25">
      <c r="A90" s="24" t="s">
        <v>605</v>
      </c>
      <c r="B90" s="25" t="s">
        <v>350</v>
      </c>
      <c r="C90" s="24" t="s">
        <v>30</v>
      </c>
      <c r="D90" s="24" t="s">
        <v>26</v>
      </c>
      <c r="E90" s="24" t="s">
        <v>403</v>
      </c>
      <c r="F90" s="24" t="s">
        <v>26</v>
      </c>
      <c r="G90" s="24" t="s">
        <v>381</v>
      </c>
      <c r="H90" s="24" t="s">
        <v>76</v>
      </c>
      <c r="I90" s="26" t="s">
        <v>77</v>
      </c>
      <c r="J90" s="26">
        <v>0</v>
      </c>
      <c r="K90" s="26">
        <v>0</v>
      </c>
      <c r="L90" s="26">
        <v>0</v>
      </c>
      <c r="M90" s="26">
        <v>0</v>
      </c>
      <c r="N90" s="26">
        <v>0</v>
      </c>
      <c r="O90" s="26">
        <v>0</v>
      </c>
      <c r="P90" s="26">
        <v>1.2827999999999999</v>
      </c>
      <c r="Q90" s="24" t="s">
        <v>404</v>
      </c>
    </row>
    <row r="91" spans="1:17" hidden="1" x14ac:dyDescent="0.25">
      <c r="A91" s="12" t="s">
        <v>606</v>
      </c>
      <c r="B91" s="27" t="s">
        <v>350</v>
      </c>
      <c r="C91" s="12" t="s">
        <v>30</v>
      </c>
      <c r="D91" s="12" t="s">
        <v>26</v>
      </c>
      <c r="E91" s="12" t="s">
        <v>405</v>
      </c>
      <c r="F91" s="12" t="s">
        <v>26</v>
      </c>
      <c r="G91" s="12" t="s">
        <v>383</v>
      </c>
      <c r="H91" s="12" t="s">
        <v>385</v>
      </c>
      <c r="I91" s="28" t="s">
        <v>386</v>
      </c>
      <c r="J91" s="28">
        <v>0</v>
      </c>
      <c r="K91" s="28">
        <v>0</v>
      </c>
      <c r="L91" s="28">
        <v>0</v>
      </c>
      <c r="M91" s="28">
        <v>0</v>
      </c>
      <c r="N91" s="28">
        <v>0</v>
      </c>
      <c r="O91" s="28">
        <v>0</v>
      </c>
      <c r="P91" s="28">
        <v>24.84</v>
      </c>
      <c r="Q91" s="12" t="s">
        <v>406</v>
      </c>
    </row>
    <row r="92" spans="1:17" hidden="1" x14ac:dyDescent="0.25">
      <c r="A92" s="24" t="s">
        <v>607</v>
      </c>
      <c r="B92" s="25" t="s">
        <v>350</v>
      </c>
      <c r="C92" s="24" t="s">
        <v>30</v>
      </c>
      <c r="D92" s="24" t="s">
        <v>26</v>
      </c>
      <c r="E92" s="24" t="s">
        <v>407</v>
      </c>
      <c r="F92" s="24" t="s">
        <v>26</v>
      </c>
      <c r="G92" s="24" t="s">
        <v>355</v>
      </c>
      <c r="H92" s="24" t="s">
        <v>357</v>
      </c>
      <c r="I92" s="26" t="s">
        <v>358</v>
      </c>
      <c r="J92" s="26">
        <v>0</v>
      </c>
      <c r="K92" s="26">
        <v>0</v>
      </c>
      <c r="L92" s="26">
        <v>0</v>
      </c>
      <c r="M92" s="26">
        <v>0</v>
      </c>
      <c r="N92" s="26">
        <v>0</v>
      </c>
      <c r="O92" s="26">
        <v>0</v>
      </c>
      <c r="P92" s="26">
        <v>49.305599999999998</v>
      </c>
      <c r="Q92" s="24" t="s">
        <v>408</v>
      </c>
    </row>
    <row r="93" spans="1:17" hidden="1" x14ac:dyDescent="0.25">
      <c r="A93" s="24" t="s">
        <v>608</v>
      </c>
      <c r="B93" s="25" t="s">
        <v>409</v>
      </c>
      <c r="C93" s="24" t="s">
        <v>24</v>
      </c>
      <c r="D93" s="24" t="s">
        <v>410</v>
      </c>
      <c r="E93" s="24" t="s">
        <v>26</v>
      </c>
      <c r="F93" s="24" t="s">
        <v>411</v>
      </c>
      <c r="G93" s="24" t="s">
        <v>26</v>
      </c>
      <c r="H93" s="24" t="s">
        <v>105</v>
      </c>
      <c r="I93" s="26" t="s">
        <v>106</v>
      </c>
      <c r="J93" s="26">
        <v>574.44000000000005</v>
      </c>
      <c r="K93" s="26">
        <v>574.44000000000005</v>
      </c>
      <c r="L93" s="26">
        <v>0</v>
      </c>
      <c r="M93" s="26">
        <v>0</v>
      </c>
      <c r="N93" s="26">
        <v>0</v>
      </c>
      <c r="O93" s="26">
        <v>0</v>
      </c>
      <c r="P93" s="26">
        <v>0</v>
      </c>
      <c r="Q93" s="24" t="s">
        <v>26</v>
      </c>
    </row>
    <row r="94" spans="1:17" hidden="1" x14ac:dyDescent="0.25">
      <c r="A94" s="24" t="s">
        <v>609</v>
      </c>
      <c r="B94" s="25" t="s">
        <v>409</v>
      </c>
      <c r="C94" s="24" t="s">
        <v>24</v>
      </c>
      <c r="D94" s="24" t="s">
        <v>412</v>
      </c>
      <c r="E94" s="24" t="s">
        <v>26</v>
      </c>
      <c r="F94" s="24" t="s">
        <v>413</v>
      </c>
      <c r="G94" s="24" t="s">
        <v>26</v>
      </c>
      <c r="H94" s="24" t="s">
        <v>177</v>
      </c>
      <c r="I94" s="26" t="s">
        <v>178</v>
      </c>
      <c r="J94" s="26">
        <v>145.19999999999999</v>
      </c>
      <c r="K94" s="26">
        <v>145.19999999999999</v>
      </c>
      <c r="L94" s="26">
        <v>0</v>
      </c>
      <c r="M94" s="26">
        <v>0</v>
      </c>
      <c r="N94" s="26">
        <v>0</v>
      </c>
      <c r="O94" s="26">
        <v>0</v>
      </c>
      <c r="P94" s="26">
        <v>0</v>
      </c>
      <c r="Q94" s="24" t="s">
        <v>26</v>
      </c>
    </row>
    <row r="95" spans="1:17" hidden="1" x14ac:dyDescent="0.25">
      <c r="A95" s="24" t="s">
        <v>610</v>
      </c>
      <c r="B95" s="25" t="s">
        <v>414</v>
      </c>
      <c r="C95" s="24" t="s">
        <v>24</v>
      </c>
      <c r="D95" s="24" t="s">
        <v>415</v>
      </c>
      <c r="E95" s="24" t="s">
        <v>26</v>
      </c>
      <c r="F95" s="24" t="s">
        <v>416</v>
      </c>
      <c r="G95" s="24" t="s">
        <v>26</v>
      </c>
      <c r="H95" s="24" t="s">
        <v>166</v>
      </c>
      <c r="I95" s="26" t="s">
        <v>167</v>
      </c>
      <c r="J95" s="26">
        <v>44.37</v>
      </c>
      <c r="K95" s="26">
        <v>0</v>
      </c>
      <c r="L95" s="26">
        <v>38.25</v>
      </c>
      <c r="M95" s="26">
        <v>6.12</v>
      </c>
      <c r="N95" s="26">
        <v>0</v>
      </c>
      <c r="O95" s="26">
        <v>0</v>
      </c>
      <c r="P95" s="26">
        <v>0</v>
      </c>
      <c r="Q95" s="24" t="s">
        <v>26</v>
      </c>
    </row>
    <row r="96" spans="1:17" hidden="1" x14ac:dyDescent="0.25">
      <c r="A96" s="24" t="s">
        <v>611</v>
      </c>
      <c r="B96" s="25" t="s">
        <v>414</v>
      </c>
      <c r="C96" s="24" t="s">
        <v>30</v>
      </c>
      <c r="D96" s="24" t="s">
        <v>26</v>
      </c>
      <c r="E96" s="24" t="s">
        <v>417</v>
      </c>
      <c r="F96" s="24" t="s">
        <v>26</v>
      </c>
      <c r="G96" s="24" t="s">
        <v>418</v>
      </c>
      <c r="H96" s="24" t="s">
        <v>166</v>
      </c>
      <c r="I96" s="26" t="s">
        <v>167</v>
      </c>
      <c r="J96" s="26">
        <v>0</v>
      </c>
      <c r="K96" s="26">
        <v>0</v>
      </c>
      <c r="L96" s="26">
        <v>0</v>
      </c>
      <c r="M96" s="26">
        <v>0</v>
      </c>
      <c r="N96" s="26">
        <v>0</v>
      </c>
      <c r="O96" s="26">
        <v>0</v>
      </c>
      <c r="P96" s="26">
        <v>4.59</v>
      </c>
      <c r="Q96" s="24" t="s">
        <v>419</v>
      </c>
    </row>
    <row r="97" spans="1:17" hidden="1" x14ac:dyDescent="0.25">
      <c r="A97" s="43"/>
      <c r="B97" s="44"/>
      <c r="C97" s="43"/>
      <c r="D97" s="43"/>
      <c r="E97" s="43"/>
      <c r="F97" s="43"/>
      <c r="G97" s="43"/>
      <c r="H97" s="43"/>
      <c r="I97" s="45"/>
      <c r="J97" s="45">
        <f>SUBTOTAL(9,J7:J96)</f>
        <v>7745.71</v>
      </c>
      <c r="K97" s="45"/>
      <c r="L97" s="45"/>
      <c r="M97" s="45"/>
      <c r="N97" s="45"/>
      <c r="O97" s="45"/>
      <c r="P97" s="45">
        <f>SUBTOTAL(9,P7:P96)</f>
        <v>0</v>
      </c>
      <c r="Q97" s="43"/>
    </row>
    <row r="98" spans="1:17" hidden="1" x14ac:dyDescent="0.25">
      <c r="A98" s="43"/>
      <c r="B98" s="44"/>
      <c r="C98" s="43"/>
      <c r="D98" s="43"/>
      <c r="E98" s="43"/>
      <c r="F98" s="43"/>
      <c r="G98" s="43"/>
      <c r="H98" s="43"/>
      <c r="I98" s="45"/>
      <c r="J98" s="45">
        <f>+J97-P97</f>
        <v>7745.71</v>
      </c>
      <c r="K98" s="45"/>
      <c r="L98" s="45"/>
      <c r="M98" s="45"/>
      <c r="N98" s="45"/>
      <c r="O98" s="45"/>
      <c r="P98" s="45"/>
      <c r="Q98" s="43"/>
    </row>
    <row r="99" spans="1:17" x14ac:dyDescent="0.25">
      <c r="A99" s="43"/>
      <c r="B99" s="44"/>
      <c r="C99" s="43"/>
      <c r="D99" s="43"/>
      <c r="E99" s="43"/>
      <c r="F99" s="43"/>
      <c r="G99" s="43"/>
      <c r="H99" s="43"/>
      <c r="I99" s="45"/>
      <c r="J99" s="45">
        <f>SUBTOTAL(9,J23:J98)</f>
        <v>7745.71</v>
      </c>
      <c r="K99" s="45"/>
      <c r="L99" s="45"/>
      <c r="M99" s="45"/>
      <c r="N99" s="45"/>
      <c r="O99" s="45"/>
      <c r="P99" s="45">
        <f>SUBTOTAL(9,P23:P97)</f>
        <v>0</v>
      </c>
      <c r="Q99" s="43"/>
    </row>
    <row r="100" spans="1:17" s="32" customFormat="1" x14ac:dyDescent="0.25">
      <c r="A100" s="46"/>
      <c r="B100" s="47"/>
      <c r="C100" s="46"/>
      <c r="D100" s="46"/>
      <c r="E100" s="46"/>
      <c r="F100" s="46"/>
      <c r="G100" s="46"/>
      <c r="H100" s="46"/>
      <c r="I100" s="35"/>
      <c r="J100" s="35">
        <f>+J99-P99</f>
        <v>7745.71</v>
      </c>
      <c r="K100" s="35"/>
      <c r="L100" s="35"/>
      <c r="M100" s="35"/>
      <c r="N100" s="35"/>
      <c r="O100" s="35"/>
      <c r="P100" s="35"/>
      <c r="Q100" s="46"/>
    </row>
    <row r="101" spans="1:17" s="32" customFormat="1" x14ac:dyDescent="0.25">
      <c r="A101" s="46"/>
      <c r="B101" s="47"/>
      <c r="C101" s="46"/>
      <c r="D101" s="46"/>
      <c r="E101" s="46"/>
      <c r="F101" s="46"/>
      <c r="G101" s="46"/>
      <c r="H101" s="46"/>
      <c r="I101" s="35"/>
      <c r="J101" s="35"/>
      <c r="K101" s="35"/>
      <c r="L101" s="35"/>
      <c r="M101" s="35"/>
      <c r="N101" s="35"/>
      <c r="O101" s="35"/>
      <c r="P101" s="35"/>
      <c r="Q101" s="46"/>
    </row>
    <row r="102" spans="1:17" s="32" customFormat="1" x14ac:dyDescent="0.25">
      <c r="A102" s="46"/>
      <c r="B102" s="47"/>
      <c r="C102" s="46"/>
      <c r="D102" s="46"/>
      <c r="E102" s="46"/>
      <c r="F102" s="46"/>
      <c r="G102" s="46"/>
      <c r="H102" s="46"/>
      <c r="I102" s="35"/>
      <c r="J102" s="35"/>
      <c r="K102" s="35"/>
      <c r="L102" s="35"/>
      <c r="M102" s="35"/>
      <c r="N102" s="35"/>
      <c r="O102" s="35"/>
      <c r="P102" s="35"/>
      <c r="Q102" s="46"/>
    </row>
    <row r="103" spans="1:17" s="32" customFormat="1" x14ac:dyDescent="0.25">
      <c r="A103" s="46"/>
      <c r="B103" s="47"/>
      <c r="C103" s="46"/>
      <c r="D103" s="46"/>
      <c r="E103" s="46"/>
      <c r="F103" s="46"/>
      <c r="G103" s="46"/>
      <c r="H103" s="46"/>
      <c r="I103" s="35"/>
      <c r="J103" s="35"/>
      <c r="K103" s="35"/>
      <c r="L103" s="35"/>
      <c r="M103" s="35"/>
      <c r="N103" s="35"/>
      <c r="O103" s="35"/>
      <c r="P103" s="35"/>
      <c r="Q103" s="46"/>
    </row>
    <row r="104" spans="1:17" s="32" customFormat="1" x14ac:dyDescent="0.25">
      <c r="A104" s="46"/>
      <c r="B104" s="47"/>
      <c r="C104" s="46"/>
      <c r="D104" s="46"/>
      <c r="E104" s="46"/>
      <c r="F104" s="46"/>
      <c r="G104" s="46"/>
      <c r="H104" s="46"/>
      <c r="I104" s="35"/>
      <c r="J104" s="35"/>
      <c r="K104" s="35"/>
      <c r="L104" s="35"/>
      <c r="M104" s="35"/>
      <c r="N104" s="35"/>
      <c r="O104" s="35"/>
      <c r="P104" s="35"/>
      <c r="Q104" s="46"/>
    </row>
    <row r="105" spans="1:17" s="32" customFormat="1" x14ac:dyDescent="0.25">
      <c r="A105" s="46"/>
      <c r="B105" s="47"/>
      <c r="C105" s="46"/>
      <c r="D105" s="46"/>
      <c r="E105" s="46"/>
      <c r="F105" s="46"/>
      <c r="G105" s="46"/>
      <c r="H105" s="46"/>
      <c r="I105" s="35"/>
      <c r="J105" s="35"/>
      <c r="K105" s="35"/>
      <c r="L105" s="35"/>
      <c r="M105" s="35"/>
      <c r="N105" s="35"/>
      <c r="O105" s="35"/>
      <c r="P105" s="35"/>
      <c r="Q105" s="46"/>
    </row>
    <row r="106" spans="1:17" s="32" customFormat="1" x14ac:dyDescent="0.25">
      <c r="A106" s="46"/>
      <c r="B106" s="47"/>
      <c r="C106" s="46"/>
      <c r="D106" s="46"/>
      <c r="E106" s="46"/>
      <c r="F106" s="46"/>
      <c r="G106" s="46"/>
      <c r="H106" s="46"/>
      <c r="I106" s="35"/>
      <c r="J106" s="35"/>
      <c r="K106" s="35"/>
      <c r="L106" s="35"/>
      <c r="M106" s="35"/>
      <c r="N106" s="35"/>
      <c r="O106" s="35"/>
      <c r="P106" s="35"/>
      <c r="Q106" s="46"/>
    </row>
    <row r="107" spans="1:17" s="32" customFormat="1" x14ac:dyDescent="0.25">
      <c r="A107" s="46"/>
      <c r="B107" s="47"/>
      <c r="C107" s="46"/>
      <c r="D107" s="46"/>
      <c r="E107" s="46"/>
      <c r="F107" s="46"/>
      <c r="G107" s="46"/>
      <c r="H107" s="46"/>
      <c r="I107" s="35"/>
      <c r="J107" s="35"/>
      <c r="K107" s="35"/>
      <c r="L107" s="35"/>
      <c r="M107" s="35"/>
      <c r="N107" s="35"/>
      <c r="O107" s="35"/>
      <c r="P107" s="35"/>
      <c r="Q107" s="46"/>
    </row>
    <row r="109" spans="1:17" x14ac:dyDescent="0.25">
      <c r="J109" s="11">
        <f t="shared" ref="J109:P109" si="0">SUM(J2:J96)</f>
        <v>96202.441999999981</v>
      </c>
      <c r="K109" s="11">
        <f t="shared" si="0"/>
        <v>78601.5</v>
      </c>
      <c r="L109" s="11">
        <f t="shared" si="0"/>
        <v>16920.389999999992</v>
      </c>
      <c r="M109" s="11">
        <f t="shared" si="0"/>
        <v>2427.7200000000007</v>
      </c>
      <c r="N109" s="11">
        <f t="shared" si="0"/>
        <v>0</v>
      </c>
      <c r="O109" s="11">
        <f t="shared" si="0"/>
        <v>0</v>
      </c>
      <c r="P109" s="11">
        <f t="shared" si="0"/>
        <v>1770.204</v>
      </c>
    </row>
    <row r="111" spans="1:17" x14ac:dyDescent="0.25">
      <c r="I111" s="34" t="str">
        <f t="shared" ref="I111:I142" si="1">+A7&amp;" "&amp;C7&amp;" "&amp;D7&amp;" "&amp;E7&amp;" "&amp;F7&amp;" "&amp;G7&amp;" "&amp;I7&amp;" "&amp;Q7</f>
        <v xml:space="preserve">2,2/1 FC 0000352647  00-0249630  DISTRIBUIDORA DE LACTEOS LA COSTA J.E.B. C.A. </v>
      </c>
    </row>
    <row r="112" spans="1:17" x14ac:dyDescent="0.25">
      <c r="I112" s="34" t="str">
        <f t="shared" si="1"/>
        <v>2,2/2 NC  101100001651  0000352647 DISTRIBUIDORA DE LACTEOS LA COSTA J.E.B. C.A. 20220200008145</v>
      </c>
    </row>
    <row r="113" spans="9:9" x14ac:dyDescent="0.25">
      <c r="I113" s="34" t="str">
        <f t="shared" si="1"/>
        <v xml:space="preserve">2,2/3 FC 35754  00-90154  AGRO BANANERA EL VIGIA C.A. </v>
      </c>
    </row>
    <row r="114" spans="9:9" x14ac:dyDescent="0.25">
      <c r="I114" s="34" t="str">
        <f t="shared" si="1"/>
        <v xml:space="preserve">2,2/4 FC V0673540032204  08-4306539  PEPSI-COLA VENEZUELA, C.A. </v>
      </c>
    </row>
    <row r="115" spans="9:9" x14ac:dyDescent="0.25">
      <c r="I115" s="34" t="str">
        <f t="shared" si="1"/>
        <v xml:space="preserve">2,2/5 FC 294272  00-00466671  PASTAS CAPRI C.A </v>
      </c>
    </row>
    <row r="116" spans="9:9" x14ac:dyDescent="0.25">
      <c r="I116" s="34" t="str">
        <f t="shared" si="1"/>
        <v xml:space="preserve">2,2/6 FC 006963  00-007613  DISTRIBUIDORA DAMASCUS CA </v>
      </c>
    </row>
    <row r="117" spans="9:9" x14ac:dyDescent="0.25">
      <c r="I117" s="34" t="str">
        <f t="shared" si="1"/>
        <v xml:space="preserve">2,2/7 FC 1506364  00-2320877  C.A. SUCESORA DE JOSE PUIG &amp; CIA </v>
      </c>
    </row>
    <row r="118" spans="9:9" x14ac:dyDescent="0.25">
      <c r="I118" s="34" t="str">
        <f t="shared" si="1"/>
        <v xml:space="preserve">2,2/8 FC V0673540032033  08-4306365  PEPSI-COLA VENEZUELA, C.A. </v>
      </c>
    </row>
    <row r="119" spans="9:9" x14ac:dyDescent="0.25">
      <c r="I119" s="34" t="str">
        <f t="shared" si="1"/>
        <v xml:space="preserve">2,2/9 FC V0673540032034  08-4306366  PEPSI-COLA VENEZUELA, C.A. </v>
      </c>
    </row>
    <row r="120" spans="9:9" x14ac:dyDescent="0.25">
      <c r="I120" s="34" t="str">
        <f t="shared" si="1"/>
        <v>2,2/10 NC  101100001653  V0673540032204 PEPSI-COLA VENEZUELA, C.A. 20220200008146</v>
      </c>
    </row>
    <row r="121" spans="9:9" x14ac:dyDescent="0.25">
      <c r="I121" s="34" t="str">
        <f t="shared" si="1"/>
        <v>2,2/11 NC  101100001654  1506364 C.A. SUCESORA DE JOSE PUIG &amp; CIA 20220200008147</v>
      </c>
    </row>
    <row r="122" spans="9:9" x14ac:dyDescent="0.25">
      <c r="I122" s="34" t="str">
        <f t="shared" si="1"/>
        <v>2,2/12 NC  101100001655  V0673540032034 PEPSI-COLA VENEZUELA, C.A. 20220200008148</v>
      </c>
    </row>
    <row r="123" spans="9:9" x14ac:dyDescent="0.25">
      <c r="I123" s="34" t="str">
        <f t="shared" si="1"/>
        <v>2,2/13 NC  101100001656  V0673540032033 PEPSI-COLA VENEZUELA, C.A. 20220200008149</v>
      </c>
    </row>
    <row r="124" spans="9:9" x14ac:dyDescent="0.25">
      <c r="I124" s="34" t="str">
        <f t="shared" si="1"/>
        <v xml:space="preserve">2,2/14 FC A235611  00-00611215  CENTRO DE DISTRIBUCIONES FRANCIS C.A.  </v>
      </c>
    </row>
    <row r="125" spans="9:9" x14ac:dyDescent="0.25">
      <c r="I125" s="34" t="str">
        <f t="shared" si="1"/>
        <v xml:space="preserve">2,2/15 FC B71643  00-00610208  CENTRO DE DISTRIBUCIONES FRANCIS C.A.  </v>
      </c>
    </row>
    <row r="126" spans="9:9" x14ac:dyDescent="0.25">
      <c r="I126" s="34" t="str">
        <f t="shared" si="1"/>
        <v xml:space="preserve">2,2/16 FC 0000352773  00-0249808  DISTRIBUIDORA DE LACTEOS LA COSTA J.E.B. C.A. </v>
      </c>
    </row>
    <row r="127" spans="9:9" x14ac:dyDescent="0.25">
      <c r="I127" s="29" t="str">
        <f t="shared" si="1"/>
        <v xml:space="preserve">2,2/17 FC L118070103  00-5505246  PLUMROSE LATINOAMERICANA, C.A. </v>
      </c>
    </row>
    <row r="128" spans="9:9" x14ac:dyDescent="0.25">
      <c r="I128" s="34" t="str">
        <f t="shared" si="1"/>
        <v xml:space="preserve">2,2/18 FC L118070550  00-5505734  PLUMROSE LATINOAMERICANA, C.A. </v>
      </c>
    </row>
    <row r="129" spans="9:9" x14ac:dyDescent="0.25">
      <c r="I129" s="34" t="str">
        <f t="shared" si="1"/>
        <v xml:space="preserve">2,2/19 FC L118070549  00-5505733  PLUMROSE LATINOAMERICANA, C.A. </v>
      </c>
    </row>
    <row r="130" spans="9:9" x14ac:dyDescent="0.25">
      <c r="I130" s="34" t="str">
        <f t="shared" si="1"/>
        <v xml:space="preserve">2,2/20 FC A054B1394144648  00-30912048  ALIMENTOS POLAR COMERCIAL, C.A. </v>
      </c>
    </row>
    <row r="131" spans="9:9" x14ac:dyDescent="0.25">
      <c r="I131" s="34" t="str">
        <f t="shared" si="1"/>
        <v xml:space="preserve">2,2/21 FC 030962  00-025962  INVERSIONES GIOVANNY 46 CA </v>
      </c>
    </row>
    <row r="132" spans="9:9" x14ac:dyDescent="0.25">
      <c r="I132" s="34" t="str">
        <f t="shared" si="1"/>
        <v xml:space="preserve">2,2/22 FC BG008024  00-0336445   ITC COMERCIAL, C.A. </v>
      </c>
    </row>
    <row r="133" spans="9:9" x14ac:dyDescent="0.25">
      <c r="I133" s="34" t="str">
        <f t="shared" si="1"/>
        <v xml:space="preserve">2,2/23 FC 409890  00-0567124  ALIMENTOS MUNCHY C.A. </v>
      </c>
    </row>
    <row r="134" spans="9:9" x14ac:dyDescent="0.25">
      <c r="I134" s="34" t="str">
        <f t="shared" si="1"/>
        <v xml:space="preserve">2,2/24 FC A0029825  00-0031358  LACTEOS Y VIVERES LANZA , C.A </v>
      </c>
    </row>
    <row r="135" spans="9:9" x14ac:dyDescent="0.25">
      <c r="I135" s="34" t="str">
        <f t="shared" si="1"/>
        <v xml:space="preserve">2,2/25 FC 165424  00-130121  DISTRIBUIDORA MI CHALA CA </v>
      </c>
    </row>
    <row r="136" spans="9:9" x14ac:dyDescent="0.25">
      <c r="I136" s="34" t="str">
        <f t="shared" si="1"/>
        <v xml:space="preserve">2,2/26 FC 148699  00-029390  COMERCIALIZADORA EL VERDUGO C.A. </v>
      </c>
    </row>
    <row r="137" spans="9:9" x14ac:dyDescent="0.25">
      <c r="I137" s="34" t="str">
        <f t="shared" si="1"/>
        <v xml:space="preserve">2,2/27 FC 500208130  00-0703324  DISTRIBUCIONES DIPROCHER C.A </v>
      </c>
    </row>
    <row r="138" spans="9:9" x14ac:dyDescent="0.25">
      <c r="I138" s="34" t="str">
        <f t="shared" si="1"/>
        <v xml:space="preserve">2,2/28 FC 500208133  00-0703327  DISTRIBUCIONES DIPROCHER C.A </v>
      </c>
    </row>
    <row r="139" spans="9:9" x14ac:dyDescent="0.25">
      <c r="I139" s="34" t="str">
        <f t="shared" si="1"/>
        <v xml:space="preserve">2,2/29 FC 500208132  00-0703326  DISTRIBUCIONES DIPROCHER C.A </v>
      </c>
    </row>
    <row r="140" spans="9:9" x14ac:dyDescent="0.25">
      <c r="I140" s="34" t="str">
        <f t="shared" si="1"/>
        <v xml:space="preserve">2,2/30 FC 500208131  00-0703325  DISTRIBUCIONES DIPROCHER C.A </v>
      </c>
    </row>
    <row r="141" spans="9:9" x14ac:dyDescent="0.25">
      <c r="I141" s="34" t="str">
        <f t="shared" si="1"/>
        <v xml:space="preserve">2,2/31 FC 028934  00-023934  INVERSIONES MANUEL PEREIRA,C.A </v>
      </c>
    </row>
    <row r="142" spans="9:9" x14ac:dyDescent="0.25">
      <c r="I142" s="34" t="str">
        <f t="shared" si="1"/>
        <v xml:space="preserve">2,2/32 FC 162675  00-192581  ALIMENTOS PRODALVA, C.A. </v>
      </c>
    </row>
    <row r="143" spans="9:9" x14ac:dyDescent="0.25">
      <c r="I143" s="34" t="str">
        <f t="shared" ref="I143:I174" si="2">+A39&amp;" "&amp;C39&amp;" "&amp;D39&amp;" "&amp;E39&amp;" "&amp;F39&amp;" "&amp;G39&amp;" "&amp;I39&amp;" "&amp;Q39</f>
        <v xml:space="preserve">2,2/33 FC 1000190877  00-0359637  DISTRIBUIDORA GASEOSA SAN DIEGO, C.A. </v>
      </c>
    </row>
    <row r="144" spans="9:9" x14ac:dyDescent="0.25">
      <c r="I144" s="34" t="str">
        <f t="shared" si="2"/>
        <v xml:space="preserve">2,2/34 FC 000013  00-000013   AGROINDUSTRIA MENDOZA C.A </v>
      </c>
    </row>
    <row r="145" spans="9:9" x14ac:dyDescent="0.25">
      <c r="I145" s="34" t="str">
        <f t="shared" si="2"/>
        <v>2,2/35 NC  101100001657  1000190877 DISTRIBUIDORA GASEOSA SAN DIEGO, C.A. 20220200008150</v>
      </c>
    </row>
    <row r="146" spans="9:9" x14ac:dyDescent="0.25">
      <c r="I146" s="34" t="str">
        <f t="shared" si="2"/>
        <v>2,2/36 NC  101100001658  500208131 DISTRIBUCIONES DIPROCHER C.A 20220200008151</v>
      </c>
    </row>
    <row r="147" spans="9:9" x14ac:dyDescent="0.25">
      <c r="I147" s="34" t="str">
        <f t="shared" si="2"/>
        <v>2,2/37 NC  101100001659  500208132 DISTRIBUCIONES DIPROCHER C.A 20220200008152</v>
      </c>
    </row>
    <row r="148" spans="9:9" x14ac:dyDescent="0.25">
      <c r="I148" s="34" t="str">
        <f t="shared" si="2"/>
        <v>2,2/38 NC  101100001660  500208133 DISTRIBUCIONES DIPROCHER C.A 20220200008153</v>
      </c>
    </row>
    <row r="149" spans="9:9" x14ac:dyDescent="0.25">
      <c r="I149" s="34" t="str">
        <f t="shared" si="2"/>
        <v>2,2/39 NC  101100001661  500208130 DISTRIBUCIONES DIPROCHER C.A 20220200008154</v>
      </c>
    </row>
    <row r="150" spans="9:9" x14ac:dyDescent="0.25">
      <c r="I150" s="34" t="str">
        <f t="shared" si="2"/>
        <v>2,2/40 NC  101100001662  409890 ALIMENTOS MUNCHY C.A. 20220200008155</v>
      </c>
    </row>
    <row r="151" spans="9:9" x14ac:dyDescent="0.25">
      <c r="I151" s="34" t="str">
        <f t="shared" si="2"/>
        <v>2,2/41 NC  101100001663  030962 INVERSIONES GIOVANNY 46 CA 20220200008156</v>
      </c>
    </row>
    <row r="152" spans="9:9" x14ac:dyDescent="0.25">
      <c r="I152" s="34" t="str">
        <f t="shared" si="2"/>
        <v>2,2/42 NC  101100001664  L118070550 PLUMROSE LATINOAMERICANA, C.A. 20220200008157</v>
      </c>
    </row>
    <row r="153" spans="9:9" x14ac:dyDescent="0.25">
      <c r="I153" s="34" t="str">
        <f t="shared" si="2"/>
        <v>2,2/43 NC  101100001665  B71643 CENTRO DE DISTRIBUCIONES FRANCIS C.A.  20220200008158</v>
      </c>
    </row>
    <row r="154" spans="9:9" x14ac:dyDescent="0.25">
      <c r="I154" s="34" t="str">
        <f t="shared" si="2"/>
        <v>2,2/44 NC  101100001666  A235611 CENTRO DE DISTRIBUCIONES FRANCIS C.A.  20220200008159</v>
      </c>
    </row>
    <row r="155" spans="9:9" x14ac:dyDescent="0.25">
      <c r="I155" s="34" t="str">
        <f t="shared" si="2"/>
        <v xml:space="preserve">2,2/45 FC 018183  00-014683  ALEJANDRO JOSE DOMINGUEZ PADILLA </v>
      </c>
    </row>
    <row r="156" spans="9:9" x14ac:dyDescent="0.25">
      <c r="I156" s="34" t="str">
        <f t="shared" si="2"/>
        <v xml:space="preserve">2,2/46 FC 04011988  00-098238  AGRO BANANERA EL VIGIA C.A. </v>
      </c>
    </row>
    <row r="157" spans="9:9" x14ac:dyDescent="0.25">
      <c r="I157" s="34" t="str">
        <f t="shared" si="2"/>
        <v xml:space="preserve">2,2/47 FC 00002088  00-0002088  FACIL GAS, C.A </v>
      </c>
    </row>
    <row r="158" spans="9:9" x14ac:dyDescent="0.25">
      <c r="I158" s="34" t="str">
        <f t="shared" si="2"/>
        <v xml:space="preserve">2,2/48 FC 00844  00-004344  DISTRIBUIDORA S´HICS,  </v>
      </c>
    </row>
    <row r="159" spans="9:9" x14ac:dyDescent="0.25">
      <c r="I159" s="34" t="str">
        <f t="shared" si="2"/>
        <v xml:space="preserve">2,2/49 FC 002394  00-002973  RADISA ALIMENTOS C.A </v>
      </c>
    </row>
    <row r="160" spans="9:9" x14ac:dyDescent="0.25">
      <c r="I160" s="34" t="str">
        <f t="shared" si="2"/>
        <v xml:space="preserve">2,2/50 FC 028937  00-023937  INVERSIONES MANUEL PEREIRA,C.A </v>
      </c>
    </row>
    <row r="161" spans="9:9" x14ac:dyDescent="0.25">
      <c r="I161" s="34" t="str">
        <f t="shared" si="2"/>
        <v xml:space="preserve">2,2/51 FC GC049206  00-0514217  C.A.GALLETERA CARABOBO </v>
      </c>
    </row>
    <row r="162" spans="9:9" x14ac:dyDescent="0.25">
      <c r="I162" s="34" t="str">
        <f t="shared" si="2"/>
        <v xml:space="preserve">2,2/52 FC 0000352835  00-0249911  DISTRIBUIDORA DE LACTEOS LA COSTA J.E.B. C.A. </v>
      </c>
    </row>
    <row r="163" spans="9:9" x14ac:dyDescent="0.25">
      <c r="I163" s="34" t="str">
        <f t="shared" si="2"/>
        <v xml:space="preserve">2,2/53 FC 0000352750  00-0249785  DISTRIBUIDORA DE LACTEOS LA COSTA J.E.B. C.A. </v>
      </c>
    </row>
    <row r="164" spans="9:9" x14ac:dyDescent="0.25">
      <c r="I164" s="34" t="str">
        <f t="shared" si="2"/>
        <v xml:space="preserve">2,2/54 NC  00835 00-004335 00835 DISTRIBUIDORA S´HICS,  </v>
      </c>
    </row>
    <row r="165" spans="9:9" x14ac:dyDescent="0.25">
      <c r="I165" s="34" t="str">
        <f t="shared" si="2"/>
        <v>2,2/55 NC  101100001668  00844 DISTRIBUIDORA S´HICS,  20220200008160</v>
      </c>
    </row>
    <row r="166" spans="9:9" x14ac:dyDescent="0.25">
      <c r="I166" s="34" t="str">
        <f t="shared" si="2"/>
        <v>2,2/56 NC  101100001669  002394 RADISA ALIMENTOS C.A 20220200008161</v>
      </c>
    </row>
    <row r="167" spans="9:9" x14ac:dyDescent="0.25">
      <c r="I167" s="34" t="str">
        <f t="shared" si="2"/>
        <v>2,2/57 NC  101100001670  GC049206 C.A.GALLETERA CARABOBO 20220200008162</v>
      </c>
    </row>
    <row r="168" spans="9:9" x14ac:dyDescent="0.25">
      <c r="I168" s="34" t="str">
        <f t="shared" si="2"/>
        <v>2,2/58 NC  101100001671  00002088 FACIL GAS, C.A 20220200008163</v>
      </c>
    </row>
    <row r="169" spans="9:9" x14ac:dyDescent="0.25">
      <c r="I169" s="34" t="str">
        <f t="shared" si="2"/>
        <v>2,2/59 NC  101100001680  0000352835 DISTRIBUIDORA DE LACTEOS LA COSTA J.E.B. C.A. 20220200008171</v>
      </c>
    </row>
    <row r="170" spans="9:9" x14ac:dyDescent="0.25">
      <c r="I170" s="34" t="str">
        <f t="shared" si="2"/>
        <v>2,2/60 NC  101100001683  0000352750 DISTRIBUIDORA DE LACTEOS LA COSTA J.E.B. C.A. 20220200008172</v>
      </c>
    </row>
    <row r="171" spans="9:9" x14ac:dyDescent="0.25">
      <c r="I171" s="34" t="str">
        <f t="shared" si="2"/>
        <v xml:space="preserve">2,2/61 FC 163096  00-193006  ALIMENTOS PRODALVA, C.A. </v>
      </c>
    </row>
    <row r="172" spans="9:9" x14ac:dyDescent="0.25">
      <c r="I172" s="34" t="str">
        <f t="shared" si="2"/>
        <v xml:space="preserve">2,2/62 FC 366493  00-0173192   MOLINOS HIDALGO C A </v>
      </c>
    </row>
    <row r="173" spans="9:9" x14ac:dyDescent="0.25">
      <c r="I173" s="34" t="str">
        <f t="shared" si="2"/>
        <v xml:space="preserve">2,2/63 FC 0067724  00-56673  PRODUCTOS COMETIN, C.A </v>
      </c>
    </row>
    <row r="174" spans="9:9" x14ac:dyDescent="0.25">
      <c r="I174" s="29" t="str">
        <f t="shared" si="2"/>
        <v xml:space="preserve">2,2/64 FC 15310  00-025209  DISMARKET EXPRESS,C.A. </v>
      </c>
    </row>
    <row r="175" spans="9:9" x14ac:dyDescent="0.25">
      <c r="I175" s="29" t="str">
        <f t="shared" ref="I175:I200" si="3">+A71&amp;" "&amp;C71&amp;" "&amp;D71&amp;" "&amp;E71&amp;" "&amp;F71&amp;" "&amp;G71&amp;" "&amp;I71&amp;" "&amp;Q71</f>
        <v xml:space="preserve">2,2/65 FC C220030239  00-11293748  DUSTRIBUIDORA BIGOTT C.A. </v>
      </c>
    </row>
    <row r="176" spans="9:9" x14ac:dyDescent="0.25">
      <c r="I176" s="34" t="str">
        <f t="shared" si="3"/>
        <v xml:space="preserve">2,2/66 FC 030967  00-025967  INVERSIONES GIOVANNY 46 CA </v>
      </c>
    </row>
    <row r="177" spans="9:9" x14ac:dyDescent="0.25">
      <c r="I177" s="34" t="str">
        <f t="shared" si="3"/>
        <v xml:space="preserve">2,2/67 FC 1000017  00-000017   AGROINDUSTRIA MENDOZA C.A </v>
      </c>
    </row>
    <row r="178" spans="9:9" x14ac:dyDescent="0.25">
      <c r="I178" s="34" t="str">
        <f t="shared" si="3"/>
        <v xml:space="preserve">2,2/68 FC BH005493  00-0340413   ITC COMERCIAL, C.A. </v>
      </c>
    </row>
    <row r="179" spans="9:9" x14ac:dyDescent="0.25">
      <c r="I179" s="34" t="str">
        <f t="shared" si="3"/>
        <v xml:space="preserve">2,2/69 FC 35779  00-90179  AGRO BANANERA EL VIGIA C.A. </v>
      </c>
    </row>
    <row r="180" spans="9:9" x14ac:dyDescent="0.25">
      <c r="I180" s="34" t="str">
        <f t="shared" si="3"/>
        <v xml:space="preserve">2,2/70 FC 165717  00-130425  DISTRIBUIDORA MI CHALA CA </v>
      </c>
    </row>
    <row r="181" spans="9:9" x14ac:dyDescent="0.25">
      <c r="I181" s="34" t="str">
        <f t="shared" si="3"/>
        <v xml:space="preserve">2,2/71 FC A054B1394152345  00-30919871  ALIMENTOS POLAR COMERCIAL, C.A. </v>
      </c>
    </row>
    <row r="182" spans="9:9" x14ac:dyDescent="0.25">
      <c r="I182" s="34" t="str">
        <f t="shared" si="3"/>
        <v xml:space="preserve">2,2/72 FC A054B1394152347  00-30919873  ALIMENTOS POLAR COMERCIAL, C.A. </v>
      </c>
    </row>
    <row r="183" spans="9:9" x14ac:dyDescent="0.25">
      <c r="I183" s="34" t="str">
        <f t="shared" si="3"/>
        <v xml:space="preserve">2,2/73 FC A054B1394152346  00-30919872  ALIMENTOS POLAR COMERCIAL, C.A. </v>
      </c>
    </row>
    <row r="184" spans="9:9" x14ac:dyDescent="0.25">
      <c r="I184" s="34" t="str">
        <f t="shared" si="3"/>
        <v xml:space="preserve">2,2/74 FC A054B1394147316  00-30914743  ALIMENTOS POLAR COMERCIAL, C.A. </v>
      </c>
    </row>
    <row r="185" spans="9:9" x14ac:dyDescent="0.25">
      <c r="I185" s="29" t="str">
        <f t="shared" si="3"/>
        <v xml:space="preserve">2,2/75 FC B00924  00-01174  PASAPALOS DOÑA CUSTODIA,C.A </v>
      </c>
    </row>
    <row r="186" spans="9:9" x14ac:dyDescent="0.25">
      <c r="I186" s="34" t="str">
        <f t="shared" si="3"/>
        <v xml:space="preserve">2,2/76 NC  0000174464 00-0249683 0000352835 DISTRIBUIDORA DE LACTEOS LA COSTA J.E.B. C.A. </v>
      </c>
    </row>
    <row r="187" spans="9:9" x14ac:dyDescent="0.25">
      <c r="I187" s="34" t="str">
        <f t="shared" si="3"/>
        <v xml:space="preserve">2,2/77 NC  0000174465 00-0249684 0000352773 DISTRIBUIDORA DE LACTEOS LA COSTA J.E.B. C.A. </v>
      </c>
    </row>
    <row r="188" spans="9:9" x14ac:dyDescent="0.25">
      <c r="I188" s="34" t="str">
        <f t="shared" si="3"/>
        <v xml:space="preserve">2,2/78 NC  174426 00-249514 0000352750 DISTRIBUIDORA DE LACTEOS LA COSTA J.E.B. C.A. </v>
      </c>
    </row>
    <row r="189" spans="9:9" x14ac:dyDescent="0.25">
      <c r="I189" s="10" t="str">
        <f t="shared" si="3"/>
        <v>2,2/79 NC  101100001672  15310 DISMARKET EXPRESS,C.A. 20220200008164</v>
      </c>
    </row>
    <row r="190" spans="9:9" x14ac:dyDescent="0.25">
      <c r="I190" s="34" t="str">
        <f t="shared" si="3"/>
        <v>2,2/80 NC  101100001673  030967 INVERSIONES GIOVANNY 46 CA 20220200008165</v>
      </c>
    </row>
    <row r="191" spans="9:9" x14ac:dyDescent="0.25">
      <c r="I191" s="34" t="str">
        <f t="shared" si="3"/>
        <v>2,2/81 NC  101100001674  165717 DISTRIBUIDORA MI CHALA CA 20220200008166</v>
      </c>
    </row>
    <row r="192" spans="9:9" x14ac:dyDescent="0.25">
      <c r="I192" s="34" t="str">
        <f t="shared" si="3"/>
        <v>2,2/82 NC  101100001675  A054B1394152345 ALIMENTOS POLAR COMERCIAL, C.A. 20220200008167</v>
      </c>
    </row>
    <row r="193" spans="9:9" x14ac:dyDescent="0.25">
      <c r="I193" s="34" t="str">
        <f t="shared" si="3"/>
        <v>2,2/83 NC  101100001676  A054B1394152347 ALIMENTOS POLAR COMERCIAL, C.A. 20220200008168</v>
      </c>
    </row>
    <row r="194" spans="9:9" x14ac:dyDescent="0.25">
      <c r="I194" s="34" t="str">
        <f t="shared" si="3"/>
        <v>2,2/84 NC  101100001677  A054B1394147316 ALIMENTOS POLAR COMERCIAL, C.A. 20220200008169</v>
      </c>
    </row>
    <row r="195" spans="9:9" x14ac:dyDescent="0.25">
      <c r="I195" s="29" t="str">
        <f t="shared" si="3"/>
        <v>2,2/85 NC  101100001678  B00924 PASAPALOS DOÑA CUSTODIA,C.A 20220200008170</v>
      </c>
    </row>
    <row r="196" spans="9:9" x14ac:dyDescent="0.25">
      <c r="I196" s="34" t="str">
        <f t="shared" si="3"/>
        <v>2,2/86 NC  101100001684  0067724 PRODUCTOS COMETIN, C.A 20220200008173</v>
      </c>
    </row>
    <row r="197" spans="9:9" x14ac:dyDescent="0.25">
      <c r="I197" s="34" t="str">
        <f t="shared" si="3"/>
        <v xml:space="preserve">2,2/87 FC 000706  00-000706  DISTRIBUIDORA HALU, C.A. </v>
      </c>
    </row>
    <row r="198" spans="9:9" x14ac:dyDescent="0.25">
      <c r="I198" s="34" t="str">
        <f t="shared" si="3"/>
        <v xml:space="preserve">2,2/88 FC 000157  00-000157  INVERSIONES CRESVEIRA,C.A </v>
      </c>
    </row>
    <row r="199" spans="9:9" x14ac:dyDescent="0.25">
      <c r="I199" s="34" t="str">
        <f t="shared" si="3"/>
        <v xml:space="preserve">2,2/89 FC  A02594  00-008094  INVERSIONES VALIOSKA, C.A </v>
      </c>
    </row>
    <row r="200" spans="9:9" x14ac:dyDescent="0.25">
      <c r="I200" s="34" t="str">
        <f t="shared" si="3"/>
        <v>2,2/90 NC  101100001685  A02594 INVERSIONES VALIOSKA, C.A 20220200008174</v>
      </c>
    </row>
    <row r="201" spans="9:9" x14ac:dyDescent="0.25">
      <c r="I201" s="10" t="str">
        <f t="shared" ref="I201:I203" si="4">+A108&amp;" "&amp;C108&amp;" "&amp;D108&amp;" "&amp;E108&amp;" "&amp;F108&amp;" "&amp;G108&amp;" "&amp;I108&amp;" "&amp;Q108</f>
        <v xml:space="preserve">       </v>
      </c>
    </row>
    <row r="202" spans="9:9" x14ac:dyDescent="0.25">
      <c r="I202" s="10" t="str">
        <f t="shared" si="4"/>
        <v xml:space="preserve">       </v>
      </c>
    </row>
    <row r="203" spans="9:9" x14ac:dyDescent="0.25">
      <c r="I203" s="10" t="str">
        <f t="shared" si="4"/>
        <v xml:space="preserve">       </v>
      </c>
    </row>
  </sheetData>
  <autoFilter ref="A6:Q98" xr:uid="{CE3A0D46-E94E-496B-A73D-891FB06064C8}">
    <filterColumn colId="8">
      <filters>
        <filter val="ALEJANDRO JOSE DOMINGUEZ PADILLA"/>
      </filters>
    </filterColumn>
  </autoFilter>
  <mergeCells count="4">
    <mergeCell ref="A2:I2"/>
    <mergeCell ref="A3:I3"/>
    <mergeCell ref="A4:I4"/>
    <mergeCell ref="A5:I5"/>
  </mergeCells>
  <phoneticPr fontId="6" type="noConversion"/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D311D1-B065-4192-B1B4-C1B2CC3D4D4B}">
  <dimension ref="A1:I157"/>
  <sheetViews>
    <sheetView topLeftCell="A142" workbookViewId="0">
      <selection activeCell="I156" sqref="I156"/>
    </sheetView>
  </sheetViews>
  <sheetFormatPr baseColWidth="10" defaultRowHeight="15" x14ac:dyDescent="0.25"/>
  <sheetData>
    <row r="1" spans="1:9" x14ac:dyDescent="0.25">
      <c r="A1" s="92" t="s">
        <v>0</v>
      </c>
      <c r="B1" s="91"/>
      <c r="C1" s="91"/>
      <c r="D1" s="91"/>
      <c r="E1" s="91"/>
      <c r="F1" s="91"/>
      <c r="G1" s="91"/>
      <c r="H1" s="91"/>
      <c r="I1" s="93" t="s">
        <v>1061</v>
      </c>
    </row>
    <row r="2" spans="1:9" x14ac:dyDescent="0.25">
      <c r="A2" s="92" t="s">
        <v>623</v>
      </c>
      <c r="B2" s="91"/>
      <c r="C2" s="91"/>
      <c r="D2" s="91"/>
      <c r="E2" s="91"/>
      <c r="F2" s="91"/>
      <c r="G2" s="91"/>
      <c r="H2" s="91"/>
      <c r="I2" s="91"/>
    </row>
    <row r="4" spans="1:9" x14ac:dyDescent="0.25">
      <c r="A4" s="91"/>
      <c r="B4" s="91"/>
      <c r="C4" s="91"/>
      <c r="D4" s="94" t="s">
        <v>624</v>
      </c>
      <c r="E4" s="91"/>
      <c r="F4" s="91"/>
      <c r="G4" s="91"/>
      <c r="H4" s="91"/>
      <c r="I4" s="91"/>
    </row>
    <row r="5" spans="1:9" x14ac:dyDescent="0.25">
      <c r="A5" s="91"/>
      <c r="B5" s="91"/>
      <c r="C5" s="91"/>
      <c r="D5" s="94" t="s">
        <v>625</v>
      </c>
      <c r="E5" s="91"/>
      <c r="F5" s="91"/>
      <c r="G5" s="91"/>
      <c r="H5" s="91"/>
      <c r="I5" s="91"/>
    </row>
    <row r="6" spans="1:9" x14ac:dyDescent="0.25">
      <c r="A6" s="95" t="s">
        <v>626</v>
      </c>
      <c r="B6" s="95" t="s">
        <v>627</v>
      </c>
      <c r="C6" s="96" t="s">
        <v>628</v>
      </c>
      <c r="D6" s="95" t="s">
        <v>629</v>
      </c>
      <c r="E6" s="95" t="s">
        <v>630</v>
      </c>
      <c r="F6" s="95" t="s">
        <v>631</v>
      </c>
      <c r="G6" s="96" t="s">
        <v>632</v>
      </c>
      <c r="H6" s="96" t="s">
        <v>633</v>
      </c>
      <c r="I6" s="96" t="s">
        <v>634</v>
      </c>
    </row>
    <row r="8" spans="1:9" x14ac:dyDescent="0.25">
      <c r="A8" s="92" t="s">
        <v>635</v>
      </c>
      <c r="B8" s="91"/>
      <c r="C8" s="91"/>
      <c r="D8" s="91"/>
      <c r="E8" s="91"/>
      <c r="F8" s="92" t="s">
        <v>636</v>
      </c>
      <c r="G8" s="91"/>
      <c r="H8" s="93" t="s">
        <v>637</v>
      </c>
      <c r="I8" s="97">
        <v>-58242.83</v>
      </c>
    </row>
    <row r="9" spans="1:9" x14ac:dyDescent="0.25">
      <c r="A9" s="92" t="s">
        <v>638</v>
      </c>
      <c r="B9" s="92" t="s">
        <v>639</v>
      </c>
      <c r="C9" s="93" t="s">
        <v>640</v>
      </c>
      <c r="D9" s="91"/>
      <c r="E9" s="91"/>
      <c r="F9" s="92" t="s">
        <v>1057</v>
      </c>
      <c r="G9" s="97">
        <v>0</v>
      </c>
      <c r="H9" s="97">
        <v>100951.07</v>
      </c>
      <c r="I9" s="97">
        <v>-159193.90000000002</v>
      </c>
    </row>
    <row r="10" spans="1:9" x14ac:dyDescent="0.25">
      <c r="A10" s="92" t="s">
        <v>638</v>
      </c>
      <c r="B10" s="92" t="s">
        <v>639</v>
      </c>
      <c r="C10" s="93" t="s">
        <v>641</v>
      </c>
      <c r="D10" s="91"/>
      <c r="E10" s="91"/>
      <c r="F10" s="92" t="s">
        <v>1057</v>
      </c>
      <c r="G10" s="97">
        <v>0</v>
      </c>
      <c r="H10" s="97">
        <v>94432.17</v>
      </c>
      <c r="I10" s="97">
        <v>-253626.07</v>
      </c>
    </row>
    <row r="11" spans="1:9" x14ac:dyDescent="0.25">
      <c r="A11" s="92" t="s">
        <v>638</v>
      </c>
      <c r="B11" s="92" t="s">
        <v>642</v>
      </c>
      <c r="C11" s="93" t="s">
        <v>643</v>
      </c>
      <c r="D11" s="92" t="s">
        <v>24</v>
      </c>
      <c r="E11" s="92" t="s">
        <v>644</v>
      </c>
      <c r="F11" s="92" t="s">
        <v>645</v>
      </c>
      <c r="G11" s="97">
        <v>1156.2</v>
      </c>
      <c r="H11" s="97">
        <v>0</v>
      </c>
      <c r="I11" s="97">
        <v>-252469.87</v>
      </c>
    </row>
    <row r="12" spans="1:9" x14ac:dyDescent="0.25">
      <c r="A12" s="92" t="s">
        <v>638</v>
      </c>
      <c r="B12" s="92" t="s">
        <v>642</v>
      </c>
      <c r="C12" s="93" t="s">
        <v>646</v>
      </c>
      <c r="D12" s="92" t="s">
        <v>24</v>
      </c>
      <c r="E12" s="92" t="s">
        <v>647</v>
      </c>
      <c r="F12" s="92" t="s">
        <v>648</v>
      </c>
      <c r="G12" s="97">
        <v>445.16</v>
      </c>
      <c r="H12" s="97">
        <v>0</v>
      </c>
      <c r="I12" s="97">
        <v>-252024.71</v>
      </c>
    </row>
    <row r="13" spans="1:9" x14ac:dyDescent="0.25">
      <c r="A13" s="92" t="s">
        <v>638</v>
      </c>
      <c r="B13" s="92" t="s">
        <v>642</v>
      </c>
      <c r="C13" s="93" t="s">
        <v>649</v>
      </c>
      <c r="D13" s="92" t="s">
        <v>30</v>
      </c>
      <c r="E13" s="92" t="s">
        <v>650</v>
      </c>
      <c r="F13" s="92" t="s">
        <v>651</v>
      </c>
      <c r="G13" s="97">
        <v>0</v>
      </c>
      <c r="H13" s="97">
        <v>20.329999999999998</v>
      </c>
      <c r="I13" s="97">
        <v>-252045.03999999998</v>
      </c>
    </row>
    <row r="14" spans="1:9" x14ac:dyDescent="0.25">
      <c r="A14" s="92" t="s">
        <v>638</v>
      </c>
      <c r="B14" s="92" t="s">
        <v>642</v>
      </c>
      <c r="C14" s="93" t="s">
        <v>652</v>
      </c>
      <c r="D14" s="92" t="s">
        <v>24</v>
      </c>
      <c r="E14" s="92" t="s">
        <v>653</v>
      </c>
      <c r="F14" s="92" t="s">
        <v>654</v>
      </c>
      <c r="G14" s="97">
        <v>1730.29</v>
      </c>
      <c r="H14" s="97">
        <v>0</v>
      </c>
      <c r="I14" s="97">
        <v>-250314.74999999997</v>
      </c>
    </row>
    <row r="15" spans="1:9" x14ac:dyDescent="0.25">
      <c r="A15" s="92" t="s">
        <v>638</v>
      </c>
      <c r="B15" s="92" t="s">
        <v>642</v>
      </c>
      <c r="C15" s="93" t="s">
        <v>655</v>
      </c>
      <c r="D15" s="92" t="s">
        <v>24</v>
      </c>
      <c r="E15" s="92" t="s">
        <v>656</v>
      </c>
      <c r="F15" s="92" t="s">
        <v>657</v>
      </c>
      <c r="G15" s="97">
        <v>34889.78</v>
      </c>
      <c r="H15" s="97">
        <v>0</v>
      </c>
      <c r="I15" s="97">
        <v>-215424.96999999997</v>
      </c>
    </row>
    <row r="16" spans="1:9" x14ac:dyDescent="0.25">
      <c r="A16" s="92" t="s">
        <v>638</v>
      </c>
      <c r="B16" s="92" t="s">
        <v>642</v>
      </c>
      <c r="C16" s="93" t="s">
        <v>640</v>
      </c>
      <c r="D16" s="92" t="s">
        <v>24</v>
      </c>
      <c r="E16" s="92" t="s">
        <v>658</v>
      </c>
      <c r="F16" s="92" t="s">
        <v>659</v>
      </c>
      <c r="G16" s="97">
        <v>288</v>
      </c>
      <c r="H16" s="97">
        <v>0</v>
      </c>
      <c r="I16" s="97">
        <v>-215136.96999999997</v>
      </c>
    </row>
    <row r="17" spans="1:9" x14ac:dyDescent="0.25">
      <c r="A17" s="92" t="s">
        <v>638</v>
      </c>
      <c r="B17" s="92" t="s">
        <v>642</v>
      </c>
      <c r="C17" s="93" t="s">
        <v>660</v>
      </c>
      <c r="D17" s="92" t="s">
        <v>24</v>
      </c>
      <c r="E17" s="92" t="s">
        <v>661</v>
      </c>
      <c r="F17" s="92" t="s">
        <v>662</v>
      </c>
      <c r="G17" s="97">
        <v>766.77</v>
      </c>
      <c r="H17" s="97">
        <v>0</v>
      </c>
      <c r="I17" s="97">
        <v>-214370.19999999998</v>
      </c>
    </row>
    <row r="18" spans="1:9" x14ac:dyDescent="0.25">
      <c r="A18" s="92" t="s">
        <v>638</v>
      </c>
      <c r="B18" s="92" t="s">
        <v>642</v>
      </c>
      <c r="C18" s="93" t="s">
        <v>663</v>
      </c>
      <c r="D18" s="92" t="s">
        <v>30</v>
      </c>
      <c r="E18" s="92" t="s">
        <v>664</v>
      </c>
      <c r="F18" s="92" t="s">
        <v>665</v>
      </c>
      <c r="G18" s="97">
        <v>0</v>
      </c>
      <c r="H18" s="97">
        <v>79.319999999999993</v>
      </c>
      <c r="I18" s="97">
        <v>-214449.52</v>
      </c>
    </row>
    <row r="19" spans="1:9" x14ac:dyDescent="0.25">
      <c r="A19" s="92" t="s">
        <v>638</v>
      </c>
      <c r="B19" s="92" t="s">
        <v>642</v>
      </c>
      <c r="C19" s="93" t="s">
        <v>666</v>
      </c>
      <c r="D19" s="92" t="s">
        <v>24</v>
      </c>
      <c r="E19" s="92" t="s">
        <v>667</v>
      </c>
      <c r="F19" s="92" t="s">
        <v>668</v>
      </c>
      <c r="G19" s="97">
        <v>1435.24</v>
      </c>
      <c r="H19" s="97">
        <v>0</v>
      </c>
      <c r="I19" s="97">
        <v>-213014.28</v>
      </c>
    </row>
    <row r="20" spans="1:9" x14ac:dyDescent="0.25">
      <c r="A20" s="92" t="s">
        <v>638</v>
      </c>
      <c r="B20" s="92" t="s">
        <v>642</v>
      </c>
      <c r="C20" s="93" t="s">
        <v>669</v>
      </c>
      <c r="D20" s="92" t="s">
        <v>24</v>
      </c>
      <c r="E20" s="92" t="s">
        <v>39</v>
      </c>
      <c r="F20" s="92" t="s">
        <v>670</v>
      </c>
      <c r="G20" s="97">
        <v>287.64999999999998</v>
      </c>
      <c r="H20" s="97">
        <v>0</v>
      </c>
      <c r="I20" s="97">
        <v>-212726.63</v>
      </c>
    </row>
    <row r="21" spans="1:9" x14ac:dyDescent="0.25">
      <c r="A21" s="92" t="s">
        <v>638</v>
      </c>
      <c r="B21" s="92" t="s">
        <v>642</v>
      </c>
      <c r="C21" s="93" t="s">
        <v>671</v>
      </c>
      <c r="D21" s="92" t="s">
        <v>24</v>
      </c>
      <c r="E21" s="92" t="s">
        <v>672</v>
      </c>
      <c r="F21" s="92" t="s">
        <v>673</v>
      </c>
      <c r="G21" s="97">
        <v>1604.45</v>
      </c>
      <c r="H21" s="97">
        <v>0</v>
      </c>
      <c r="I21" s="97">
        <v>-211122.18</v>
      </c>
    </row>
    <row r="22" spans="1:9" x14ac:dyDescent="0.25">
      <c r="A22" s="92" t="s">
        <v>638</v>
      </c>
      <c r="B22" s="92" t="s">
        <v>642</v>
      </c>
      <c r="C22" s="93" t="s">
        <v>641</v>
      </c>
      <c r="D22" s="92" t="s">
        <v>24</v>
      </c>
      <c r="E22" s="92" t="s">
        <v>674</v>
      </c>
      <c r="F22" s="92" t="s">
        <v>675</v>
      </c>
      <c r="G22" s="97">
        <v>314.04000000000002</v>
      </c>
      <c r="H22" s="97">
        <v>0</v>
      </c>
      <c r="I22" s="97">
        <v>-210808.13999999998</v>
      </c>
    </row>
    <row r="23" spans="1:9" x14ac:dyDescent="0.25">
      <c r="A23" s="92" t="s">
        <v>638</v>
      </c>
      <c r="B23" s="92" t="s">
        <v>642</v>
      </c>
      <c r="C23" s="93" t="s">
        <v>676</v>
      </c>
      <c r="D23" s="92" t="s">
        <v>24</v>
      </c>
      <c r="E23" s="92" t="s">
        <v>677</v>
      </c>
      <c r="F23" s="92" t="s">
        <v>678</v>
      </c>
      <c r="G23" s="97">
        <v>773.21</v>
      </c>
      <c r="H23" s="97">
        <v>0</v>
      </c>
      <c r="I23" s="97">
        <v>-210034.93</v>
      </c>
    </row>
    <row r="24" spans="1:9" x14ac:dyDescent="0.25">
      <c r="A24" s="92" t="s">
        <v>638</v>
      </c>
      <c r="B24" s="92" t="s">
        <v>642</v>
      </c>
      <c r="C24" s="93" t="s">
        <v>679</v>
      </c>
      <c r="D24" s="92" t="s">
        <v>24</v>
      </c>
      <c r="E24" s="92" t="s">
        <v>680</v>
      </c>
      <c r="F24" s="92" t="s">
        <v>681</v>
      </c>
      <c r="G24" s="97">
        <v>5373.1</v>
      </c>
      <c r="H24" s="97">
        <v>0</v>
      </c>
      <c r="I24" s="97">
        <v>-204661.83</v>
      </c>
    </row>
    <row r="25" spans="1:9" x14ac:dyDescent="0.25">
      <c r="A25" s="92" t="s">
        <v>638</v>
      </c>
      <c r="B25" s="92" t="s">
        <v>642</v>
      </c>
      <c r="C25" s="93" t="s">
        <v>682</v>
      </c>
      <c r="D25" s="92" t="s">
        <v>24</v>
      </c>
      <c r="E25" s="92" t="s">
        <v>61</v>
      </c>
      <c r="F25" s="92" t="s">
        <v>683</v>
      </c>
      <c r="G25" s="97">
        <v>2097.0100000000002</v>
      </c>
      <c r="H25" s="97">
        <v>0</v>
      </c>
      <c r="I25" s="97">
        <v>-202564.82</v>
      </c>
    </row>
    <row r="26" spans="1:9" x14ac:dyDescent="0.25">
      <c r="A26" s="92" t="s">
        <v>638</v>
      </c>
      <c r="B26" s="92" t="s">
        <v>642</v>
      </c>
      <c r="C26" s="93" t="s">
        <v>684</v>
      </c>
      <c r="D26" s="92" t="s">
        <v>24</v>
      </c>
      <c r="E26" s="92" t="s">
        <v>685</v>
      </c>
      <c r="F26" s="92" t="s">
        <v>686</v>
      </c>
      <c r="G26" s="97">
        <v>99.6</v>
      </c>
      <c r="H26" s="97">
        <v>0</v>
      </c>
      <c r="I26" s="97">
        <v>-202465.22</v>
      </c>
    </row>
    <row r="27" spans="1:9" x14ac:dyDescent="0.25">
      <c r="A27" s="92" t="s">
        <v>638</v>
      </c>
      <c r="B27" s="92" t="s">
        <v>642</v>
      </c>
      <c r="C27" s="93" t="s">
        <v>687</v>
      </c>
      <c r="D27" s="92" t="s">
        <v>30</v>
      </c>
      <c r="E27" s="92" t="s">
        <v>688</v>
      </c>
      <c r="F27" s="92" t="s">
        <v>689</v>
      </c>
      <c r="G27" s="97">
        <v>0</v>
      </c>
      <c r="H27" s="97">
        <v>32.49</v>
      </c>
      <c r="I27" s="97">
        <v>-202497.71</v>
      </c>
    </row>
    <row r="28" spans="1:9" x14ac:dyDescent="0.25">
      <c r="A28" s="92" t="s">
        <v>638</v>
      </c>
      <c r="B28" s="92" t="s">
        <v>642</v>
      </c>
      <c r="C28" s="93" t="s">
        <v>690</v>
      </c>
      <c r="D28" s="92" t="s">
        <v>30</v>
      </c>
      <c r="E28" s="92" t="s">
        <v>691</v>
      </c>
      <c r="F28" s="92" t="s">
        <v>692</v>
      </c>
      <c r="G28" s="97">
        <v>0</v>
      </c>
      <c r="H28" s="97">
        <v>31.88</v>
      </c>
      <c r="I28" s="97">
        <v>-202529.59</v>
      </c>
    </row>
    <row r="29" spans="1:9" x14ac:dyDescent="0.25">
      <c r="A29" s="92" t="s">
        <v>638</v>
      </c>
      <c r="B29" s="92" t="s">
        <v>642</v>
      </c>
      <c r="C29" s="93" t="s">
        <v>693</v>
      </c>
      <c r="D29" s="92" t="s">
        <v>30</v>
      </c>
      <c r="E29" s="92" t="s">
        <v>694</v>
      </c>
      <c r="F29" s="92" t="s">
        <v>695</v>
      </c>
      <c r="G29" s="97">
        <v>0</v>
      </c>
      <c r="H29" s="97">
        <v>216.93</v>
      </c>
      <c r="I29" s="97">
        <v>-202746.52</v>
      </c>
    </row>
    <row r="30" spans="1:9" x14ac:dyDescent="0.25">
      <c r="A30" s="92" t="s">
        <v>638</v>
      </c>
      <c r="B30" s="92" t="s">
        <v>642</v>
      </c>
      <c r="C30" s="93" t="s">
        <v>696</v>
      </c>
      <c r="D30" s="92" t="s">
        <v>24</v>
      </c>
      <c r="E30" s="92" t="s">
        <v>697</v>
      </c>
      <c r="F30" s="92" t="s">
        <v>698</v>
      </c>
      <c r="G30" s="97">
        <v>5216.5200000000004</v>
      </c>
      <c r="H30" s="97">
        <v>0</v>
      </c>
      <c r="I30" s="97">
        <v>-197530</v>
      </c>
    </row>
    <row r="31" spans="1:9" x14ac:dyDescent="0.25">
      <c r="A31" s="92" t="s">
        <v>638</v>
      </c>
      <c r="B31" s="92" t="s">
        <v>642</v>
      </c>
      <c r="C31" s="93" t="s">
        <v>699</v>
      </c>
      <c r="D31" s="92" t="s">
        <v>24</v>
      </c>
      <c r="E31" s="92" t="s">
        <v>700</v>
      </c>
      <c r="F31" s="92" t="s">
        <v>701</v>
      </c>
      <c r="G31" s="97">
        <v>363.2</v>
      </c>
      <c r="H31" s="97">
        <v>0</v>
      </c>
      <c r="I31" s="97">
        <v>-197166.8</v>
      </c>
    </row>
    <row r="32" spans="1:9" x14ac:dyDescent="0.25">
      <c r="A32" s="92" t="s">
        <v>638</v>
      </c>
      <c r="B32" s="92" t="s">
        <v>642</v>
      </c>
      <c r="C32" s="93" t="s">
        <v>702</v>
      </c>
      <c r="D32" s="92" t="s">
        <v>24</v>
      </c>
      <c r="E32" s="92" t="s">
        <v>703</v>
      </c>
      <c r="F32" s="92" t="s">
        <v>704</v>
      </c>
      <c r="G32" s="97">
        <v>1817.74</v>
      </c>
      <c r="H32" s="97">
        <v>0</v>
      </c>
      <c r="I32" s="97">
        <v>-195349.06</v>
      </c>
    </row>
    <row r="33" spans="1:9" x14ac:dyDescent="0.25">
      <c r="A33" s="92" t="s">
        <v>638</v>
      </c>
      <c r="B33" s="92" t="s">
        <v>642</v>
      </c>
      <c r="C33" s="93" t="s">
        <v>705</v>
      </c>
      <c r="D33" s="92" t="s">
        <v>24</v>
      </c>
      <c r="E33" s="92" t="s">
        <v>706</v>
      </c>
      <c r="F33" s="92" t="s">
        <v>707</v>
      </c>
      <c r="G33" s="97">
        <v>95.18</v>
      </c>
      <c r="H33" s="97">
        <v>0</v>
      </c>
      <c r="I33" s="97">
        <v>-195253.88</v>
      </c>
    </row>
    <row r="34" spans="1:9" x14ac:dyDescent="0.25">
      <c r="A34" s="92" t="s">
        <v>638</v>
      </c>
      <c r="B34" s="92" t="s">
        <v>642</v>
      </c>
      <c r="C34" s="93" t="s">
        <v>708</v>
      </c>
      <c r="D34" s="92" t="s">
        <v>30</v>
      </c>
      <c r="E34" s="92" t="s">
        <v>709</v>
      </c>
      <c r="F34" s="92" t="s">
        <v>710</v>
      </c>
      <c r="G34" s="97">
        <v>0</v>
      </c>
      <c r="H34" s="97">
        <v>7.16</v>
      </c>
      <c r="I34" s="97">
        <v>-195261.03999999998</v>
      </c>
    </row>
    <row r="35" spans="1:9" x14ac:dyDescent="0.25">
      <c r="A35" s="92" t="s">
        <v>638</v>
      </c>
      <c r="B35" s="92" t="s">
        <v>642</v>
      </c>
      <c r="C35" s="93" t="s">
        <v>711</v>
      </c>
      <c r="D35" s="92" t="s">
        <v>30</v>
      </c>
      <c r="E35" s="92" t="s">
        <v>712</v>
      </c>
      <c r="F35" s="92" t="s">
        <v>713</v>
      </c>
      <c r="G35" s="97">
        <v>0</v>
      </c>
      <c r="H35" s="97">
        <v>47.94</v>
      </c>
      <c r="I35" s="97">
        <v>-195308.97999999998</v>
      </c>
    </row>
    <row r="36" spans="1:9" x14ac:dyDescent="0.25">
      <c r="A36" s="92" t="s">
        <v>638</v>
      </c>
      <c r="B36" s="92" t="s">
        <v>642</v>
      </c>
      <c r="C36" s="93" t="s">
        <v>714</v>
      </c>
      <c r="D36" s="92" t="s">
        <v>30</v>
      </c>
      <c r="E36" s="92" t="s">
        <v>715</v>
      </c>
      <c r="F36" s="92" t="s">
        <v>716</v>
      </c>
      <c r="G36" s="97">
        <v>0</v>
      </c>
      <c r="H36" s="97">
        <v>188.04</v>
      </c>
      <c r="I36" s="97">
        <v>-195497.02000000002</v>
      </c>
    </row>
    <row r="37" spans="1:9" x14ac:dyDescent="0.25">
      <c r="A37" s="92" t="s">
        <v>638</v>
      </c>
      <c r="B37" s="92" t="s">
        <v>642</v>
      </c>
      <c r="C37" s="93" t="s">
        <v>717</v>
      </c>
      <c r="D37" s="92" t="s">
        <v>24</v>
      </c>
      <c r="E37" s="92" t="s">
        <v>101</v>
      </c>
      <c r="F37" s="92" t="s">
        <v>718</v>
      </c>
      <c r="G37" s="97">
        <v>692.21</v>
      </c>
      <c r="H37" s="97">
        <v>0</v>
      </c>
      <c r="I37" s="97">
        <v>-194804.81</v>
      </c>
    </row>
    <row r="38" spans="1:9" x14ac:dyDescent="0.25">
      <c r="A38" s="92" t="s">
        <v>638</v>
      </c>
      <c r="B38" s="92" t="s">
        <v>642</v>
      </c>
      <c r="C38" s="93" t="s">
        <v>719</v>
      </c>
      <c r="D38" s="92" t="s">
        <v>24</v>
      </c>
      <c r="E38" s="92" t="s">
        <v>720</v>
      </c>
      <c r="F38" s="92" t="s">
        <v>721</v>
      </c>
      <c r="G38" s="97">
        <v>1841.45</v>
      </c>
      <c r="H38" s="97">
        <v>0</v>
      </c>
      <c r="I38" s="97">
        <v>-192963.36000000002</v>
      </c>
    </row>
    <row r="39" spans="1:9" x14ac:dyDescent="0.25">
      <c r="A39" s="92" t="s">
        <v>638</v>
      </c>
      <c r="B39" s="92" t="s">
        <v>642</v>
      </c>
      <c r="C39" s="93" t="s">
        <v>722</v>
      </c>
      <c r="D39" s="92" t="s">
        <v>24</v>
      </c>
      <c r="E39" s="92" t="s">
        <v>723</v>
      </c>
      <c r="F39" s="92" t="s">
        <v>724</v>
      </c>
      <c r="G39" s="97">
        <v>289.60000000000002</v>
      </c>
      <c r="H39" s="97">
        <v>0</v>
      </c>
      <c r="I39" s="97">
        <v>-192673.76</v>
      </c>
    </row>
    <row r="40" spans="1:9" x14ac:dyDescent="0.25">
      <c r="A40" s="92" t="s">
        <v>638</v>
      </c>
      <c r="B40" s="92" t="s">
        <v>642</v>
      </c>
      <c r="C40" s="93" t="s">
        <v>725</v>
      </c>
      <c r="D40" s="92" t="s">
        <v>24</v>
      </c>
      <c r="E40" s="92" t="s">
        <v>726</v>
      </c>
      <c r="F40" s="92" t="s">
        <v>727</v>
      </c>
      <c r="G40" s="97">
        <v>348.21</v>
      </c>
      <c r="H40" s="97">
        <v>0</v>
      </c>
      <c r="I40" s="97">
        <v>-192325.55000000002</v>
      </c>
    </row>
    <row r="41" spans="1:9" x14ac:dyDescent="0.25">
      <c r="A41" s="92" t="s">
        <v>638</v>
      </c>
      <c r="B41" s="92" t="s">
        <v>642</v>
      </c>
      <c r="C41" s="93" t="s">
        <v>728</v>
      </c>
      <c r="D41" s="92" t="s">
        <v>24</v>
      </c>
      <c r="E41" s="92" t="s">
        <v>729</v>
      </c>
      <c r="F41" s="92" t="s">
        <v>730</v>
      </c>
      <c r="G41" s="97">
        <v>347.26</v>
      </c>
      <c r="H41" s="97">
        <v>0</v>
      </c>
      <c r="I41" s="97">
        <v>-191978.29</v>
      </c>
    </row>
    <row r="42" spans="1:9" x14ac:dyDescent="0.25">
      <c r="A42" s="92" t="s">
        <v>638</v>
      </c>
      <c r="B42" s="92" t="s">
        <v>642</v>
      </c>
      <c r="C42" s="93" t="s">
        <v>731</v>
      </c>
      <c r="D42" s="92" t="s">
        <v>24</v>
      </c>
      <c r="E42" s="92" t="s">
        <v>123</v>
      </c>
      <c r="F42" s="92" t="s">
        <v>732</v>
      </c>
      <c r="G42" s="97">
        <v>1712.43</v>
      </c>
      <c r="H42" s="97">
        <v>0</v>
      </c>
      <c r="I42" s="97">
        <v>-190265.86000000002</v>
      </c>
    </row>
    <row r="43" spans="1:9" x14ac:dyDescent="0.25">
      <c r="A43" s="92" t="s">
        <v>638</v>
      </c>
      <c r="B43" s="92" t="s">
        <v>642</v>
      </c>
      <c r="C43" s="93" t="s">
        <v>733</v>
      </c>
      <c r="D43" s="92" t="s">
        <v>24</v>
      </c>
      <c r="E43" s="92" t="s">
        <v>734</v>
      </c>
      <c r="F43" s="92" t="s">
        <v>735</v>
      </c>
      <c r="G43" s="97">
        <v>317.10000000000002</v>
      </c>
      <c r="H43" s="97">
        <v>0</v>
      </c>
      <c r="I43" s="97">
        <v>-189948.76</v>
      </c>
    </row>
    <row r="44" spans="1:9" x14ac:dyDescent="0.25">
      <c r="A44" s="92" t="s">
        <v>638</v>
      </c>
      <c r="B44" s="92" t="s">
        <v>642</v>
      </c>
      <c r="C44" s="93" t="s">
        <v>736</v>
      </c>
      <c r="D44" s="92" t="s">
        <v>24</v>
      </c>
      <c r="E44" s="92" t="s">
        <v>737</v>
      </c>
      <c r="F44" s="92" t="s">
        <v>738</v>
      </c>
      <c r="G44" s="97">
        <v>760.4</v>
      </c>
      <c r="H44" s="97">
        <v>0</v>
      </c>
      <c r="I44" s="97">
        <v>-189188.36000000002</v>
      </c>
    </row>
    <row r="45" spans="1:9" x14ac:dyDescent="0.25">
      <c r="A45" s="92" t="s">
        <v>638</v>
      </c>
      <c r="B45" s="92" t="s">
        <v>642</v>
      </c>
      <c r="C45" s="93" t="s">
        <v>739</v>
      </c>
      <c r="D45" s="92" t="s">
        <v>30</v>
      </c>
      <c r="E45" s="91"/>
      <c r="F45" s="92" t="s">
        <v>740</v>
      </c>
      <c r="G45" s="97">
        <v>0</v>
      </c>
      <c r="H45" s="97">
        <v>9.0299999999999994</v>
      </c>
      <c r="I45" s="97">
        <v>-189197.39</v>
      </c>
    </row>
    <row r="46" spans="1:9" x14ac:dyDescent="0.25">
      <c r="A46" s="92" t="s">
        <v>638</v>
      </c>
      <c r="B46" s="92" t="s">
        <v>642</v>
      </c>
      <c r="C46" s="93" t="s">
        <v>741</v>
      </c>
      <c r="D46" s="92" t="s">
        <v>30</v>
      </c>
      <c r="E46" s="92" t="s">
        <v>742</v>
      </c>
      <c r="F46" s="92" t="s">
        <v>743</v>
      </c>
      <c r="G46" s="97">
        <v>0</v>
      </c>
      <c r="H46" s="97">
        <v>71.61</v>
      </c>
      <c r="I46" s="97">
        <v>-189269</v>
      </c>
    </row>
    <row r="47" spans="1:9" x14ac:dyDescent="0.25">
      <c r="A47" s="92" t="s">
        <v>638</v>
      </c>
      <c r="B47" s="92" t="s">
        <v>642</v>
      </c>
      <c r="C47" s="93" t="s">
        <v>744</v>
      </c>
      <c r="D47" s="92" t="s">
        <v>30</v>
      </c>
      <c r="E47" s="92" t="s">
        <v>745</v>
      </c>
      <c r="F47" s="92" t="s">
        <v>746</v>
      </c>
      <c r="G47" s="97">
        <v>0</v>
      </c>
      <c r="H47" s="97">
        <v>177.15</v>
      </c>
      <c r="I47" s="97">
        <v>-189446.15</v>
      </c>
    </row>
    <row r="48" spans="1:9" x14ac:dyDescent="0.25">
      <c r="A48" s="92" t="s">
        <v>638</v>
      </c>
      <c r="B48" s="92" t="s">
        <v>642</v>
      </c>
      <c r="C48" s="93" t="s">
        <v>747</v>
      </c>
      <c r="D48" s="92" t="s">
        <v>24</v>
      </c>
      <c r="E48" s="92" t="s">
        <v>748</v>
      </c>
      <c r="F48" s="92" t="s">
        <v>749</v>
      </c>
      <c r="G48" s="97">
        <v>207.36</v>
      </c>
      <c r="H48" s="97">
        <v>0</v>
      </c>
      <c r="I48" s="97">
        <v>-189238.78999999998</v>
      </c>
    </row>
    <row r="49" spans="1:9" x14ac:dyDescent="0.25">
      <c r="A49" s="92" t="s">
        <v>638</v>
      </c>
      <c r="B49" s="92" t="s">
        <v>642</v>
      </c>
      <c r="C49" s="93" t="s">
        <v>750</v>
      </c>
      <c r="D49" s="92" t="s">
        <v>24</v>
      </c>
      <c r="E49" s="92" t="s">
        <v>751</v>
      </c>
      <c r="F49" s="92" t="s">
        <v>752</v>
      </c>
      <c r="G49" s="97">
        <v>628.07000000000005</v>
      </c>
      <c r="H49" s="97">
        <v>0</v>
      </c>
      <c r="I49" s="97">
        <v>-188610.71999999997</v>
      </c>
    </row>
    <row r="50" spans="1:9" x14ac:dyDescent="0.25">
      <c r="A50" s="92" t="s">
        <v>638</v>
      </c>
      <c r="B50" s="92" t="s">
        <v>642</v>
      </c>
      <c r="C50" s="93" t="s">
        <v>753</v>
      </c>
      <c r="D50" s="92" t="s">
        <v>24</v>
      </c>
      <c r="E50" s="92" t="s">
        <v>754</v>
      </c>
      <c r="F50" s="92" t="s">
        <v>755</v>
      </c>
      <c r="G50" s="97">
        <v>942.04</v>
      </c>
      <c r="H50" s="97">
        <v>0</v>
      </c>
      <c r="I50" s="97">
        <v>-187668.68</v>
      </c>
    </row>
    <row r="51" spans="1:9" x14ac:dyDescent="0.25">
      <c r="A51" s="92" t="s">
        <v>638</v>
      </c>
      <c r="B51" s="92" t="s">
        <v>642</v>
      </c>
      <c r="C51" s="93" t="s">
        <v>756</v>
      </c>
      <c r="D51" s="92" t="s">
        <v>24</v>
      </c>
      <c r="E51" s="92" t="s">
        <v>757</v>
      </c>
      <c r="F51" s="92" t="s">
        <v>758</v>
      </c>
      <c r="G51" s="97">
        <v>1552.35</v>
      </c>
      <c r="H51" s="97">
        <v>0</v>
      </c>
      <c r="I51" s="97">
        <v>-186116.33</v>
      </c>
    </row>
    <row r="52" spans="1:9" x14ac:dyDescent="0.25">
      <c r="A52" s="92" t="s">
        <v>638</v>
      </c>
      <c r="B52" s="92" t="s">
        <v>642</v>
      </c>
      <c r="C52" s="93" t="s">
        <v>759</v>
      </c>
      <c r="D52" s="92" t="s">
        <v>24</v>
      </c>
      <c r="E52" s="92" t="s">
        <v>760</v>
      </c>
      <c r="F52" s="92" t="s">
        <v>761</v>
      </c>
      <c r="G52" s="97">
        <v>423.3</v>
      </c>
      <c r="H52" s="97">
        <v>0</v>
      </c>
      <c r="I52" s="97">
        <v>-185693.02999999997</v>
      </c>
    </row>
    <row r="53" spans="1:9" x14ac:dyDescent="0.25">
      <c r="A53" s="92" t="s">
        <v>638</v>
      </c>
      <c r="B53" s="92" t="s">
        <v>642</v>
      </c>
      <c r="C53" s="93" t="s">
        <v>762</v>
      </c>
      <c r="D53" s="92" t="s">
        <v>24</v>
      </c>
      <c r="E53" s="92" t="s">
        <v>763</v>
      </c>
      <c r="F53" s="92" t="s">
        <v>764</v>
      </c>
      <c r="G53" s="97">
        <v>18800</v>
      </c>
      <c r="H53" s="97">
        <v>0</v>
      </c>
      <c r="I53" s="97">
        <v>-166893.02999999997</v>
      </c>
    </row>
    <row r="54" spans="1:9" x14ac:dyDescent="0.25">
      <c r="A54" s="92" t="s">
        <v>638</v>
      </c>
      <c r="B54" s="92" t="s">
        <v>642</v>
      </c>
      <c r="C54" s="93" t="s">
        <v>765</v>
      </c>
      <c r="D54" s="92" t="s">
        <v>24</v>
      </c>
      <c r="E54" s="92" t="s">
        <v>766</v>
      </c>
      <c r="F54" s="92" t="s">
        <v>767</v>
      </c>
      <c r="G54" s="97">
        <v>972.66</v>
      </c>
      <c r="H54" s="97">
        <v>0</v>
      </c>
      <c r="I54" s="97">
        <v>-165920.37</v>
      </c>
    </row>
    <row r="55" spans="1:9" x14ac:dyDescent="0.25">
      <c r="A55" s="92" t="s">
        <v>638</v>
      </c>
      <c r="B55" s="92" t="s">
        <v>642</v>
      </c>
      <c r="C55" s="93" t="s">
        <v>768</v>
      </c>
      <c r="D55" s="92" t="s">
        <v>24</v>
      </c>
      <c r="E55" s="92" t="s">
        <v>769</v>
      </c>
      <c r="F55" s="92" t="s">
        <v>770</v>
      </c>
      <c r="G55" s="97">
        <v>7774.38</v>
      </c>
      <c r="H55" s="97">
        <v>0</v>
      </c>
      <c r="I55" s="97">
        <v>-158145.99</v>
      </c>
    </row>
    <row r="56" spans="1:9" x14ac:dyDescent="0.25">
      <c r="A56" s="92" t="s">
        <v>638</v>
      </c>
      <c r="B56" s="92" t="s">
        <v>642</v>
      </c>
      <c r="C56" s="93" t="s">
        <v>771</v>
      </c>
      <c r="D56" s="92" t="s">
        <v>24</v>
      </c>
      <c r="E56" s="92" t="s">
        <v>772</v>
      </c>
      <c r="F56" s="92" t="s">
        <v>773</v>
      </c>
      <c r="G56" s="97">
        <v>181.2</v>
      </c>
      <c r="H56" s="97">
        <v>0</v>
      </c>
      <c r="I56" s="97">
        <v>-157964.78999999998</v>
      </c>
    </row>
    <row r="57" spans="1:9" x14ac:dyDescent="0.25">
      <c r="A57" s="92" t="s">
        <v>638</v>
      </c>
      <c r="B57" s="92" t="s">
        <v>642</v>
      </c>
      <c r="C57" s="93" t="s">
        <v>774</v>
      </c>
      <c r="D57" s="92" t="s">
        <v>30</v>
      </c>
      <c r="E57" s="92" t="s">
        <v>775</v>
      </c>
      <c r="F57" s="92" t="s">
        <v>776</v>
      </c>
      <c r="G57" s="97">
        <v>0</v>
      </c>
      <c r="H57" s="97">
        <v>30.44</v>
      </c>
      <c r="I57" s="97">
        <v>-157995.22999999998</v>
      </c>
    </row>
    <row r="58" spans="1:9" x14ac:dyDescent="0.25">
      <c r="A58" s="92" t="s">
        <v>638</v>
      </c>
      <c r="B58" s="92" t="s">
        <v>642</v>
      </c>
      <c r="C58" s="93" t="s">
        <v>777</v>
      </c>
      <c r="D58" s="92" t="s">
        <v>30</v>
      </c>
      <c r="E58" s="92" t="s">
        <v>778</v>
      </c>
      <c r="F58" s="92" t="s">
        <v>779</v>
      </c>
      <c r="G58" s="97">
        <v>0</v>
      </c>
      <c r="H58" s="97">
        <v>18.75</v>
      </c>
      <c r="I58" s="97">
        <v>-158013.97999999998</v>
      </c>
    </row>
    <row r="59" spans="1:9" x14ac:dyDescent="0.25">
      <c r="A59" s="92" t="s">
        <v>638</v>
      </c>
      <c r="B59" s="92" t="s">
        <v>642</v>
      </c>
      <c r="C59" s="93" t="s">
        <v>780</v>
      </c>
      <c r="D59" s="92" t="s">
        <v>30</v>
      </c>
      <c r="E59" s="92" t="s">
        <v>781</v>
      </c>
      <c r="F59" s="92" t="s">
        <v>782</v>
      </c>
      <c r="G59" s="97">
        <v>0</v>
      </c>
      <c r="H59" s="97">
        <v>64.97</v>
      </c>
      <c r="I59" s="97">
        <v>-158078.94999999998</v>
      </c>
    </row>
    <row r="60" spans="1:9" x14ac:dyDescent="0.25">
      <c r="A60" s="92" t="s">
        <v>638</v>
      </c>
      <c r="B60" s="92" t="s">
        <v>642</v>
      </c>
      <c r="C60" s="93" t="s">
        <v>783</v>
      </c>
      <c r="D60" s="92" t="s">
        <v>24</v>
      </c>
      <c r="E60" s="92" t="s">
        <v>784</v>
      </c>
      <c r="F60" s="92" t="s">
        <v>785</v>
      </c>
      <c r="G60" s="97">
        <v>74.58</v>
      </c>
      <c r="H60" s="97">
        <v>0</v>
      </c>
      <c r="I60" s="97">
        <v>-158004.37</v>
      </c>
    </row>
    <row r="61" spans="1:9" x14ac:dyDescent="0.25">
      <c r="A61" s="92" t="s">
        <v>638</v>
      </c>
      <c r="B61" s="92" t="s">
        <v>642</v>
      </c>
      <c r="C61" s="93" t="s">
        <v>786</v>
      </c>
      <c r="D61" s="92" t="s">
        <v>24</v>
      </c>
      <c r="E61" s="92" t="s">
        <v>179</v>
      </c>
      <c r="F61" s="92" t="s">
        <v>787</v>
      </c>
      <c r="G61" s="97">
        <v>458.03</v>
      </c>
      <c r="H61" s="97">
        <v>0</v>
      </c>
      <c r="I61" s="97">
        <v>-157546.33999999997</v>
      </c>
    </row>
    <row r="62" spans="1:9" x14ac:dyDescent="0.25">
      <c r="A62" s="92" t="s">
        <v>638</v>
      </c>
      <c r="B62" s="92" t="s">
        <v>642</v>
      </c>
      <c r="C62" s="93" t="s">
        <v>788</v>
      </c>
      <c r="D62" s="92" t="s">
        <v>24</v>
      </c>
      <c r="E62" s="92" t="s">
        <v>181</v>
      </c>
      <c r="F62" s="92" t="s">
        <v>789</v>
      </c>
      <c r="G62" s="97">
        <v>242.46</v>
      </c>
      <c r="H62" s="97">
        <v>0</v>
      </c>
      <c r="I62" s="97">
        <v>-157303.87999999998</v>
      </c>
    </row>
    <row r="63" spans="1:9" x14ac:dyDescent="0.25">
      <c r="A63" s="92" t="s">
        <v>638</v>
      </c>
      <c r="B63" s="92" t="s">
        <v>642</v>
      </c>
      <c r="C63" s="93" t="s">
        <v>790</v>
      </c>
      <c r="D63" s="92" t="s">
        <v>30</v>
      </c>
      <c r="E63" s="92" t="s">
        <v>791</v>
      </c>
      <c r="F63" s="92" t="s">
        <v>792</v>
      </c>
      <c r="G63" s="97">
        <v>0</v>
      </c>
      <c r="H63" s="97">
        <v>47.39</v>
      </c>
      <c r="I63" s="97">
        <v>-157351.26999999999</v>
      </c>
    </row>
    <row r="64" spans="1:9" x14ac:dyDescent="0.25">
      <c r="A64" s="92" t="s">
        <v>638</v>
      </c>
      <c r="B64" s="92" t="s">
        <v>642</v>
      </c>
      <c r="C64" s="93" t="s">
        <v>793</v>
      </c>
      <c r="D64" s="92" t="s">
        <v>24</v>
      </c>
      <c r="E64" s="92" t="s">
        <v>186</v>
      </c>
      <c r="F64" s="92" t="s">
        <v>794</v>
      </c>
      <c r="G64" s="97">
        <v>37674.800000000003</v>
      </c>
      <c r="H64" s="97">
        <v>0</v>
      </c>
      <c r="I64" s="97">
        <v>-119676.46999999999</v>
      </c>
    </row>
    <row r="65" spans="1:9" x14ac:dyDescent="0.25">
      <c r="A65" s="92" t="s">
        <v>638</v>
      </c>
      <c r="B65" s="92" t="s">
        <v>642</v>
      </c>
      <c r="C65" s="93" t="s">
        <v>795</v>
      </c>
      <c r="D65" s="92" t="s">
        <v>24</v>
      </c>
      <c r="E65" s="92" t="s">
        <v>190</v>
      </c>
      <c r="F65" s="92" t="s">
        <v>796</v>
      </c>
      <c r="G65" s="97">
        <v>163.53</v>
      </c>
      <c r="H65" s="97">
        <v>0</v>
      </c>
      <c r="I65" s="97">
        <v>-119512.93999999999</v>
      </c>
    </row>
    <row r="66" spans="1:9" x14ac:dyDescent="0.25">
      <c r="A66" s="92" t="s">
        <v>638</v>
      </c>
      <c r="B66" s="92" t="s">
        <v>642</v>
      </c>
      <c r="C66" s="93" t="s">
        <v>797</v>
      </c>
      <c r="D66" s="92" t="s">
        <v>24</v>
      </c>
      <c r="E66" s="92" t="s">
        <v>798</v>
      </c>
      <c r="F66" s="92" t="s">
        <v>799</v>
      </c>
      <c r="G66" s="97">
        <v>184.64</v>
      </c>
      <c r="H66" s="97">
        <v>0</v>
      </c>
      <c r="I66" s="97">
        <v>-119328.29999999997</v>
      </c>
    </row>
    <row r="67" spans="1:9" x14ac:dyDescent="0.25">
      <c r="A67" s="92" t="s">
        <v>638</v>
      </c>
      <c r="B67" s="92" t="s">
        <v>642</v>
      </c>
      <c r="C67" s="93" t="s">
        <v>800</v>
      </c>
      <c r="D67" s="92" t="s">
        <v>24</v>
      </c>
      <c r="E67" s="92" t="s">
        <v>697</v>
      </c>
      <c r="F67" s="92" t="s">
        <v>801</v>
      </c>
      <c r="G67" s="97">
        <v>1917.88</v>
      </c>
      <c r="H67" s="97">
        <v>0</v>
      </c>
      <c r="I67" s="97">
        <v>-117410.41999999997</v>
      </c>
    </row>
    <row r="68" spans="1:9" x14ac:dyDescent="0.25">
      <c r="A68" s="92" t="s">
        <v>638</v>
      </c>
      <c r="B68" s="92" t="s">
        <v>642</v>
      </c>
      <c r="C68" s="93" t="s">
        <v>802</v>
      </c>
      <c r="D68" s="92" t="s">
        <v>30</v>
      </c>
      <c r="E68" s="92" t="s">
        <v>803</v>
      </c>
      <c r="F68" s="92" t="s">
        <v>804</v>
      </c>
      <c r="G68" s="97">
        <v>0</v>
      </c>
      <c r="H68" s="97">
        <v>143.02000000000001</v>
      </c>
      <c r="I68" s="97">
        <v>-117553.43999999996</v>
      </c>
    </row>
    <row r="69" spans="1:9" x14ac:dyDescent="0.25">
      <c r="A69" s="92" t="s">
        <v>638</v>
      </c>
      <c r="B69" s="92" t="s">
        <v>642</v>
      </c>
      <c r="C69" s="93" t="s">
        <v>805</v>
      </c>
      <c r="D69" s="92" t="s">
        <v>24</v>
      </c>
      <c r="E69" s="92" t="s">
        <v>806</v>
      </c>
      <c r="F69" s="92" t="s">
        <v>807</v>
      </c>
      <c r="G69" s="97">
        <v>1399.53</v>
      </c>
      <c r="H69" s="97">
        <v>0</v>
      </c>
      <c r="I69" s="97">
        <v>-116153.90999999996</v>
      </c>
    </row>
    <row r="70" spans="1:9" x14ac:dyDescent="0.25">
      <c r="A70" s="92" t="s">
        <v>638</v>
      </c>
      <c r="B70" s="92" t="s">
        <v>642</v>
      </c>
      <c r="C70" s="93" t="s">
        <v>808</v>
      </c>
      <c r="D70" s="92" t="s">
        <v>24</v>
      </c>
      <c r="E70" s="92" t="s">
        <v>208</v>
      </c>
      <c r="F70" s="92" t="s">
        <v>809</v>
      </c>
      <c r="G70" s="97">
        <v>655.13</v>
      </c>
      <c r="H70" s="97">
        <v>0</v>
      </c>
      <c r="I70" s="97">
        <v>-115498.77999999996</v>
      </c>
    </row>
    <row r="71" spans="1:9" x14ac:dyDescent="0.25">
      <c r="A71" s="92" t="s">
        <v>638</v>
      </c>
      <c r="B71" s="92" t="s">
        <v>642</v>
      </c>
      <c r="C71" s="93" t="s">
        <v>810</v>
      </c>
      <c r="D71" s="92" t="s">
        <v>30</v>
      </c>
      <c r="E71" s="92" t="s">
        <v>811</v>
      </c>
      <c r="F71" s="92" t="s">
        <v>812</v>
      </c>
      <c r="G71" s="97">
        <v>0</v>
      </c>
      <c r="H71" s="97">
        <v>43.82</v>
      </c>
      <c r="I71" s="97">
        <v>-115542.59999999996</v>
      </c>
    </row>
    <row r="72" spans="1:9" x14ac:dyDescent="0.25">
      <c r="A72" s="92" t="s">
        <v>638</v>
      </c>
      <c r="B72" s="92" t="s">
        <v>642</v>
      </c>
      <c r="C72" s="93" t="s">
        <v>813</v>
      </c>
      <c r="D72" s="92" t="s">
        <v>24</v>
      </c>
      <c r="E72" s="92" t="s">
        <v>814</v>
      </c>
      <c r="F72" s="92" t="s">
        <v>815</v>
      </c>
      <c r="G72" s="97">
        <v>321.3</v>
      </c>
      <c r="H72" s="97">
        <v>0</v>
      </c>
      <c r="I72" s="97">
        <v>-115221.29999999997</v>
      </c>
    </row>
    <row r="73" spans="1:9" x14ac:dyDescent="0.25">
      <c r="A73" s="92" t="s">
        <v>638</v>
      </c>
      <c r="B73" s="92" t="s">
        <v>642</v>
      </c>
      <c r="C73" s="93" t="s">
        <v>816</v>
      </c>
      <c r="D73" s="92" t="s">
        <v>24</v>
      </c>
      <c r="E73" s="92" t="s">
        <v>817</v>
      </c>
      <c r="F73" s="92" t="s">
        <v>818</v>
      </c>
      <c r="G73" s="97">
        <v>194.95</v>
      </c>
      <c r="H73" s="97">
        <v>0</v>
      </c>
      <c r="I73" s="97">
        <v>-115026.34999999996</v>
      </c>
    </row>
    <row r="74" spans="1:9" x14ac:dyDescent="0.25">
      <c r="A74" s="92" t="s">
        <v>638</v>
      </c>
      <c r="B74" s="92" t="s">
        <v>642</v>
      </c>
      <c r="C74" s="93" t="s">
        <v>819</v>
      </c>
      <c r="D74" s="92" t="s">
        <v>24</v>
      </c>
      <c r="E74" s="92" t="s">
        <v>820</v>
      </c>
      <c r="F74" s="92" t="s">
        <v>821</v>
      </c>
      <c r="G74" s="97">
        <v>952.81</v>
      </c>
      <c r="H74" s="97">
        <v>0</v>
      </c>
      <c r="I74" s="97">
        <v>-114073.53999999996</v>
      </c>
    </row>
    <row r="75" spans="1:9" x14ac:dyDescent="0.25">
      <c r="A75" s="92" t="s">
        <v>638</v>
      </c>
      <c r="B75" s="92" t="s">
        <v>642</v>
      </c>
      <c r="C75" s="93" t="s">
        <v>822</v>
      </c>
      <c r="D75" s="92" t="s">
        <v>24</v>
      </c>
      <c r="E75" s="92" t="s">
        <v>823</v>
      </c>
      <c r="F75" s="92" t="s">
        <v>824</v>
      </c>
      <c r="G75" s="97">
        <v>140.4</v>
      </c>
      <c r="H75" s="97">
        <v>0</v>
      </c>
      <c r="I75" s="97">
        <v>-113933.13999999997</v>
      </c>
    </row>
    <row r="76" spans="1:9" x14ac:dyDescent="0.25">
      <c r="A76" s="92" t="s">
        <v>638</v>
      </c>
      <c r="B76" s="92" t="s">
        <v>642</v>
      </c>
      <c r="C76" s="93" t="s">
        <v>825</v>
      </c>
      <c r="D76" s="92" t="s">
        <v>24</v>
      </c>
      <c r="E76" s="92" t="s">
        <v>826</v>
      </c>
      <c r="F76" s="92" t="s">
        <v>827</v>
      </c>
      <c r="G76" s="97">
        <v>914.01</v>
      </c>
      <c r="H76" s="97">
        <v>0</v>
      </c>
      <c r="I76" s="97">
        <v>-113019.12999999996</v>
      </c>
    </row>
    <row r="77" spans="1:9" x14ac:dyDescent="0.25">
      <c r="A77" s="92" t="s">
        <v>638</v>
      </c>
      <c r="B77" s="92" t="s">
        <v>642</v>
      </c>
      <c r="C77" s="93" t="s">
        <v>828</v>
      </c>
      <c r="D77" s="92" t="s">
        <v>24</v>
      </c>
      <c r="E77" s="92" t="s">
        <v>817</v>
      </c>
      <c r="F77" s="92" t="s">
        <v>829</v>
      </c>
      <c r="G77" s="97">
        <v>1854.84</v>
      </c>
      <c r="H77" s="97">
        <v>0</v>
      </c>
      <c r="I77" s="97">
        <v>-111164.28999999996</v>
      </c>
    </row>
    <row r="78" spans="1:9" x14ac:dyDescent="0.25">
      <c r="A78" s="92" t="s">
        <v>638</v>
      </c>
      <c r="B78" s="92" t="s">
        <v>642</v>
      </c>
      <c r="C78" s="93" t="s">
        <v>830</v>
      </c>
      <c r="D78" s="92" t="s">
        <v>24</v>
      </c>
      <c r="E78" s="92" t="s">
        <v>817</v>
      </c>
      <c r="F78" s="92" t="s">
        <v>831</v>
      </c>
      <c r="G78" s="97">
        <v>1892.68</v>
      </c>
      <c r="H78" s="97">
        <v>0</v>
      </c>
      <c r="I78" s="97">
        <v>-109271.60999999997</v>
      </c>
    </row>
    <row r="79" spans="1:9" x14ac:dyDescent="0.25">
      <c r="A79" s="92" t="s">
        <v>638</v>
      </c>
      <c r="B79" s="92" t="s">
        <v>642</v>
      </c>
      <c r="C79" s="93" t="s">
        <v>832</v>
      </c>
      <c r="D79" s="92" t="s">
        <v>30</v>
      </c>
      <c r="E79" s="92" t="s">
        <v>833</v>
      </c>
      <c r="F79" s="92" t="s">
        <v>834</v>
      </c>
      <c r="G79" s="97">
        <v>0</v>
      </c>
      <c r="H79" s="97">
        <v>20.170000000000002</v>
      </c>
      <c r="I79" s="97">
        <v>-109291.77999999998</v>
      </c>
    </row>
    <row r="80" spans="1:9" x14ac:dyDescent="0.25">
      <c r="A80" s="92" t="s">
        <v>638</v>
      </c>
      <c r="B80" s="92" t="s">
        <v>642</v>
      </c>
      <c r="C80" s="93" t="s">
        <v>835</v>
      </c>
      <c r="D80" s="92" t="s">
        <v>30</v>
      </c>
      <c r="E80" s="92" t="s">
        <v>836</v>
      </c>
      <c r="F80" s="92" t="s">
        <v>837</v>
      </c>
      <c r="G80" s="97">
        <v>0</v>
      </c>
      <c r="H80" s="97">
        <v>94.55</v>
      </c>
      <c r="I80" s="97">
        <v>-109386.32999999997</v>
      </c>
    </row>
    <row r="81" spans="1:9" x14ac:dyDescent="0.25">
      <c r="A81" s="92" t="s">
        <v>638</v>
      </c>
      <c r="B81" s="92" t="s">
        <v>642</v>
      </c>
      <c r="C81" s="93" t="s">
        <v>838</v>
      </c>
      <c r="D81" s="92" t="s">
        <v>30</v>
      </c>
      <c r="E81" s="92" t="s">
        <v>839</v>
      </c>
      <c r="F81" s="92" t="s">
        <v>840</v>
      </c>
      <c r="G81" s="97">
        <v>0</v>
      </c>
      <c r="H81" s="97">
        <v>195.79</v>
      </c>
      <c r="I81" s="97">
        <v>-109582.11999999998</v>
      </c>
    </row>
    <row r="82" spans="1:9" x14ac:dyDescent="0.25">
      <c r="A82" s="92" t="s">
        <v>638</v>
      </c>
      <c r="B82" s="92" t="s">
        <v>642</v>
      </c>
      <c r="C82" s="93" t="s">
        <v>841</v>
      </c>
      <c r="D82" s="92" t="s">
        <v>30</v>
      </c>
      <c r="E82" s="92" t="s">
        <v>842</v>
      </c>
      <c r="F82" s="92" t="s">
        <v>843</v>
      </c>
      <c r="G82" s="97">
        <v>0</v>
      </c>
      <c r="H82" s="97">
        <v>191.88</v>
      </c>
      <c r="I82" s="97">
        <v>-109773.99999999999</v>
      </c>
    </row>
    <row r="83" spans="1:9" x14ac:dyDescent="0.25">
      <c r="A83" s="92" t="s">
        <v>638</v>
      </c>
      <c r="B83" s="92" t="s">
        <v>642</v>
      </c>
      <c r="C83" s="93" t="s">
        <v>844</v>
      </c>
      <c r="D83" s="92" t="s">
        <v>24</v>
      </c>
      <c r="E83" s="92" t="s">
        <v>845</v>
      </c>
      <c r="F83" s="92" t="s">
        <v>846</v>
      </c>
      <c r="G83" s="97">
        <v>119.13</v>
      </c>
      <c r="H83" s="97">
        <v>0</v>
      </c>
      <c r="I83" s="97">
        <v>-109654.86999999998</v>
      </c>
    </row>
    <row r="84" spans="1:9" x14ac:dyDescent="0.25">
      <c r="A84" s="92" t="s">
        <v>638</v>
      </c>
      <c r="B84" s="92" t="s">
        <v>642</v>
      </c>
      <c r="C84" s="93" t="s">
        <v>847</v>
      </c>
      <c r="D84" s="92" t="s">
        <v>24</v>
      </c>
      <c r="E84" s="92" t="s">
        <v>848</v>
      </c>
      <c r="F84" s="92" t="s">
        <v>849</v>
      </c>
      <c r="G84" s="97">
        <v>301.14</v>
      </c>
      <c r="H84" s="97">
        <v>0</v>
      </c>
      <c r="I84" s="97">
        <v>-109353.72999999997</v>
      </c>
    </row>
    <row r="85" spans="1:9" x14ac:dyDescent="0.25">
      <c r="A85" s="92" t="s">
        <v>638</v>
      </c>
      <c r="B85" s="92" t="s">
        <v>642</v>
      </c>
      <c r="C85" s="93" t="s">
        <v>850</v>
      </c>
      <c r="D85" s="92" t="s">
        <v>24</v>
      </c>
      <c r="E85" s="92" t="s">
        <v>246</v>
      </c>
      <c r="F85" s="92" t="s">
        <v>851</v>
      </c>
      <c r="G85" s="97">
        <v>262.45</v>
      </c>
      <c r="H85" s="97">
        <v>0</v>
      </c>
      <c r="I85" s="97">
        <v>-109091.27999999996</v>
      </c>
    </row>
    <row r="86" spans="1:9" x14ac:dyDescent="0.25">
      <c r="A86" s="92" t="s">
        <v>638</v>
      </c>
      <c r="B86" s="92" t="s">
        <v>642</v>
      </c>
      <c r="C86" s="93" t="s">
        <v>852</v>
      </c>
      <c r="D86" s="92" t="s">
        <v>24</v>
      </c>
      <c r="E86" s="92" t="s">
        <v>250</v>
      </c>
      <c r="F86" s="92" t="s">
        <v>853</v>
      </c>
      <c r="G86" s="97">
        <v>1172.8499999999999</v>
      </c>
      <c r="H86" s="97">
        <v>0</v>
      </c>
      <c r="I86" s="97">
        <v>-107918.42999999995</v>
      </c>
    </row>
    <row r="87" spans="1:9" x14ac:dyDescent="0.25">
      <c r="A87" s="92" t="s">
        <v>638</v>
      </c>
      <c r="B87" s="92" t="s">
        <v>642</v>
      </c>
      <c r="C87" s="93" t="s">
        <v>854</v>
      </c>
      <c r="D87" s="92" t="s">
        <v>24</v>
      </c>
      <c r="E87" s="92" t="s">
        <v>252</v>
      </c>
      <c r="F87" s="92" t="s">
        <v>855</v>
      </c>
      <c r="G87" s="97">
        <v>532.79999999999995</v>
      </c>
      <c r="H87" s="97">
        <v>0</v>
      </c>
      <c r="I87" s="97">
        <v>-107385.62999999996</v>
      </c>
    </row>
    <row r="88" spans="1:9" x14ac:dyDescent="0.25">
      <c r="A88" s="92" t="s">
        <v>638</v>
      </c>
      <c r="B88" s="92" t="s">
        <v>642</v>
      </c>
      <c r="C88" s="93" t="s">
        <v>856</v>
      </c>
      <c r="D88" s="92" t="s">
        <v>24</v>
      </c>
      <c r="E88" s="92" t="s">
        <v>697</v>
      </c>
      <c r="F88" s="92" t="s">
        <v>857</v>
      </c>
      <c r="G88" s="97">
        <v>91.8</v>
      </c>
      <c r="H88" s="97">
        <v>0</v>
      </c>
      <c r="I88" s="97">
        <v>-107293.82999999997</v>
      </c>
    </row>
    <row r="89" spans="1:9" x14ac:dyDescent="0.25">
      <c r="A89" s="92" t="s">
        <v>638</v>
      </c>
      <c r="B89" s="92" t="s">
        <v>642</v>
      </c>
      <c r="C89" s="93" t="s">
        <v>858</v>
      </c>
      <c r="D89" s="92" t="s">
        <v>24</v>
      </c>
      <c r="E89" s="92" t="s">
        <v>859</v>
      </c>
      <c r="F89" s="92" t="s">
        <v>860</v>
      </c>
      <c r="G89" s="97">
        <v>382.8</v>
      </c>
      <c r="H89" s="97">
        <v>0</v>
      </c>
      <c r="I89" s="97">
        <v>-106911.02999999998</v>
      </c>
    </row>
    <row r="90" spans="1:9" x14ac:dyDescent="0.25">
      <c r="A90" s="92" t="s">
        <v>638</v>
      </c>
      <c r="B90" s="92" t="s">
        <v>642</v>
      </c>
      <c r="C90" s="93" t="s">
        <v>861</v>
      </c>
      <c r="D90" s="92" t="s">
        <v>24</v>
      </c>
      <c r="E90" s="92" t="s">
        <v>862</v>
      </c>
      <c r="F90" s="92" t="s">
        <v>863</v>
      </c>
      <c r="G90" s="97">
        <v>1243.48</v>
      </c>
      <c r="H90" s="97">
        <v>0</v>
      </c>
      <c r="I90" s="97">
        <v>-105667.54999999997</v>
      </c>
    </row>
    <row r="91" spans="1:9" x14ac:dyDescent="0.25">
      <c r="A91" s="92" t="s">
        <v>638</v>
      </c>
      <c r="B91" s="92" t="s">
        <v>642</v>
      </c>
      <c r="C91" s="93" t="s">
        <v>864</v>
      </c>
      <c r="D91" s="92" t="s">
        <v>24</v>
      </c>
      <c r="E91" s="92" t="s">
        <v>865</v>
      </c>
      <c r="F91" s="92" t="s">
        <v>866</v>
      </c>
      <c r="G91" s="97">
        <v>726.89</v>
      </c>
      <c r="H91" s="97">
        <v>0</v>
      </c>
      <c r="I91" s="97">
        <v>-104940.65999999996</v>
      </c>
    </row>
    <row r="92" spans="1:9" x14ac:dyDescent="0.25">
      <c r="A92" s="92" t="s">
        <v>638</v>
      </c>
      <c r="B92" s="92" t="s">
        <v>642</v>
      </c>
      <c r="C92" s="93" t="s">
        <v>867</v>
      </c>
      <c r="D92" s="92" t="s">
        <v>24</v>
      </c>
      <c r="E92" s="92" t="s">
        <v>868</v>
      </c>
      <c r="F92" s="92" t="s">
        <v>869</v>
      </c>
      <c r="G92" s="97">
        <v>173.81</v>
      </c>
      <c r="H92" s="97">
        <v>0</v>
      </c>
      <c r="I92" s="97">
        <v>-104766.84999999996</v>
      </c>
    </row>
    <row r="93" spans="1:9" x14ac:dyDescent="0.25">
      <c r="A93" s="92" t="s">
        <v>638</v>
      </c>
      <c r="B93" s="92" t="s">
        <v>642</v>
      </c>
      <c r="C93" s="93" t="s">
        <v>870</v>
      </c>
      <c r="D93" s="92" t="s">
        <v>24</v>
      </c>
      <c r="E93" s="92" t="s">
        <v>871</v>
      </c>
      <c r="F93" s="92" t="s">
        <v>872</v>
      </c>
      <c r="G93" s="97">
        <v>813.4</v>
      </c>
      <c r="H93" s="97">
        <v>0</v>
      </c>
      <c r="I93" s="97">
        <v>-103953.44999999997</v>
      </c>
    </row>
    <row r="94" spans="1:9" x14ac:dyDescent="0.25">
      <c r="A94" s="92" t="s">
        <v>638</v>
      </c>
      <c r="B94" s="92" t="s">
        <v>642</v>
      </c>
      <c r="C94" s="93" t="s">
        <v>873</v>
      </c>
      <c r="D94" s="92" t="s">
        <v>24</v>
      </c>
      <c r="E94" s="92" t="s">
        <v>874</v>
      </c>
      <c r="F94" s="92" t="s">
        <v>875</v>
      </c>
      <c r="G94" s="97">
        <v>924.3</v>
      </c>
      <c r="H94" s="97">
        <v>0</v>
      </c>
      <c r="I94" s="97">
        <v>-103029.14999999998</v>
      </c>
    </row>
    <row r="95" spans="1:9" x14ac:dyDescent="0.25">
      <c r="A95" s="92" t="s">
        <v>638</v>
      </c>
      <c r="B95" s="92" t="s">
        <v>642</v>
      </c>
      <c r="C95" s="93" t="s">
        <v>876</v>
      </c>
      <c r="D95" s="92" t="s">
        <v>24</v>
      </c>
      <c r="E95" s="92" t="s">
        <v>877</v>
      </c>
      <c r="F95" s="92" t="s">
        <v>878</v>
      </c>
      <c r="G95" s="97">
        <v>747.78</v>
      </c>
      <c r="H95" s="97">
        <v>0</v>
      </c>
      <c r="I95" s="97">
        <v>-102281.36999999998</v>
      </c>
    </row>
    <row r="96" spans="1:9" x14ac:dyDescent="0.25">
      <c r="A96" s="92" t="s">
        <v>638</v>
      </c>
      <c r="B96" s="92" t="s">
        <v>642</v>
      </c>
      <c r="C96" s="93" t="s">
        <v>879</v>
      </c>
      <c r="D96" s="92" t="s">
        <v>24</v>
      </c>
      <c r="E96" s="92" t="s">
        <v>880</v>
      </c>
      <c r="F96" s="92" t="s">
        <v>881</v>
      </c>
      <c r="G96" s="97">
        <v>128.82</v>
      </c>
      <c r="H96" s="97">
        <v>0</v>
      </c>
      <c r="I96" s="97">
        <v>-102152.54999999997</v>
      </c>
    </row>
    <row r="97" spans="1:9" x14ac:dyDescent="0.25">
      <c r="A97" s="92" t="s">
        <v>638</v>
      </c>
      <c r="B97" s="92" t="s">
        <v>642</v>
      </c>
      <c r="C97" s="93" t="s">
        <v>882</v>
      </c>
      <c r="D97" s="92" t="s">
        <v>24</v>
      </c>
      <c r="E97" s="92" t="s">
        <v>883</v>
      </c>
      <c r="F97" s="92" t="s">
        <v>884</v>
      </c>
      <c r="G97" s="97">
        <v>183</v>
      </c>
      <c r="H97" s="97">
        <v>0</v>
      </c>
      <c r="I97" s="97">
        <v>-101969.54999999997</v>
      </c>
    </row>
    <row r="98" spans="1:9" x14ac:dyDescent="0.25">
      <c r="A98" s="92" t="s">
        <v>638</v>
      </c>
      <c r="B98" s="92" t="s">
        <v>642</v>
      </c>
      <c r="C98" s="93" t="s">
        <v>885</v>
      </c>
      <c r="D98" s="92" t="s">
        <v>24</v>
      </c>
      <c r="E98" s="92" t="s">
        <v>886</v>
      </c>
      <c r="F98" s="92" t="s">
        <v>887</v>
      </c>
      <c r="G98" s="97">
        <v>108.25</v>
      </c>
      <c r="H98" s="97">
        <v>0</v>
      </c>
      <c r="I98" s="97">
        <v>-101861.29999999997</v>
      </c>
    </row>
    <row r="99" spans="1:9" x14ac:dyDescent="0.25">
      <c r="A99" s="92" t="s">
        <v>638</v>
      </c>
      <c r="B99" s="92" t="s">
        <v>642</v>
      </c>
      <c r="C99" s="93" t="s">
        <v>888</v>
      </c>
      <c r="D99" s="92" t="s">
        <v>24</v>
      </c>
      <c r="E99" s="92" t="s">
        <v>889</v>
      </c>
      <c r="F99" s="92" t="s">
        <v>890</v>
      </c>
      <c r="G99" s="97">
        <v>102.33</v>
      </c>
      <c r="H99" s="97">
        <v>0</v>
      </c>
      <c r="I99" s="97">
        <v>-101758.96999999999</v>
      </c>
    </row>
    <row r="100" spans="1:9" x14ac:dyDescent="0.25">
      <c r="A100" s="92" t="s">
        <v>638</v>
      </c>
      <c r="B100" s="92" t="s">
        <v>642</v>
      </c>
      <c r="C100" s="93" t="s">
        <v>891</v>
      </c>
      <c r="D100" s="92" t="s">
        <v>24</v>
      </c>
      <c r="E100" s="92" t="s">
        <v>892</v>
      </c>
      <c r="F100" s="92" t="s">
        <v>893</v>
      </c>
      <c r="G100" s="97">
        <v>3280.89</v>
      </c>
      <c r="H100" s="97">
        <v>0</v>
      </c>
      <c r="I100" s="97">
        <v>-98478.079999999973</v>
      </c>
    </row>
    <row r="101" spans="1:9" x14ac:dyDescent="0.25">
      <c r="A101" s="92" t="s">
        <v>638</v>
      </c>
      <c r="B101" s="92" t="s">
        <v>642</v>
      </c>
      <c r="C101" s="93" t="s">
        <v>894</v>
      </c>
      <c r="D101" s="92" t="s">
        <v>24</v>
      </c>
      <c r="E101" s="92" t="s">
        <v>286</v>
      </c>
      <c r="F101" s="92" t="s">
        <v>895</v>
      </c>
      <c r="G101" s="97">
        <v>712.1</v>
      </c>
      <c r="H101" s="97">
        <v>0</v>
      </c>
      <c r="I101" s="97">
        <v>-97765.979999999967</v>
      </c>
    </row>
    <row r="102" spans="1:9" x14ac:dyDescent="0.25">
      <c r="A102" s="92" t="s">
        <v>638</v>
      </c>
      <c r="B102" s="92" t="s">
        <v>642</v>
      </c>
      <c r="C102" s="93" t="s">
        <v>896</v>
      </c>
      <c r="D102" s="92" t="s">
        <v>24</v>
      </c>
      <c r="E102" s="92" t="s">
        <v>897</v>
      </c>
      <c r="F102" s="92" t="s">
        <v>898</v>
      </c>
      <c r="G102" s="97">
        <v>308</v>
      </c>
      <c r="H102" s="97">
        <v>0</v>
      </c>
      <c r="I102" s="97">
        <v>-97457.979999999967</v>
      </c>
    </row>
    <row r="103" spans="1:9" x14ac:dyDescent="0.25">
      <c r="A103" s="92" t="s">
        <v>638</v>
      </c>
      <c r="B103" s="92" t="s">
        <v>642</v>
      </c>
      <c r="C103" s="93" t="s">
        <v>899</v>
      </c>
      <c r="D103" s="92" t="s">
        <v>30</v>
      </c>
      <c r="E103" s="92" t="s">
        <v>900</v>
      </c>
      <c r="F103" s="92" t="s">
        <v>901</v>
      </c>
      <c r="G103" s="97">
        <v>0</v>
      </c>
      <c r="H103" s="97">
        <v>73.67</v>
      </c>
      <c r="I103" s="97">
        <v>-97531.64999999998</v>
      </c>
    </row>
    <row r="104" spans="1:9" x14ac:dyDescent="0.25">
      <c r="A104" s="92" t="s">
        <v>638</v>
      </c>
      <c r="B104" s="92" t="s">
        <v>642</v>
      </c>
      <c r="C104" s="93" t="s">
        <v>902</v>
      </c>
      <c r="D104" s="92" t="s">
        <v>30</v>
      </c>
      <c r="E104" s="92" t="s">
        <v>903</v>
      </c>
      <c r="F104" s="92" t="s">
        <v>904</v>
      </c>
      <c r="G104" s="97">
        <v>0</v>
      </c>
      <c r="H104" s="97">
        <v>11.2</v>
      </c>
      <c r="I104" s="97">
        <v>-97542.849999999991</v>
      </c>
    </row>
    <row r="105" spans="1:9" x14ac:dyDescent="0.25">
      <c r="A105" s="92" t="s">
        <v>638</v>
      </c>
      <c r="B105" s="92" t="s">
        <v>642</v>
      </c>
      <c r="C105" s="93" t="s">
        <v>905</v>
      </c>
      <c r="D105" s="92" t="s">
        <v>30</v>
      </c>
      <c r="E105" s="92" t="s">
        <v>906</v>
      </c>
      <c r="F105" s="92" t="s">
        <v>907</v>
      </c>
      <c r="G105" s="97">
        <v>0</v>
      </c>
      <c r="H105" s="97">
        <v>18.93</v>
      </c>
      <c r="I105" s="97">
        <v>-97561.779999999984</v>
      </c>
    </row>
    <row r="106" spans="1:9" x14ac:dyDescent="0.25">
      <c r="A106" s="92" t="s">
        <v>638</v>
      </c>
      <c r="B106" s="92" t="s">
        <v>642</v>
      </c>
      <c r="C106" s="93" t="s">
        <v>908</v>
      </c>
      <c r="D106" s="92" t="s">
        <v>30</v>
      </c>
      <c r="E106" s="92" t="s">
        <v>909</v>
      </c>
      <c r="F106" s="92" t="s">
        <v>910</v>
      </c>
      <c r="G106" s="97">
        <v>0</v>
      </c>
      <c r="H106" s="97">
        <v>13.33</v>
      </c>
      <c r="I106" s="97">
        <v>-97575.109999999971</v>
      </c>
    </row>
    <row r="107" spans="1:9" x14ac:dyDescent="0.25">
      <c r="A107" s="92" t="s">
        <v>638</v>
      </c>
      <c r="B107" s="92" t="s">
        <v>642</v>
      </c>
      <c r="C107" s="93" t="s">
        <v>911</v>
      </c>
      <c r="D107" s="92" t="s">
        <v>30</v>
      </c>
      <c r="E107" s="92" t="s">
        <v>912</v>
      </c>
      <c r="F107" s="92" t="s">
        <v>913</v>
      </c>
      <c r="G107" s="97">
        <v>0</v>
      </c>
      <c r="H107" s="97">
        <v>77.36</v>
      </c>
      <c r="I107" s="97">
        <v>-97652.469999999958</v>
      </c>
    </row>
    <row r="108" spans="1:9" x14ac:dyDescent="0.25">
      <c r="A108" s="92" t="s">
        <v>638</v>
      </c>
      <c r="B108" s="92" t="s">
        <v>642</v>
      </c>
      <c r="C108" s="93" t="s">
        <v>914</v>
      </c>
      <c r="D108" s="92" t="s">
        <v>30</v>
      </c>
      <c r="E108" s="92" t="s">
        <v>915</v>
      </c>
      <c r="F108" s="92" t="s">
        <v>916</v>
      </c>
      <c r="G108" s="97">
        <v>0</v>
      </c>
      <c r="H108" s="97">
        <v>75.2</v>
      </c>
      <c r="I108" s="97">
        <v>-97727.669999999969</v>
      </c>
    </row>
    <row r="109" spans="1:9" x14ac:dyDescent="0.25">
      <c r="A109" s="92" t="s">
        <v>638</v>
      </c>
      <c r="B109" s="92" t="s">
        <v>642</v>
      </c>
      <c r="C109" s="93" t="s">
        <v>917</v>
      </c>
      <c r="D109" s="92" t="s">
        <v>30</v>
      </c>
      <c r="E109" s="92" t="s">
        <v>918</v>
      </c>
      <c r="F109" s="92" t="s">
        <v>919</v>
      </c>
      <c r="G109" s="97">
        <v>0</v>
      </c>
      <c r="H109" s="97">
        <v>39.6</v>
      </c>
      <c r="I109" s="97">
        <v>-97767.269999999975</v>
      </c>
    </row>
    <row r="110" spans="1:9" x14ac:dyDescent="0.25">
      <c r="A110" s="92" t="s">
        <v>638</v>
      </c>
      <c r="B110" s="92" t="s">
        <v>642</v>
      </c>
      <c r="C110" s="93" t="s">
        <v>920</v>
      </c>
      <c r="D110" s="92" t="s">
        <v>30</v>
      </c>
      <c r="E110" s="92" t="s">
        <v>921</v>
      </c>
      <c r="F110" s="92" t="s">
        <v>922</v>
      </c>
      <c r="G110" s="97">
        <v>0</v>
      </c>
      <c r="H110" s="97">
        <v>121.33</v>
      </c>
      <c r="I110" s="97">
        <v>-97888.599999999962</v>
      </c>
    </row>
    <row r="111" spans="1:9" x14ac:dyDescent="0.25">
      <c r="A111" s="92" t="s">
        <v>638</v>
      </c>
      <c r="B111" s="92" t="s">
        <v>642</v>
      </c>
      <c r="C111" s="93" t="s">
        <v>923</v>
      </c>
      <c r="D111" s="92" t="s">
        <v>30</v>
      </c>
      <c r="E111" s="92" t="s">
        <v>924</v>
      </c>
      <c r="F111" s="92" t="s">
        <v>925</v>
      </c>
      <c r="G111" s="97">
        <v>0</v>
      </c>
      <c r="H111" s="97">
        <v>31.16</v>
      </c>
      <c r="I111" s="97">
        <v>-97919.759999999966</v>
      </c>
    </row>
    <row r="112" spans="1:9" x14ac:dyDescent="0.25">
      <c r="A112" s="92" t="s">
        <v>638</v>
      </c>
      <c r="B112" s="92" t="s">
        <v>642</v>
      </c>
      <c r="C112" s="93" t="s">
        <v>926</v>
      </c>
      <c r="D112" s="92" t="s">
        <v>30</v>
      </c>
      <c r="E112" s="91"/>
      <c r="F112" s="92" t="s">
        <v>927</v>
      </c>
      <c r="G112" s="97">
        <v>0</v>
      </c>
      <c r="H112" s="97">
        <v>12.33</v>
      </c>
      <c r="I112" s="97">
        <v>-97932.089999999953</v>
      </c>
    </row>
    <row r="113" spans="1:9" x14ac:dyDescent="0.25">
      <c r="A113" s="92" t="s">
        <v>638</v>
      </c>
      <c r="B113" s="92" t="s">
        <v>642</v>
      </c>
      <c r="C113" s="93" t="s">
        <v>928</v>
      </c>
      <c r="D113" s="92" t="s">
        <v>24</v>
      </c>
      <c r="E113" s="92" t="s">
        <v>929</v>
      </c>
      <c r="F113" s="92" t="s">
        <v>930</v>
      </c>
      <c r="G113" s="97">
        <v>7745.71</v>
      </c>
      <c r="H113" s="97">
        <v>0</v>
      </c>
      <c r="I113" s="97">
        <v>-90186.379999999961</v>
      </c>
    </row>
    <row r="114" spans="1:9" x14ac:dyDescent="0.25">
      <c r="A114" s="92" t="s">
        <v>638</v>
      </c>
      <c r="B114" s="92" t="s">
        <v>642</v>
      </c>
      <c r="C114" s="93" t="s">
        <v>931</v>
      </c>
      <c r="D114" s="92" t="s">
        <v>24</v>
      </c>
      <c r="E114" s="92" t="s">
        <v>932</v>
      </c>
      <c r="F114" s="92" t="s">
        <v>933</v>
      </c>
      <c r="G114" s="97">
        <v>316.8</v>
      </c>
      <c r="H114" s="97">
        <v>0</v>
      </c>
      <c r="I114" s="97">
        <v>-89869.579999999973</v>
      </c>
    </row>
    <row r="115" spans="1:9" x14ac:dyDescent="0.25">
      <c r="A115" s="92" t="s">
        <v>638</v>
      </c>
      <c r="B115" s="92" t="s">
        <v>642</v>
      </c>
      <c r="C115" s="93" t="s">
        <v>934</v>
      </c>
      <c r="D115" s="92" t="s">
        <v>24</v>
      </c>
      <c r="E115" s="92" t="s">
        <v>935</v>
      </c>
      <c r="F115" s="92" t="s">
        <v>936</v>
      </c>
      <c r="G115" s="97">
        <v>1857.86</v>
      </c>
      <c r="H115" s="97">
        <v>0</v>
      </c>
      <c r="I115" s="97">
        <v>-88011.719999999987</v>
      </c>
    </row>
    <row r="116" spans="1:9" x14ac:dyDescent="0.25">
      <c r="A116" s="92" t="s">
        <v>638</v>
      </c>
      <c r="B116" s="92" t="s">
        <v>642</v>
      </c>
      <c r="C116" s="93" t="s">
        <v>937</v>
      </c>
      <c r="D116" s="92" t="s">
        <v>24</v>
      </c>
      <c r="E116" s="92" t="s">
        <v>938</v>
      </c>
      <c r="F116" s="92" t="s">
        <v>939</v>
      </c>
      <c r="G116" s="97">
        <v>641.84</v>
      </c>
      <c r="H116" s="97">
        <v>0</v>
      </c>
      <c r="I116" s="97">
        <v>-87369.87999999999</v>
      </c>
    </row>
    <row r="117" spans="1:9" x14ac:dyDescent="0.25">
      <c r="A117" s="92" t="s">
        <v>638</v>
      </c>
      <c r="B117" s="92" t="s">
        <v>642</v>
      </c>
      <c r="C117" s="93" t="s">
        <v>940</v>
      </c>
      <c r="D117" s="92" t="s">
        <v>24</v>
      </c>
      <c r="E117" s="92" t="s">
        <v>941</v>
      </c>
      <c r="F117" s="92" t="s">
        <v>942</v>
      </c>
      <c r="G117" s="97">
        <v>96.4</v>
      </c>
      <c r="H117" s="97">
        <v>0</v>
      </c>
      <c r="I117" s="97">
        <v>-87273.48</v>
      </c>
    </row>
    <row r="118" spans="1:9" x14ac:dyDescent="0.25">
      <c r="A118" s="92" t="s">
        <v>638</v>
      </c>
      <c r="B118" s="92" t="s">
        <v>642</v>
      </c>
      <c r="C118" s="93" t="s">
        <v>943</v>
      </c>
      <c r="D118" s="92" t="s">
        <v>24</v>
      </c>
      <c r="E118" s="92" t="s">
        <v>944</v>
      </c>
      <c r="F118" s="92" t="s">
        <v>945</v>
      </c>
      <c r="G118" s="97">
        <v>558.04</v>
      </c>
      <c r="H118" s="97">
        <v>0</v>
      </c>
      <c r="I118" s="97">
        <v>-86715.439999999988</v>
      </c>
    </row>
    <row r="119" spans="1:9" x14ac:dyDescent="0.25">
      <c r="A119" s="92" t="s">
        <v>638</v>
      </c>
      <c r="B119" s="92" t="s">
        <v>642</v>
      </c>
      <c r="C119" s="93" t="s">
        <v>946</v>
      </c>
      <c r="D119" s="92" t="s">
        <v>24</v>
      </c>
      <c r="E119" s="92" t="s">
        <v>332</v>
      </c>
      <c r="F119" s="92" t="s">
        <v>947</v>
      </c>
      <c r="G119" s="97">
        <v>465.73</v>
      </c>
      <c r="H119" s="97">
        <v>0</v>
      </c>
      <c r="I119" s="97">
        <v>-86249.709999999977</v>
      </c>
    </row>
    <row r="120" spans="1:9" x14ac:dyDescent="0.25">
      <c r="A120" s="92" t="s">
        <v>638</v>
      </c>
      <c r="B120" s="92" t="s">
        <v>642</v>
      </c>
      <c r="C120" s="93" t="s">
        <v>948</v>
      </c>
      <c r="D120" s="92" t="s">
        <v>24</v>
      </c>
      <c r="E120" s="92" t="s">
        <v>334</v>
      </c>
      <c r="F120" s="92" t="s">
        <v>949</v>
      </c>
      <c r="G120" s="97">
        <v>519.24</v>
      </c>
      <c r="H120" s="97">
        <v>0</v>
      </c>
      <c r="I120" s="97">
        <v>-85730.469999999987</v>
      </c>
    </row>
    <row r="121" spans="1:9" x14ac:dyDescent="0.25">
      <c r="A121" s="92" t="s">
        <v>638</v>
      </c>
      <c r="B121" s="92" t="s">
        <v>642</v>
      </c>
      <c r="C121" s="93" t="s">
        <v>950</v>
      </c>
      <c r="D121" s="92" t="s">
        <v>30</v>
      </c>
      <c r="E121" s="92" t="s">
        <v>951</v>
      </c>
      <c r="F121" s="92" t="s">
        <v>952</v>
      </c>
      <c r="G121" s="97">
        <v>0</v>
      </c>
      <c r="H121" s="97">
        <v>192.19</v>
      </c>
      <c r="I121" s="97">
        <v>-85922.659999999989</v>
      </c>
    </row>
    <row r="122" spans="1:9" x14ac:dyDescent="0.25">
      <c r="A122" s="92" t="s">
        <v>638</v>
      </c>
      <c r="B122" s="92" t="s">
        <v>642</v>
      </c>
      <c r="C122" s="93" t="s">
        <v>953</v>
      </c>
      <c r="D122" s="92" t="s">
        <v>30</v>
      </c>
      <c r="E122" s="92" t="s">
        <v>954</v>
      </c>
      <c r="F122" s="92" t="s">
        <v>955</v>
      </c>
      <c r="G122" s="97">
        <v>0</v>
      </c>
      <c r="H122" s="97">
        <v>33.880000000000003</v>
      </c>
      <c r="I122" s="97">
        <v>-85956.54</v>
      </c>
    </row>
    <row r="123" spans="1:9" x14ac:dyDescent="0.25">
      <c r="A123" s="92" t="s">
        <v>638</v>
      </c>
      <c r="B123" s="92" t="s">
        <v>642</v>
      </c>
      <c r="C123" s="93" t="s">
        <v>956</v>
      </c>
      <c r="D123" s="92" t="s">
        <v>30</v>
      </c>
      <c r="E123" s="91"/>
      <c r="F123" s="92" t="s">
        <v>957</v>
      </c>
      <c r="G123" s="97">
        <v>0</v>
      </c>
      <c r="H123" s="97">
        <v>57.73</v>
      </c>
      <c r="I123" s="97">
        <v>-86014.27</v>
      </c>
    </row>
    <row r="124" spans="1:9" x14ac:dyDescent="0.25">
      <c r="A124" s="92" t="s">
        <v>638</v>
      </c>
      <c r="B124" s="92" t="s">
        <v>642</v>
      </c>
      <c r="C124" s="93" t="s">
        <v>958</v>
      </c>
      <c r="D124" s="92" t="s">
        <v>30</v>
      </c>
      <c r="E124" s="92" t="s">
        <v>959</v>
      </c>
      <c r="F124" s="92" t="s">
        <v>960</v>
      </c>
      <c r="G124" s="97">
        <v>0</v>
      </c>
      <c r="H124" s="97">
        <v>36.200000000000003</v>
      </c>
      <c r="I124" s="97">
        <v>-86050.470000000016</v>
      </c>
    </row>
    <row r="125" spans="1:9" x14ac:dyDescent="0.25">
      <c r="A125" s="92" t="s">
        <v>638</v>
      </c>
      <c r="B125" s="92" t="s">
        <v>642</v>
      </c>
      <c r="C125" s="93" t="s">
        <v>961</v>
      </c>
      <c r="D125" s="92" t="s">
        <v>30</v>
      </c>
      <c r="E125" s="92" t="s">
        <v>962</v>
      </c>
      <c r="F125" s="92" t="s">
        <v>963</v>
      </c>
      <c r="G125" s="97">
        <v>0</v>
      </c>
      <c r="H125" s="97">
        <v>32.49</v>
      </c>
      <c r="I125" s="97">
        <v>-86082.96</v>
      </c>
    </row>
    <row r="126" spans="1:9" x14ac:dyDescent="0.25">
      <c r="A126" s="92" t="s">
        <v>638</v>
      </c>
      <c r="B126" s="92" t="s">
        <v>642</v>
      </c>
      <c r="C126" s="93" t="s">
        <v>964</v>
      </c>
      <c r="D126" s="92" t="s">
        <v>24</v>
      </c>
      <c r="E126" s="92" t="s">
        <v>965</v>
      </c>
      <c r="F126" s="92" t="s">
        <v>966</v>
      </c>
      <c r="G126" s="97">
        <v>980.33</v>
      </c>
      <c r="H126" s="97">
        <v>0</v>
      </c>
      <c r="I126" s="97">
        <v>-85102.630000000019</v>
      </c>
    </row>
    <row r="127" spans="1:9" x14ac:dyDescent="0.25">
      <c r="A127" s="92" t="s">
        <v>638</v>
      </c>
      <c r="B127" s="92" t="s">
        <v>642</v>
      </c>
      <c r="C127" s="93" t="s">
        <v>967</v>
      </c>
      <c r="D127" s="92" t="s">
        <v>24</v>
      </c>
      <c r="E127" s="92" t="s">
        <v>968</v>
      </c>
      <c r="F127" s="92" t="s">
        <v>969</v>
      </c>
      <c r="G127" s="97">
        <v>17700</v>
      </c>
      <c r="H127" s="97">
        <v>0</v>
      </c>
      <c r="I127" s="97">
        <v>-67402.630000000019</v>
      </c>
    </row>
    <row r="128" spans="1:9" x14ac:dyDescent="0.25">
      <c r="A128" s="92" t="s">
        <v>638</v>
      </c>
      <c r="B128" s="92" t="s">
        <v>642</v>
      </c>
      <c r="C128" s="93" t="s">
        <v>970</v>
      </c>
      <c r="D128" s="92" t="s">
        <v>24</v>
      </c>
      <c r="E128" s="92" t="s">
        <v>971</v>
      </c>
      <c r="F128" s="92" t="s">
        <v>972</v>
      </c>
      <c r="G128" s="97">
        <v>476.62</v>
      </c>
      <c r="H128" s="97">
        <v>0</v>
      </c>
      <c r="I128" s="97">
        <v>-66926.010000000024</v>
      </c>
    </row>
    <row r="129" spans="1:9" x14ac:dyDescent="0.25">
      <c r="A129" s="92" t="s">
        <v>638</v>
      </c>
      <c r="B129" s="92" t="s">
        <v>642</v>
      </c>
      <c r="C129" s="93" t="s">
        <v>973</v>
      </c>
      <c r="D129" s="92" t="s">
        <v>24</v>
      </c>
      <c r="E129" s="92" t="s">
        <v>974</v>
      </c>
      <c r="F129" s="92" t="s">
        <v>975</v>
      </c>
      <c r="G129" s="97">
        <v>375.84</v>
      </c>
      <c r="H129" s="97">
        <v>0</v>
      </c>
      <c r="I129" s="97">
        <v>-66550.170000000042</v>
      </c>
    </row>
    <row r="130" spans="1:9" x14ac:dyDescent="0.25">
      <c r="A130" s="92" t="s">
        <v>638</v>
      </c>
      <c r="B130" s="92" t="s">
        <v>642</v>
      </c>
      <c r="C130" s="93" t="s">
        <v>976</v>
      </c>
      <c r="D130" s="92" t="s">
        <v>24</v>
      </c>
      <c r="E130" s="92" t="s">
        <v>977</v>
      </c>
      <c r="F130" s="92" t="s">
        <v>978</v>
      </c>
      <c r="G130" s="97">
        <v>306.60000000000002</v>
      </c>
      <c r="H130" s="97">
        <v>0</v>
      </c>
      <c r="I130" s="97">
        <v>-66243.570000000007</v>
      </c>
    </row>
    <row r="131" spans="1:9" x14ac:dyDescent="0.25">
      <c r="A131" s="92" t="s">
        <v>638</v>
      </c>
      <c r="B131" s="92" t="s">
        <v>642</v>
      </c>
      <c r="C131" s="93" t="s">
        <v>979</v>
      </c>
      <c r="D131" s="92" t="s">
        <v>24</v>
      </c>
      <c r="E131" s="92" t="s">
        <v>980</v>
      </c>
      <c r="F131" s="92" t="s">
        <v>981</v>
      </c>
      <c r="G131" s="97">
        <v>218.87</v>
      </c>
      <c r="H131" s="97">
        <v>0</v>
      </c>
      <c r="I131" s="97">
        <v>-66024.700000000012</v>
      </c>
    </row>
    <row r="132" spans="1:9" x14ac:dyDescent="0.25">
      <c r="A132" s="92" t="s">
        <v>638</v>
      </c>
      <c r="B132" s="92" t="s">
        <v>642</v>
      </c>
      <c r="C132" s="93" t="s">
        <v>982</v>
      </c>
      <c r="D132" s="92" t="s">
        <v>24</v>
      </c>
      <c r="E132" s="92" t="s">
        <v>983</v>
      </c>
      <c r="F132" s="92" t="s">
        <v>984</v>
      </c>
      <c r="G132" s="97">
        <v>275.39999999999998</v>
      </c>
      <c r="H132" s="97">
        <v>0</v>
      </c>
      <c r="I132" s="97">
        <v>-65749.300000000047</v>
      </c>
    </row>
    <row r="133" spans="1:9" x14ac:dyDescent="0.25">
      <c r="A133" s="92" t="s">
        <v>638</v>
      </c>
      <c r="B133" s="92" t="s">
        <v>642</v>
      </c>
      <c r="C133" s="93" t="s">
        <v>985</v>
      </c>
      <c r="D133" s="92" t="s">
        <v>24</v>
      </c>
      <c r="E133" s="92" t="s">
        <v>986</v>
      </c>
      <c r="F133" s="92" t="s">
        <v>987</v>
      </c>
      <c r="G133" s="97">
        <v>1722.26</v>
      </c>
      <c r="H133" s="97">
        <v>0</v>
      </c>
      <c r="I133" s="97">
        <v>-64027.040000000037</v>
      </c>
    </row>
    <row r="134" spans="1:9" x14ac:dyDescent="0.25">
      <c r="A134" s="92" t="s">
        <v>638</v>
      </c>
      <c r="B134" s="92" t="s">
        <v>642</v>
      </c>
      <c r="C134" s="93" t="s">
        <v>988</v>
      </c>
      <c r="D134" s="92" t="s">
        <v>24</v>
      </c>
      <c r="E134" s="92" t="s">
        <v>697</v>
      </c>
      <c r="F134" s="92" t="s">
        <v>989</v>
      </c>
      <c r="G134" s="97">
        <v>3742.6</v>
      </c>
      <c r="H134" s="97">
        <v>0</v>
      </c>
      <c r="I134" s="97">
        <v>-60284.44</v>
      </c>
    </row>
    <row r="135" spans="1:9" x14ac:dyDescent="0.25">
      <c r="A135" s="92" t="s">
        <v>638</v>
      </c>
      <c r="B135" s="92" t="s">
        <v>642</v>
      </c>
      <c r="C135" s="93" t="s">
        <v>990</v>
      </c>
      <c r="D135" s="92" t="s">
        <v>24</v>
      </c>
      <c r="E135" s="92" t="s">
        <v>697</v>
      </c>
      <c r="F135" s="92" t="s">
        <v>991</v>
      </c>
      <c r="G135" s="97">
        <v>1310.2</v>
      </c>
      <c r="H135" s="97">
        <v>0</v>
      </c>
      <c r="I135" s="97">
        <v>-58974.239999999991</v>
      </c>
    </row>
    <row r="136" spans="1:9" x14ac:dyDescent="0.25">
      <c r="A136" s="92" t="s">
        <v>638</v>
      </c>
      <c r="B136" s="92" t="s">
        <v>642</v>
      </c>
      <c r="C136" s="93" t="s">
        <v>992</v>
      </c>
      <c r="D136" s="92" t="s">
        <v>24</v>
      </c>
      <c r="E136" s="92" t="s">
        <v>697</v>
      </c>
      <c r="F136" s="92" t="s">
        <v>993</v>
      </c>
      <c r="G136" s="97">
        <v>527.76</v>
      </c>
      <c r="H136" s="97">
        <v>0</v>
      </c>
      <c r="I136" s="97">
        <v>-58446.479999999981</v>
      </c>
    </row>
    <row r="137" spans="1:9" x14ac:dyDescent="0.25">
      <c r="A137" s="92" t="s">
        <v>638</v>
      </c>
      <c r="B137" s="92" t="s">
        <v>642</v>
      </c>
      <c r="C137" s="93" t="s">
        <v>994</v>
      </c>
      <c r="D137" s="92" t="s">
        <v>24</v>
      </c>
      <c r="E137" s="92" t="s">
        <v>697</v>
      </c>
      <c r="F137" s="92" t="s">
        <v>995</v>
      </c>
      <c r="G137" s="97">
        <v>350.88</v>
      </c>
      <c r="H137" s="97">
        <v>0</v>
      </c>
      <c r="I137" s="97">
        <v>-58095.599999999977</v>
      </c>
    </row>
    <row r="138" spans="1:9" x14ac:dyDescent="0.25">
      <c r="A138" s="92" t="s">
        <v>638</v>
      </c>
      <c r="B138" s="92" t="s">
        <v>642</v>
      </c>
      <c r="C138" s="93" t="s">
        <v>996</v>
      </c>
      <c r="D138" s="92" t="s">
        <v>30</v>
      </c>
      <c r="E138" s="92" t="s">
        <v>997</v>
      </c>
      <c r="F138" s="92" t="s">
        <v>998</v>
      </c>
      <c r="G138" s="97">
        <v>0</v>
      </c>
      <c r="H138" s="97">
        <v>64.03</v>
      </c>
      <c r="I138" s="97">
        <v>-58159.629999999976</v>
      </c>
    </row>
    <row r="139" spans="1:9" x14ac:dyDescent="0.25">
      <c r="A139" s="92" t="s">
        <v>638</v>
      </c>
      <c r="B139" s="92" t="s">
        <v>642</v>
      </c>
      <c r="C139" s="93" t="s">
        <v>999</v>
      </c>
      <c r="D139" s="92" t="s">
        <v>30</v>
      </c>
      <c r="E139" s="92" t="s">
        <v>1000</v>
      </c>
      <c r="F139" s="92" t="s">
        <v>1001</v>
      </c>
      <c r="G139" s="97">
        <v>0</v>
      </c>
      <c r="H139" s="97">
        <v>88.56</v>
      </c>
      <c r="I139" s="97">
        <v>-58248.189999999973</v>
      </c>
    </row>
    <row r="140" spans="1:9" x14ac:dyDescent="0.25">
      <c r="A140" s="92" t="s">
        <v>638</v>
      </c>
      <c r="B140" s="92" t="s">
        <v>642</v>
      </c>
      <c r="C140" s="93" t="s">
        <v>1002</v>
      </c>
      <c r="D140" s="92" t="s">
        <v>30</v>
      </c>
      <c r="E140" s="92" t="s">
        <v>1003</v>
      </c>
      <c r="F140" s="92" t="s">
        <v>1004</v>
      </c>
      <c r="G140" s="97">
        <v>0</v>
      </c>
      <c r="H140" s="97">
        <v>104.76</v>
      </c>
      <c r="I140" s="97">
        <v>-58352.949999999983</v>
      </c>
    </row>
    <row r="141" spans="1:9" x14ac:dyDescent="0.25">
      <c r="A141" s="92" t="s">
        <v>638</v>
      </c>
      <c r="B141" s="92" t="s">
        <v>642</v>
      </c>
      <c r="C141" s="93" t="s">
        <v>1005</v>
      </c>
      <c r="D141" s="92" t="s">
        <v>30</v>
      </c>
      <c r="E141" s="92" t="s">
        <v>1006</v>
      </c>
      <c r="F141" s="92" t="s">
        <v>1007</v>
      </c>
      <c r="G141" s="97">
        <v>0</v>
      </c>
      <c r="H141" s="97">
        <v>38.880000000000003</v>
      </c>
      <c r="I141" s="97">
        <v>-58391.829999999987</v>
      </c>
    </row>
    <row r="142" spans="1:9" x14ac:dyDescent="0.25">
      <c r="A142" s="92" t="s">
        <v>638</v>
      </c>
      <c r="B142" s="92" t="s">
        <v>642</v>
      </c>
      <c r="C142" s="93" t="s">
        <v>1008</v>
      </c>
      <c r="D142" s="92" t="s">
        <v>30</v>
      </c>
      <c r="E142" s="92" t="s">
        <v>1009</v>
      </c>
      <c r="F142" s="92" t="s">
        <v>1010</v>
      </c>
      <c r="G142" s="97">
        <v>0</v>
      </c>
      <c r="H142" s="97">
        <v>18.18</v>
      </c>
      <c r="I142" s="97">
        <v>-58410.00999999998</v>
      </c>
    </row>
    <row r="143" spans="1:9" x14ac:dyDescent="0.25">
      <c r="A143" s="92" t="s">
        <v>638</v>
      </c>
      <c r="B143" s="92" t="s">
        <v>642</v>
      </c>
      <c r="C143" s="93" t="s">
        <v>1011</v>
      </c>
      <c r="D143" s="92" t="s">
        <v>30</v>
      </c>
      <c r="E143" s="92" t="s">
        <v>1012</v>
      </c>
      <c r="F143" s="92" t="s">
        <v>1013</v>
      </c>
      <c r="G143" s="97">
        <v>0</v>
      </c>
      <c r="H143" s="97">
        <v>47.09</v>
      </c>
      <c r="I143" s="97">
        <v>-58457.099999999977</v>
      </c>
    </row>
    <row r="144" spans="1:9" x14ac:dyDescent="0.25">
      <c r="A144" s="92" t="s">
        <v>638</v>
      </c>
      <c r="B144" s="92" t="s">
        <v>642</v>
      </c>
      <c r="C144" s="93" t="s">
        <v>1014</v>
      </c>
      <c r="D144" s="92" t="s">
        <v>30</v>
      </c>
      <c r="E144" s="92" t="s">
        <v>1015</v>
      </c>
      <c r="F144" s="92" t="s">
        <v>1016</v>
      </c>
      <c r="G144" s="97">
        <v>0</v>
      </c>
      <c r="H144" s="97">
        <v>116.83</v>
      </c>
      <c r="I144" s="97">
        <v>-58573.929999999964</v>
      </c>
    </row>
    <row r="145" spans="1:9" x14ac:dyDescent="0.25">
      <c r="A145" s="92" t="s">
        <v>638</v>
      </c>
      <c r="B145" s="92" t="s">
        <v>642</v>
      </c>
      <c r="C145" s="93" t="s">
        <v>1017</v>
      </c>
      <c r="D145" s="92" t="s">
        <v>30</v>
      </c>
      <c r="E145" s="91"/>
      <c r="F145" s="92" t="s">
        <v>1018</v>
      </c>
      <c r="G145" s="97">
        <v>0</v>
      </c>
      <c r="H145" s="97">
        <v>1.28</v>
      </c>
      <c r="I145" s="97">
        <v>-58575.209999999963</v>
      </c>
    </row>
    <row r="146" spans="1:9" x14ac:dyDescent="0.25">
      <c r="A146" s="92" t="s">
        <v>638</v>
      </c>
      <c r="B146" s="92" t="s">
        <v>642</v>
      </c>
      <c r="C146" s="93" t="s">
        <v>1019</v>
      </c>
      <c r="D146" s="92" t="s">
        <v>30</v>
      </c>
      <c r="E146" s="92" t="s">
        <v>1020</v>
      </c>
      <c r="F146" s="92" t="s">
        <v>1021</v>
      </c>
      <c r="G146" s="97">
        <v>0</v>
      </c>
      <c r="H146" s="97">
        <v>49.31</v>
      </c>
      <c r="I146" s="97">
        <v>-58624.51999999996</v>
      </c>
    </row>
    <row r="147" spans="1:9" x14ac:dyDescent="0.25">
      <c r="A147" s="92" t="s">
        <v>638</v>
      </c>
      <c r="B147" s="92" t="s">
        <v>642</v>
      </c>
      <c r="C147" s="93" t="s">
        <v>1022</v>
      </c>
      <c r="D147" s="92" t="s">
        <v>24</v>
      </c>
      <c r="E147" s="92" t="s">
        <v>1023</v>
      </c>
      <c r="F147" s="92" t="s">
        <v>1024</v>
      </c>
      <c r="G147" s="97">
        <v>574.44000000000005</v>
      </c>
      <c r="H147" s="97">
        <v>0</v>
      </c>
      <c r="I147" s="97">
        <v>-58050.079999999958</v>
      </c>
    </row>
    <row r="148" spans="1:9" x14ac:dyDescent="0.25">
      <c r="A148" s="92" t="s">
        <v>638</v>
      </c>
      <c r="B148" s="92" t="s">
        <v>642</v>
      </c>
      <c r="C148" s="93" t="s">
        <v>1025</v>
      </c>
      <c r="D148" s="92" t="s">
        <v>24</v>
      </c>
      <c r="E148" s="92" t="s">
        <v>1026</v>
      </c>
      <c r="F148" s="92" t="s">
        <v>1027</v>
      </c>
      <c r="G148" s="97">
        <v>145.19999999999999</v>
      </c>
      <c r="H148" s="97">
        <v>0</v>
      </c>
      <c r="I148" s="97">
        <v>-57904.879999999946</v>
      </c>
    </row>
    <row r="149" spans="1:9" x14ac:dyDescent="0.25">
      <c r="A149" s="92" t="s">
        <v>638</v>
      </c>
      <c r="B149" s="92" t="s">
        <v>642</v>
      </c>
      <c r="C149" s="93" t="s">
        <v>1028</v>
      </c>
      <c r="D149" s="92" t="s">
        <v>24</v>
      </c>
      <c r="E149" s="92" t="s">
        <v>1029</v>
      </c>
      <c r="F149" s="92" t="s">
        <v>1030</v>
      </c>
      <c r="G149" s="97">
        <v>44.37</v>
      </c>
      <c r="H149" s="97">
        <v>0</v>
      </c>
      <c r="I149" s="97">
        <v>-57860.509999999951</v>
      </c>
    </row>
    <row r="150" spans="1:9" x14ac:dyDescent="0.25">
      <c r="A150" s="92" t="s">
        <v>638</v>
      </c>
      <c r="B150" s="92" t="s">
        <v>642</v>
      </c>
      <c r="C150" s="93" t="s">
        <v>1031</v>
      </c>
      <c r="D150" s="92" t="s">
        <v>30</v>
      </c>
      <c r="E150" s="91"/>
      <c r="F150" s="92" t="s">
        <v>1032</v>
      </c>
      <c r="G150" s="97">
        <v>0</v>
      </c>
      <c r="H150" s="97">
        <v>4.59</v>
      </c>
      <c r="I150" s="97">
        <v>-57865.099999999948</v>
      </c>
    </row>
    <row r="151" spans="1:9" x14ac:dyDescent="0.25">
      <c r="A151" s="92" t="s">
        <v>638</v>
      </c>
      <c r="B151" s="92" t="s">
        <v>642</v>
      </c>
      <c r="C151" s="93" t="s">
        <v>1033</v>
      </c>
      <c r="D151" s="92" t="s">
        <v>30</v>
      </c>
      <c r="E151" s="92" t="s">
        <v>1034</v>
      </c>
      <c r="F151" s="92" t="s">
        <v>1035</v>
      </c>
      <c r="G151" s="97">
        <v>0</v>
      </c>
      <c r="H151" s="97">
        <v>119.61</v>
      </c>
      <c r="I151" s="97">
        <v>-57984.709999999934</v>
      </c>
    </row>
    <row r="152" spans="1:9" x14ac:dyDescent="0.25">
      <c r="A152" s="92" t="s">
        <v>638</v>
      </c>
      <c r="B152" s="92" t="s">
        <v>642</v>
      </c>
      <c r="C152" s="93" t="s">
        <v>1036</v>
      </c>
      <c r="D152" s="92" t="s">
        <v>30</v>
      </c>
      <c r="E152" s="92" t="s">
        <v>951</v>
      </c>
      <c r="F152" s="92" t="s">
        <v>952</v>
      </c>
      <c r="G152" s="97">
        <v>0</v>
      </c>
      <c r="H152" s="97">
        <v>1817.07</v>
      </c>
      <c r="I152" s="97">
        <v>-59801.779999999941</v>
      </c>
    </row>
    <row r="153" spans="1:9" x14ac:dyDescent="0.25">
      <c r="A153" s="92" t="s">
        <v>638</v>
      </c>
      <c r="B153" s="92" t="s">
        <v>642</v>
      </c>
      <c r="C153" s="93" t="s">
        <v>1037</v>
      </c>
      <c r="D153" s="92" t="s">
        <v>24</v>
      </c>
      <c r="E153" s="92" t="s">
        <v>1038</v>
      </c>
      <c r="F153" s="92" t="s">
        <v>1039</v>
      </c>
      <c r="G153" s="97">
        <v>229.43</v>
      </c>
      <c r="H153" s="97">
        <v>0</v>
      </c>
      <c r="I153" s="97">
        <v>-59572.349999999948</v>
      </c>
    </row>
    <row r="154" spans="1:9" x14ac:dyDescent="0.25">
      <c r="A154" s="92" t="s">
        <v>638</v>
      </c>
      <c r="B154" s="92" t="s">
        <v>642</v>
      </c>
      <c r="C154" s="93" t="s">
        <v>1062</v>
      </c>
      <c r="D154" s="92" t="s">
        <v>30</v>
      </c>
      <c r="E154" s="92" t="s">
        <v>1059</v>
      </c>
      <c r="F154" s="92" t="s">
        <v>1060</v>
      </c>
      <c r="G154" s="97">
        <v>2026.75</v>
      </c>
      <c r="H154" s="97">
        <v>0</v>
      </c>
      <c r="I154" s="97">
        <v>-57545.599999999948</v>
      </c>
    </row>
    <row r="155" spans="1:9" x14ac:dyDescent="0.25">
      <c r="A155" s="92" t="s">
        <v>638</v>
      </c>
      <c r="B155" s="92" t="s">
        <v>642</v>
      </c>
      <c r="C155" s="93" t="s">
        <v>1058</v>
      </c>
      <c r="D155" s="92" t="s">
        <v>30</v>
      </c>
      <c r="E155" s="92" t="s">
        <v>1059</v>
      </c>
      <c r="F155" s="92" t="s">
        <v>1060</v>
      </c>
      <c r="G155" s="97">
        <v>0</v>
      </c>
      <c r="H155" s="97">
        <v>2026.75</v>
      </c>
      <c r="I155" s="97">
        <v>-59572.349999999948</v>
      </c>
    </row>
    <row r="156" spans="1:9" x14ac:dyDescent="0.25">
      <c r="A156" s="91"/>
      <c r="B156" s="91"/>
      <c r="C156" s="91"/>
      <c r="D156" s="91"/>
      <c r="E156" s="91"/>
      <c r="F156" s="93" t="s">
        <v>1040</v>
      </c>
      <c r="G156" s="97">
        <v>201109.92</v>
      </c>
      <c r="H156" s="97">
        <v>202439.43999999997</v>
      </c>
      <c r="I156" s="97">
        <v>-59572.349999999948</v>
      </c>
    </row>
    <row r="157" spans="1:9" x14ac:dyDescent="0.25">
      <c r="A157" s="91"/>
      <c r="B157" s="91"/>
      <c r="C157" s="91"/>
      <c r="D157" s="91"/>
      <c r="E157" s="91"/>
      <c r="F157" s="93" t="s">
        <v>1041</v>
      </c>
      <c r="G157" s="97">
        <v>201109.92</v>
      </c>
      <c r="H157" s="97">
        <v>202439.43999999997</v>
      </c>
      <c r="I157" s="97">
        <v>-59572.349999999948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3D43BF-2493-4241-8EAA-CD8809452ACD}">
  <sheetPr filterMode="1"/>
  <dimension ref="A1:I159"/>
  <sheetViews>
    <sheetView topLeftCell="A125" workbookViewId="0">
      <selection activeCell="F147" sqref="F147"/>
    </sheetView>
  </sheetViews>
  <sheetFormatPr baseColWidth="10" defaultRowHeight="15" x14ac:dyDescent="0.25"/>
  <cols>
    <col min="6" max="6" width="83" bestFit="1" customWidth="1"/>
  </cols>
  <sheetData>
    <row r="1" spans="1:9" x14ac:dyDescent="0.25">
      <c r="A1" s="37" t="s">
        <v>0</v>
      </c>
      <c r="B1" s="36"/>
      <c r="C1" s="36"/>
      <c r="D1" s="36"/>
      <c r="E1" s="36"/>
      <c r="F1" s="36"/>
      <c r="G1" s="36"/>
      <c r="H1" s="36"/>
      <c r="I1" s="38" t="s">
        <v>622</v>
      </c>
    </row>
    <row r="2" spans="1:9" x14ac:dyDescent="0.25">
      <c r="A2" s="37" t="s">
        <v>623</v>
      </c>
      <c r="B2" s="36"/>
      <c r="C2" s="36"/>
      <c r="D2" s="36"/>
      <c r="E2" s="36"/>
      <c r="F2" s="36"/>
      <c r="G2" s="36"/>
      <c r="H2" s="36"/>
      <c r="I2" s="36"/>
    </row>
    <row r="4" spans="1:9" x14ac:dyDescent="0.25">
      <c r="A4" s="36"/>
      <c r="B4" s="36"/>
      <c r="C4" s="36"/>
      <c r="D4" s="39" t="s">
        <v>624</v>
      </c>
      <c r="E4" s="36"/>
      <c r="F4" s="36"/>
      <c r="G4" s="36"/>
      <c r="H4" s="36"/>
      <c r="I4" s="36"/>
    </row>
    <row r="5" spans="1:9" x14ac:dyDescent="0.25">
      <c r="A5" s="36"/>
      <c r="B5" s="36"/>
      <c r="C5" s="36"/>
      <c r="D5" s="39" t="s">
        <v>625</v>
      </c>
      <c r="E5" s="36"/>
      <c r="F5" s="36"/>
      <c r="G5" s="36"/>
      <c r="H5" s="36"/>
      <c r="I5" s="36"/>
    </row>
    <row r="6" spans="1:9" x14ac:dyDescent="0.25">
      <c r="A6" s="40" t="s">
        <v>626</v>
      </c>
      <c r="B6" s="40" t="s">
        <v>627</v>
      </c>
      <c r="C6" s="41" t="s">
        <v>628</v>
      </c>
      <c r="D6" s="40" t="s">
        <v>629</v>
      </c>
      <c r="E6" s="40" t="s">
        <v>630</v>
      </c>
      <c r="F6" s="40" t="s">
        <v>631</v>
      </c>
      <c r="G6" s="41" t="s">
        <v>632</v>
      </c>
      <c r="H6" s="41" t="s">
        <v>633</v>
      </c>
      <c r="I6" s="41" t="s">
        <v>634</v>
      </c>
    </row>
    <row r="7" spans="1:9" x14ac:dyDescent="0.25">
      <c r="A7" s="37" t="s">
        <v>635</v>
      </c>
      <c r="B7" s="36"/>
      <c r="C7" s="36"/>
      <c r="D7" s="36"/>
      <c r="E7" s="36"/>
      <c r="F7" s="37" t="s">
        <v>636</v>
      </c>
      <c r="G7" s="36"/>
      <c r="H7" s="38" t="s">
        <v>637</v>
      </c>
      <c r="I7" s="42">
        <v>-58242.83</v>
      </c>
    </row>
    <row r="9" spans="1:9" hidden="1" x14ac:dyDescent="0.25">
      <c r="A9" s="37" t="s">
        <v>638</v>
      </c>
      <c r="B9" s="37" t="s">
        <v>639</v>
      </c>
      <c r="C9" s="38" t="s">
        <v>640</v>
      </c>
      <c r="D9" s="36"/>
      <c r="E9" s="36"/>
      <c r="F9" s="37">
        <v>2.1</v>
      </c>
      <c r="G9" s="42">
        <v>0</v>
      </c>
      <c r="H9" s="42">
        <v>100951.07</v>
      </c>
      <c r="I9" s="42">
        <v>-159193.90000000002</v>
      </c>
    </row>
    <row r="10" spans="1:9" x14ac:dyDescent="0.25">
      <c r="A10" s="37" t="s">
        <v>638</v>
      </c>
      <c r="B10" s="37" t="s">
        <v>639</v>
      </c>
      <c r="C10" s="38" t="s">
        <v>641</v>
      </c>
      <c r="D10" s="36"/>
      <c r="E10" s="36"/>
      <c r="F10" s="37">
        <v>2.2000000000000002</v>
      </c>
      <c r="G10" s="42">
        <v>0</v>
      </c>
      <c r="H10" s="42">
        <v>94432.17</v>
      </c>
      <c r="I10" s="42">
        <v>-253626.07</v>
      </c>
    </row>
    <row r="11" spans="1:9" hidden="1" x14ac:dyDescent="0.25">
      <c r="A11" s="37" t="s">
        <v>638</v>
      </c>
      <c r="B11" s="37" t="s">
        <v>642</v>
      </c>
      <c r="C11" s="38" t="s">
        <v>649</v>
      </c>
      <c r="D11" s="37" t="s">
        <v>30</v>
      </c>
      <c r="E11" s="37" t="s">
        <v>650</v>
      </c>
      <c r="F11" s="37" t="s">
        <v>651</v>
      </c>
      <c r="G11" s="42">
        <v>0</v>
      </c>
      <c r="H11" s="42">
        <v>20.329999999999998</v>
      </c>
      <c r="I11" s="42">
        <v>-252045.03999999998</v>
      </c>
    </row>
    <row r="12" spans="1:9" hidden="1" x14ac:dyDescent="0.25">
      <c r="A12" s="37" t="s">
        <v>638</v>
      </c>
      <c r="B12" s="37" t="s">
        <v>642</v>
      </c>
      <c r="C12" s="38" t="s">
        <v>663</v>
      </c>
      <c r="D12" s="37" t="s">
        <v>30</v>
      </c>
      <c r="E12" s="37" t="s">
        <v>664</v>
      </c>
      <c r="F12" s="37" t="s">
        <v>665</v>
      </c>
      <c r="G12" s="42">
        <v>0</v>
      </c>
      <c r="H12" s="42">
        <v>79.319999999999993</v>
      </c>
      <c r="I12" s="42">
        <v>-214449.52</v>
      </c>
    </row>
    <row r="13" spans="1:9" hidden="1" x14ac:dyDescent="0.25">
      <c r="A13" s="37" t="s">
        <v>638</v>
      </c>
      <c r="B13" s="37" t="s">
        <v>642</v>
      </c>
      <c r="C13" s="38" t="s">
        <v>687</v>
      </c>
      <c r="D13" s="37" t="s">
        <v>30</v>
      </c>
      <c r="E13" s="37" t="s">
        <v>688</v>
      </c>
      <c r="F13" s="37" t="s">
        <v>689</v>
      </c>
      <c r="G13" s="42">
        <v>0</v>
      </c>
      <c r="H13" s="42">
        <v>32.49</v>
      </c>
      <c r="I13" s="42">
        <v>-202497.71</v>
      </c>
    </row>
    <row r="14" spans="1:9" hidden="1" x14ac:dyDescent="0.25">
      <c r="A14" s="37" t="s">
        <v>638</v>
      </c>
      <c r="B14" s="37" t="s">
        <v>642</v>
      </c>
      <c r="C14" s="38" t="s">
        <v>690</v>
      </c>
      <c r="D14" s="37" t="s">
        <v>30</v>
      </c>
      <c r="E14" s="37" t="s">
        <v>691</v>
      </c>
      <c r="F14" s="37" t="s">
        <v>692</v>
      </c>
      <c r="G14" s="42">
        <v>0</v>
      </c>
      <c r="H14" s="42">
        <v>31.88</v>
      </c>
      <c r="I14" s="42">
        <v>-202529.59</v>
      </c>
    </row>
    <row r="15" spans="1:9" hidden="1" x14ac:dyDescent="0.25">
      <c r="A15" s="37" t="s">
        <v>638</v>
      </c>
      <c r="B15" s="37" t="s">
        <v>642</v>
      </c>
      <c r="C15" s="38" t="s">
        <v>693</v>
      </c>
      <c r="D15" s="37" t="s">
        <v>30</v>
      </c>
      <c r="E15" s="37" t="s">
        <v>694</v>
      </c>
      <c r="F15" s="37" t="s">
        <v>695</v>
      </c>
      <c r="G15" s="42">
        <v>0</v>
      </c>
      <c r="H15" s="42">
        <v>216.93</v>
      </c>
      <c r="I15" s="42">
        <v>-202746.52</v>
      </c>
    </row>
    <row r="16" spans="1:9" hidden="1" x14ac:dyDescent="0.25">
      <c r="A16" s="37" t="s">
        <v>638</v>
      </c>
      <c r="B16" s="37" t="s">
        <v>642</v>
      </c>
      <c r="C16" s="38" t="s">
        <v>708</v>
      </c>
      <c r="D16" s="37" t="s">
        <v>30</v>
      </c>
      <c r="E16" s="37" t="s">
        <v>709</v>
      </c>
      <c r="F16" s="37" t="s">
        <v>710</v>
      </c>
      <c r="G16" s="42">
        <v>0</v>
      </c>
      <c r="H16" s="42">
        <v>7.16</v>
      </c>
      <c r="I16" s="42">
        <v>-195261.03999999998</v>
      </c>
    </row>
    <row r="17" spans="1:9" hidden="1" x14ac:dyDescent="0.25">
      <c r="A17" s="37" t="s">
        <v>638</v>
      </c>
      <c r="B17" s="37" t="s">
        <v>642</v>
      </c>
      <c r="C17" s="38" t="s">
        <v>711</v>
      </c>
      <c r="D17" s="37" t="s">
        <v>30</v>
      </c>
      <c r="E17" s="37" t="s">
        <v>712</v>
      </c>
      <c r="F17" s="37" t="s">
        <v>713</v>
      </c>
      <c r="G17" s="42">
        <v>0</v>
      </c>
      <c r="H17" s="42">
        <v>47.94</v>
      </c>
      <c r="I17" s="42">
        <v>-195308.97999999998</v>
      </c>
    </row>
    <row r="18" spans="1:9" hidden="1" x14ac:dyDescent="0.25">
      <c r="A18" s="37" t="s">
        <v>638</v>
      </c>
      <c r="B18" s="37" t="s">
        <v>642</v>
      </c>
      <c r="C18" s="38" t="s">
        <v>714</v>
      </c>
      <c r="D18" s="37" t="s">
        <v>30</v>
      </c>
      <c r="E18" s="37" t="s">
        <v>715</v>
      </c>
      <c r="F18" s="37" t="s">
        <v>716</v>
      </c>
      <c r="G18" s="42">
        <v>0</v>
      </c>
      <c r="H18" s="42">
        <v>188.04</v>
      </c>
      <c r="I18" s="42">
        <v>-195497.02000000002</v>
      </c>
    </row>
    <row r="19" spans="1:9" hidden="1" x14ac:dyDescent="0.25">
      <c r="A19" s="37" t="s">
        <v>638</v>
      </c>
      <c r="B19" s="37" t="s">
        <v>642</v>
      </c>
      <c r="C19" s="38" t="s">
        <v>739</v>
      </c>
      <c r="D19" s="37" t="s">
        <v>30</v>
      </c>
      <c r="E19" s="36"/>
      <c r="F19" s="37" t="s">
        <v>740</v>
      </c>
      <c r="G19" s="42">
        <v>0</v>
      </c>
      <c r="H19" s="42">
        <v>9.0299999999999994</v>
      </c>
      <c r="I19" s="42">
        <v>-189197.39</v>
      </c>
    </row>
    <row r="20" spans="1:9" hidden="1" x14ac:dyDescent="0.25">
      <c r="A20" s="37" t="s">
        <v>638</v>
      </c>
      <c r="B20" s="37" t="s">
        <v>642</v>
      </c>
      <c r="C20" s="38" t="s">
        <v>741</v>
      </c>
      <c r="D20" s="37" t="s">
        <v>30</v>
      </c>
      <c r="E20" s="37" t="s">
        <v>742</v>
      </c>
      <c r="F20" s="37" t="s">
        <v>743</v>
      </c>
      <c r="G20" s="42">
        <v>0</v>
      </c>
      <c r="H20" s="42">
        <v>71.61</v>
      </c>
      <c r="I20" s="42">
        <v>-189269</v>
      </c>
    </row>
    <row r="21" spans="1:9" hidden="1" x14ac:dyDescent="0.25">
      <c r="A21" s="37" t="s">
        <v>638</v>
      </c>
      <c r="B21" s="37" t="s">
        <v>642</v>
      </c>
      <c r="C21" s="38" t="s">
        <v>744</v>
      </c>
      <c r="D21" s="37" t="s">
        <v>30</v>
      </c>
      <c r="E21" s="37" t="s">
        <v>745</v>
      </c>
      <c r="F21" s="37" t="s">
        <v>746</v>
      </c>
      <c r="G21" s="42">
        <v>0</v>
      </c>
      <c r="H21" s="42">
        <v>177.15</v>
      </c>
      <c r="I21" s="42">
        <v>-189446.15</v>
      </c>
    </row>
    <row r="22" spans="1:9" hidden="1" x14ac:dyDescent="0.25">
      <c r="A22" s="37" t="s">
        <v>638</v>
      </c>
      <c r="B22" s="37" t="s">
        <v>642</v>
      </c>
      <c r="C22" s="38" t="s">
        <v>774</v>
      </c>
      <c r="D22" s="37" t="s">
        <v>30</v>
      </c>
      <c r="E22" s="37" t="s">
        <v>775</v>
      </c>
      <c r="F22" s="37" t="s">
        <v>776</v>
      </c>
      <c r="G22" s="42">
        <v>0</v>
      </c>
      <c r="H22" s="42">
        <v>30.44</v>
      </c>
      <c r="I22" s="42">
        <v>-157995.22999999998</v>
      </c>
    </row>
    <row r="23" spans="1:9" hidden="1" x14ac:dyDescent="0.25">
      <c r="A23" s="37" t="s">
        <v>638</v>
      </c>
      <c r="B23" s="37" t="s">
        <v>642</v>
      </c>
      <c r="C23" s="38" t="s">
        <v>777</v>
      </c>
      <c r="D23" s="37" t="s">
        <v>30</v>
      </c>
      <c r="E23" s="37" t="s">
        <v>778</v>
      </c>
      <c r="F23" s="37" t="s">
        <v>779</v>
      </c>
      <c r="G23" s="42">
        <v>0</v>
      </c>
      <c r="H23" s="42">
        <v>18.75</v>
      </c>
      <c r="I23" s="42">
        <v>-158013.97999999998</v>
      </c>
    </row>
    <row r="24" spans="1:9" hidden="1" x14ac:dyDescent="0.25">
      <c r="A24" s="37" t="s">
        <v>638</v>
      </c>
      <c r="B24" s="37" t="s">
        <v>642</v>
      </c>
      <c r="C24" s="38" t="s">
        <v>780</v>
      </c>
      <c r="D24" s="37" t="s">
        <v>30</v>
      </c>
      <c r="E24" s="37" t="s">
        <v>781</v>
      </c>
      <c r="F24" s="37" t="s">
        <v>782</v>
      </c>
      <c r="G24" s="42">
        <v>0</v>
      </c>
      <c r="H24" s="42">
        <v>64.97</v>
      </c>
      <c r="I24" s="42">
        <v>-158078.94999999998</v>
      </c>
    </row>
    <row r="25" spans="1:9" hidden="1" x14ac:dyDescent="0.25">
      <c r="A25" s="37" t="s">
        <v>638</v>
      </c>
      <c r="B25" s="37" t="s">
        <v>642</v>
      </c>
      <c r="C25" s="38" t="s">
        <v>790</v>
      </c>
      <c r="D25" s="37" t="s">
        <v>30</v>
      </c>
      <c r="E25" s="37" t="s">
        <v>791</v>
      </c>
      <c r="F25" s="37" t="s">
        <v>792</v>
      </c>
      <c r="G25" s="42">
        <v>0</v>
      </c>
      <c r="H25" s="42">
        <v>47.39</v>
      </c>
      <c r="I25" s="42">
        <v>-157351.26999999999</v>
      </c>
    </row>
    <row r="26" spans="1:9" hidden="1" x14ac:dyDescent="0.25">
      <c r="A26" s="37" t="s">
        <v>638</v>
      </c>
      <c r="B26" s="37" t="s">
        <v>642</v>
      </c>
      <c r="C26" s="38" t="s">
        <v>802</v>
      </c>
      <c r="D26" s="37" t="s">
        <v>30</v>
      </c>
      <c r="E26" s="37" t="s">
        <v>803</v>
      </c>
      <c r="F26" s="37" t="s">
        <v>804</v>
      </c>
      <c r="G26" s="42">
        <v>0</v>
      </c>
      <c r="H26" s="42">
        <v>143.02000000000001</v>
      </c>
      <c r="I26" s="42">
        <v>-117553.43999999996</v>
      </c>
    </row>
    <row r="27" spans="1:9" x14ac:dyDescent="0.25">
      <c r="A27" s="37" t="s">
        <v>638</v>
      </c>
      <c r="B27" s="37" t="s">
        <v>642</v>
      </c>
      <c r="C27" s="38" t="s">
        <v>810</v>
      </c>
      <c r="D27" s="37" t="s">
        <v>30</v>
      </c>
      <c r="E27" s="37" t="s">
        <v>811</v>
      </c>
      <c r="F27" s="37" t="s">
        <v>812</v>
      </c>
      <c r="G27" s="42">
        <v>0</v>
      </c>
      <c r="H27" s="42">
        <v>43.82</v>
      </c>
      <c r="I27" s="42">
        <v>-115542.59999999996</v>
      </c>
    </row>
    <row r="28" spans="1:9" x14ac:dyDescent="0.25">
      <c r="A28" s="37" t="s">
        <v>638</v>
      </c>
      <c r="B28" s="37" t="s">
        <v>642</v>
      </c>
      <c r="C28" s="38" t="s">
        <v>832</v>
      </c>
      <c r="D28" s="37" t="s">
        <v>30</v>
      </c>
      <c r="E28" s="37" t="s">
        <v>833</v>
      </c>
      <c r="F28" s="37" t="s">
        <v>834</v>
      </c>
      <c r="G28" s="42">
        <v>0</v>
      </c>
      <c r="H28" s="42">
        <v>20.170000000000002</v>
      </c>
      <c r="I28" s="42">
        <v>-109291.77999999998</v>
      </c>
    </row>
    <row r="29" spans="1:9" x14ac:dyDescent="0.25">
      <c r="A29" s="37" t="s">
        <v>638</v>
      </c>
      <c r="B29" s="37" t="s">
        <v>642</v>
      </c>
      <c r="C29" s="38" t="s">
        <v>835</v>
      </c>
      <c r="D29" s="37" t="s">
        <v>30</v>
      </c>
      <c r="E29" s="37" t="s">
        <v>836</v>
      </c>
      <c r="F29" s="37" t="s">
        <v>837</v>
      </c>
      <c r="G29" s="42">
        <v>0</v>
      </c>
      <c r="H29" s="42">
        <v>94.55</v>
      </c>
      <c r="I29" s="42">
        <v>-109386.32999999997</v>
      </c>
    </row>
    <row r="30" spans="1:9" x14ac:dyDescent="0.25">
      <c r="A30" s="37" t="s">
        <v>638</v>
      </c>
      <c r="B30" s="37" t="s">
        <v>642</v>
      </c>
      <c r="C30" s="38" t="s">
        <v>838</v>
      </c>
      <c r="D30" s="37" t="s">
        <v>30</v>
      </c>
      <c r="E30" s="37" t="s">
        <v>839</v>
      </c>
      <c r="F30" s="37" t="s">
        <v>840</v>
      </c>
      <c r="G30" s="42">
        <v>0</v>
      </c>
      <c r="H30" s="42">
        <v>195.79</v>
      </c>
      <c r="I30" s="42">
        <v>-109582.11999999998</v>
      </c>
    </row>
    <row r="31" spans="1:9" x14ac:dyDescent="0.25">
      <c r="A31" s="37" t="s">
        <v>638</v>
      </c>
      <c r="B31" s="37" t="s">
        <v>642</v>
      </c>
      <c r="C31" s="38" t="s">
        <v>841</v>
      </c>
      <c r="D31" s="37" t="s">
        <v>30</v>
      </c>
      <c r="E31" s="37" t="s">
        <v>842</v>
      </c>
      <c r="F31" s="37" t="s">
        <v>843</v>
      </c>
      <c r="G31" s="42">
        <v>0</v>
      </c>
      <c r="H31" s="42">
        <v>191.88</v>
      </c>
      <c r="I31" s="42">
        <v>-109773.99999999999</v>
      </c>
    </row>
    <row r="32" spans="1:9" x14ac:dyDescent="0.25">
      <c r="A32" s="37" t="s">
        <v>638</v>
      </c>
      <c r="B32" s="37" t="s">
        <v>642</v>
      </c>
      <c r="C32" s="38" t="s">
        <v>899</v>
      </c>
      <c r="D32" s="37" t="s">
        <v>30</v>
      </c>
      <c r="E32" s="37" t="s">
        <v>900</v>
      </c>
      <c r="F32" s="37" t="s">
        <v>901</v>
      </c>
      <c r="G32" s="42">
        <v>0</v>
      </c>
      <c r="H32" s="42">
        <v>73.67</v>
      </c>
      <c r="I32" s="42">
        <v>-97531.64999999998</v>
      </c>
    </row>
    <row r="33" spans="1:9" x14ac:dyDescent="0.25">
      <c r="A33" s="37" t="s">
        <v>638</v>
      </c>
      <c r="B33" s="37" t="s">
        <v>642</v>
      </c>
      <c r="C33" s="38" t="s">
        <v>902</v>
      </c>
      <c r="D33" s="37" t="s">
        <v>30</v>
      </c>
      <c r="E33" s="37" t="s">
        <v>903</v>
      </c>
      <c r="F33" s="37" t="s">
        <v>904</v>
      </c>
      <c r="G33" s="42">
        <v>0</v>
      </c>
      <c r="H33" s="42">
        <v>11.2</v>
      </c>
      <c r="I33" s="42">
        <v>-97542.849999999991</v>
      </c>
    </row>
    <row r="34" spans="1:9" x14ac:dyDescent="0.25">
      <c r="A34" s="37" t="s">
        <v>638</v>
      </c>
      <c r="B34" s="37" t="s">
        <v>642</v>
      </c>
      <c r="C34" s="38" t="s">
        <v>905</v>
      </c>
      <c r="D34" s="37" t="s">
        <v>30</v>
      </c>
      <c r="E34" s="37" t="s">
        <v>906</v>
      </c>
      <c r="F34" s="37" t="s">
        <v>907</v>
      </c>
      <c r="G34" s="42">
        <v>0</v>
      </c>
      <c r="H34" s="42">
        <v>18.93</v>
      </c>
      <c r="I34" s="42">
        <v>-97561.779999999984</v>
      </c>
    </row>
    <row r="35" spans="1:9" x14ac:dyDescent="0.25">
      <c r="A35" s="37" t="s">
        <v>638</v>
      </c>
      <c r="B35" s="37" t="s">
        <v>642</v>
      </c>
      <c r="C35" s="38" t="s">
        <v>908</v>
      </c>
      <c r="D35" s="37" t="s">
        <v>30</v>
      </c>
      <c r="E35" s="37" t="s">
        <v>909</v>
      </c>
      <c r="F35" s="37" t="s">
        <v>910</v>
      </c>
      <c r="G35" s="42">
        <v>0</v>
      </c>
      <c r="H35" s="42">
        <v>13.33</v>
      </c>
      <c r="I35" s="42">
        <v>-97575.109999999971</v>
      </c>
    </row>
    <row r="36" spans="1:9" x14ac:dyDescent="0.25">
      <c r="A36" s="37" t="s">
        <v>638</v>
      </c>
      <c r="B36" s="37" t="s">
        <v>642</v>
      </c>
      <c r="C36" s="38" t="s">
        <v>911</v>
      </c>
      <c r="D36" s="37" t="s">
        <v>30</v>
      </c>
      <c r="E36" s="37" t="s">
        <v>912</v>
      </c>
      <c r="F36" s="37" t="s">
        <v>913</v>
      </c>
      <c r="G36" s="42">
        <v>0</v>
      </c>
      <c r="H36" s="42">
        <v>77.36</v>
      </c>
      <c r="I36" s="42">
        <v>-97652.469999999958</v>
      </c>
    </row>
    <row r="37" spans="1:9" x14ac:dyDescent="0.25">
      <c r="A37" s="37" t="s">
        <v>638</v>
      </c>
      <c r="B37" s="37" t="s">
        <v>642</v>
      </c>
      <c r="C37" s="38" t="s">
        <v>914</v>
      </c>
      <c r="D37" s="37" t="s">
        <v>30</v>
      </c>
      <c r="E37" s="37" t="s">
        <v>915</v>
      </c>
      <c r="F37" s="37" t="s">
        <v>916</v>
      </c>
      <c r="G37" s="42">
        <v>0</v>
      </c>
      <c r="H37" s="42">
        <v>75.2</v>
      </c>
      <c r="I37" s="42">
        <v>-97727.669999999969</v>
      </c>
    </row>
    <row r="38" spans="1:9" x14ac:dyDescent="0.25">
      <c r="A38" s="37" t="s">
        <v>638</v>
      </c>
      <c r="B38" s="37" t="s">
        <v>642</v>
      </c>
      <c r="C38" s="38" t="s">
        <v>917</v>
      </c>
      <c r="D38" s="37" t="s">
        <v>30</v>
      </c>
      <c r="E38" s="37" t="s">
        <v>918</v>
      </c>
      <c r="F38" s="37" t="s">
        <v>919</v>
      </c>
      <c r="G38" s="42">
        <v>0</v>
      </c>
      <c r="H38" s="42">
        <v>39.6</v>
      </c>
      <c r="I38" s="42">
        <v>-97767.269999999975</v>
      </c>
    </row>
    <row r="39" spans="1:9" x14ac:dyDescent="0.25">
      <c r="A39" s="37" t="s">
        <v>638</v>
      </c>
      <c r="B39" s="37" t="s">
        <v>642</v>
      </c>
      <c r="C39" s="38" t="s">
        <v>920</v>
      </c>
      <c r="D39" s="37" t="s">
        <v>30</v>
      </c>
      <c r="E39" s="37" t="s">
        <v>921</v>
      </c>
      <c r="F39" s="37" t="s">
        <v>922</v>
      </c>
      <c r="G39" s="42">
        <v>0</v>
      </c>
      <c r="H39" s="42">
        <v>121.33</v>
      </c>
      <c r="I39" s="42">
        <v>-97888.599999999962</v>
      </c>
    </row>
    <row r="40" spans="1:9" x14ac:dyDescent="0.25">
      <c r="A40" s="37" t="s">
        <v>638</v>
      </c>
      <c r="B40" s="37" t="s">
        <v>642</v>
      </c>
      <c r="C40" s="38" t="s">
        <v>923</v>
      </c>
      <c r="D40" s="37" t="s">
        <v>30</v>
      </c>
      <c r="E40" s="37" t="s">
        <v>924</v>
      </c>
      <c r="F40" s="37" t="s">
        <v>925</v>
      </c>
      <c r="G40" s="42">
        <v>0</v>
      </c>
      <c r="H40" s="42">
        <v>31.16</v>
      </c>
      <c r="I40" s="42">
        <v>-97919.759999999966</v>
      </c>
    </row>
    <row r="41" spans="1:9" x14ac:dyDescent="0.25">
      <c r="A41" s="37" t="s">
        <v>638</v>
      </c>
      <c r="B41" s="37" t="s">
        <v>642</v>
      </c>
      <c r="C41" s="38" t="s">
        <v>926</v>
      </c>
      <c r="D41" s="37" t="s">
        <v>30</v>
      </c>
      <c r="E41" s="36"/>
      <c r="F41" s="37" t="s">
        <v>927</v>
      </c>
      <c r="G41" s="42">
        <v>0</v>
      </c>
      <c r="H41" s="42">
        <v>12.33</v>
      </c>
      <c r="I41" s="42">
        <v>-97932.089999999953</v>
      </c>
    </row>
    <row r="42" spans="1:9" x14ac:dyDescent="0.25">
      <c r="A42" s="37" t="s">
        <v>638</v>
      </c>
      <c r="B42" s="37" t="s">
        <v>642</v>
      </c>
      <c r="C42" s="38" t="s">
        <v>950</v>
      </c>
      <c r="D42" s="37" t="s">
        <v>30</v>
      </c>
      <c r="E42" s="37" t="s">
        <v>951</v>
      </c>
      <c r="F42" s="37" t="s">
        <v>952</v>
      </c>
      <c r="G42" s="42">
        <v>0</v>
      </c>
      <c r="H42" s="42">
        <v>192.19</v>
      </c>
      <c r="I42" s="42">
        <v>-85922.659999999989</v>
      </c>
    </row>
    <row r="43" spans="1:9" x14ac:dyDescent="0.25">
      <c r="A43" s="37" t="s">
        <v>638</v>
      </c>
      <c r="B43" s="37" t="s">
        <v>642</v>
      </c>
      <c r="C43" s="38" t="s">
        <v>953</v>
      </c>
      <c r="D43" s="37" t="s">
        <v>30</v>
      </c>
      <c r="E43" s="37" t="s">
        <v>954</v>
      </c>
      <c r="F43" s="37" t="s">
        <v>955</v>
      </c>
      <c r="G43" s="42">
        <v>0</v>
      </c>
      <c r="H43" s="42">
        <v>33.880000000000003</v>
      </c>
      <c r="I43" s="42">
        <v>-85956.54</v>
      </c>
    </row>
    <row r="44" spans="1:9" x14ac:dyDescent="0.25">
      <c r="A44" s="37" t="s">
        <v>638</v>
      </c>
      <c r="B44" s="37" t="s">
        <v>642</v>
      </c>
      <c r="C44" s="38" t="s">
        <v>956</v>
      </c>
      <c r="D44" s="37" t="s">
        <v>30</v>
      </c>
      <c r="E44" s="36"/>
      <c r="F44" s="37" t="s">
        <v>957</v>
      </c>
      <c r="G44" s="42">
        <v>0</v>
      </c>
      <c r="H44" s="42">
        <v>57.73</v>
      </c>
      <c r="I44" s="42">
        <v>-86014.27</v>
      </c>
    </row>
    <row r="45" spans="1:9" x14ac:dyDescent="0.25">
      <c r="A45" s="37" t="s">
        <v>638</v>
      </c>
      <c r="B45" s="37" t="s">
        <v>642</v>
      </c>
      <c r="C45" s="38" t="s">
        <v>958</v>
      </c>
      <c r="D45" s="37" t="s">
        <v>30</v>
      </c>
      <c r="E45" s="37" t="s">
        <v>959</v>
      </c>
      <c r="F45" s="37" t="s">
        <v>960</v>
      </c>
      <c r="G45" s="42">
        <v>0</v>
      </c>
      <c r="H45" s="42">
        <v>36.200000000000003</v>
      </c>
      <c r="I45" s="42">
        <v>-86050.470000000016</v>
      </c>
    </row>
    <row r="46" spans="1:9" x14ac:dyDescent="0.25">
      <c r="A46" s="37" t="s">
        <v>638</v>
      </c>
      <c r="B46" s="37" t="s">
        <v>642</v>
      </c>
      <c r="C46" s="38" t="s">
        <v>961</v>
      </c>
      <c r="D46" s="37" t="s">
        <v>30</v>
      </c>
      <c r="E46" s="37" t="s">
        <v>962</v>
      </c>
      <c r="F46" s="37" t="s">
        <v>963</v>
      </c>
      <c r="G46" s="42">
        <v>0</v>
      </c>
      <c r="H46" s="42">
        <v>32.49</v>
      </c>
      <c r="I46" s="42">
        <v>-86082.96</v>
      </c>
    </row>
    <row r="47" spans="1:9" x14ac:dyDescent="0.25">
      <c r="A47" s="37" t="s">
        <v>638</v>
      </c>
      <c r="B47" s="37" t="s">
        <v>642</v>
      </c>
      <c r="C47" s="38" t="s">
        <v>996</v>
      </c>
      <c r="D47" s="37" t="s">
        <v>30</v>
      </c>
      <c r="E47" s="37" t="s">
        <v>997</v>
      </c>
      <c r="F47" s="37" t="s">
        <v>998</v>
      </c>
      <c r="G47" s="42">
        <v>0</v>
      </c>
      <c r="H47" s="42">
        <v>64.03</v>
      </c>
      <c r="I47" s="42">
        <v>-58159.629999999976</v>
      </c>
    </row>
    <row r="48" spans="1:9" x14ac:dyDescent="0.25">
      <c r="A48" s="37" t="s">
        <v>638</v>
      </c>
      <c r="B48" s="37" t="s">
        <v>642</v>
      </c>
      <c r="C48" s="38" t="s">
        <v>999</v>
      </c>
      <c r="D48" s="37" t="s">
        <v>30</v>
      </c>
      <c r="E48" s="37" t="s">
        <v>1000</v>
      </c>
      <c r="F48" s="37" t="s">
        <v>1001</v>
      </c>
      <c r="G48" s="42">
        <v>0</v>
      </c>
      <c r="H48" s="42">
        <v>88.56</v>
      </c>
      <c r="I48" s="42">
        <v>-58248.189999999973</v>
      </c>
    </row>
    <row r="49" spans="1:9" x14ac:dyDescent="0.25">
      <c r="A49" s="37" t="s">
        <v>638</v>
      </c>
      <c r="B49" s="37" t="s">
        <v>642</v>
      </c>
      <c r="C49" s="38" t="s">
        <v>1002</v>
      </c>
      <c r="D49" s="37" t="s">
        <v>30</v>
      </c>
      <c r="E49" s="37" t="s">
        <v>1003</v>
      </c>
      <c r="F49" s="37" t="s">
        <v>1004</v>
      </c>
      <c r="G49" s="42">
        <v>0</v>
      </c>
      <c r="H49" s="42">
        <v>104.76</v>
      </c>
      <c r="I49" s="42">
        <v>-58352.949999999983</v>
      </c>
    </row>
    <row r="50" spans="1:9" x14ac:dyDescent="0.25">
      <c r="A50" s="37" t="s">
        <v>638</v>
      </c>
      <c r="B50" s="37" t="s">
        <v>642</v>
      </c>
      <c r="C50" s="38" t="s">
        <v>1005</v>
      </c>
      <c r="D50" s="37" t="s">
        <v>30</v>
      </c>
      <c r="E50" s="37" t="s">
        <v>1006</v>
      </c>
      <c r="F50" s="37" t="s">
        <v>1007</v>
      </c>
      <c r="G50" s="42">
        <v>0</v>
      </c>
      <c r="H50" s="42">
        <v>38.880000000000003</v>
      </c>
      <c r="I50" s="42">
        <v>-58391.829999999987</v>
      </c>
    </row>
    <row r="51" spans="1:9" x14ac:dyDescent="0.25">
      <c r="A51" s="37" t="s">
        <v>638</v>
      </c>
      <c r="B51" s="37" t="s">
        <v>642</v>
      </c>
      <c r="C51" s="38" t="s">
        <v>1008</v>
      </c>
      <c r="D51" s="37" t="s">
        <v>30</v>
      </c>
      <c r="E51" s="37" t="s">
        <v>1009</v>
      </c>
      <c r="F51" s="37" t="s">
        <v>1010</v>
      </c>
      <c r="G51" s="42">
        <v>0</v>
      </c>
      <c r="H51" s="42">
        <v>18.18</v>
      </c>
      <c r="I51" s="42">
        <v>-58410.00999999998</v>
      </c>
    </row>
    <row r="52" spans="1:9" x14ac:dyDescent="0.25">
      <c r="A52" s="37" t="s">
        <v>638</v>
      </c>
      <c r="B52" s="37" t="s">
        <v>642</v>
      </c>
      <c r="C52" s="38" t="s">
        <v>1011</v>
      </c>
      <c r="D52" s="37" t="s">
        <v>30</v>
      </c>
      <c r="E52" s="37" t="s">
        <v>1012</v>
      </c>
      <c r="F52" s="37" t="s">
        <v>1013</v>
      </c>
      <c r="G52" s="42">
        <v>0</v>
      </c>
      <c r="H52" s="42">
        <v>47.09</v>
      </c>
      <c r="I52" s="42">
        <v>-58457.099999999977</v>
      </c>
    </row>
    <row r="53" spans="1:9" x14ac:dyDescent="0.25">
      <c r="A53" s="37" t="s">
        <v>638</v>
      </c>
      <c r="B53" s="37" t="s">
        <v>642</v>
      </c>
      <c r="C53" s="38" t="s">
        <v>1014</v>
      </c>
      <c r="D53" s="37" t="s">
        <v>30</v>
      </c>
      <c r="E53" s="37" t="s">
        <v>1015</v>
      </c>
      <c r="F53" s="37" t="s">
        <v>1016</v>
      </c>
      <c r="G53" s="42">
        <v>0</v>
      </c>
      <c r="H53" s="42">
        <v>116.83</v>
      </c>
      <c r="I53" s="42">
        <v>-58573.929999999964</v>
      </c>
    </row>
    <row r="54" spans="1:9" x14ac:dyDescent="0.25">
      <c r="A54" s="37" t="s">
        <v>638</v>
      </c>
      <c r="B54" s="37" t="s">
        <v>642</v>
      </c>
      <c r="C54" s="38" t="s">
        <v>1017</v>
      </c>
      <c r="D54" s="37" t="s">
        <v>30</v>
      </c>
      <c r="E54" s="36"/>
      <c r="F54" s="37" t="s">
        <v>1018</v>
      </c>
      <c r="G54" s="42">
        <v>0</v>
      </c>
      <c r="H54" s="42">
        <v>1.28</v>
      </c>
      <c r="I54" s="42">
        <v>-58575.209999999963</v>
      </c>
    </row>
    <row r="55" spans="1:9" x14ac:dyDescent="0.25">
      <c r="A55" s="37" t="s">
        <v>638</v>
      </c>
      <c r="B55" s="37" t="s">
        <v>642</v>
      </c>
      <c r="C55" s="38" t="s">
        <v>1019</v>
      </c>
      <c r="D55" s="37" t="s">
        <v>30</v>
      </c>
      <c r="E55" s="37" t="s">
        <v>1020</v>
      </c>
      <c r="F55" s="37" t="s">
        <v>1021</v>
      </c>
      <c r="G55" s="42">
        <v>0</v>
      </c>
      <c r="H55" s="42">
        <v>49.31</v>
      </c>
      <c r="I55" s="42">
        <v>-58624.51999999996</v>
      </c>
    </row>
    <row r="56" spans="1:9" x14ac:dyDescent="0.25">
      <c r="A56" s="37" t="s">
        <v>638</v>
      </c>
      <c r="B56" s="37" t="s">
        <v>642</v>
      </c>
      <c r="C56" s="38" t="s">
        <v>1031</v>
      </c>
      <c r="D56" s="37" t="s">
        <v>30</v>
      </c>
      <c r="E56" s="36"/>
      <c r="F56" s="37" t="s">
        <v>1032</v>
      </c>
      <c r="G56" s="42">
        <v>0</v>
      </c>
      <c r="H56" s="42">
        <v>4.59</v>
      </c>
      <c r="I56" s="42">
        <v>-57865.099999999948</v>
      </c>
    </row>
    <row r="57" spans="1:9" hidden="1" x14ac:dyDescent="0.25">
      <c r="A57" s="37" t="s">
        <v>638</v>
      </c>
      <c r="B57" s="37" t="s">
        <v>642</v>
      </c>
      <c r="C57" s="38" t="s">
        <v>1033</v>
      </c>
      <c r="D57" s="37" t="s">
        <v>30</v>
      </c>
      <c r="E57" s="37" t="s">
        <v>1034</v>
      </c>
      <c r="F57" s="37" t="s">
        <v>1035</v>
      </c>
      <c r="G57" s="42">
        <v>0</v>
      </c>
      <c r="H57" s="42">
        <v>119.61</v>
      </c>
      <c r="I57" s="42">
        <v>-57984.709999999934</v>
      </c>
    </row>
    <row r="58" spans="1:9" x14ac:dyDescent="0.25">
      <c r="A58" s="37" t="s">
        <v>638</v>
      </c>
      <c r="B58" s="37" t="s">
        <v>642</v>
      </c>
      <c r="C58" s="38" t="s">
        <v>1036</v>
      </c>
      <c r="D58" s="37" t="s">
        <v>30</v>
      </c>
      <c r="E58" s="37" t="s">
        <v>951</v>
      </c>
      <c r="F58" s="37" t="s">
        <v>952</v>
      </c>
      <c r="G58" s="42">
        <v>0</v>
      </c>
      <c r="H58" s="42">
        <v>1817.07</v>
      </c>
      <c r="I58" s="42">
        <v>-59801.779999999941</v>
      </c>
    </row>
    <row r="59" spans="1:9" x14ac:dyDescent="0.25">
      <c r="A59" s="37" t="s">
        <v>638</v>
      </c>
      <c r="B59" s="37" t="s">
        <v>642</v>
      </c>
      <c r="C59" s="38" t="s">
        <v>1028</v>
      </c>
      <c r="D59" s="37" t="s">
        <v>24</v>
      </c>
      <c r="E59" s="37" t="s">
        <v>1029</v>
      </c>
      <c r="F59" s="37" t="s">
        <v>1030</v>
      </c>
      <c r="G59" s="42">
        <v>44.37</v>
      </c>
      <c r="H59" s="42">
        <v>0</v>
      </c>
      <c r="I59" s="42">
        <v>-57860.509999999951</v>
      </c>
    </row>
    <row r="60" spans="1:9" hidden="1" x14ac:dyDescent="0.25">
      <c r="A60" s="37" t="s">
        <v>638</v>
      </c>
      <c r="B60" s="37" t="s">
        <v>642</v>
      </c>
      <c r="C60" s="38" t="s">
        <v>783</v>
      </c>
      <c r="D60" s="37" t="s">
        <v>24</v>
      </c>
      <c r="E60" s="37" t="s">
        <v>784</v>
      </c>
      <c r="F60" s="37" t="s">
        <v>785</v>
      </c>
      <c r="G60" s="42">
        <v>74.58</v>
      </c>
      <c r="H60" s="42">
        <v>0</v>
      </c>
      <c r="I60" s="42">
        <v>-158004.37</v>
      </c>
    </row>
    <row r="61" spans="1:9" x14ac:dyDescent="0.25">
      <c r="A61" s="37" t="s">
        <v>638</v>
      </c>
      <c r="B61" s="37" t="s">
        <v>642</v>
      </c>
      <c r="C61" s="38" t="s">
        <v>856</v>
      </c>
      <c r="D61" s="37" t="s">
        <v>24</v>
      </c>
      <c r="E61" s="37" t="s">
        <v>697</v>
      </c>
      <c r="F61" s="37" t="s">
        <v>857</v>
      </c>
      <c r="G61" s="42">
        <v>91.8</v>
      </c>
      <c r="H61" s="42">
        <v>0</v>
      </c>
      <c r="I61" s="42">
        <v>-107293.82999999997</v>
      </c>
    </row>
    <row r="62" spans="1:9" hidden="1" x14ac:dyDescent="0.25">
      <c r="A62" s="37" t="s">
        <v>638</v>
      </c>
      <c r="B62" s="37" t="s">
        <v>642</v>
      </c>
      <c r="C62" s="38" t="s">
        <v>705</v>
      </c>
      <c r="D62" s="37" t="s">
        <v>24</v>
      </c>
      <c r="E62" s="37" t="s">
        <v>706</v>
      </c>
      <c r="F62" s="37" t="s">
        <v>707</v>
      </c>
      <c r="G62" s="42">
        <v>95.18</v>
      </c>
      <c r="H62" s="42">
        <v>0</v>
      </c>
      <c r="I62" s="42">
        <v>-195253.88</v>
      </c>
    </row>
    <row r="63" spans="1:9" x14ac:dyDescent="0.25">
      <c r="A63" s="37" t="s">
        <v>638</v>
      </c>
      <c r="B63" s="37" t="s">
        <v>642</v>
      </c>
      <c r="C63" s="38" t="s">
        <v>940</v>
      </c>
      <c r="D63" s="37" t="s">
        <v>24</v>
      </c>
      <c r="E63" s="37" t="s">
        <v>941</v>
      </c>
      <c r="F63" s="37" t="s">
        <v>942</v>
      </c>
      <c r="G63" s="42">
        <v>96.4</v>
      </c>
      <c r="H63" s="42">
        <v>0</v>
      </c>
      <c r="I63" s="42">
        <v>-87273.48</v>
      </c>
    </row>
    <row r="64" spans="1:9" hidden="1" x14ac:dyDescent="0.25">
      <c r="A64" s="37" t="s">
        <v>638</v>
      </c>
      <c r="B64" s="37" t="s">
        <v>642</v>
      </c>
      <c r="C64" s="38" t="s">
        <v>684</v>
      </c>
      <c r="D64" s="37" t="s">
        <v>24</v>
      </c>
      <c r="E64" s="37" t="s">
        <v>685</v>
      </c>
      <c r="F64" s="37" t="s">
        <v>686</v>
      </c>
      <c r="G64" s="42">
        <v>99.6</v>
      </c>
      <c r="H64" s="42">
        <v>0</v>
      </c>
      <c r="I64" s="42">
        <v>-202465.22</v>
      </c>
    </row>
    <row r="65" spans="1:9" x14ac:dyDescent="0.25">
      <c r="A65" s="37" t="s">
        <v>638</v>
      </c>
      <c r="B65" s="37" t="s">
        <v>642</v>
      </c>
      <c r="C65" s="38" t="s">
        <v>888</v>
      </c>
      <c r="D65" s="37" t="s">
        <v>24</v>
      </c>
      <c r="E65" s="37" t="s">
        <v>889</v>
      </c>
      <c r="F65" s="37" t="s">
        <v>890</v>
      </c>
      <c r="G65" s="42">
        <v>102.33</v>
      </c>
      <c r="H65" s="42">
        <v>0</v>
      </c>
      <c r="I65" s="42">
        <v>-101758.96999999999</v>
      </c>
    </row>
    <row r="66" spans="1:9" x14ac:dyDescent="0.25">
      <c r="A66" s="37" t="s">
        <v>638</v>
      </c>
      <c r="B66" s="37" t="s">
        <v>642</v>
      </c>
      <c r="C66" s="38" t="s">
        <v>885</v>
      </c>
      <c r="D66" s="37" t="s">
        <v>24</v>
      </c>
      <c r="E66" s="37" t="s">
        <v>886</v>
      </c>
      <c r="F66" s="37" t="s">
        <v>887</v>
      </c>
      <c r="G66" s="42">
        <v>108.25</v>
      </c>
      <c r="H66" s="42">
        <v>0</v>
      </c>
      <c r="I66" s="42">
        <v>-101861.29999999997</v>
      </c>
    </row>
    <row r="67" spans="1:9" x14ac:dyDescent="0.25">
      <c r="A67" s="37" t="s">
        <v>638</v>
      </c>
      <c r="B67" s="37" t="s">
        <v>642</v>
      </c>
      <c r="C67" s="38" t="s">
        <v>844</v>
      </c>
      <c r="D67" s="37" t="s">
        <v>24</v>
      </c>
      <c r="E67" s="37" t="s">
        <v>845</v>
      </c>
      <c r="F67" s="37" t="s">
        <v>846</v>
      </c>
      <c r="G67" s="42">
        <v>119.13</v>
      </c>
      <c r="H67" s="42">
        <v>0</v>
      </c>
      <c r="I67" s="42">
        <v>-109654.86999999998</v>
      </c>
    </row>
    <row r="68" spans="1:9" x14ac:dyDescent="0.25">
      <c r="A68" s="37" t="s">
        <v>638</v>
      </c>
      <c r="B68" s="37" t="s">
        <v>642</v>
      </c>
      <c r="C68" s="38" t="s">
        <v>879</v>
      </c>
      <c r="D68" s="37" t="s">
        <v>24</v>
      </c>
      <c r="E68" s="37" t="s">
        <v>880</v>
      </c>
      <c r="F68" s="37" t="s">
        <v>881</v>
      </c>
      <c r="G68" s="42">
        <v>128.82</v>
      </c>
      <c r="H68" s="42">
        <v>0</v>
      </c>
      <c r="I68" s="42">
        <v>-102152.54999999997</v>
      </c>
    </row>
    <row r="69" spans="1:9" x14ac:dyDescent="0.25">
      <c r="A69" s="37" t="s">
        <v>638</v>
      </c>
      <c r="B69" s="37" t="s">
        <v>642</v>
      </c>
      <c r="C69" s="38" t="s">
        <v>822</v>
      </c>
      <c r="D69" s="37" t="s">
        <v>24</v>
      </c>
      <c r="E69" s="37" t="s">
        <v>823</v>
      </c>
      <c r="F69" s="37" t="s">
        <v>824</v>
      </c>
      <c r="G69" s="42">
        <v>140.4</v>
      </c>
      <c r="H69" s="42">
        <v>0</v>
      </c>
      <c r="I69" s="42">
        <v>-113933.13999999997</v>
      </c>
    </row>
    <row r="70" spans="1:9" x14ac:dyDescent="0.25">
      <c r="A70" s="37" t="s">
        <v>638</v>
      </c>
      <c r="B70" s="37" t="s">
        <v>642</v>
      </c>
      <c r="C70" s="38" t="s">
        <v>1025</v>
      </c>
      <c r="D70" s="37" t="s">
        <v>24</v>
      </c>
      <c r="E70" s="37" t="s">
        <v>1026</v>
      </c>
      <c r="F70" s="37" t="s">
        <v>1027</v>
      </c>
      <c r="G70" s="42">
        <v>145.19999999999999</v>
      </c>
      <c r="H70" s="42">
        <v>0</v>
      </c>
      <c r="I70" s="42">
        <v>-57904.879999999946</v>
      </c>
    </row>
    <row r="71" spans="1:9" hidden="1" x14ac:dyDescent="0.25">
      <c r="A71" s="37" t="s">
        <v>638</v>
      </c>
      <c r="B71" s="37" t="s">
        <v>642</v>
      </c>
      <c r="C71" s="38" t="s">
        <v>795</v>
      </c>
      <c r="D71" s="37" t="s">
        <v>24</v>
      </c>
      <c r="E71" s="37" t="s">
        <v>190</v>
      </c>
      <c r="F71" s="37" t="s">
        <v>796</v>
      </c>
      <c r="G71" s="42">
        <v>163.53</v>
      </c>
      <c r="H71" s="42">
        <v>0</v>
      </c>
      <c r="I71" s="42">
        <v>-119512.93999999999</v>
      </c>
    </row>
    <row r="72" spans="1:9" x14ac:dyDescent="0.25">
      <c r="A72" s="37" t="s">
        <v>638</v>
      </c>
      <c r="B72" s="37" t="s">
        <v>642</v>
      </c>
      <c r="C72" s="38" t="s">
        <v>867</v>
      </c>
      <c r="D72" s="37" t="s">
        <v>24</v>
      </c>
      <c r="E72" s="37" t="s">
        <v>868</v>
      </c>
      <c r="F72" s="37" t="s">
        <v>869</v>
      </c>
      <c r="G72" s="42">
        <v>173.81</v>
      </c>
      <c r="H72" s="42">
        <v>0</v>
      </c>
      <c r="I72" s="42">
        <v>-104766.84999999996</v>
      </c>
    </row>
    <row r="73" spans="1:9" hidden="1" x14ac:dyDescent="0.25">
      <c r="A73" s="37" t="s">
        <v>638</v>
      </c>
      <c r="B73" s="37" t="s">
        <v>642</v>
      </c>
      <c r="C73" s="38" t="s">
        <v>771</v>
      </c>
      <c r="D73" s="37" t="s">
        <v>24</v>
      </c>
      <c r="E73" s="37" t="s">
        <v>772</v>
      </c>
      <c r="F73" s="37" t="s">
        <v>773</v>
      </c>
      <c r="G73" s="42">
        <v>181.2</v>
      </c>
      <c r="H73" s="42">
        <v>0</v>
      </c>
      <c r="I73" s="42">
        <v>-157964.78999999998</v>
      </c>
    </row>
    <row r="74" spans="1:9" x14ac:dyDescent="0.25">
      <c r="A74" s="37" t="s">
        <v>638</v>
      </c>
      <c r="B74" s="37" t="s">
        <v>642</v>
      </c>
      <c r="C74" s="38" t="s">
        <v>882</v>
      </c>
      <c r="D74" s="37" t="s">
        <v>24</v>
      </c>
      <c r="E74" s="37" t="s">
        <v>883</v>
      </c>
      <c r="F74" s="37" t="s">
        <v>884</v>
      </c>
      <c r="G74" s="42">
        <v>183</v>
      </c>
      <c r="H74" s="42">
        <v>0</v>
      </c>
      <c r="I74" s="42">
        <v>-101969.54999999997</v>
      </c>
    </row>
    <row r="75" spans="1:9" hidden="1" x14ac:dyDescent="0.25">
      <c r="A75" s="37" t="s">
        <v>638</v>
      </c>
      <c r="B75" s="37" t="s">
        <v>642</v>
      </c>
      <c r="C75" s="38" t="s">
        <v>797</v>
      </c>
      <c r="D75" s="37" t="s">
        <v>24</v>
      </c>
      <c r="E75" s="37" t="s">
        <v>798</v>
      </c>
      <c r="F75" s="37" t="s">
        <v>799</v>
      </c>
      <c r="G75" s="42">
        <v>184.64</v>
      </c>
      <c r="H75" s="42">
        <v>0</v>
      </c>
      <c r="I75" s="42">
        <v>-119328.29999999997</v>
      </c>
    </row>
    <row r="76" spans="1:9" x14ac:dyDescent="0.25">
      <c r="A76" s="37" t="s">
        <v>638</v>
      </c>
      <c r="B76" s="37" t="s">
        <v>642</v>
      </c>
      <c r="C76" s="38" t="s">
        <v>816</v>
      </c>
      <c r="D76" s="37" t="s">
        <v>24</v>
      </c>
      <c r="E76" s="37" t="s">
        <v>817</v>
      </c>
      <c r="F76" s="37" t="s">
        <v>818</v>
      </c>
      <c r="G76" s="42">
        <v>194.95</v>
      </c>
      <c r="H76" s="42">
        <v>0</v>
      </c>
      <c r="I76" s="42">
        <v>-115026.34999999996</v>
      </c>
    </row>
    <row r="77" spans="1:9" hidden="1" x14ac:dyDescent="0.25">
      <c r="A77" s="37" t="s">
        <v>638</v>
      </c>
      <c r="B77" s="37" t="s">
        <v>642</v>
      </c>
      <c r="C77" s="38" t="s">
        <v>747</v>
      </c>
      <c r="D77" s="37" t="s">
        <v>24</v>
      </c>
      <c r="E77" s="37" t="s">
        <v>748</v>
      </c>
      <c r="F77" s="37" t="s">
        <v>749</v>
      </c>
      <c r="G77" s="42">
        <v>207.36</v>
      </c>
      <c r="H77" s="42">
        <v>0</v>
      </c>
      <c r="I77" s="42">
        <v>-189238.78999999998</v>
      </c>
    </row>
    <row r="78" spans="1:9" x14ac:dyDescent="0.25">
      <c r="A78" s="37" t="s">
        <v>638</v>
      </c>
      <c r="B78" s="37" t="s">
        <v>642</v>
      </c>
      <c r="C78" s="38" t="s">
        <v>979</v>
      </c>
      <c r="D78" s="37" t="s">
        <v>24</v>
      </c>
      <c r="E78" s="37" t="s">
        <v>980</v>
      </c>
      <c r="F78" s="37" t="s">
        <v>981</v>
      </c>
      <c r="G78" s="42">
        <v>218.87</v>
      </c>
      <c r="H78" s="42">
        <v>0</v>
      </c>
      <c r="I78" s="42">
        <v>-66024.700000000012</v>
      </c>
    </row>
    <row r="79" spans="1:9" hidden="1" x14ac:dyDescent="0.25">
      <c r="A79" s="37" t="s">
        <v>638</v>
      </c>
      <c r="B79" s="37" t="s">
        <v>642</v>
      </c>
      <c r="C79" s="38" t="s">
        <v>1037</v>
      </c>
      <c r="D79" s="37" t="s">
        <v>24</v>
      </c>
      <c r="E79" s="37" t="s">
        <v>1038</v>
      </c>
      <c r="F79" s="37" t="s">
        <v>1039</v>
      </c>
      <c r="G79" s="42">
        <v>229.43</v>
      </c>
      <c r="H79" s="42">
        <v>0</v>
      </c>
      <c r="I79" s="42">
        <v>-59572.349999999948</v>
      </c>
    </row>
    <row r="80" spans="1:9" hidden="1" x14ac:dyDescent="0.25">
      <c r="A80" s="37" t="s">
        <v>638</v>
      </c>
      <c r="B80" s="37" t="s">
        <v>642</v>
      </c>
      <c r="C80" s="38" t="s">
        <v>788</v>
      </c>
      <c r="D80" s="37" t="s">
        <v>24</v>
      </c>
      <c r="E80" s="37" t="s">
        <v>181</v>
      </c>
      <c r="F80" s="37" t="s">
        <v>789</v>
      </c>
      <c r="G80" s="42">
        <v>242.46</v>
      </c>
      <c r="H80" s="42">
        <v>0</v>
      </c>
      <c r="I80" s="42">
        <v>-157303.87999999998</v>
      </c>
    </row>
    <row r="81" spans="1:9" x14ac:dyDescent="0.25">
      <c r="A81" s="37" t="s">
        <v>638</v>
      </c>
      <c r="B81" s="37" t="s">
        <v>642</v>
      </c>
      <c r="C81" s="38" t="s">
        <v>850</v>
      </c>
      <c r="D81" s="37" t="s">
        <v>24</v>
      </c>
      <c r="E81" s="37" t="s">
        <v>246</v>
      </c>
      <c r="F81" s="37" t="s">
        <v>851</v>
      </c>
      <c r="G81" s="42">
        <v>262.45</v>
      </c>
      <c r="H81" s="42">
        <v>0</v>
      </c>
      <c r="I81" s="42">
        <v>-109091.27999999996</v>
      </c>
    </row>
    <row r="82" spans="1:9" x14ac:dyDescent="0.25">
      <c r="A82" s="37" t="s">
        <v>638</v>
      </c>
      <c r="B82" s="37" t="s">
        <v>642</v>
      </c>
      <c r="C82" s="38" t="s">
        <v>982</v>
      </c>
      <c r="D82" s="37" t="s">
        <v>24</v>
      </c>
      <c r="E82" s="37" t="s">
        <v>983</v>
      </c>
      <c r="F82" s="37" t="s">
        <v>984</v>
      </c>
      <c r="G82" s="42">
        <v>275.39999999999998</v>
      </c>
      <c r="H82" s="42">
        <v>0</v>
      </c>
      <c r="I82" s="42">
        <v>-65749.300000000047</v>
      </c>
    </row>
    <row r="83" spans="1:9" hidden="1" x14ac:dyDescent="0.25">
      <c r="A83" s="37" t="s">
        <v>638</v>
      </c>
      <c r="B83" s="37" t="s">
        <v>642</v>
      </c>
      <c r="C83" s="38" t="s">
        <v>669</v>
      </c>
      <c r="D83" s="37" t="s">
        <v>24</v>
      </c>
      <c r="E83" s="37" t="s">
        <v>39</v>
      </c>
      <c r="F83" s="37" t="s">
        <v>670</v>
      </c>
      <c r="G83" s="42">
        <v>287.64999999999998</v>
      </c>
      <c r="H83" s="42">
        <v>0</v>
      </c>
      <c r="I83" s="42">
        <v>-212726.63</v>
      </c>
    </row>
    <row r="84" spans="1:9" hidden="1" x14ac:dyDescent="0.25">
      <c r="A84" s="37" t="s">
        <v>638</v>
      </c>
      <c r="B84" s="37" t="s">
        <v>642</v>
      </c>
      <c r="C84" s="38" t="s">
        <v>640</v>
      </c>
      <c r="D84" s="37" t="s">
        <v>24</v>
      </c>
      <c r="E84" s="37" t="s">
        <v>658</v>
      </c>
      <c r="F84" s="37" t="s">
        <v>659</v>
      </c>
      <c r="G84" s="42">
        <v>288</v>
      </c>
      <c r="H84" s="42">
        <v>0</v>
      </c>
      <c r="I84" s="42">
        <v>-215136.96999999997</v>
      </c>
    </row>
    <row r="85" spans="1:9" hidden="1" x14ac:dyDescent="0.25">
      <c r="A85" s="37" t="s">
        <v>638</v>
      </c>
      <c r="B85" s="37" t="s">
        <v>642</v>
      </c>
      <c r="C85" s="38" t="s">
        <v>722</v>
      </c>
      <c r="D85" s="37" t="s">
        <v>24</v>
      </c>
      <c r="E85" s="37" t="s">
        <v>723</v>
      </c>
      <c r="F85" s="37" t="s">
        <v>724</v>
      </c>
      <c r="G85" s="42">
        <v>289.60000000000002</v>
      </c>
      <c r="H85" s="42">
        <v>0</v>
      </c>
      <c r="I85" s="42">
        <v>-192673.76</v>
      </c>
    </row>
    <row r="86" spans="1:9" x14ac:dyDescent="0.25">
      <c r="A86" s="37" t="s">
        <v>638</v>
      </c>
      <c r="B86" s="37" t="s">
        <v>642</v>
      </c>
      <c r="C86" s="38" t="s">
        <v>847</v>
      </c>
      <c r="D86" s="37" t="s">
        <v>24</v>
      </c>
      <c r="E86" s="37" t="s">
        <v>848</v>
      </c>
      <c r="F86" s="37" t="s">
        <v>849</v>
      </c>
      <c r="G86" s="42">
        <v>301.14</v>
      </c>
      <c r="H86" s="42">
        <v>0</v>
      </c>
      <c r="I86" s="42">
        <v>-109353.72999999997</v>
      </c>
    </row>
    <row r="87" spans="1:9" x14ac:dyDescent="0.25">
      <c r="A87" s="37" t="s">
        <v>638</v>
      </c>
      <c r="B87" s="37" t="s">
        <v>642</v>
      </c>
      <c r="C87" s="38" t="s">
        <v>976</v>
      </c>
      <c r="D87" s="37" t="s">
        <v>24</v>
      </c>
      <c r="E87" s="37" t="s">
        <v>977</v>
      </c>
      <c r="F87" s="37" t="s">
        <v>978</v>
      </c>
      <c r="G87" s="42">
        <v>306.60000000000002</v>
      </c>
      <c r="H87" s="42">
        <v>0</v>
      </c>
      <c r="I87" s="42">
        <v>-66243.570000000007</v>
      </c>
    </row>
    <row r="88" spans="1:9" x14ac:dyDescent="0.25">
      <c r="A88" s="37" t="s">
        <v>638</v>
      </c>
      <c r="B88" s="37" t="s">
        <v>642</v>
      </c>
      <c r="C88" s="38" t="s">
        <v>896</v>
      </c>
      <c r="D88" s="37" t="s">
        <v>24</v>
      </c>
      <c r="E88" s="37" t="s">
        <v>897</v>
      </c>
      <c r="F88" s="37" t="s">
        <v>898</v>
      </c>
      <c r="G88" s="42">
        <v>308</v>
      </c>
      <c r="H88" s="42">
        <v>0</v>
      </c>
      <c r="I88" s="42">
        <v>-97457.979999999967</v>
      </c>
    </row>
    <row r="89" spans="1:9" hidden="1" x14ac:dyDescent="0.25">
      <c r="A89" s="37" t="s">
        <v>638</v>
      </c>
      <c r="B89" s="37" t="s">
        <v>642</v>
      </c>
      <c r="C89" s="38" t="s">
        <v>641</v>
      </c>
      <c r="D89" s="37" t="s">
        <v>24</v>
      </c>
      <c r="E89" s="37" t="s">
        <v>674</v>
      </c>
      <c r="F89" s="37" t="s">
        <v>675</v>
      </c>
      <c r="G89" s="42">
        <v>314.04000000000002</v>
      </c>
      <c r="H89" s="42">
        <v>0</v>
      </c>
      <c r="I89" s="42">
        <v>-210808.13999999998</v>
      </c>
    </row>
    <row r="90" spans="1:9" x14ac:dyDescent="0.25">
      <c r="A90" s="37" t="s">
        <v>638</v>
      </c>
      <c r="B90" s="37" t="s">
        <v>642</v>
      </c>
      <c r="C90" s="38" t="s">
        <v>931</v>
      </c>
      <c r="D90" s="37" t="s">
        <v>24</v>
      </c>
      <c r="E90" s="37" t="s">
        <v>932</v>
      </c>
      <c r="F90" s="37" t="s">
        <v>933</v>
      </c>
      <c r="G90" s="42">
        <v>316.8</v>
      </c>
      <c r="H90" s="42">
        <v>0</v>
      </c>
      <c r="I90" s="42">
        <v>-89869.579999999973</v>
      </c>
    </row>
    <row r="91" spans="1:9" hidden="1" x14ac:dyDescent="0.25">
      <c r="A91" s="37" t="s">
        <v>638</v>
      </c>
      <c r="B91" s="37" t="s">
        <v>642</v>
      </c>
      <c r="C91" s="38" t="s">
        <v>733</v>
      </c>
      <c r="D91" s="37" t="s">
        <v>24</v>
      </c>
      <c r="E91" s="37" t="s">
        <v>734</v>
      </c>
      <c r="F91" s="37" t="s">
        <v>735</v>
      </c>
      <c r="G91" s="42">
        <v>317.10000000000002</v>
      </c>
      <c r="H91" s="42">
        <v>0</v>
      </c>
      <c r="I91" s="42">
        <v>-189948.76</v>
      </c>
    </row>
    <row r="92" spans="1:9" x14ac:dyDescent="0.25">
      <c r="A92" s="37" t="s">
        <v>638</v>
      </c>
      <c r="B92" s="37" t="s">
        <v>642</v>
      </c>
      <c r="C92" s="38" t="s">
        <v>813</v>
      </c>
      <c r="D92" s="37" t="s">
        <v>24</v>
      </c>
      <c r="E92" s="37" t="s">
        <v>814</v>
      </c>
      <c r="F92" s="37" t="s">
        <v>815</v>
      </c>
      <c r="G92" s="42">
        <v>321.3</v>
      </c>
      <c r="H92" s="42">
        <v>0</v>
      </c>
      <c r="I92" s="42">
        <v>-115221.29999999997</v>
      </c>
    </row>
    <row r="93" spans="1:9" hidden="1" x14ac:dyDescent="0.25">
      <c r="A93" s="37" t="s">
        <v>638</v>
      </c>
      <c r="B93" s="37" t="s">
        <v>642</v>
      </c>
      <c r="C93" s="38" t="s">
        <v>728</v>
      </c>
      <c r="D93" s="37" t="s">
        <v>24</v>
      </c>
      <c r="E93" s="37" t="s">
        <v>729</v>
      </c>
      <c r="F93" s="37" t="s">
        <v>730</v>
      </c>
      <c r="G93" s="42">
        <v>347.26</v>
      </c>
      <c r="H93" s="42">
        <v>0</v>
      </c>
      <c r="I93" s="42">
        <v>-191978.29</v>
      </c>
    </row>
    <row r="94" spans="1:9" hidden="1" x14ac:dyDescent="0.25">
      <c r="A94" s="37" t="s">
        <v>638</v>
      </c>
      <c r="B94" s="37" t="s">
        <v>642</v>
      </c>
      <c r="C94" s="38" t="s">
        <v>725</v>
      </c>
      <c r="D94" s="37" t="s">
        <v>24</v>
      </c>
      <c r="E94" s="37" t="s">
        <v>726</v>
      </c>
      <c r="F94" s="37" t="s">
        <v>727</v>
      </c>
      <c r="G94" s="42">
        <v>348.21</v>
      </c>
      <c r="H94" s="42">
        <v>0</v>
      </c>
      <c r="I94" s="42">
        <v>-192325.55000000002</v>
      </c>
    </row>
    <row r="95" spans="1:9" x14ac:dyDescent="0.25">
      <c r="A95" s="37" t="s">
        <v>638</v>
      </c>
      <c r="B95" s="37" t="s">
        <v>642</v>
      </c>
      <c r="C95" s="38" t="s">
        <v>994</v>
      </c>
      <c r="D95" s="37" t="s">
        <v>24</v>
      </c>
      <c r="E95" s="37" t="s">
        <v>697</v>
      </c>
      <c r="F95" s="37" t="s">
        <v>995</v>
      </c>
      <c r="G95" s="42">
        <v>350.88</v>
      </c>
      <c r="H95" s="42">
        <v>0</v>
      </c>
      <c r="I95" s="42">
        <v>-58095.599999999977</v>
      </c>
    </row>
    <row r="96" spans="1:9" hidden="1" x14ac:dyDescent="0.25">
      <c r="A96" s="37" t="s">
        <v>638</v>
      </c>
      <c r="B96" s="37" t="s">
        <v>642</v>
      </c>
      <c r="C96" s="38" t="s">
        <v>699</v>
      </c>
      <c r="D96" s="37" t="s">
        <v>24</v>
      </c>
      <c r="E96" s="37" t="s">
        <v>700</v>
      </c>
      <c r="F96" s="37" t="s">
        <v>701</v>
      </c>
      <c r="G96" s="42">
        <v>363.2</v>
      </c>
      <c r="H96" s="42">
        <v>0</v>
      </c>
      <c r="I96" s="42">
        <v>-197166.8</v>
      </c>
    </row>
    <row r="97" spans="1:9" x14ac:dyDescent="0.25">
      <c r="A97" s="37" t="s">
        <v>638</v>
      </c>
      <c r="B97" s="37" t="s">
        <v>642</v>
      </c>
      <c r="C97" s="38" t="s">
        <v>973</v>
      </c>
      <c r="D97" s="37" t="s">
        <v>24</v>
      </c>
      <c r="E97" s="37" t="s">
        <v>974</v>
      </c>
      <c r="F97" s="37" t="s">
        <v>975</v>
      </c>
      <c r="G97" s="42">
        <v>375.84</v>
      </c>
      <c r="H97" s="42">
        <v>0</v>
      </c>
      <c r="I97" s="42">
        <v>-66550.170000000042</v>
      </c>
    </row>
    <row r="98" spans="1:9" x14ac:dyDescent="0.25">
      <c r="A98" s="37" t="s">
        <v>638</v>
      </c>
      <c r="B98" s="37" t="s">
        <v>642</v>
      </c>
      <c r="C98" s="38" t="s">
        <v>858</v>
      </c>
      <c r="D98" s="37" t="s">
        <v>24</v>
      </c>
      <c r="E98" s="37" t="s">
        <v>859</v>
      </c>
      <c r="F98" s="37" t="s">
        <v>860</v>
      </c>
      <c r="G98" s="42">
        <v>382.8</v>
      </c>
      <c r="H98" s="42">
        <v>0</v>
      </c>
      <c r="I98" s="42">
        <v>-106911.02999999998</v>
      </c>
    </row>
    <row r="99" spans="1:9" hidden="1" x14ac:dyDescent="0.25">
      <c r="A99" s="37" t="s">
        <v>638</v>
      </c>
      <c r="B99" s="37" t="s">
        <v>642</v>
      </c>
      <c r="C99" s="38" t="s">
        <v>759</v>
      </c>
      <c r="D99" s="37" t="s">
        <v>24</v>
      </c>
      <c r="E99" s="37" t="s">
        <v>760</v>
      </c>
      <c r="F99" s="37" t="s">
        <v>761</v>
      </c>
      <c r="G99" s="42">
        <v>423.3</v>
      </c>
      <c r="H99" s="42">
        <v>0</v>
      </c>
      <c r="I99" s="42">
        <v>-185693.02999999997</v>
      </c>
    </row>
    <row r="100" spans="1:9" hidden="1" x14ac:dyDescent="0.25">
      <c r="A100" s="37" t="s">
        <v>638</v>
      </c>
      <c r="B100" s="37" t="s">
        <v>642</v>
      </c>
      <c r="C100" s="38" t="s">
        <v>646</v>
      </c>
      <c r="D100" s="37" t="s">
        <v>24</v>
      </c>
      <c r="E100" s="37" t="s">
        <v>647</v>
      </c>
      <c r="F100" s="37" t="s">
        <v>648</v>
      </c>
      <c r="G100" s="42">
        <v>445.16</v>
      </c>
      <c r="H100" s="42">
        <v>0</v>
      </c>
      <c r="I100" s="42">
        <v>-252024.71</v>
      </c>
    </row>
    <row r="101" spans="1:9" hidden="1" x14ac:dyDescent="0.25">
      <c r="A101" s="37" t="s">
        <v>638</v>
      </c>
      <c r="B101" s="37" t="s">
        <v>642</v>
      </c>
      <c r="C101" s="38" t="s">
        <v>786</v>
      </c>
      <c r="D101" s="37" t="s">
        <v>24</v>
      </c>
      <c r="E101" s="37" t="s">
        <v>179</v>
      </c>
      <c r="F101" s="37" t="s">
        <v>787</v>
      </c>
      <c r="G101" s="42">
        <v>458.03</v>
      </c>
      <c r="H101" s="42">
        <v>0</v>
      </c>
      <c r="I101" s="42">
        <v>-157546.33999999997</v>
      </c>
    </row>
    <row r="102" spans="1:9" x14ac:dyDescent="0.25">
      <c r="A102" s="37" t="s">
        <v>638</v>
      </c>
      <c r="B102" s="37" t="s">
        <v>642</v>
      </c>
      <c r="C102" s="38" t="s">
        <v>946</v>
      </c>
      <c r="D102" s="37" t="s">
        <v>24</v>
      </c>
      <c r="E102" s="37" t="s">
        <v>332</v>
      </c>
      <c r="F102" s="37" t="s">
        <v>947</v>
      </c>
      <c r="G102" s="42">
        <v>465.73</v>
      </c>
      <c r="H102" s="42">
        <v>0</v>
      </c>
      <c r="I102" s="42">
        <v>-86249.709999999977</v>
      </c>
    </row>
    <row r="103" spans="1:9" x14ac:dyDescent="0.25">
      <c r="A103" s="37" t="s">
        <v>638</v>
      </c>
      <c r="B103" s="37" t="s">
        <v>642</v>
      </c>
      <c r="C103" s="38" t="s">
        <v>970</v>
      </c>
      <c r="D103" s="37" t="s">
        <v>24</v>
      </c>
      <c r="E103" s="37" t="s">
        <v>971</v>
      </c>
      <c r="F103" s="37" t="s">
        <v>972</v>
      </c>
      <c r="G103" s="42">
        <v>476.62</v>
      </c>
      <c r="H103" s="42">
        <v>0</v>
      </c>
      <c r="I103" s="42">
        <v>-66926.010000000024</v>
      </c>
    </row>
    <row r="104" spans="1:9" x14ac:dyDescent="0.25">
      <c r="A104" s="37" t="s">
        <v>638</v>
      </c>
      <c r="B104" s="37" t="s">
        <v>642</v>
      </c>
      <c r="C104" s="38" t="s">
        <v>948</v>
      </c>
      <c r="D104" s="37" t="s">
        <v>24</v>
      </c>
      <c r="E104" s="37" t="s">
        <v>334</v>
      </c>
      <c r="F104" s="37" t="s">
        <v>949</v>
      </c>
      <c r="G104" s="42">
        <v>519.24</v>
      </c>
      <c r="H104" s="42">
        <v>0</v>
      </c>
      <c r="I104" s="42">
        <v>-85730.469999999987</v>
      </c>
    </row>
    <row r="105" spans="1:9" x14ac:dyDescent="0.25">
      <c r="A105" s="37" t="s">
        <v>638</v>
      </c>
      <c r="B105" s="37" t="s">
        <v>642</v>
      </c>
      <c r="C105" s="38" t="s">
        <v>992</v>
      </c>
      <c r="D105" s="37" t="s">
        <v>24</v>
      </c>
      <c r="E105" s="37" t="s">
        <v>697</v>
      </c>
      <c r="F105" s="37" t="s">
        <v>993</v>
      </c>
      <c r="G105" s="42">
        <v>527.76</v>
      </c>
      <c r="H105" s="42">
        <v>0</v>
      </c>
      <c r="I105" s="42">
        <v>-58446.479999999981</v>
      </c>
    </row>
    <row r="106" spans="1:9" x14ac:dyDescent="0.25">
      <c r="A106" s="37" t="s">
        <v>638</v>
      </c>
      <c r="B106" s="37" t="s">
        <v>642</v>
      </c>
      <c r="C106" s="38" t="s">
        <v>854</v>
      </c>
      <c r="D106" s="37" t="s">
        <v>24</v>
      </c>
      <c r="E106" s="37" t="s">
        <v>252</v>
      </c>
      <c r="F106" s="37" t="s">
        <v>855</v>
      </c>
      <c r="G106" s="42">
        <v>532.79999999999995</v>
      </c>
      <c r="H106" s="42">
        <v>0</v>
      </c>
      <c r="I106" s="42">
        <v>-107385.62999999996</v>
      </c>
    </row>
    <row r="107" spans="1:9" x14ac:dyDescent="0.25">
      <c r="A107" s="37" t="s">
        <v>638</v>
      </c>
      <c r="B107" s="37" t="s">
        <v>642</v>
      </c>
      <c r="C107" s="38" t="s">
        <v>943</v>
      </c>
      <c r="D107" s="37" t="s">
        <v>24</v>
      </c>
      <c r="E107" s="37" t="s">
        <v>944</v>
      </c>
      <c r="F107" s="37" t="s">
        <v>945</v>
      </c>
      <c r="G107" s="42">
        <v>558.04</v>
      </c>
      <c r="H107" s="42">
        <v>0</v>
      </c>
      <c r="I107" s="42">
        <v>-86715.439999999988</v>
      </c>
    </row>
    <row r="108" spans="1:9" x14ac:dyDescent="0.25">
      <c r="A108" s="37" t="s">
        <v>638</v>
      </c>
      <c r="B108" s="37" t="s">
        <v>642</v>
      </c>
      <c r="C108" s="38" t="s">
        <v>1022</v>
      </c>
      <c r="D108" s="37" t="s">
        <v>24</v>
      </c>
      <c r="E108" s="37" t="s">
        <v>1023</v>
      </c>
      <c r="F108" s="37" t="s">
        <v>1024</v>
      </c>
      <c r="G108" s="42">
        <v>574.44000000000005</v>
      </c>
      <c r="H108" s="42">
        <v>0</v>
      </c>
      <c r="I108" s="42">
        <v>-58050.079999999958</v>
      </c>
    </row>
    <row r="109" spans="1:9" hidden="1" x14ac:dyDescent="0.25">
      <c r="A109" s="37" t="s">
        <v>638</v>
      </c>
      <c r="B109" s="37" t="s">
        <v>642</v>
      </c>
      <c r="C109" s="38" t="s">
        <v>750</v>
      </c>
      <c r="D109" s="37" t="s">
        <v>24</v>
      </c>
      <c r="E109" s="37" t="s">
        <v>751</v>
      </c>
      <c r="F109" s="37" t="s">
        <v>752</v>
      </c>
      <c r="G109" s="42">
        <v>628.07000000000005</v>
      </c>
      <c r="H109" s="42">
        <v>0</v>
      </c>
      <c r="I109" s="42">
        <v>-188610.71999999997</v>
      </c>
    </row>
    <row r="110" spans="1:9" x14ac:dyDescent="0.25">
      <c r="A110" s="37" t="s">
        <v>638</v>
      </c>
      <c r="B110" s="37" t="s">
        <v>642</v>
      </c>
      <c r="C110" s="38" t="s">
        <v>937</v>
      </c>
      <c r="D110" s="37" t="s">
        <v>24</v>
      </c>
      <c r="E110" s="37" t="s">
        <v>938</v>
      </c>
      <c r="F110" s="37" t="s">
        <v>939</v>
      </c>
      <c r="G110" s="42">
        <v>641.84</v>
      </c>
      <c r="H110" s="42">
        <v>0</v>
      </c>
      <c r="I110" s="42">
        <v>-87369.87999999999</v>
      </c>
    </row>
    <row r="111" spans="1:9" x14ac:dyDescent="0.25">
      <c r="A111" s="37" t="s">
        <v>638</v>
      </c>
      <c r="B111" s="37" t="s">
        <v>642</v>
      </c>
      <c r="C111" s="38" t="s">
        <v>808</v>
      </c>
      <c r="D111" s="37" t="s">
        <v>24</v>
      </c>
      <c r="E111" s="37" t="s">
        <v>208</v>
      </c>
      <c r="F111" s="37" t="s">
        <v>809</v>
      </c>
      <c r="G111" s="42">
        <v>655.13</v>
      </c>
      <c r="H111" s="42">
        <v>0</v>
      </c>
      <c r="I111" s="42">
        <v>-115498.77999999996</v>
      </c>
    </row>
    <row r="112" spans="1:9" hidden="1" x14ac:dyDescent="0.25">
      <c r="A112" s="37" t="s">
        <v>638</v>
      </c>
      <c r="B112" s="37" t="s">
        <v>642</v>
      </c>
      <c r="C112" s="38" t="s">
        <v>717</v>
      </c>
      <c r="D112" s="37" t="s">
        <v>24</v>
      </c>
      <c r="E112" s="37" t="s">
        <v>101</v>
      </c>
      <c r="F112" s="37" t="s">
        <v>718</v>
      </c>
      <c r="G112" s="42">
        <v>692.21</v>
      </c>
      <c r="H112" s="42">
        <v>0</v>
      </c>
      <c r="I112" s="42">
        <v>-194804.81</v>
      </c>
    </row>
    <row r="113" spans="1:9" x14ac:dyDescent="0.25">
      <c r="A113" s="37" t="s">
        <v>638</v>
      </c>
      <c r="B113" s="37" t="s">
        <v>642</v>
      </c>
      <c r="C113" s="38" t="s">
        <v>894</v>
      </c>
      <c r="D113" s="37" t="s">
        <v>24</v>
      </c>
      <c r="E113" s="37" t="s">
        <v>286</v>
      </c>
      <c r="F113" s="37" t="s">
        <v>895</v>
      </c>
      <c r="G113" s="42">
        <v>712.1</v>
      </c>
      <c r="H113" s="42">
        <v>0</v>
      </c>
      <c r="I113" s="42">
        <v>-97765.979999999967</v>
      </c>
    </row>
    <row r="114" spans="1:9" x14ac:dyDescent="0.25">
      <c r="A114" s="37" t="s">
        <v>638</v>
      </c>
      <c r="B114" s="37" t="s">
        <v>642</v>
      </c>
      <c r="C114" s="38" t="s">
        <v>864</v>
      </c>
      <c r="D114" s="37" t="s">
        <v>24</v>
      </c>
      <c r="E114" s="37" t="s">
        <v>865</v>
      </c>
      <c r="F114" s="37" t="s">
        <v>866</v>
      </c>
      <c r="G114" s="42">
        <v>726.89</v>
      </c>
      <c r="H114" s="42">
        <v>0</v>
      </c>
      <c r="I114" s="42">
        <v>-104940.65999999996</v>
      </c>
    </row>
    <row r="115" spans="1:9" x14ac:dyDescent="0.25">
      <c r="A115" s="37" t="s">
        <v>638</v>
      </c>
      <c r="B115" s="37" t="s">
        <v>642</v>
      </c>
      <c r="C115" s="38" t="s">
        <v>876</v>
      </c>
      <c r="D115" s="37" t="s">
        <v>24</v>
      </c>
      <c r="E115" s="37" t="s">
        <v>877</v>
      </c>
      <c r="F115" s="37" t="s">
        <v>878</v>
      </c>
      <c r="G115" s="42">
        <v>747.78</v>
      </c>
      <c r="H115" s="42">
        <v>0</v>
      </c>
      <c r="I115" s="42">
        <v>-102281.36999999998</v>
      </c>
    </row>
    <row r="116" spans="1:9" hidden="1" x14ac:dyDescent="0.25">
      <c r="A116" s="37" t="s">
        <v>638</v>
      </c>
      <c r="B116" s="37" t="s">
        <v>642</v>
      </c>
      <c r="C116" s="38" t="s">
        <v>736</v>
      </c>
      <c r="D116" s="37" t="s">
        <v>24</v>
      </c>
      <c r="E116" s="37" t="s">
        <v>737</v>
      </c>
      <c r="F116" s="37" t="s">
        <v>738</v>
      </c>
      <c r="G116" s="42">
        <v>760.4</v>
      </c>
      <c r="H116" s="42">
        <v>0</v>
      </c>
      <c r="I116" s="42">
        <v>-189188.36000000002</v>
      </c>
    </row>
    <row r="117" spans="1:9" hidden="1" x14ac:dyDescent="0.25">
      <c r="A117" s="37" t="s">
        <v>638</v>
      </c>
      <c r="B117" s="37" t="s">
        <v>642</v>
      </c>
      <c r="C117" s="38" t="s">
        <v>660</v>
      </c>
      <c r="D117" s="37" t="s">
        <v>24</v>
      </c>
      <c r="E117" s="37" t="s">
        <v>661</v>
      </c>
      <c r="F117" s="37" t="s">
        <v>662</v>
      </c>
      <c r="G117" s="42">
        <v>766.77</v>
      </c>
      <c r="H117" s="42">
        <v>0</v>
      </c>
      <c r="I117" s="42">
        <v>-214370.19999999998</v>
      </c>
    </row>
    <row r="118" spans="1:9" hidden="1" x14ac:dyDescent="0.25">
      <c r="A118" s="37" t="s">
        <v>638</v>
      </c>
      <c r="B118" s="37" t="s">
        <v>642</v>
      </c>
      <c r="C118" s="38" t="s">
        <v>676</v>
      </c>
      <c r="D118" s="37" t="s">
        <v>24</v>
      </c>
      <c r="E118" s="37" t="s">
        <v>677</v>
      </c>
      <c r="F118" s="37" t="s">
        <v>678</v>
      </c>
      <c r="G118" s="42">
        <v>773.21</v>
      </c>
      <c r="H118" s="42">
        <v>0</v>
      </c>
      <c r="I118" s="42">
        <v>-210034.93</v>
      </c>
    </row>
    <row r="119" spans="1:9" x14ac:dyDescent="0.25">
      <c r="A119" s="37" t="s">
        <v>638</v>
      </c>
      <c r="B119" s="37" t="s">
        <v>642</v>
      </c>
      <c r="C119" s="38" t="s">
        <v>870</v>
      </c>
      <c r="D119" s="37" t="s">
        <v>24</v>
      </c>
      <c r="E119" s="37" t="s">
        <v>871</v>
      </c>
      <c r="F119" s="37" t="s">
        <v>872</v>
      </c>
      <c r="G119" s="42">
        <v>813.4</v>
      </c>
      <c r="H119" s="42">
        <v>0</v>
      </c>
      <c r="I119" s="42">
        <v>-103953.44999999997</v>
      </c>
    </row>
    <row r="120" spans="1:9" x14ac:dyDescent="0.25">
      <c r="A120" s="37" t="s">
        <v>638</v>
      </c>
      <c r="B120" s="37" t="s">
        <v>642</v>
      </c>
      <c r="C120" s="38" t="s">
        <v>825</v>
      </c>
      <c r="D120" s="37" t="s">
        <v>24</v>
      </c>
      <c r="E120" s="37" t="s">
        <v>826</v>
      </c>
      <c r="F120" s="37" t="s">
        <v>827</v>
      </c>
      <c r="G120" s="42">
        <v>914.01</v>
      </c>
      <c r="H120" s="42">
        <v>0</v>
      </c>
      <c r="I120" s="42">
        <v>-113019.12999999996</v>
      </c>
    </row>
    <row r="121" spans="1:9" x14ac:dyDescent="0.25">
      <c r="A121" s="37" t="s">
        <v>638</v>
      </c>
      <c r="B121" s="37" t="s">
        <v>642</v>
      </c>
      <c r="C121" s="38" t="s">
        <v>873</v>
      </c>
      <c r="D121" s="37" t="s">
        <v>24</v>
      </c>
      <c r="E121" s="37" t="s">
        <v>874</v>
      </c>
      <c r="F121" s="37" t="s">
        <v>875</v>
      </c>
      <c r="G121" s="42">
        <v>924.3</v>
      </c>
      <c r="H121" s="42">
        <v>0</v>
      </c>
      <c r="I121" s="42">
        <v>-103029.14999999998</v>
      </c>
    </row>
    <row r="122" spans="1:9" hidden="1" x14ac:dyDescent="0.25">
      <c r="A122" s="37" t="s">
        <v>638</v>
      </c>
      <c r="B122" s="37" t="s">
        <v>642</v>
      </c>
      <c r="C122" s="38" t="s">
        <v>753</v>
      </c>
      <c r="D122" s="37" t="s">
        <v>24</v>
      </c>
      <c r="E122" s="37" t="s">
        <v>754</v>
      </c>
      <c r="F122" s="37" t="s">
        <v>755</v>
      </c>
      <c r="G122" s="42">
        <v>942.04</v>
      </c>
      <c r="H122" s="42">
        <v>0</v>
      </c>
      <c r="I122" s="42">
        <v>-187668.68</v>
      </c>
    </row>
    <row r="123" spans="1:9" x14ac:dyDescent="0.25">
      <c r="A123" s="37" t="s">
        <v>638</v>
      </c>
      <c r="B123" s="37" t="s">
        <v>642</v>
      </c>
      <c r="C123" s="38" t="s">
        <v>819</v>
      </c>
      <c r="D123" s="37" t="s">
        <v>24</v>
      </c>
      <c r="E123" s="37" t="s">
        <v>820</v>
      </c>
      <c r="F123" s="37" t="s">
        <v>821</v>
      </c>
      <c r="G123" s="42">
        <v>952.81</v>
      </c>
      <c r="H123" s="42">
        <v>0</v>
      </c>
      <c r="I123" s="42">
        <v>-114073.53999999996</v>
      </c>
    </row>
    <row r="124" spans="1:9" hidden="1" x14ac:dyDescent="0.25">
      <c r="A124" s="37" t="s">
        <v>638</v>
      </c>
      <c r="B124" s="37" t="s">
        <v>642</v>
      </c>
      <c r="C124" s="38" t="s">
        <v>765</v>
      </c>
      <c r="D124" s="37" t="s">
        <v>24</v>
      </c>
      <c r="E124" s="37" t="s">
        <v>766</v>
      </c>
      <c r="F124" s="37" t="s">
        <v>767</v>
      </c>
      <c r="G124" s="42">
        <v>972.66</v>
      </c>
      <c r="H124" s="42">
        <v>0</v>
      </c>
      <c r="I124" s="42">
        <v>-165920.37</v>
      </c>
    </row>
    <row r="125" spans="1:9" x14ac:dyDescent="0.25">
      <c r="A125" s="37" t="s">
        <v>638</v>
      </c>
      <c r="B125" s="37" t="s">
        <v>642</v>
      </c>
      <c r="C125" s="38" t="s">
        <v>964</v>
      </c>
      <c r="D125" s="37" t="s">
        <v>24</v>
      </c>
      <c r="E125" s="37" t="s">
        <v>965</v>
      </c>
      <c r="F125" s="37" t="s">
        <v>966</v>
      </c>
      <c r="G125" s="42">
        <v>980.33</v>
      </c>
      <c r="H125" s="42">
        <v>0</v>
      </c>
      <c r="I125" s="42">
        <v>-85102.630000000019</v>
      </c>
    </row>
    <row r="126" spans="1:9" hidden="1" x14ac:dyDescent="0.25">
      <c r="A126" s="37" t="s">
        <v>638</v>
      </c>
      <c r="B126" s="37" t="s">
        <v>642</v>
      </c>
      <c r="C126" s="38" t="s">
        <v>643</v>
      </c>
      <c r="D126" s="37" t="s">
        <v>24</v>
      </c>
      <c r="E126" s="37" t="s">
        <v>644</v>
      </c>
      <c r="F126" s="37" t="s">
        <v>645</v>
      </c>
      <c r="G126" s="42">
        <v>1156.2</v>
      </c>
      <c r="H126" s="42">
        <v>0</v>
      </c>
      <c r="I126" s="42">
        <v>-252469.87</v>
      </c>
    </row>
    <row r="127" spans="1:9" x14ac:dyDescent="0.25">
      <c r="A127" s="37" t="s">
        <v>638</v>
      </c>
      <c r="B127" s="37" t="s">
        <v>642</v>
      </c>
      <c r="C127" s="38" t="s">
        <v>852</v>
      </c>
      <c r="D127" s="37" t="s">
        <v>24</v>
      </c>
      <c r="E127" s="37" t="s">
        <v>250</v>
      </c>
      <c r="F127" s="37" t="s">
        <v>853</v>
      </c>
      <c r="G127" s="42">
        <v>1172.8499999999999</v>
      </c>
      <c r="H127" s="42">
        <v>0</v>
      </c>
      <c r="I127" s="42">
        <v>-107918.42999999995</v>
      </c>
    </row>
    <row r="128" spans="1:9" x14ac:dyDescent="0.25">
      <c r="A128" s="37" t="s">
        <v>638</v>
      </c>
      <c r="B128" s="37" t="s">
        <v>642</v>
      </c>
      <c r="C128" s="38" t="s">
        <v>861</v>
      </c>
      <c r="D128" s="37" t="s">
        <v>24</v>
      </c>
      <c r="E128" s="37" t="s">
        <v>862</v>
      </c>
      <c r="F128" s="37" t="s">
        <v>863</v>
      </c>
      <c r="G128" s="42">
        <v>1243.48</v>
      </c>
      <c r="H128" s="42">
        <v>0</v>
      </c>
      <c r="I128" s="42">
        <v>-105667.54999999997</v>
      </c>
    </row>
    <row r="129" spans="1:9" x14ac:dyDescent="0.25">
      <c r="A129" s="37" t="s">
        <v>638</v>
      </c>
      <c r="B129" s="37" t="s">
        <v>642</v>
      </c>
      <c r="C129" s="38" t="s">
        <v>990</v>
      </c>
      <c r="D129" s="37" t="s">
        <v>24</v>
      </c>
      <c r="E129" s="37" t="s">
        <v>697</v>
      </c>
      <c r="F129" s="37" t="s">
        <v>991</v>
      </c>
      <c r="G129" s="42">
        <v>1310.2</v>
      </c>
      <c r="H129" s="42">
        <v>0</v>
      </c>
      <c r="I129" s="42">
        <v>-58974.239999999991</v>
      </c>
    </row>
    <row r="130" spans="1:9" hidden="1" x14ac:dyDescent="0.25">
      <c r="A130" s="37" t="s">
        <v>638</v>
      </c>
      <c r="B130" s="37" t="s">
        <v>642</v>
      </c>
      <c r="C130" s="38" t="s">
        <v>805</v>
      </c>
      <c r="D130" s="37" t="s">
        <v>24</v>
      </c>
      <c r="E130" s="37" t="s">
        <v>806</v>
      </c>
      <c r="F130" s="37" t="s">
        <v>807</v>
      </c>
      <c r="G130" s="42">
        <v>1399.53</v>
      </c>
      <c r="H130" s="42">
        <v>0</v>
      </c>
      <c r="I130" s="42">
        <v>-116153.90999999996</v>
      </c>
    </row>
    <row r="131" spans="1:9" hidden="1" x14ac:dyDescent="0.25">
      <c r="A131" s="37" t="s">
        <v>638</v>
      </c>
      <c r="B131" s="37" t="s">
        <v>642</v>
      </c>
      <c r="C131" s="38" t="s">
        <v>666</v>
      </c>
      <c r="D131" s="37" t="s">
        <v>24</v>
      </c>
      <c r="E131" s="37" t="s">
        <v>667</v>
      </c>
      <c r="F131" s="37" t="s">
        <v>668</v>
      </c>
      <c r="G131" s="42">
        <v>1435.24</v>
      </c>
      <c r="H131" s="42">
        <v>0</v>
      </c>
      <c r="I131" s="42">
        <v>-213014.28</v>
      </c>
    </row>
    <row r="132" spans="1:9" hidden="1" x14ac:dyDescent="0.25">
      <c r="A132" s="37" t="s">
        <v>638</v>
      </c>
      <c r="B132" s="37" t="s">
        <v>642</v>
      </c>
      <c r="C132" s="38" t="s">
        <v>756</v>
      </c>
      <c r="D132" s="37" t="s">
        <v>24</v>
      </c>
      <c r="E132" s="37" t="s">
        <v>757</v>
      </c>
      <c r="F132" s="37" t="s">
        <v>758</v>
      </c>
      <c r="G132" s="42">
        <v>1552.35</v>
      </c>
      <c r="H132" s="42">
        <v>0</v>
      </c>
      <c r="I132" s="42">
        <v>-186116.33</v>
      </c>
    </row>
    <row r="133" spans="1:9" hidden="1" x14ac:dyDescent="0.25">
      <c r="A133" s="37" t="s">
        <v>638</v>
      </c>
      <c r="B133" s="37" t="s">
        <v>642</v>
      </c>
      <c r="C133" s="38" t="s">
        <v>671</v>
      </c>
      <c r="D133" s="37" t="s">
        <v>24</v>
      </c>
      <c r="E133" s="37" t="s">
        <v>672</v>
      </c>
      <c r="F133" s="37" t="s">
        <v>673</v>
      </c>
      <c r="G133" s="42">
        <v>1604.45</v>
      </c>
      <c r="H133" s="42">
        <v>0</v>
      </c>
      <c r="I133" s="42">
        <v>-211122.18</v>
      </c>
    </row>
    <row r="134" spans="1:9" hidden="1" x14ac:dyDescent="0.25">
      <c r="A134" s="37" t="s">
        <v>638</v>
      </c>
      <c r="B134" s="37" t="s">
        <v>642</v>
      </c>
      <c r="C134" s="38" t="s">
        <v>731</v>
      </c>
      <c r="D134" s="37" t="s">
        <v>24</v>
      </c>
      <c r="E134" s="37" t="s">
        <v>123</v>
      </c>
      <c r="F134" s="37" t="s">
        <v>732</v>
      </c>
      <c r="G134" s="42">
        <v>1712.43</v>
      </c>
      <c r="H134" s="42">
        <v>0</v>
      </c>
      <c r="I134" s="42">
        <v>-190265.86000000002</v>
      </c>
    </row>
    <row r="135" spans="1:9" x14ac:dyDescent="0.25">
      <c r="A135" s="37" t="s">
        <v>638</v>
      </c>
      <c r="B135" s="37" t="s">
        <v>642</v>
      </c>
      <c r="C135" s="38" t="s">
        <v>985</v>
      </c>
      <c r="D135" s="37" t="s">
        <v>24</v>
      </c>
      <c r="E135" s="37" t="s">
        <v>986</v>
      </c>
      <c r="F135" s="37" t="s">
        <v>987</v>
      </c>
      <c r="G135" s="42">
        <v>1722.26</v>
      </c>
      <c r="H135" s="42">
        <v>0</v>
      </c>
      <c r="I135" s="42">
        <v>-64027.040000000037</v>
      </c>
    </row>
    <row r="136" spans="1:9" hidden="1" x14ac:dyDescent="0.25">
      <c r="A136" s="37" t="s">
        <v>638</v>
      </c>
      <c r="B136" s="37" t="s">
        <v>642</v>
      </c>
      <c r="C136" s="38" t="s">
        <v>652</v>
      </c>
      <c r="D136" s="37" t="s">
        <v>24</v>
      </c>
      <c r="E136" s="37" t="s">
        <v>653</v>
      </c>
      <c r="F136" s="37" t="s">
        <v>654</v>
      </c>
      <c r="G136" s="42">
        <v>1730.29</v>
      </c>
      <c r="H136" s="42">
        <v>0</v>
      </c>
      <c r="I136" s="42">
        <v>-250314.74999999997</v>
      </c>
    </row>
    <row r="137" spans="1:9" hidden="1" x14ac:dyDescent="0.25">
      <c r="A137" s="37" t="s">
        <v>638</v>
      </c>
      <c r="B137" s="37" t="s">
        <v>642</v>
      </c>
      <c r="C137" s="38" t="s">
        <v>702</v>
      </c>
      <c r="D137" s="37" t="s">
        <v>24</v>
      </c>
      <c r="E137" s="37" t="s">
        <v>703</v>
      </c>
      <c r="F137" s="37" t="s">
        <v>704</v>
      </c>
      <c r="G137" s="42">
        <v>1817.74</v>
      </c>
      <c r="H137" s="42">
        <v>0</v>
      </c>
      <c r="I137" s="42">
        <v>-195349.06</v>
      </c>
    </row>
    <row r="138" spans="1:9" hidden="1" x14ac:dyDescent="0.25">
      <c r="A138" s="37" t="s">
        <v>638</v>
      </c>
      <c r="B138" s="37" t="s">
        <v>642</v>
      </c>
      <c r="C138" s="38" t="s">
        <v>719</v>
      </c>
      <c r="D138" s="37" t="s">
        <v>24</v>
      </c>
      <c r="E138" s="37" t="s">
        <v>720</v>
      </c>
      <c r="F138" s="37" t="s">
        <v>721</v>
      </c>
      <c r="G138" s="42">
        <v>1841.45</v>
      </c>
      <c r="H138" s="42">
        <v>0</v>
      </c>
      <c r="I138" s="42">
        <v>-192963.36000000002</v>
      </c>
    </row>
    <row r="139" spans="1:9" x14ac:dyDescent="0.25">
      <c r="A139" s="37" t="s">
        <v>638</v>
      </c>
      <c r="B139" s="37" t="s">
        <v>642</v>
      </c>
      <c r="C139" s="38" t="s">
        <v>828</v>
      </c>
      <c r="D139" s="37" t="s">
        <v>24</v>
      </c>
      <c r="E139" s="37" t="s">
        <v>817</v>
      </c>
      <c r="F139" s="37" t="s">
        <v>829</v>
      </c>
      <c r="G139" s="42">
        <v>1854.84</v>
      </c>
      <c r="H139" s="42">
        <v>0</v>
      </c>
      <c r="I139" s="42">
        <v>-111164.28999999996</v>
      </c>
    </row>
    <row r="140" spans="1:9" x14ac:dyDescent="0.25">
      <c r="A140" s="37" t="s">
        <v>638</v>
      </c>
      <c r="B140" s="37" t="s">
        <v>642</v>
      </c>
      <c r="C140" s="38" t="s">
        <v>934</v>
      </c>
      <c r="D140" s="37" t="s">
        <v>24</v>
      </c>
      <c r="E140" s="37" t="s">
        <v>935</v>
      </c>
      <c r="F140" s="37" t="s">
        <v>936</v>
      </c>
      <c r="G140" s="42">
        <v>1857.86</v>
      </c>
      <c r="H140" s="42">
        <v>0</v>
      </c>
      <c r="I140" s="42">
        <v>-88011.719999999987</v>
      </c>
    </row>
    <row r="141" spans="1:9" x14ac:dyDescent="0.25">
      <c r="A141" s="37" t="s">
        <v>638</v>
      </c>
      <c r="B141" s="37" t="s">
        <v>642</v>
      </c>
      <c r="C141" s="38" t="s">
        <v>830</v>
      </c>
      <c r="D141" s="37" t="s">
        <v>24</v>
      </c>
      <c r="E141" s="37" t="s">
        <v>817</v>
      </c>
      <c r="F141" s="37" t="s">
        <v>831</v>
      </c>
      <c r="G141" s="42">
        <v>1892.68</v>
      </c>
      <c r="H141" s="42">
        <v>0</v>
      </c>
      <c r="I141" s="42">
        <v>-109271.60999999997</v>
      </c>
    </row>
    <row r="142" spans="1:9" hidden="1" x14ac:dyDescent="0.25">
      <c r="A142" s="37" t="s">
        <v>638</v>
      </c>
      <c r="B142" s="37" t="s">
        <v>642</v>
      </c>
      <c r="C142" s="38" t="s">
        <v>800</v>
      </c>
      <c r="D142" s="37" t="s">
        <v>24</v>
      </c>
      <c r="E142" s="37" t="s">
        <v>697</v>
      </c>
      <c r="F142" s="37" t="s">
        <v>801</v>
      </c>
      <c r="G142" s="42">
        <v>1917.88</v>
      </c>
      <c r="H142" s="42">
        <v>0</v>
      </c>
      <c r="I142" s="42">
        <v>-117410.41999999997</v>
      </c>
    </row>
    <row r="143" spans="1:9" hidden="1" x14ac:dyDescent="0.25">
      <c r="A143" s="37" t="s">
        <v>638</v>
      </c>
      <c r="B143" s="37" t="s">
        <v>642</v>
      </c>
      <c r="C143" s="38" t="s">
        <v>682</v>
      </c>
      <c r="D143" s="37" t="s">
        <v>24</v>
      </c>
      <c r="E143" s="37" t="s">
        <v>61</v>
      </c>
      <c r="F143" s="37" t="s">
        <v>683</v>
      </c>
      <c r="G143" s="42">
        <v>2097.0100000000002</v>
      </c>
      <c r="H143" s="42">
        <v>0</v>
      </c>
      <c r="I143" s="42">
        <v>-202564.82</v>
      </c>
    </row>
    <row r="144" spans="1:9" x14ac:dyDescent="0.25">
      <c r="A144" s="37" t="s">
        <v>638</v>
      </c>
      <c r="B144" s="37" t="s">
        <v>642</v>
      </c>
      <c r="C144" s="38" t="s">
        <v>891</v>
      </c>
      <c r="D144" s="37" t="s">
        <v>24</v>
      </c>
      <c r="E144" s="37" t="s">
        <v>892</v>
      </c>
      <c r="F144" s="37" t="s">
        <v>893</v>
      </c>
      <c r="G144" s="42">
        <v>3280.89</v>
      </c>
      <c r="H144" s="42">
        <v>0</v>
      </c>
      <c r="I144" s="42">
        <v>-98478.079999999973</v>
      </c>
    </row>
    <row r="145" spans="1:9" x14ac:dyDescent="0.25">
      <c r="A145" s="37" t="s">
        <v>638</v>
      </c>
      <c r="B145" s="37" t="s">
        <v>642</v>
      </c>
      <c r="C145" s="38" t="s">
        <v>988</v>
      </c>
      <c r="D145" s="37" t="s">
        <v>24</v>
      </c>
      <c r="E145" s="37" t="s">
        <v>697</v>
      </c>
      <c r="F145" s="37" t="s">
        <v>989</v>
      </c>
      <c r="G145" s="42">
        <v>3742.6</v>
      </c>
      <c r="H145" s="42">
        <v>0</v>
      </c>
      <c r="I145" s="42">
        <v>-60284.44</v>
      </c>
    </row>
    <row r="146" spans="1:9" hidden="1" x14ac:dyDescent="0.25">
      <c r="A146" s="37" t="s">
        <v>638</v>
      </c>
      <c r="B146" s="37" t="s">
        <v>642</v>
      </c>
      <c r="C146" s="38" t="s">
        <v>696</v>
      </c>
      <c r="D146" s="37" t="s">
        <v>24</v>
      </c>
      <c r="E146" s="37" t="s">
        <v>697</v>
      </c>
      <c r="F146" s="37" t="s">
        <v>698</v>
      </c>
      <c r="G146" s="42">
        <v>5216.5200000000004</v>
      </c>
      <c r="H146" s="42">
        <v>0</v>
      </c>
      <c r="I146" s="42">
        <v>-197530</v>
      </c>
    </row>
    <row r="147" spans="1:9" hidden="1" x14ac:dyDescent="0.25">
      <c r="A147" s="37" t="s">
        <v>638</v>
      </c>
      <c r="B147" s="37" t="s">
        <v>642</v>
      </c>
      <c r="C147" s="38" t="s">
        <v>679</v>
      </c>
      <c r="D147" s="37" t="s">
        <v>24</v>
      </c>
      <c r="E147" s="37" t="s">
        <v>680</v>
      </c>
      <c r="F147" s="37" t="s">
        <v>681</v>
      </c>
      <c r="G147" s="42">
        <v>5373.1</v>
      </c>
      <c r="H147" s="42">
        <v>0</v>
      </c>
      <c r="I147" s="42">
        <v>-204661.83</v>
      </c>
    </row>
    <row r="148" spans="1:9" x14ac:dyDescent="0.25">
      <c r="A148" s="37" t="s">
        <v>638</v>
      </c>
      <c r="B148" s="37" t="s">
        <v>642</v>
      </c>
      <c r="C148" s="38" t="s">
        <v>928</v>
      </c>
      <c r="D148" s="37" t="s">
        <v>24</v>
      </c>
      <c r="E148" s="37" t="s">
        <v>929</v>
      </c>
      <c r="F148" s="37" t="s">
        <v>930</v>
      </c>
      <c r="G148" s="42">
        <v>7745.71</v>
      </c>
      <c r="H148" s="42">
        <v>0</v>
      </c>
      <c r="I148" s="42">
        <v>-90186.379999999961</v>
      </c>
    </row>
    <row r="149" spans="1:9" hidden="1" x14ac:dyDescent="0.25">
      <c r="A149" s="37" t="s">
        <v>638</v>
      </c>
      <c r="B149" s="37" t="s">
        <v>642</v>
      </c>
      <c r="C149" s="38" t="s">
        <v>768</v>
      </c>
      <c r="D149" s="37" t="s">
        <v>24</v>
      </c>
      <c r="E149" s="37" t="s">
        <v>769</v>
      </c>
      <c r="F149" s="37" t="s">
        <v>770</v>
      </c>
      <c r="G149" s="42">
        <v>7774.38</v>
      </c>
      <c r="H149" s="42">
        <v>0</v>
      </c>
      <c r="I149" s="42">
        <v>-158145.99</v>
      </c>
    </row>
    <row r="150" spans="1:9" x14ac:dyDescent="0.25">
      <c r="A150" s="37" t="s">
        <v>638</v>
      </c>
      <c r="B150" s="37" t="s">
        <v>642</v>
      </c>
      <c r="C150" s="38" t="s">
        <v>967</v>
      </c>
      <c r="D150" s="37" t="s">
        <v>24</v>
      </c>
      <c r="E150" s="37" t="s">
        <v>968</v>
      </c>
      <c r="F150" s="37" t="s">
        <v>969</v>
      </c>
      <c r="G150" s="42">
        <v>17700</v>
      </c>
      <c r="H150" s="42">
        <v>0</v>
      </c>
      <c r="I150" s="42">
        <v>-67402.630000000019</v>
      </c>
    </row>
    <row r="151" spans="1:9" hidden="1" x14ac:dyDescent="0.25">
      <c r="A151" s="37" t="s">
        <v>638</v>
      </c>
      <c r="B151" s="37" t="s">
        <v>642</v>
      </c>
      <c r="C151" s="38" t="s">
        <v>762</v>
      </c>
      <c r="D151" s="37" t="s">
        <v>24</v>
      </c>
      <c r="E151" s="37" t="s">
        <v>763</v>
      </c>
      <c r="F151" s="37" t="s">
        <v>764</v>
      </c>
      <c r="G151" s="42">
        <v>18800</v>
      </c>
      <c r="H151" s="42">
        <v>0</v>
      </c>
      <c r="I151" s="42">
        <v>-166893.02999999997</v>
      </c>
    </row>
    <row r="152" spans="1:9" hidden="1" x14ac:dyDescent="0.25">
      <c r="A152" s="37" t="s">
        <v>638</v>
      </c>
      <c r="B152" s="37" t="s">
        <v>642</v>
      </c>
      <c r="C152" s="38" t="s">
        <v>655</v>
      </c>
      <c r="D152" s="37" t="s">
        <v>24</v>
      </c>
      <c r="E152" s="37" t="s">
        <v>656</v>
      </c>
      <c r="F152" s="37" t="s">
        <v>657</v>
      </c>
      <c r="G152" s="42">
        <v>34889.78</v>
      </c>
      <c r="H152" s="42">
        <v>0</v>
      </c>
      <c r="I152" s="42">
        <v>-215424.96999999997</v>
      </c>
    </row>
    <row r="153" spans="1:9" hidden="1" x14ac:dyDescent="0.25">
      <c r="A153" s="37" t="s">
        <v>638</v>
      </c>
      <c r="B153" s="37" t="s">
        <v>642</v>
      </c>
      <c r="C153" s="38" t="s">
        <v>793</v>
      </c>
      <c r="D153" s="37" t="s">
        <v>24</v>
      </c>
      <c r="E153" s="37" t="s">
        <v>186</v>
      </c>
      <c r="F153" s="37" t="s">
        <v>794</v>
      </c>
      <c r="G153" s="42">
        <v>37674.800000000003</v>
      </c>
      <c r="H153" s="42">
        <v>0</v>
      </c>
      <c r="I153" s="42">
        <v>-119676.46999999999</v>
      </c>
    </row>
    <row r="154" spans="1:9" hidden="1" x14ac:dyDescent="0.25">
      <c r="A154" s="36"/>
      <c r="B154" s="36"/>
      <c r="C154" s="36"/>
      <c r="D154" s="36"/>
      <c r="E154" s="36"/>
      <c r="F154" s="89" t="s">
        <v>1040</v>
      </c>
      <c r="G154" s="90">
        <v>199083.17</v>
      </c>
      <c r="H154" s="90">
        <v>200412.68999999997</v>
      </c>
      <c r="I154" s="90">
        <v>-59572.349999999897</v>
      </c>
    </row>
    <row r="155" spans="1:9" hidden="1" x14ac:dyDescent="0.25">
      <c r="A155" s="36"/>
      <c r="B155" s="36"/>
      <c r="C155" s="36"/>
      <c r="D155" s="36"/>
      <c r="E155" s="36"/>
      <c r="F155" s="89" t="s">
        <v>1041</v>
      </c>
      <c r="G155" s="90">
        <v>199083.17</v>
      </c>
      <c r="H155" s="90">
        <v>200412.68999999997</v>
      </c>
      <c r="I155" s="90">
        <v>-59572.349999999897</v>
      </c>
    </row>
    <row r="158" spans="1:9" x14ac:dyDescent="0.25">
      <c r="G158" s="31">
        <f>SUBTOTAL(9,G9:G157)</f>
        <v>60195.13</v>
      </c>
      <c r="H158" s="31">
        <f>SUBTOTAL(9,H9:H157)</f>
        <v>98155.56</v>
      </c>
    </row>
    <row r="159" spans="1:9" x14ac:dyDescent="0.25">
      <c r="G159" s="31"/>
      <c r="H159" s="31">
        <f>+G158-H158</f>
        <v>-37960.43</v>
      </c>
    </row>
  </sheetData>
  <autoFilter ref="A8:I155" xr:uid="{7F99F5BD-B113-481B-9A73-374460868BFD}">
    <filterColumn colId="5">
      <filters>
        <filter val="2,2"/>
        <filter val="2,2/1 FC 0000352647  00-0249630  DISTRIBUIDORA DE LACTEOS LA COSTA J.E.B. C.A."/>
        <filter val="2,2/10 NC  101100001653  V0673540032204 PEPSI-COLA VENEZUELA, C.A. 2022020000814"/>
        <filter val="2,2/11 NC  101100001654  1506364 C.A. SUCESORA DE JOSE PUIG &amp; CIA 20220200008147"/>
        <filter val="2,2/12 NC  101100001655  V0673540032034 PEPSI-COLA VENEZUELA, C.A. 2022020000814"/>
        <filter val="2,2/13 NC  101100001656  V0673540032033 PEPSI-COLA VENEZUELA, C.A. 2022020000814"/>
        <filter val="2,2/14 FC A235611  00-00611215  CENTRO DE DISTRIBUCIONES FRANCIS C.A."/>
        <filter val="2,2/15 FC B71643  00-00610208  CENTRO DE DISTRIBUCIONES FRANCIS C.A."/>
        <filter val="2,2/16 FC 0000352773  00-0249808  DISTRIBUIDORA DE LACTEOS LA COSTA J.E.B. C.A."/>
        <filter val="2,2/18 FC L118070550  00-5505734  PLUMROSE LATINOAMERICANA, C.A."/>
        <filter val="2,2/19 FC L118070549  00-5505733  PLUMROSE LATINOAMERICANA, C.A."/>
        <filter val="2,2/2 NC  101100001651  0000352647 DISTRIBUIDORA DE LACTEOS LA COSTA J.E.B. C.A."/>
        <filter val="2,2/20 FC A054B1394144648  00-30912048  ALIMENTOS POLAR COMERCIAL, C.A."/>
        <filter val="2,2/21 FC 030962  00-025962  INVERSIONES GIOVANNY 46 CA"/>
        <filter val="2,2/22 FC BG008024  00-0336445   ITC COMERCIAL, C.A."/>
        <filter val="2,2/23 FC 409890  00-0567124  ALIMENTOS MUNCHY C.A."/>
        <filter val="2,2/24 FC A0029825  00-0031358  LACTEOS Y VIVERES LANZA , C.A"/>
        <filter val="2,2/25 FC 165424  00-130121  DISTRIBUIDORA MI CHALA CA"/>
        <filter val="2,2/26 FC 148699  00-029390  COMERCIALIZADORA EL VERDUGO C.A."/>
        <filter val="2,2/27 FC 500208130  00-0703324  DISTRIBUCIONES DIPROCHER C.A"/>
        <filter val="2,2/28 FC 500208133  00-0703327  DISTRIBUCIONES DIPROCHER C.A"/>
        <filter val="2,2/29 FC 500208132  00-0703326  DISTRIBUCIONES DIPROCHER C.A"/>
        <filter val="2,2/3 FC 35754  00-90154  AGRO BANANERA EL VIGIA C.A."/>
        <filter val="2,2/30 FC 500208131  00-0703325  DISTRIBUCIONES DIPROCHER C.A"/>
        <filter val="2,2/31 FC 028934  00-023934  INVERSIONES MANUEL PEREIRA,C.A"/>
        <filter val="2,2/32 FC 162675  00-192581  ALIMENTOS PRODALVA, C.A."/>
        <filter val="2,2/33 FC 1000190877  00-0359637  DISTRIBUIDORA GASEOSA SAN DIEGO, C.A."/>
        <filter val="2,2/34 FC 000013  00-000013   AGROINDUSTRIA MENDOZA C.A"/>
        <filter val="2,2/35 NC  101100001657  1000190877 DISTRIBUIDORA GASEOSA SAN DIEGO, C.A. 202202"/>
        <filter val="2,2/36 NC  101100001658  500208131 DISTRIBUCIONES DIPROCHER C.A 20220200008151"/>
        <filter val="2,2/37 NC  101100001659  500208132 DISTRIBUCIONES DIPROCHER C.A 20220200008152"/>
        <filter val="2,2/38 NC  101100001660  500208133 DISTRIBUCIONES DIPROCHER C.A 20220200008153"/>
        <filter val="2,2/39 NC  101100001661  500208130 DISTRIBUCIONES DIPROCHER C.A 20220200008154"/>
        <filter val="2,2/4 FC V0673540032204  08-4306539  PEPSI-COLA VENEZUELA, C.A."/>
        <filter val="2,2/40 NC  101100001662  409890 ALIMENTOS MUNCHY C.A. 20220200008155"/>
        <filter val="2,2/41 NC  101100001663  030962 INVERSIONES GIOVANNY 46 CA 20220200008156"/>
        <filter val="2,2/42 NC  101100001664  L118070550 PLUMROSE LATINOAMERICANA, C.A. 2022020000815"/>
        <filter val="2,2/43 NC  101100001665  B71643 CENTRO DE DISTRIBUCIONES FRANCIS C.A.  202202000"/>
        <filter val="2,2/44 NC  101100001666  A235611 CENTRO DE DISTRIBUCIONES FRANCIS C.A.  20220200"/>
        <filter val="2,2/45 FC 018183  00-014683  ALEJANDRO JOSE DOMINGUEZ PADILLA"/>
        <filter val="2,2/46 FC 04011988  00-098238  AGRO BANANERA EL VIGIA C.A."/>
        <filter val="2,2/48 FC 00844  00-004344  DISTRIBUIDORA S´HICS,"/>
        <filter val="2,2/49 FC 002394  00-002973  RADISA ALIMENTOS C.A"/>
        <filter val="2,2/5 FC 294272  00-00466671  PASTAS CAPRI C.A"/>
        <filter val="2,2/50 FC 028937  00-023937  INVERSIONES MANUEL PEREIRA,C.A"/>
        <filter val="2,2/51 FC GC049206  00-0514217  C.A.GALLETERA CARABOBO"/>
        <filter val="2,2/52 FC 0000352835  00-0249911  DISTRIBUIDORA DE LACTEOS LA COSTA J.E.B. C.A."/>
        <filter val="2,2/53 FC 0000352750  00-0249785  DISTRIBUIDORA DE LACTEOS LA COSTA J.E.B. C.A."/>
        <filter val="2,2/55 NC  101100001668  00844 DISTRIBUIDORA S´HICS,  20220200008160"/>
        <filter val="2,2/56 NC  101100001669  002394 RADISA ALIMENTOS C.A 20220200008161"/>
        <filter val="2,2/57 NC  101100001670  GC049206 C.A.GALLETERA CARABOBO 20220200008162"/>
        <filter val="2,2/59 NC  101100001680  0000352835 DISTRIBUIDORA DE LACTEOS LA COSTA J.E.B. C.A"/>
        <filter val="2,2/6 FC 006963  00-007613  DISTRIBUIDORA DAMASCUS CA"/>
        <filter val="2,2/60 NC  101100001683  0000352750 DISTRIBUIDORA DE LACTEOS LA COSTA J.E.B. C.A"/>
        <filter val="2,2/61 FC 163096  00-193006  ALIMENTOS PRODALVA, C.A."/>
        <filter val="2,2/62 FC 366493  00-0173192   MOLINOS HIDALGO C A"/>
        <filter val="2,2/63 FC 0067724  00-56673  PRODUCTOS COMETIN, C.A"/>
        <filter val="2,2/66 FC 030967  00-025967  INVERSIONES GIOVANNY 46 CA"/>
        <filter val="2,2/67 FC 1000017  00-000017   AGROINDUSTRIA MENDOZA C.A"/>
        <filter val="2,2/68 FC BH005493  00-0340413   ITC COMERCIAL, C.A."/>
        <filter val="2,2/69 FC 35779  00-90179  AGRO BANANERA EL VIGIA C.A."/>
        <filter val="2,2/7 FC 1506364  00-2320877  C.A. SUCESORA DE JOSE PUIG &amp; CIA"/>
        <filter val="2,2/70 FC 165717  00-130425  DISTRIBUIDORA MI CHALA CA"/>
        <filter val="2,2/71 FC A054B1394152345  00-30919871  ALIMENTOS POLAR COMERCIAL, C.A."/>
        <filter val="2,2/72 FC A054B1394152347  00-30919873  ALIMENTOS POLAR COMERCIAL, C.A."/>
        <filter val="2,2/73 FC A054B1394152346  00-30919872  ALIMENTOS POLAR COMERCIAL, C.A."/>
        <filter val="2,2/74 FC A054B1394147316  00-30914743  ALIMENTOS POLAR COMERCIAL, C.A."/>
        <filter val="2,2/76 NC  0000174464 00-0249683 0000352835 DISTRIBUIDORA DE LACTEOS LA COSTA J."/>
        <filter val="2,2/77 NC  0000174465 00-0249684 0000352773 DISTRIBUIDORA DE LACTEOS LA COSTA J."/>
        <filter val="2,2/78 NC  174426 00-249514 0000352750 DISTRIBUIDORA DE LACTEOS LA COSTA J.E.B."/>
        <filter val="2,2/8 FC V0673540032033  08-4306365  PEPSI-COLA VENEZUELA, C.A. V0673540032204"/>
        <filter val="2,2/80 NC  101100001673  030967 INVERSIONES GIOVANNY 46 CA 20220200008165"/>
        <filter val="2,2/81 NC  101100001674  165717 DISTRIBUIDORA MI CHALA CA 20220200008166"/>
        <filter val="2,2/82 NC  101100001675  A054B1394152345 ALIMENTOS POLAR COMERCIAL, C.A. 2022020"/>
        <filter val="2,2/83 NC  101100001676  A054B1394152347 ALIMENTOS POLAR COMERCIAL, C.A. 2022020"/>
        <filter val="2,2/84 NC  101100001677  A054B1394147316 ALIMENTOS POLAR COMERCIAL, C.A. 2022020"/>
        <filter val="2,2/86 NC  101100001684  0067724 PRODUCTOS COMETIN, C.A 20220200008173"/>
        <filter val="2,2/87 FC 000706  00-000706  DISTRIBUIDORA HALU, C.A."/>
        <filter val="2,2/88 FC 000157  00-000157  INVERSIONES CRESVEIRA,C.A"/>
        <filter val="2,2/89 FC  A02594  00-008094  INVERSIONES VALIOSKA, C.A"/>
        <filter val="2,2/9 FC V0673540032034  08-4306366  PEPSI-COLA VENEZUELA, C.A. V0673540032204"/>
        <filter val="2,2/90 NC  101100001685  A02594 INVERSIONES VALIOSKA, C.A 20220200008174"/>
      </filters>
    </filterColumn>
    <sortState ref="A9:I155">
      <sortCondition ref="G8:G155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CCXP</vt:lpstr>
      <vt:lpstr>2,1</vt:lpstr>
      <vt:lpstr>2,2</vt:lpstr>
      <vt:lpstr>Hoja2</vt:lpstr>
      <vt:lpstr>2131001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Cont_AUX_2</dc:creator>
  <cp:lastModifiedBy>Cont_AUX_2</cp:lastModifiedBy>
  <dcterms:created xsi:type="dcterms:W3CDTF">2022-05-10T14:39:05Z</dcterms:created>
  <dcterms:modified xsi:type="dcterms:W3CDTF">2022-06-09T15:58:44Z</dcterms:modified>
</cp:coreProperties>
</file>