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nt_AUX_2\Desktop\ROMA\2022\MARZO 2022\"/>
    </mc:Choice>
  </mc:AlternateContent>
  <xr:revisionPtr revIDLastSave="0" documentId="13_ncr:1_{DE8D6F54-F171-4A09-B8CB-A0507397B703}" xr6:coauthVersionLast="45" xr6:coauthVersionMax="45" xr10:uidLastSave="{00000000-0000-0000-0000-000000000000}"/>
  <bookViews>
    <workbookView xWindow="-120" yWindow="-120" windowWidth="21840" windowHeight="13140" activeTab="2" xr2:uid="{2BF06BDB-1EB6-4D6B-8404-586A99F45B38}"/>
  </bookViews>
  <sheets>
    <sheet name="PLAN DE CUENTA" sheetId="5" r:id="rId1"/>
    <sheet name="NOMINA PANADERO" sheetId="6" r:id="rId2"/>
    <sheet name="03-07" sheetId="1" r:id="rId3"/>
    <sheet name="1Q" sheetId="2" r:id="rId4"/>
    <sheet name="2Q" sheetId="3" r:id="rId5"/>
  </sheets>
  <definedNames>
    <definedName name="_xlnm._FilterDatabase" localSheetId="2" hidden="1">'03-07'!$A$1:$K$1</definedName>
    <definedName name="_xlnm._FilterDatabase" localSheetId="3" hidden="1">'1Q'!$A$1:$F$752</definedName>
    <definedName name="_xlnm._FilterDatabase" localSheetId="4" hidden="1">'2Q'!$A$1:$F$716</definedName>
    <definedName name="_xlnm._FilterDatabase" localSheetId="0" hidden="1">'PLAN DE CUENTA'!$A$6:$E$440</definedName>
  </definedNames>
  <calcPr calcId="181029"/>
  <pivotCaches>
    <pivotCache cacheId="10" r:id="rId6"/>
    <pivotCache cacheId="1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6" l="1"/>
  <c r="G13" i="6"/>
  <c r="K20" i="6"/>
  <c r="K86" i="6" l="1"/>
  <c r="F92" i="6"/>
  <c r="E92" i="6"/>
  <c r="G92" i="6" s="1"/>
  <c r="C92" i="6"/>
  <c r="C85" i="6"/>
  <c r="E84" i="6"/>
  <c r="E83" i="6"/>
  <c r="E82" i="6"/>
  <c r="E85" i="6" s="1"/>
  <c r="H79" i="6"/>
  <c r="G79" i="6"/>
  <c r="F79" i="6"/>
  <c r="C79" i="6"/>
  <c r="I78" i="6"/>
  <c r="J78" i="6" s="1"/>
  <c r="E78" i="6"/>
  <c r="I77" i="6"/>
  <c r="J77" i="6" s="1"/>
  <c r="E77" i="6"/>
  <c r="I76" i="6"/>
  <c r="J76" i="6" s="1"/>
  <c r="E76" i="6"/>
  <c r="E79" i="6" s="1"/>
  <c r="F69" i="6"/>
  <c r="E69" i="6"/>
  <c r="C69" i="6"/>
  <c r="C62" i="6"/>
  <c r="E61" i="6"/>
  <c r="E60" i="6"/>
  <c r="E59" i="6"/>
  <c r="H56" i="6"/>
  <c r="G56" i="6"/>
  <c r="F56" i="6"/>
  <c r="C56" i="6"/>
  <c r="J55" i="6"/>
  <c r="I55" i="6"/>
  <c r="E55" i="6"/>
  <c r="I54" i="6"/>
  <c r="J54" i="6" s="1"/>
  <c r="E54" i="6"/>
  <c r="J53" i="6"/>
  <c r="I53" i="6"/>
  <c r="E53" i="6"/>
  <c r="E26" i="6"/>
  <c r="F47" i="6"/>
  <c r="E47" i="6"/>
  <c r="G47" i="6" s="1"/>
  <c r="C47" i="6"/>
  <c r="C40" i="6"/>
  <c r="E39" i="6"/>
  <c r="E38" i="6"/>
  <c r="E37" i="6"/>
  <c r="H34" i="6"/>
  <c r="G34" i="6"/>
  <c r="F34" i="6"/>
  <c r="C34" i="6"/>
  <c r="I33" i="6"/>
  <c r="J33" i="6" s="1"/>
  <c r="E33" i="6"/>
  <c r="I32" i="6"/>
  <c r="J32" i="6" s="1"/>
  <c r="E32" i="6"/>
  <c r="J31" i="6"/>
  <c r="I31" i="6"/>
  <c r="E31" i="6"/>
  <c r="F26" i="6"/>
  <c r="F69" i="1"/>
  <c r="E69" i="1"/>
  <c r="P23" i="3"/>
  <c r="F70" i="1" l="1"/>
  <c r="J79" i="6"/>
  <c r="G69" i="6"/>
  <c r="E62" i="6"/>
  <c r="J56" i="6"/>
  <c r="E56" i="6"/>
  <c r="E40" i="6"/>
  <c r="J34" i="6"/>
  <c r="C26" i="6"/>
  <c r="C19" i="6"/>
  <c r="E18" i="6"/>
  <c r="E17" i="6"/>
  <c r="E16" i="6"/>
  <c r="H13" i="6"/>
  <c r="F13" i="6"/>
  <c r="C13" i="6"/>
  <c r="I12" i="6"/>
  <c r="J12" i="6" s="1"/>
  <c r="E12" i="6"/>
  <c r="I11" i="6"/>
  <c r="J11" i="6" s="1"/>
  <c r="E11" i="6"/>
  <c r="I10" i="6"/>
  <c r="J10" i="6" s="1"/>
  <c r="E10" i="6"/>
  <c r="O22" i="2"/>
  <c r="K63" i="6" l="1"/>
  <c r="K41" i="6"/>
  <c r="E13" i="6"/>
  <c r="E19" i="6"/>
  <c r="J13" i="6"/>
  <c r="G26" i="6"/>
  <c r="H450" i="5" l="1"/>
  <c r="H451" i="5" s="1"/>
  <c r="H4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THECNOMAC</author>
  </authors>
  <commentList>
    <comment ref="N9" authorId="0" shapeId="0" xr:uid="{1B814BB4-DA8A-491D-80C1-2000CDFF5D24}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sharedStrings.xml><?xml version="1.0" encoding="utf-8"?>
<sst xmlns="http://schemas.openxmlformats.org/spreadsheetml/2006/main" count="3495" uniqueCount="933">
  <si>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</si>
  <si>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</si>
  <si>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</si>
  <si>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</si>
  <si>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</si>
  <si>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</si>
  <si>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</si>
  <si>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</si>
  <si>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 xml:space="preserve">6121002             </t>
  </si>
  <si>
    <t xml:space="preserve">ENERGIA ELECTRICA                                 </t>
  </si>
  <si>
    <t>PG</t>
  </si>
  <si>
    <t xml:space="preserve">6121004             </t>
  </si>
  <si>
    <t xml:space="preserve">C.A.N.T.V.                                        </t>
  </si>
  <si>
    <t xml:space="preserve">2133002             </t>
  </si>
  <si>
    <t xml:space="preserve">6334001             </t>
  </si>
  <si>
    <t>2141002</t>
  </si>
  <si>
    <t>1162003</t>
  </si>
  <si>
    <t>Código</t>
  </si>
  <si>
    <t>Descripción:</t>
  </si>
  <si>
    <t>Asignación</t>
  </si>
  <si>
    <t>Deducción</t>
  </si>
  <si>
    <t>N038</t>
  </si>
  <si>
    <t>DOMINGO TRABAJADO</t>
  </si>
  <si>
    <t>N047</t>
  </si>
  <si>
    <t>SUELDOS Y SALARIOS</t>
  </si>
  <si>
    <t>N048</t>
  </si>
  <si>
    <t>DIAS DE DESCANSO</t>
  </si>
  <si>
    <t>N011</t>
  </si>
  <si>
    <t>FAOV</t>
  </si>
  <si>
    <t>N50</t>
  </si>
  <si>
    <t>SEGURO SOCIAL</t>
  </si>
  <si>
    <t>N51</t>
  </si>
  <si>
    <t>SEGURO PARO FORZOSO</t>
  </si>
  <si>
    <t>Etiquetas de fila</t>
  </si>
  <si>
    <t>Total general</t>
  </si>
  <si>
    <t>Suma de Asignación</t>
  </si>
  <si>
    <t>Suma de Deducción</t>
  </si>
  <si>
    <t>N005</t>
  </si>
  <si>
    <t>DIA LIBRE TRABAJADO</t>
  </si>
  <si>
    <t>N018</t>
  </si>
  <si>
    <t>DIAS DE AUSENCIA INJUSTIFICADA</t>
  </si>
  <si>
    <t>6111001</t>
  </si>
  <si>
    <t>2151003</t>
  </si>
  <si>
    <t>2151002</t>
  </si>
  <si>
    <t>NOMINA</t>
  </si>
  <si>
    <t xml:space="preserve">NOMINA </t>
  </si>
  <si>
    <t>1Q</t>
  </si>
  <si>
    <t>1111002</t>
  </si>
  <si>
    <t>2Q</t>
  </si>
  <si>
    <t>LUNCHERIA Y PANADERIA ROMA, C.A.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</si>
  <si>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</si>
  <si>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</si>
  <si>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</si>
  <si>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</si>
  <si>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</si>
  <si>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</si>
  <si>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</si>
  <si>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</si>
  <si>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</si>
  <si>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Descripción</t>
  </si>
  <si>
    <t>Monet</t>
  </si>
  <si>
    <t>Tipo de ajuste</t>
  </si>
  <si>
    <t>ISLR</t>
  </si>
  <si>
    <t xml:space="preserve">1162001   </t>
  </si>
  <si>
    <t>HABER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</si>
  <si>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</si>
  <si>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</si>
  <si>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</si>
  <si>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</si>
  <si>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</si>
  <si>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</si>
  <si>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</si>
  <si>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</si>
  <si>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</si>
  <si>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</si>
  <si>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</si>
  <si>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</si>
  <si>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</si>
  <si>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</si>
  <si>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</si>
  <si>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</si>
  <si>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</si>
  <si>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</si>
  <si>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FORMA 99244      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</si>
  <si>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</si>
  <si>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</si>
  <si>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</si>
  <si>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</si>
  <si>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</si>
  <si>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</si>
  <si>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</si>
  <si>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</si>
  <si>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</si>
  <si>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</si>
  <si>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</si>
  <si>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</si>
  <si>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</si>
  <si>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</si>
  <si>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</si>
  <si>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</si>
  <si>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</si>
  <si>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</si>
  <si>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</si>
  <si>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</si>
  <si>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</si>
  <si>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</si>
  <si>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</si>
  <si>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</si>
  <si>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</si>
  <si>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</si>
  <si>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</si>
  <si>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</si>
  <si>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</si>
  <si>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</si>
  <si>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</si>
  <si>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</si>
  <si>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</si>
  <si>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</si>
  <si>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</si>
  <si>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</si>
  <si>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</si>
  <si>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</si>
  <si>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</si>
  <si>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</si>
  <si>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</si>
  <si>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</si>
  <si>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</si>
  <si>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</si>
  <si>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</si>
  <si>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</si>
  <si>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</si>
  <si>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</si>
  <si>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</si>
  <si>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</si>
  <si>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</si>
  <si>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</si>
  <si>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</si>
  <si>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</si>
  <si>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</si>
  <si>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</si>
  <si>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</si>
  <si>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</si>
  <si>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</si>
  <si>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</si>
  <si>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</si>
  <si>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</si>
  <si>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</si>
  <si>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</si>
  <si>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</si>
  <si>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</si>
  <si>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</si>
  <si>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</si>
  <si>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</si>
  <si>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</si>
  <si>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</si>
  <si>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</si>
  <si>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</si>
  <si>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</si>
  <si>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</si>
  <si>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</si>
  <si>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</si>
  <si>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</si>
  <si>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</si>
  <si>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</si>
  <si>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1137002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</si>
  <si>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</si>
  <si>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</si>
  <si>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</si>
  <si>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</si>
  <si>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</si>
  <si>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</si>
  <si>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</si>
  <si>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</si>
  <si>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</si>
  <si>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</si>
  <si>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</si>
  <si>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</si>
  <si>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</si>
  <si>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</si>
  <si>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</si>
  <si>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</si>
  <si>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</si>
  <si>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</si>
  <si>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</si>
  <si>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</si>
  <si>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</si>
  <si>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</si>
  <si>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</si>
  <si>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</si>
  <si>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</si>
  <si>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</si>
  <si>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</si>
  <si>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</si>
  <si>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</si>
  <si>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</si>
  <si>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</si>
  <si>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</si>
  <si>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</si>
  <si>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</si>
  <si>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</si>
  <si>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</si>
  <si>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</si>
  <si>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</si>
  <si>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</si>
  <si>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</si>
  <si>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</si>
  <si>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</si>
  <si>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</si>
  <si>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</si>
  <si>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</si>
  <si>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</si>
  <si>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</si>
  <si>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</si>
  <si>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</si>
  <si>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</si>
  <si>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</si>
  <si>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</si>
  <si>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</si>
  <si>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</si>
  <si>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</si>
  <si>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</si>
  <si>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</si>
  <si>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</si>
  <si>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</si>
  <si>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</si>
  <si>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</si>
  <si>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</si>
  <si>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</si>
  <si>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</si>
  <si>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</si>
  <si>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</si>
  <si>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</si>
  <si>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</si>
  <si>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</si>
  <si>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</si>
  <si>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</si>
  <si>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</si>
  <si>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</si>
  <si>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</si>
  <si>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</si>
  <si>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</si>
  <si>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</si>
  <si>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</si>
  <si>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</si>
  <si>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</si>
  <si>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</si>
  <si>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</si>
  <si>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</si>
  <si>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</si>
  <si>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</si>
  <si>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</si>
  <si>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</si>
  <si>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</si>
  <si>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</si>
  <si>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</si>
  <si>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</si>
  <si>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</si>
  <si>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</si>
  <si>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</si>
  <si>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</si>
  <si>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</si>
  <si>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</si>
  <si>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</si>
  <si>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</si>
  <si>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</si>
  <si>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</si>
  <si>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</si>
  <si>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</si>
  <si>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</si>
  <si>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</si>
  <si>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</si>
  <si>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</si>
  <si>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</si>
  <si>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</si>
  <si>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</si>
  <si>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</si>
  <si>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</si>
  <si>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</si>
  <si>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</si>
  <si>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</si>
  <si>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</si>
  <si>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</si>
  <si>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</si>
  <si>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</si>
  <si>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</si>
  <si>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</si>
  <si>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</si>
  <si>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</si>
  <si>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</si>
  <si>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</si>
  <si>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</si>
  <si>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</si>
  <si>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</si>
  <si>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</si>
  <si>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</si>
  <si>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</si>
  <si>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</si>
  <si>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</si>
  <si>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</si>
  <si>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</si>
  <si>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</si>
  <si>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</si>
  <si>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</si>
  <si>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</si>
  <si>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</si>
  <si>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</si>
  <si>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</si>
  <si>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</si>
  <si>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</si>
  <si>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</si>
  <si>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</si>
  <si>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</si>
  <si>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</si>
  <si>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</si>
  <si>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</si>
  <si>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</si>
  <si>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</si>
  <si>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</si>
  <si>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</si>
  <si>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</si>
  <si>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</si>
  <si>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</si>
  <si>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</si>
  <si>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</si>
  <si>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</si>
  <si>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</si>
  <si>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</si>
  <si>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</si>
  <si>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</si>
  <si>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</si>
  <si>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</si>
  <si>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</si>
  <si>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</si>
  <si>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</si>
  <si>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</si>
  <si>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</si>
  <si>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</si>
  <si>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</si>
  <si>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</si>
  <si>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</si>
  <si>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</si>
  <si>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</si>
  <si>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</si>
  <si>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</si>
  <si>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</si>
  <si>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</si>
  <si>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</si>
  <si>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</si>
  <si>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</si>
  <si>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</si>
  <si>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</si>
  <si>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</si>
  <si>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</si>
  <si>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</si>
  <si>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</si>
  <si>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</si>
  <si>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</si>
  <si>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</si>
  <si>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</si>
  <si>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</si>
  <si>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</si>
  <si>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</si>
  <si>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</si>
  <si>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</si>
  <si>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</si>
  <si>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</si>
  <si>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</si>
  <si>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</si>
  <si>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</si>
  <si>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</si>
  <si>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</si>
  <si>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</si>
  <si>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</si>
  <si>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</si>
  <si>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</si>
  <si>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</si>
  <si>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</si>
  <si>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</si>
  <si>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</si>
  <si>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</si>
  <si>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</si>
  <si>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</si>
  <si>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</si>
  <si>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</si>
  <si>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</si>
  <si>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</si>
  <si>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</si>
  <si>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</si>
  <si>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</si>
  <si>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</si>
  <si>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</si>
  <si>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</si>
  <si>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</si>
  <si>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</si>
  <si>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</si>
  <si>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</si>
  <si>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</si>
  <si>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</si>
  <si>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</si>
  <si>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</si>
  <si>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</si>
  <si>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</si>
  <si>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</si>
  <si>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</si>
  <si>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</si>
  <si>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</si>
  <si>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</si>
  <si>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</si>
  <si>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</si>
  <si>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</si>
  <si>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</si>
  <si>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</si>
  <si>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</si>
  <si>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</si>
  <si>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</si>
  <si>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</si>
  <si>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</si>
  <si>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</si>
  <si>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</si>
  <si>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</si>
  <si>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</si>
  <si>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</si>
  <si>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</si>
  <si>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</si>
  <si>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</si>
  <si>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</si>
  <si>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</si>
  <si>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</si>
  <si>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</si>
  <si>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</si>
  <si>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</si>
  <si>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</si>
  <si>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</si>
  <si>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</si>
  <si>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</si>
  <si>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</si>
  <si>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</si>
  <si>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</si>
  <si>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</si>
  <si>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</si>
  <si>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</si>
  <si>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</si>
  <si>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</si>
  <si>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</si>
  <si>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</si>
  <si>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</si>
  <si>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</si>
  <si>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</si>
  <si>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</si>
  <si>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</si>
  <si>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</si>
  <si>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</si>
  <si>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</si>
  <si>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</si>
  <si>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</si>
  <si>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</si>
  <si>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</si>
  <si>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</si>
  <si>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</si>
  <si>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</si>
  <si>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</si>
  <si>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</si>
  <si>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</si>
  <si>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</si>
  <si>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</si>
  <si>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</si>
  <si>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</si>
  <si>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</si>
  <si>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</si>
  <si>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</si>
  <si>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</si>
  <si>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</si>
  <si>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</si>
  <si>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</si>
  <si>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</si>
  <si>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</si>
  <si>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</si>
  <si>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</si>
  <si>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</si>
  <si>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</si>
  <si>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</si>
  <si>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</si>
  <si>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</si>
  <si>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</si>
  <si>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</si>
  <si>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</si>
  <si>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</si>
  <si>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</si>
  <si>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</si>
  <si>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</si>
  <si>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</si>
  <si>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</si>
  <si>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</si>
  <si>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</si>
  <si>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</si>
  <si>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</si>
  <si>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</si>
  <si>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</si>
  <si>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</si>
  <si>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</si>
  <si>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</si>
  <si>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</si>
  <si>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</si>
  <si>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</si>
  <si>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</si>
  <si>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</si>
  <si>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</si>
  <si>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</si>
  <si>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</si>
  <si>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</si>
  <si>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</si>
  <si>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</si>
  <si>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</si>
  <si>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</si>
  <si>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</si>
  <si>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</si>
  <si>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</si>
  <si>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</si>
  <si>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</si>
  <si>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</si>
  <si>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</si>
  <si>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</si>
  <si>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</si>
  <si>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</si>
  <si>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</si>
  <si>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</si>
  <si>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</si>
  <si>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</si>
  <si>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</si>
  <si>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</si>
  <si>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</si>
  <si>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</si>
  <si>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</si>
  <si>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</si>
  <si>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</si>
  <si>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</si>
  <si>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</si>
  <si>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</si>
  <si>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</si>
  <si>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</si>
  <si>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</si>
  <si>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</si>
  <si>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</si>
  <si>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</si>
  <si>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</si>
  <si>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</si>
  <si>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</si>
  <si>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</si>
  <si>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</si>
  <si>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</si>
  <si>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</si>
  <si>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</si>
  <si>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</si>
  <si>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</si>
  <si>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</si>
  <si>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</si>
  <si>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</si>
  <si>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</si>
  <si>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</si>
  <si>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</si>
  <si>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</si>
  <si>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</si>
  <si>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</si>
  <si>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</si>
  <si>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</si>
  <si>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</si>
  <si>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</si>
  <si>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</si>
  <si>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</si>
  <si>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</si>
  <si>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6111006             </t>
  </si>
  <si>
    <t xml:space="preserve">BONO DE ALIMENTACION                              </t>
  </si>
  <si>
    <t xml:space="preserve">6111007             </t>
  </si>
  <si>
    <t xml:space="preserve">BONO POR INFLACION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</si>
  <si>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</si>
  <si>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</si>
  <si>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</si>
  <si>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BONO DE PANDEMIA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</si>
  <si>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</si>
  <si>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</si>
  <si>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</si>
  <si>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</si>
  <si>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</si>
  <si>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</si>
  <si>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</si>
  <si>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</si>
  <si>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</si>
  <si>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</si>
  <si>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</si>
  <si>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</si>
  <si>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</si>
  <si>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</si>
  <si>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</si>
  <si>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</si>
  <si>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</si>
  <si>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</si>
  <si>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</si>
  <si>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6121003             </t>
  </si>
  <si>
    <t xml:space="preserve">HIDROCAPITAL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</si>
  <si>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</si>
  <si>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</si>
  <si>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</si>
  <si>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</si>
  <si>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</si>
  <si>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</si>
  <si>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</si>
  <si>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</si>
  <si>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</si>
  <si>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</si>
  <si>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</si>
  <si>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</si>
  <si>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</si>
  <si>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</si>
  <si>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</si>
  <si>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</si>
  <si>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</si>
  <si>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</si>
  <si>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</si>
  <si>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</si>
  <si>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</si>
  <si>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</si>
  <si>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</si>
  <si>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</si>
  <si>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</si>
  <si>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</si>
  <si>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</si>
  <si>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</si>
  <si>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</si>
  <si>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</si>
  <si>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</si>
  <si>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</si>
  <si>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</si>
  <si>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</si>
  <si>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</si>
  <si>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</si>
  <si>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</si>
  <si>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</si>
  <si>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</si>
  <si>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</si>
  <si>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</si>
  <si>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</si>
  <si>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</si>
  <si>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</si>
  <si>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</si>
  <si>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</si>
  <si>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</si>
  <si>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</si>
  <si>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</si>
  <si>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</si>
  <si>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</si>
  <si>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</si>
  <si>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</si>
  <si>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</si>
  <si>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</si>
  <si>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</si>
  <si>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</si>
  <si>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</si>
  <si>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</si>
  <si>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</si>
  <si>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</si>
  <si>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</si>
  <si>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</si>
  <si>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</si>
  <si>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</si>
  <si>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</si>
  <si>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</si>
  <si>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</si>
  <si>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</si>
  <si>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</si>
  <si>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</si>
  <si>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</si>
  <si>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</si>
  <si>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</si>
  <si>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</si>
  <si>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</si>
  <si>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</si>
  <si>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</si>
  <si>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</si>
  <si>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</si>
  <si>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</si>
  <si>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</si>
  <si>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</si>
  <si>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</si>
  <si>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</si>
  <si>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</si>
  <si>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</si>
  <si>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</si>
  <si>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</si>
  <si>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</si>
  <si>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</si>
  <si>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</si>
  <si>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</si>
  <si>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</si>
  <si>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</si>
  <si>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</si>
  <si>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</si>
  <si>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</si>
  <si>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</si>
  <si>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</si>
  <si>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</si>
  <si>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</si>
  <si>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</si>
  <si>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</si>
  <si>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</si>
  <si>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</si>
  <si>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</si>
  <si>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</si>
  <si>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</si>
  <si>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</si>
  <si>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</si>
  <si>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</si>
  <si>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</si>
  <si>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</si>
  <si>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</si>
  <si>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</si>
  <si>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</si>
  <si>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</si>
  <si>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</si>
  <si>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</si>
  <si>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</si>
  <si>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</si>
  <si>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</si>
  <si>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</si>
  <si>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</si>
  <si>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</si>
  <si>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</si>
  <si>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</si>
  <si>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</si>
  <si>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</si>
  <si>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</si>
  <si>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</si>
  <si>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</si>
  <si>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</si>
  <si>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</si>
  <si>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</si>
  <si>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</si>
  <si>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</si>
  <si>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</si>
  <si>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</si>
  <si>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</si>
  <si>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</si>
  <si>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</si>
  <si>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</si>
  <si>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</si>
  <si>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</si>
  <si>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</si>
  <si>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</si>
  <si>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</si>
  <si>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</si>
  <si>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</si>
  <si>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</si>
  <si>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</si>
  <si>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</si>
  <si>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</si>
  <si>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</si>
  <si>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</si>
  <si>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</si>
  <si>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</si>
  <si>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</si>
  <si>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</si>
  <si>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</si>
  <si>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</si>
  <si>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</si>
  <si>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</si>
  <si>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</si>
  <si>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</si>
  <si>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</si>
  <si>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</si>
  <si>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</si>
  <si>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</si>
  <si>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</si>
  <si>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</si>
  <si>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</si>
  <si>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</si>
  <si>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</si>
  <si>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</si>
  <si>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</si>
  <si>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</si>
  <si>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</si>
  <si>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</si>
  <si>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</si>
  <si>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</si>
  <si>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</si>
  <si>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</si>
  <si>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</si>
  <si>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</si>
  <si>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</si>
  <si>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</si>
  <si>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</si>
  <si>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</si>
  <si>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</si>
  <si>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</si>
  <si>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</si>
  <si>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</si>
  <si>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</si>
  <si>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</si>
  <si>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</si>
  <si>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</si>
  <si>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</si>
  <si>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</si>
  <si>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</si>
  <si>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</si>
  <si>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</si>
  <si>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</si>
  <si>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</si>
  <si>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</si>
  <si>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</si>
  <si>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</si>
  <si>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</si>
  <si>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</si>
  <si>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</si>
  <si>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</si>
  <si>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</si>
  <si>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</si>
  <si>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</si>
  <si>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</si>
  <si>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</si>
  <si>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</si>
  <si>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</si>
  <si>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</si>
  <si>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</si>
  <si>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</si>
  <si>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</si>
  <si>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</si>
  <si>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</si>
  <si>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PERDIDAS POR DIFERENCIAS CAMBI 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</si>
  <si>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</si>
  <si>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</si>
  <si>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</si>
  <si>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</si>
  <si>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</si>
  <si>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</si>
  <si>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</si>
  <si>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</si>
  <si>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</si>
  <si>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CESTA T</t>
  </si>
  <si>
    <t>SEMANA 1</t>
  </si>
  <si>
    <t>SUELDO Y SALARIO</t>
  </si>
  <si>
    <t>BONO</t>
  </si>
  <si>
    <t>TOTAL ASIGNACIONES</t>
  </si>
  <si>
    <t>SUELDOS Y SALARIO</t>
  </si>
  <si>
    <t>S.S.O</t>
  </si>
  <si>
    <t>PARO F</t>
  </si>
  <si>
    <t>L.P.H</t>
  </si>
  <si>
    <t xml:space="preserve">TOTAL DEDUCCIONES </t>
  </si>
  <si>
    <t>TOTAL A PAGAR</t>
  </si>
  <si>
    <t>CESTA TICKET</t>
  </si>
  <si>
    <t>TOTAL DE LA SEMANA</t>
  </si>
  <si>
    <t>BONO PANDEMIA</t>
  </si>
  <si>
    <t>MONTO A PAGAR EN $</t>
  </si>
  <si>
    <t>SEMANA 2</t>
  </si>
  <si>
    <t>SEMANA 3</t>
  </si>
  <si>
    <t>Cantidad</t>
  </si>
  <si>
    <t>Saldo</t>
  </si>
  <si>
    <t>N002</t>
  </si>
  <si>
    <t>DIA FERIADO</t>
  </si>
  <si>
    <t>2.00</t>
  </si>
  <si>
    <t>0.70</t>
  </si>
  <si>
    <t>1.00</t>
  </si>
  <si>
    <t>0.67</t>
  </si>
  <si>
    <t>11.00</t>
  </si>
  <si>
    <t>2.57</t>
  </si>
  <si>
    <t>4.00</t>
  </si>
  <si>
    <t>0.93</t>
  </si>
  <si>
    <t>15.00</t>
  </si>
  <si>
    <t>0.03</t>
  </si>
  <si>
    <t>0.13</t>
  </si>
  <si>
    <t>0.02</t>
  </si>
  <si>
    <t>0.35</t>
  </si>
  <si>
    <t>0.47</t>
  </si>
  <si>
    <t>0.65</t>
  </si>
  <si>
    <t>(en blanco)</t>
  </si>
  <si>
    <t>00003-07</t>
  </si>
  <si>
    <t>PAGO DE LA PRIMERO Q DEL MES DE MARZO 2022</t>
  </si>
  <si>
    <t>CESTA TICKET DE LA 1ERA Q DEL MES MARZO 2022</t>
  </si>
  <si>
    <t>CT</t>
  </si>
  <si>
    <t>BONO PANDEMIA DE LA 1ERA Q DEL MES MARZO 2022</t>
  </si>
  <si>
    <t xml:space="preserve">B PANDEMIA </t>
  </si>
  <si>
    <t>BP</t>
  </si>
  <si>
    <t>8.87</t>
  </si>
  <si>
    <t>13.00</t>
  </si>
  <si>
    <t>12.00</t>
  </si>
  <si>
    <t>52.00</t>
  </si>
  <si>
    <t>17.33</t>
  </si>
  <si>
    <t>2.40</t>
  </si>
  <si>
    <t>0.30</t>
  </si>
  <si>
    <t>6.50</t>
  </si>
  <si>
    <t>1.20</t>
  </si>
  <si>
    <t>0.15</t>
  </si>
  <si>
    <t>4.43</t>
  </si>
  <si>
    <t>PAGO DE LA SEGUNDA Q DEL MES DE MARZO 2022</t>
  </si>
  <si>
    <t>CESTA TICKET DE LA 2DA Q DEL MES MARZO 2022</t>
  </si>
  <si>
    <t>BONO PANDEMIA DE LA 2DA Q DEL MES MARZO 2022</t>
  </si>
  <si>
    <t>SANCHEZ R JANKO</t>
  </si>
  <si>
    <t>LADINO ALEIDIS</t>
  </si>
  <si>
    <t>URBINA A ERICK</t>
  </si>
  <si>
    <t>NOMINA CORRESPONDIENTE SEMANA 28-02-2022 AL 06-03-2022</t>
  </si>
  <si>
    <t>NOMINA CORRESPONDIENTE SEMANA 07-03-2022 AL 13-03-2022</t>
  </si>
  <si>
    <t>NOMINA CORRESPONDIENTE SEMANA 14-03-2022 AL 20-03-2022</t>
  </si>
  <si>
    <t>NOMINA CORRESPONDIENTE SEMANA 21-03-2022 AL 28-03-2022</t>
  </si>
  <si>
    <t>CESTA TICKET SEMANA 28-02-2022 AL 06-03-2022</t>
  </si>
  <si>
    <t>BONO DE PANDEMIA SEMANA 28-02-2022 AL 06-03-2022</t>
  </si>
  <si>
    <t>PAGO DE LA LIQ SALAZAR DE ACOSTA MARIANA MARITZA</t>
  </si>
  <si>
    <t xml:space="preserve">PRESTACIONES SOCIALES      SALAZAR DE ACOSTA MARIANA MARITZA                       </t>
  </si>
  <si>
    <t xml:space="preserve">VACACIONES  FRACCIONADA  SALAZAR DE ACOSTA MARIANA MARITZA                                    </t>
  </si>
  <si>
    <t xml:space="preserve">VACACIONES  FRACCIONADA ART 192 SALAZAR DE ACOSTA MARIANA MARITZA                                     </t>
  </si>
  <si>
    <t xml:space="preserve">UTILIDADES    SALAZAR DE ACOSTA MARIANA MARITZA                                    </t>
  </si>
  <si>
    <t>INTERESE PRESTACIONES SALAZAR DE ACOSTA MARIANA MARITZA</t>
  </si>
  <si>
    <t>LIQUIDACION</t>
  </si>
  <si>
    <t>LQ</t>
  </si>
  <si>
    <t>SUELDOS Y SALARIOS PANADERO 28-02-2022 AL 06-03-2022</t>
  </si>
  <si>
    <t>1 SEMANA</t>
  </si>
  <si>
    <t>1S</t>
  </si>
  <si>
    <t>SUELDOS Y SALARIOS PANADERO 07-03-2022 AL 13-03-2022</t>
  </si>
  <si>
    <t>CESTA TICKET SEMANA  07-03-2022 AL 13-03-2022</t>
  </si>
  <si>
    <t>BONO DE PANDEMIA SEMANA  07-03-2022 AL 13-03-2022</t>
  </si>
  <si>
    <t>SUELDOS Y SALARIOS PANADERO  07-03-2022 AL 13-03-2022</t>
  </si>
  <si>
    <t>SUELDOS Y SALARIOS PANADERO 14-03-2022 AL 20-03-2022</t>
  </si>
  <si>
    <t>CESTA TICKET SEMANA  14-03-2022 AL 20-03-2022</t>
  </si>
  <si>
    <t>BONO DE PANDEMIA SEMANA  14-03-2022 AL 20-03-2022</t>
  </si>
  <si>
    <t>SUELDOS Y SALARIOS PANADERO  14-03-2022 AL 20-03-2022</t>
  </si>
  <si>
    <t>2 SEMANA</t>
  </si>
  <si>
    <t>3 SEMANA</t>
  </si>
  <si>
    <t>4 SEMANA</t>
  </si>
  <si>
    <t>2S</t>
  </si>
  <si>
    <t>3S</t>
  </si>
  <si>
    <t>SUELDOS Y SALARIOS PANADERO21-03-2022 AL 28-03-2022</t>
  </si>
  <si>
    <t>CESTA TICKET SEMANA  21-03-2022 AL 28-03-2022</t>
  </si>
  <si>
    <t>BONO DE PANDEMIA SEMANA  21-03-2022 AL 28-03-2022</t>
  </si>
  <si>
    <t>SUELDOS Y SALARIOS PANADERO  21-03-2022 AL 28-03-2022</t>
  </si>
  <si>
    <t>SEMANA 4</t>
  </si>
  <si>
    <t>4S</t>
  </si>
  <si>
    <t>P/R NOMINA, UTILIDADES, LIQ Y VACACIONES DEL MES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</si>
</sst>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###,###,###,##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0" fontId="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/>
    <xf numFmtId="43" fontId="0" fillId="0" borderId="0" xfId="0" applyNumberFormat="1" applyFill="1"/>
    <xf numFmtId="14" fontId="0" fillId="0" borderId="0" xfId="0" applyNumberFormat="1" applyFill="1"/>
    <xf numFmtId="0" fontId="0" fillId="0" borderId="0" xfId="0" applyFill="1" applyAlignment="1">
      <alignment horizontal="left" vertical="top"/>
    </xf>
    <xf numFmtId="165" fontId="0" fillId="0" borderId="0" xfId="0" applyNumberFormat="1" applyFill="1"/>
    <xf numFmtId="49" fontId="0" fillId="0" borderId="0" xfId="0" applyNumberFormat="1" applyFill="1"/>
    <xf numFmtId="14" fontId="0" fillId="2" borderId="1" xfId="0" applyNumberFormat="1" applyFill="1" applyBorder="1"/>
    <xf numFmtId="0" fontId="0" fillId="2" borderId="1" xfId="0" applyFill="1" applyBorder="1"/>
    <xf numFmtId="0" fontId="5" fillId="2" borderId="1" xfId="2" applyFont="1" applyFill="1" applyBorder="1" applyAlignment="1" applyProtection="1">
      <alignment horizontal="left"/>
      <protection locked="0"/>
    </xf>
    <xf numFmtId="0" fontId="6" fillId="2" borderId="1" xfId="0" applyFont="1" applyFill="1" applyBorder="1"/>
    <xf numFmtId="49" fontId="0" fillId="2" borderId="1" xfId="0" applyNumberForma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0" fillId="2" borderId="1" xfId="0" applyFill="1" applyBorder="1" applyAlignment="1">
      <alignment horizontal="left" vertical="top"/>
    </xf>
    <xf numFmtId="49" fontId="0" fillId="2" borderId="1" xfId="0" applyNumberFormat="1" applyFill="1" applyBorder="1"/>
    <xf numFmtId="0" fontId="5" fillId="2" borderId="0" xfId="2" applyFont="1" applyFill="1" applyAlignment="1" applyProtection="1">
      <alignment horizontal="left"/>
      <protection locked="0"/>
    </xf>
    <xf numFmtId="0" fontId="8" fillId="2" borderId="1" xfId="3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1" xfId="0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top"/>
    </xf>
    <xf numFmtId="49" fontId="5" fillId="2" borderId="1" xfId="4" applyNumberFormat="1" applyFill="1" applyBorder="1" applyAlignment="1" applyProtection="1">
      <alignment horizontal="left" vertical="top"/>
      <protection locked="0"/>
    </xf>
    <xf numFmtId="49" fontId="5" fillId="2" borderId="1" xfId="0" applyNumberFormat="1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left" vertical="top"/>
    </xf>
    <xf numFmtId="0" fontId="5" fillId="0" borderId="0" xfId="2" applyFont="1" applyAlignment="1" applyProtection="1">
      <alignment horizontal="left"/>
      <protection locked="0"/>
    </xf>
    <xf numFmtId="0" fontId="4" fillId="0" borderId="0" xfId="2"/>
    <xf numFmtId="0" fontId="5" fillId="0" borderId="0" xfId="2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/>
      <protection locked="0"/>
    </xf>
    <xf numFmtId="49" fontId="9" fillId="3" borderId="5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0" borderId="6" xfId="2" applyFont="1" applyBorder="1" applyAlignment="1" applyProtection="1">
      <alignment horizontal="left"/>
      <protection locked="0"/>
    </xf>
    <xf numFmtId="49" fontId="11" fillId="3" borderId="4" xfId="0" applyNumberFormat="1" applyFont="1" applyFill="1" applyBorder="1" applyAlignment="1">
      <alignment horizontal="left" vertical="top"/>
    </xf>
    <xf numFmtId="49" fontId="7" fillId="3" borderId="3" xfId="0" applyNumberFormat="1" applyFont="1" applyFill="1" applyBorder="1" applyAlignment="1">
      <alignment horizontal="left" vertical="center"/>
    </xf>
    <xf numFmtId="43" fontId="11" fillId="3" borderId="5" xfId="5" applyFont="1" applyFill="1" applyBorder="1" applyAlignment="1">
      <alignment horizontal="left" vertical="top"/>
    </xf>
    <xf numFmtId="49" fontId="11" fillId="3" borderId="7" xfId="0" applyNumberFormat="1" applyFont="1" applyFill="1" applyBorder="1" applyAlignment="1">
      <alignment horizontal="left" vertical="top"/>
    </xf>
    <xf numFmtId="49" fontId="7" fillId="3" borderId="2" xfId="0" applyNumberFormat="1" applyFont="1" applyFill="1" applyBorder="1" applyAlignment="1">
      <alignment horizontal="left" vertical="center"/>
    </xf>
    <xf numFmtId="43" fontId="11" fillId="3" borderId="8" xfId="5" applyFont="1" applyFill="1" applyBorder="1" applyAlignment="1">
      <alignment horizontal="left" vertical="top"/>
    </xf>
    <xf numFmtId="49" fontId="11" fillId="3" borderId="0" xfId="0" applyNumberFormat="1" applyFont="1" applyFill="1" applyAlignment="1">
      <alignment horizontal="left" vertical="top"/>
    </xf>
    <xf numFmtId="49" fontId="10" fillId="3" borderId="0" xfId="0" applyNumberFormat="1" applyFont="1" applyFill="1" applyAlignment="1">
      <alignment horizontal="left" vertical="center"/>
    </xf>
    <xf numFmtId="43" fontId="11" fillId="3" borderId="1" xfId="5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5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0" fillId="0" borderId="1" xfId="0" applyNumberFormat="1" applyBorder="1" applyAlignment="1">
      <alignment horizontal="left" vertical="top"/>
    </xf>
    <xf numFmtId="43" fontId="15" fillId="0" borderId="0" xfId="0" applyNumberFormat="1" applyFont="1" applyAlignment="1">
      <alignment horizontal="left" vertical="top"/>
    </xf>
    <xf numFmtId="43" fontId="15" fillId="0" borderId="1" xfId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15" fillId="0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49" fontId="17" fillId="2" borderId="1" xfId="0" applyNumberFormat="1" applyFont="1" applyFill="1" applyBorder="1" applyAlignment="1">
      <alignment horizontal="left" vertical="top"/>
    </xf>
    <xf numFmtId="49" fontId="5" fillId="2" borderId="1" xfId="2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/>
    <xf numFmtId="2" fontId="0" fillId="0" borderId="0" xfId="0" applyNumberFormat="1" applyFill="1"/>
    <xf numFmtId="2" fontId="0" fillId="0" borderId="0" xfId="1" applyNumberFormat="1" applyFont="1" applyFill="1"/>
    <xf numFmtId="2" fontId="6" fillId="2" borderId="1" xfId="0" applyNumberFormat="1" applyFont="1" applyFill="1" applyBorder="1"/>
    <xf numFmtId="14" fontId="0" fillId="0" borderId="0" xfId="0" applyNumberFormat="1"/>
    <xf numFmtId="0" fontId="0" fillId="0" borderId="0" xfId="0" pivotButton="1"/>
    <xf numFmtId="164" fontId="3" fillId="2" borderId="1" xfId="0" applyNumberFormat="1" applyFont="1" applyFill="1" applyBorder="1" applyAlignment="1">
      <alignment horizontal="left" vertical="top"/>
    </xf>
    <xf numFmtId="2" fontId="3" fillId="2" borderId="1" xfId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2" fontId="15" fillId="2" borderId="0" xfId="0" applyNumberFormat="1" applyFont="1" applyFill="1" applyAlignment="1">
      <alignment horizontal="left" vertical="top"/>
    </xf>
  </cellXfs>
  <cellStyles count="6">
    <cellStyle name="Millares" xfId="1" builtinId="3"/>
    <cellStyle name="Millares 2" xfId="5" xr:uid="{39357384-2812-48FC-B124-E98171775951}"/>
    <cellStyle name="Normal" xfId="0" builtinId="0"/>
    <cellStyle name="Normal 2" xfId="3" xr:uid="{EF753ABE-843B-4D58-A8A4-C8E4AE978B47}"/>
    <cellStyle name="Normal 3" xfId="2" xr:uid="{B10F1360-AAE2-44F9-BDAA-8B676A361A27}"/>
    <cellStyle name="Normal 5" xfId="4" xr:uid="{B6A99380-7CCE-4158-BAF5-4FAC46464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712.628711342593" createdVersion="6" refreshedVersion="6" minRefreshableVersion="3" recordCount="753" xr:uid="{7F98D258-6B2A-40EF-A729-B45D2D3913CC}">
  <cacheSource type="worksheet">
    <worksheetSource ref="A1:F1048576" sheet="1Q"/>
  </cacheSource>
  <cacheFields count="6">
    <cacheField name="Código" numFmtId="0">
      <sharedItems containsBlank="1"/>
    </cacheField>
    <cacheField name="Descripción:" numFmtId="0">
      <sharedItems containsBlank="1" count="10">
        <s v="DIA FERIADO"/>
        <s v="DIA LIBRE TRABAJADO"/>
        <s v="FAOV"/>
        <s v="DIAS DE AUSENCIA INJUSTIFICADA"/>
        <s v="DOMINGO TRABAJADO"/>
        <s v="SUELDOS Y SALARIOS"/>
        <s v="DIAS DE DESCANSO"/>
        <s v="SEGURO SOCIAL"/>
        <s v="SEGURO PARO FORZOSO"/>
        <m/>
      </sharedItems>
    </cacheField>
    <cacheField name="Cantidad" numFmtId="0">
      <sharedItems containsBlank="1"/>
    </cacheField>
    <cacheField name="Asignación" numFmtId="0">
      <sharedItems containsString="0" containsBlank="1" containsNumber="1" minValue="0" maxValue="2.57"/>
    </cacheField>
    <cacheField name="Deducción" numFmtId="0">
      <sharedItems containsString="0" containsBlank="1" containsNumber="1" minValue="0" maxValue="0.47"/>
    </cacheField>
    <cacheField name="Sal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712.639827893516" createdVersion="6" refreshedVersion="6" minRefreshableVersion="3" recordCount="717" xr:uid="{6C4D33CE-5C0D-4851-95E8-24EE9297BD53}">
  <cacheSource type="worksheet">
    <worksheetSource ref="A1:F1048576" sheet="2Q"/>
  </cacheSource>
  <cacheFields count="6">
    <cacheField name="Código" numFmtId="0">
      <sharedItems containsBlank="1"/>
    </cacheField>
    <cacheField name="Descripción:" numFmtId="0">
      <sharedItems containsBlank="1" count="8">
        <s v="DIA LIBRE TRABAJADO"/>
        <s v="FAOV"/>
        <s v="DOMINGO TRABAJADO"/>
        <s v="SUELDOS Y SALARIOS"/>
        <s v="DIAS DE DESCANSO"/>
        <s v="SEGURO SOCIAL"/>
        <s v="SEGURO PARO FORZOSO"/>
        <m/>
      </sharedItems>
    </cacheField>
    <cacheField name="Cantidad" numFmtId="0">
      <sharedItems containsBlank="1"/>
    </cacheField>
    <cacheField name="Asignación" numFmtId="0">
      <sharedItems containsString="0" containsBlank="1" containsNumber="1" minValue="0" maxValue="52"/>
    </cacheField>
    <cacheField name="Deducción" numFmtId="0">
      <sharedItems containsString="0" containsBlank="1" containsNumber="1" minValue="0" maxValue="2.4"/>
    </cacheField>
    <cacheField name="Sal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3">
  <r>
    <s v="N002"/>
    <x v="0"/>
    <s v="2.00"/>
    <n v="0.7"/>
    <n v="0"/>
    <s v="0.70"/>
  </r>
  <r>
    <s v="N002"/>
    <x v="0"/>
    <s v="1.00"/>
    <n v="0.35"/>
    <n v="0"/>
    <s v="0.35"/>
  </r>
  <r>
    <s v="N002"/>
    <x v="0"/>
    <s v="1.00"/>
    <n v="0.35"/>
    <n v="0"/>
    <s v="0.35"/>
  </r>
  <r>
    <s v="N002"/>
    <x v="0"/>
    <s v="1.00"/>
    <n v="0.35"/>
    <n v="0"/>
    <s v="0.35"/>
  </r>
  <r>
    <s v="N002"/>
    <x v="0"/>
    <s v="1.00"/>
    <n v="0.35"/>
    <n v="0"/>
    <s v="0.35"/>
  </r>
  <r>
    <s v="N002"/>
    <x v="0"/>
    <s v="1.00"/>
    <n v="0.35"/>
    <n v="0"/>
    <s v="0.35"/>
  </r>
  <r>
    <s v="N002"/>
    <x v="0"/>
    <s v="2.00"/>
    <n v="0.7"/>
    <n v="0"/>
    <s v="0.70"/>
  </r>
  <r>
    <s v="N002"/>
    <x v="0"/>
    <s v="1.00"/>
    <n v="0.35"/>
    <n v="0"/>
    <s v="0.35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1.00"/>
    <n v="0.35"/>
    <n v="0"/>
    <s v="0.35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1.00"/>
    <n v="0.35"/>
    <n v="0"/>
    <s v="0.35"/>
  </r>
  <r>
    <s v="N002"/>
    <x v="0"/>
    <s v="1.00"/>
    <n v="0.35"/>
    <n v="0"/>
    <s v="0.35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1.00"/>
    <n v="0.35"/>
    <n v="0"/>
    <s v="0.35"/>
  </r>
  <r>
    <s v="N002"/>
    <x v="0"/>
    <s v="1.00"/>
    <n v="0.35"/>
    <n v="0"/>
    <s v="0.35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1.00"/>
    <n v="0.35"/>
    <n v="0"/>
    <s v="0.35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2.00"/>
    <n v="0.7"/>
    <n v="0"/>
    <s v="0.70"/>
  </r>
  <r>
    <s v="N002"/>
    <x v="0"/>
    <s v="2.00"/>
    <n v="0.7"/>
    <n v="0"/>
    <s v="0.70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05"/>
    <x v="1"/>
    <s v="1.00"/>
    <n v="0.67"/>
    <n v="0"/>
    <s v="0.67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1"/>
    <x v="2"/>
    <s v="15.00"/>
    <n v="0"/>
    <n v="0.03"/>
    <s v="0.03"/>
  </r>
  <r>
    <s v="N018"/>
    <x v="3"/>
    <s v="2.00"/>
    <n v="0"/>
    <n v="0.47"/>
    <s v="0.47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38"/>
    <x v="4"/>
    <s v="2.00"/>
    <n v="0.7"/>
    <n v="0"/>
    <s v="0.70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7"/>
    <x v="5"/>
    <s v="11.00"/>
    <n v="2.57"/>
    <n v="0"/>
    <s v="2.57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048"/>
    <x v="6"/>
    <s v="4.00"/>
    <n v="0.93"/>
    <n v="0"/>
    <s v="0.9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0"/>
    <x v="7"/>
    <s v="2.00"/>
    <n v="0"/>
    <n v="0.13"/>
    <s v="0.13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s v="N51"/>
    <x v="8"/>
    <s v="2.00"/>
    <n v="0"/>
    <n v="0.02"/>
    <s v="0.02"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  <r>
    <m/>
    <x v="9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7"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4.43"/>
    <n v="0"/>
    <s v="4.43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4.43"/>
    <n v="0"/>
    <s v="4.43"/>
  </r>
  <r>
    <s v="N005"/>
    <x v="0"/>
    <s v="1.00"/>
    <n v="8.8699999999999992"/>
    <n v="0"/>
    <s v="8.87"/>
  </r>
  <r>
    <s v="N005"/>
    <x v="0"/>
    <s v="1.00"/>
    <n v="4.43"/>
    <n v="0"/>
    <s v="4.43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05"/>
    <x v="0"/>
    <s v="1.00"/>
    <n v="8.8699999999999992"/>
    <n v="0"/>
    <s v="8.87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11"/>
    <x v="1"/>
    <s v="15.00"/>
    <n v="0"/>
    <n v="0.65"/>
    <s v="0.65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1.00"/>
    <n v="6.5"/>
    <n v="0"/>
    <s v="6.5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1.00"/>
    <n v="6.5"/>
    <n v="0"/>
    <s v="6.5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38"/>
    <x v="2"/>
    <s v="2.00"/>
    <n v="13"/>
    <n v="0"/>
    <s v="13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7"/>
    <x v="3"/>
    <s v="12.00"/>
    <n v="52"/>
    <n v="0"/>
    <s v="52.00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048"/>
    <x v="4"/>
    <s v="4.00"/>
    <n v="17.329999999999998"/>
    <n v="0"/>
    <s v="17.33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1.00"/>
    <n v="0"/>
    <n v="1.2"/>
    <s v="1.2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1.00"/>
    <n v="0"/>
    <n v="1.2"/>
    <s v="1.2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0"/>
    <x v="5"/>
    <s v="2.00"/>
    <n v="0"/>
    <n v="2.4"/>
    <s v="2.4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1.00"/>
    <n v="0"/>
    <n v="0.15"/>
    <s v="0.15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1.00"/>
    <n v="0"/>
    <n v="0.15"/>
    <s v="0.15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s v="N51"/>
    <x v="6"/>
    <s v="2.00"/>
    <n v="0"/>
    <n v="0.3"/>
    <s v="0.30"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  <r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66C4C5-D687-409A-AC98-10ECB102F29F}" name="TablaDinámica3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M10:O21" firstHeaderRow="0" firstDataRow="1" firstDataCol="1"/>
  <pivotFields count="6">
    <pivotField showAll="0"/>
    <pivotField axis="axisRow" showAll="0">
      <items count="11">
        <item x="0"/>
        <item x="1"/>
        <item x="3"/>
        <item x="6"/>
        <item x="4"/>
        <item x="2"/>
        <item x="8"/>
        <item x="7"/>
        <item x="5"/>
        <item x="9"/>
        <item t="default"/>
      </items>
    </pivotField>
    <pivotField showAll="0"/>
    <pivotField dataField="1" showAll="0"/>
    <pivotField dataField="1" showAll="0"/>
    <pivotField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3" baseField="0" baseItem="0"/>
    <dataField name="Suma de Deducción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981B62-3F14-4CA1-9B10-10D2295F65F5}" name="TablaDinámica5" cacheId="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N13:P22" firstHeaderRow="0" firstDataRow="1" firstDataCol="1"/>
  <pivotFields count="6">
    <pivotField showAll="0"/>
    <pivotField axis="axisRow" showAll="0">
      <items count="9">
        <item x="0"/>
        <item x="4"/>
        <item x="2"/>
        <item x="1"/>
        <item x="6"/>
        <item x="5"/>
        <item x="3"/>
        <item x="7"/>
        <item t="default"/>
      </items>
    </pivotField>
    <pivotField showAll="0"/>
    <pivotField dataField="1" showAll="0"/>
    <pivotField dataField="1"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3" baseField="0" baseItem="0"/>
    <dataField name="Suma de Deducción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5145-BA44-4A1E-B978-23FD681541EE}">
  <sheetPr filterMode="1"/>
  <dimension ref="A1:O451"/>
  <sheetViews>
    <sheetView workbookViewId="0">
      <selection activeCell="A299" sqref="A299"/>
    </sheetView>
  </sheetViews>
  <sheetFormatPr baseColWidth="10" defaultRowHeight="15" x14ac:dyDescent="0.25"/>
  <cols>
    <col min="2" max="2" width="54.5703125" bestFit="1" customWidth="1"/>
    <col min="12" max="12" width="20.5703125" bestFit="1" customWidth="1"/>
  </cols>
  <sheetData>
    <row r="1" spans="1:15" x14ac:dyDescent="0.25">
      <c r="A1" s="26" t="s">
        <v>49</v>
      </c>
      <c r="B1" s="27"/>
      <c r="C1" s="27"/>
      <c r="D1" s="27"/>
      <c r="E1" s="28" t="s">
        <v>50</v>
      </c>
    </row>
    <row r="3" spans="1:15" ht="27" x14ac:dyDescent="0.25">
      <c r="A3" s="27"/>
      <c r="B3" s="29" t="s">
        <v>51</v>
      </c>
      <c r="C3" s="27"/>
      <c r="D3" s="27"/>
      <c r="E3" s="27"/>
      <c r="L3" s="30" t="s">
        <v>52</v>
      </c>
      <c r="M3" s="31" t="s">
        <v>53</v>
      </c>
      <c r="N3" s="32" t="s">
        <v>54</v>
      </c>
      <c r="O3" s="33"/>
    </row>
    <row r="4" spans="1:15" ht="25.5" x14ac:dyDescent="0.25">
      <c r="A4" s="27"/>
      <c r="B4" s="29" t="s">
        <v>55</v>
      </c>
      <c r="C4" s="27"/>
      <c r="D4" s="27"/>
      <c r="E4" s="27"/>
      <c r="L4" s="34" t="s">
        <v>56</v>
      </c>
      <c r="M4" s="35" t="s">
        <v>57</v>
      </c>
      <c r="N4" s="35"/>
      <c r="O4" s="36" t="s">
        <v>58</v>
      </c>
    </row>
    <row r="5" spans="1:15" x14ac:dyDescent="0.25">
      <c r="A5" s="37" t="s">
        <v>17</v>
      </c>
      <c r="B5" s="37" t="s">
        <v>59</v>
      </c>
      <c r="C5" s="37" t="s">
        <v>60</v>
      </c>
      <c r="D5" s="37" t="s">
        <v>61</v>
      </c>
      <c r="E5" s="37" t="s">
        <v>62</v>
      </c>
      <c r="L5" s="34"/>
      <c r="M5" s="35" t="s">
        <v>63</v>
      </c>
      <c r="N5" s="35"/>
      <c r="O5" s="36" t="s">
        <v>64</v>
      </c>
    </row>
    <row r="6" spans="1:15" x14ac:dyDescent="0.25">
      <c r="L6" s="34"/>
      <c r="M6" s="35" t="s">
        <v>16</v>
      </c>
      <c r="N6" s="35"/>
      <c r="O6" s="36" t="s">
        <v>64</v>
      </c>
    </row>
    <row r="7" spans="1:15" hidden="1" x14ac:dyDescent="0.25">
      <c r="A7" s="26" t="s">
        <v>65</v>
      </c>
      <c r="B7" s="26" t="s">
        <v>66</v>
      </c>
      <c r="C7" s="27"/>
      <c r="D7" s="27"/>
      <c r="E7" s="27"/>
      <c r="L7" s="38" t="s">
        <v>67</v>
      </c>
      <c r="M7" s="39">
        <v>2141001</v>
      </c>
      <c r="N7" s="40" t="s">
        <v>68</v>
      </c>
      <c r="O7" s="33"/>
    </row>
    <row r="8" spans="1:15" hidden="1" x14ac:dyDescent="0.25">
      <c r="A8" s="26" t="s">
        <v>69</v>
      </c>
      <c r="B8" s="26" t="s">
        <v>70</v>
      </c>
      <c r="C8" s="27"/>
      <c r="D8" s="27"/>
      <c r="E8" s="27"/>
      <c r="L8" s="41" t="s">
        <v>71</v>
      </c>
      <c r="M8" s="42" t="s">
        <v>15</v>
      </c>
      <c r="N8" s="43" t="s">
        <v>72</v>
      </c>
      <c r="O8" s="33"/>
    </row>
    <row r="9" spans="1:15" hidden="1" x14ac:dyDescent="0.25">
      <c r="A9" s="26" t="s">
        <v>73</v>
      </c>
      <c r="B9" s="26" t="s">
        <v>74</v>
      </c>
      <c r="C9" s="27"/>
      <c r="D9" s="27"/>
      <c r="E9" s="27"/>
      <c r="L9" s="41"/>
      <c r="M9" s="42"/>
      <c r="N9" s="43"/>
      <c r="O9" s="33"/>
    </row>
    <row r="10" spans="1:15" hidden="1" x14ac:dyDescent="0.25">
      <c r="A10" s="26" t="s">
        <v>75</v>
      </c>
      <c r="B10" s="26" t="s">
        <v>76</v>
      </c>
      <c r="C10" s="27"/>
      <c r="D10" s="27"/>
      <c r="E10" s="27"/>
      <c r="L10" s="41" t="s">
        <v>77</v>
      </c>
      <c r="M10" s="42" t="s">
        <v>78</v>
      </c>
      <c r="N10" s="43" t="s">
        <v>79</v>
      </c>
      <c r="O10" s="33"/>
    </row>
    <row r="11" spans="1:15" hidden="1" x14ac:dyDescent="0.25">
      <c r="A11" s="26" t="s">
        <v>80</v>
      </c>
      <c r="B11" s="26" t="s">
        <v>81</v>
      </c>
      <c r="C11" s="26" t="s">
        <v>82</v>
      </c>
      <c r="D11" s="27"/>
      <c r="E11" s="27"/>
      <c r="L11" s="41" t="s">
        <v>83</v>
      </c>
      <c r="M11" s="42" t="s">
        <v>16</v>
      </c>
      <c r="N11" s="43" t="s">
        <v>84</v>
      </c>
      <c r="O11" s="33"/>
    </row>
    <row r="12" spans="1:15" hidden="1" x14ac:dyDescent="0.25">
      <c r="A12" s="26" t="s">
        <v>85</v>
      </c>
      <c r="B12" s="26" t="s">
        <v>86</v>
      </c>
      <c r="C12" s="26" t="s">
        <v>82</v>
      </c>
      <c r="D12" s="27"/>
      <c r="E12" s="27"/>
      <c r="L12" s="41" t="s">
        <v>87</v>
      </c>
      <c r="M12" s="42">
        <v>1162004</v>
      </c>
      <c r="N12" s="43" t="s">
        <v>88</v>
      </c>
      <c r="O12" s="33"/>
    </row>
    <row r="13" spans="1:15" hidden="1" x14ac:dyDescent="0.25">
      <c r="A13" s="26" t="s">
        <v>89</v>
      </c>
      <c r="B13" s="26" t="s">
        <v>90</v>
      </c>
      <c r="C13" s="27"/>
      <c r="D13" s="27"/>
      <c r="E13" s="27"/>
      <c r="L13" s="44"/>
      <c r="M13" s="45"/>
      <c r="N13" s="46"/>
      <c r="O13" s="33"/>
    </row>
    <row r="14" spans="1:15" hidden="1" x14ac:dyDescent="0.25">
      <c r="A14" s="26" t="s">
        <v>91</v>
      </c>
      <c r="B14" s="26" t="s">
        <v>92</v>
      </c>
      <c r="C14" s="26" t="s">
        <v>82</v>
      </c>
      <c r="D14" s="27"/>
      <c r="E14" s="27"/>
    </row>
    <row r="15" spans="1:15" hidden="1" x14ac:dyDescent="0.25">
      <c r="A15" s="26" t="s">
        <v>93</v>
      </c>
      <c r="B15" s="26" t="s">
        <v>94</v>
      </c>
      <c r="C15" s="26" t="s">
        <v>82</v>
      </c>
      <c r="D15" s="27"/>
      <c r="E15" s="27"/>
    </row>
    <row r="16" spans="1:15" hidden="1" x14ac:dyDescent="0.25">
      <c r="A16" s="26" t="s">
        <v>95</v>
      </c>
      <c r="B16" s="26" t="s">
        <v>96</v>
      </c>
      <c r="C16" s="27"/>
      <c r="D16" s="27"/>
      <c r="E16" s="27"/>
    </row>
    <row r="17" spans="1:3" hidden="1" x14ac:dyDescent="0.25">
      <c r="A17" s="26" t="s">
        <v>97</v>
      </c>
      <c r="B17" s="26" t="s">
        <v>98</v>
      </c>
      <c r="C17" s="27"/>
    </row>
    <row r="18" spans="1:3" hidden="1" x14ac:dyDescent="0.25">
      <c r="A18" s="26" t="s">
        <v>99</v>
      </c>
      <c r="B18" s="26" t="s">
        <v>100</v>
      </c>
      <c r="C18" s="27"/>
    </row>
    <row r="19" spans="1:3" hidden="1" x14ac:dyDescent="0.25">
      <c r="A19" s="26" t="s">
        <v>101</v>
      </c>
      <c r="B19" s="26" t="s">
        <v>102</v>
      </c>
      <c r="C19" s="27"/>
    </row>
    <row r="20" spans="1:3" hidden="1" x14ac:dyDescent="0.25">
      <c r="A20" s="26" t="s">
        <v>103</v>
      </c>
      <c r="B20" s="26" t="s">
        <v>102</v>
      </c>
      <c r="C20" s="27"/>
    </row>
    <row r="21" spans="1:3" hidden="1" x14ac:dyDescent="0.25">
      <c r="A21" s="26" t="s">
        <v>104</v>
      </c>
      <c r="B21" s="26" t="s">
        <v>105</v>
      </c>
      <c r="C21" s="26" t="s">
        <v>82</v>
      </c>
    </row>
    <row r="22" spans="1:3" hidden="1" x14ac:dyDescent="0.25">
      <c r="A22" s="26" t="s">
        <v>106</v>
      </c>
      <c r="B22" s="26" t="s">
        <v>107</v>
      </c>
      <c r="C22" s="26" t="s">
        <v>82</v>
      </c>
    </row>
    <row r="23" spans="1:3" hidden="1" x14ac:dyDescent="0.25">
      <c r="A23" s="26" t="s">
        <v>108</v>
      </c>
      <c r="B23" s="26" t="s">
        <v>109</v>
      </c>
      <c r="C23" s="27"/>
    </row>
    <row r="24" spans="1:3" hidden="1" x14ac:dyDescent="0.25">
      <c r="A24" s="26" t="s">
        <v>110</v>
      </c>
      <c r="B24" s="26" t="s">
        <v>109</v>
      </c>
      <c r="C24" s="26" t="s">
        <v>82</v>
      </c>
    </row>
    <row r="25" spans="1:3" hidden="1" x14ac:dyDescent="0.25">
      <c r="A25" s="26" t="s">
        <v>111</v>
      </c>
      <c r="B25" s="26" t="s">
        <v>112</v>
      </c>
      <c r="C25" s="27"/>
    </row>
    <row r="26" spans="1:3" hidden="1" x14ac:dyDescent="0.25">
      <c r="A26" s="26" t="s">
        <v>113</v>
      </c>
      <c r="B26" s="26" t="s">
        <v>112</v>
      </c>
      <c r="C26" s="27"/>
    </row>
    <row r="27" spans="1:3" hidden="1" x14ac:dyDescent="0.25">
      <c r="A27" s="26" t="s">
        <v>114</v>
      </c>
      <c r="B27" s="26" t="s">
        <v>115</v>
      </c>
      <c r="C27" s="26" t="s">
        <v>82</v>
      </c>
    </row>
    <row r="28" spans="1:3" hidden="1" x14ac:dyDescent="0.25">
      <c r="A28" s="26" t="s">
        <v>116</v>
      </c>
      <c r="B28" s="26" t="s">
        <v>117</v>
      </c>
      <c r="C28" s="26" t="s">
        <v>82</v>
      </c>
    </row>
    <row r="29" spans="1:3" hidden="1" x14ac:dyDescent="0.25">
      <c r="A29" s="26" t="s">
        <v>118</v>
      </c>
      <c r="B29" s="26" t="s">
        <v>119</v>
      </c>
      <c r="C29" s="26" t="s">
        <v>82</v>
      </c>
    </row>
    <row r="30" spans="1:3" hidden="1" x14ac:dyDescent="0.25">
      <c r="A30" s="26" t="s">
        <v>120</v>
      </c>
      <c r="B30" s="26" t="s">
        <v>121</v>
      </c>
      <c r="C30" s="27"/>
    </row>
    <row r="31" spans="1:3" hidden="1" x14ac:dyDescent="0.25">
      <c r="A31" s="26" t="s">
        <v>122</v>
      </c>
      <c r="B31" s="26" t="s">
        <v>123</v>
      </c>
      <c r="C31" s="26" t="s">
        <v>82</v>
      </c>
    </row>
    <row r="32" spans="1:3" hidden="1" x14ac:dyDescent="0.25">
      <c r="A32" s="26" t="s">
        <v>124</v>
      </c>
      <c r="B32" s="26" t="s">
        <v>125</v>
      </c>
      <c r="C32" s="26" t="s">
        <v>82</v>
      </c>
    </row>
    <row r="33" spans="1:3" hidden="1" x14ac:dyDescent="0.25">
      <c r="A33" s="26" t="s">
        <v>126</v>
      </c>
      <c r="B33" s="26" t="s">
        <v>127</v>
      </c>
      <c r="C33" s="26" t="s">
        <v>82</v>
      </c>
    </row>
    <row r="34" spans="1:3" hidden="1" x14ac:dyDescent="0.25">
      <c r="A34" s="26" t="s">
        <v>128</v>
      </c>
      <c r="B34" s="26" t="s">
        <v>129</v>
      </c>
      <c r="C34" s="26" t="s">
        <v>82</v>
      </c>
    </row>
    <row r="35" spans="1:3" hidden="1" x14ac:dyDescent="0.25">
      <c r="A35" s="26" t="s">
        <v>130</v>
      </c>
      <c r="B35" s="26" t="s">
        <v>131</v>
      </c>
      <c r="C35" s="27"/>
    </row>
    <row r="36" spans="1:3" hidden="1" x14ac:dyDescent="0.25">
      <c r="A36" s="26" t="s">
        <v>132</v>
      </c>
      <c r="B36" s="26" t="s">
        <v>133</v>
      </c>
      <c r="C36" s="26" t="s">
        <v>82</v>
      </c>
    </row>
    <row r="37" spans="1:3" hidden="1" x14ac:dyDescent="0.25">
      <c r="A37" s="26" t="s">
        <v>134</v>
      </c>
      <c r="B37" s="26" t="s">
        <v>135</v>
      </c>
      <c r="C37" s="27"/>
    </row>
    <row r="38" spans="1:3" hidden="1" x14ac:dyDescent="0.25">
      <c r="A38" s="26" t="s">
        <v>136</v>
      </c>
      <c r="B38" s="26" t="s">
        <v>137</v>
      </c>
      <c r="C38" s="26" t="s">
        <v>82</v>
      </c>
    </row>
    <row r="39" spans="1:3" hidden="1" x14ac:dyDescent="0.25">
      <c r="A39" s="26" t="s">
        <v>138</v>
      </c>
      <c r="B39" s="26" t="s">
        <v>139</v>
      </c>
      <c r="C39" s="27"/>
    </row>
    <row r="40" spans="1:3" hidden="1" x14ac:dyDescent="0.25">
      <c r="A40" s="26" t="s">
        <v>140</v>
      </c>
      <c r="B40" s="26" t="s">
        <v>141</v>
      </c>
      <c r="C40" s="27"/>
    </row>
    <row r="41" spans="1:3" hidden="1" x14ac:dyDescent="0.25">
      <c r="A41" s="26" t="s">
        <v>142</v>
      </c>
      <c r="B41" s="26" t="s">
        <v>143</v>
      </c>
      <c r="C41" s="27"/>
    </row>
    <row r="42" spans="1:3" hidden="1" x14ac:dyDescent="0.25">
      <c r="A42" s="26" t="s">
        <v>144</v>
      </c>
      <c r="B42" s="26" t="s">
        <v>145</v>
      </c>
      <c r="C42" s="27"/>
    </row>
    <row r="43" spans="1:3" hidden="1" x14ac:dyDescent="0.25">
      <c r="A43" s="26" t="s">
        <v>146</v>
      </c>
      <c r="B43" s="26" t="s">
        <v>147</v>
      </c>
      <c r="C43" s="27"/>
    </row>
    <row r="44" spans="1:3" hidden="1" x14ac:dyDescent="0.25">
      <c r="A44" s="26" t="s">
        <v>148</v>
      </c>
      <c r="B44" s="26" t="s">
        <v>149</v>
      </c>
      <c r="C44" s="27"/>
    </row>
    <row r="45" spans="1:3" hidden="1" x14ac:dyDescent="0.25">
      <c r="A45" s="26" t="s">
        <v>150</v>
      </c>
      <c r="B45" s="26" t="s">
        <v>151</v>
      </c>
      <c r="C45" s="27"/>
    </row>
    <row r="46" spans="1:3" hidden="1" x14ac:dyDescent="0.25">
      <c r="A46" s="26" t="s">
        <v>152</v>
      </c>
      <c r="B46" s="26" t="s">
        <v>153</v>
      </c>
      <c r="C46" s="27"/>
    </row>
    <row r="47" spans="1:3" hidden="1" x14ac:dyDescent="0.25">
      <c r="A47" s="26" t="s">
        <v>154</v>
      </c>
      <c r="B47" s="26" t="s">
        <v>155</v>
      </c>
      <c r="C47" s="27"/>
    </row>
    <row r="48" spans="1:3" hidden="1" x14ac:dyDescent="0.25">
      <c r="A48" s="26" t="s">
        <v>156</v>
      </c>
      <c r="B48" s="26" t="s">
        <v>157</v>
      </c>
      <c r="C48" s="27"/>
    </row>
    <row r="49" spans="1:3" hidden="1" x14ac:dyDescent="0.25">
      <c r="A49" s="26" t="s">
        <v>158</v>
      </c>
      <c r="B49" s="26" t="s">
        <v>159</v>
      </c>
      <c r="C49" s="26" t="s">
        <v>82</v>
      </c>
    </row>
    <row r="50" spans="1:3" hidden="1" x14ac:dyDescent="0.25">
      <c r="A50" s="26" t="s">
        <v>160</v>
      </c>
      <c r="B50" s="26" t="s">
        <v>161</v>
      </c>
      <c r="C50" s="27"/>
    </row>
    <row r="51" spans="1:3" hidden="1" x14ac:dyDescent="0.25">
      <c r="A51" s="26" t="s">
        <v>162</v>
      </c>
      <c r="B51" s="26" t="s">
        <v>163</v>
      </c>
      <c r="C51" s="26" t="s">
        <v>82</v>
      </c>
    </row>
    <row r="52" spans="1:3" hidden="1" x14ac:dyDescent="0.25">
      <c r="A52" s="26" t="s">
        <v>164</v>
      </c>
      <c r="B52" s="26" t="s">
        <v>165</v>
      </c>
      <c r="C52" s="27"/>
    </row>
    <row r="53" spans="1:3" hidden="1" x14ac:dyDescent="0.25">
      <c r="A53" s="26" t="s">
        <v>166</v>
      </c>
      <c r="B53" s="26" t="s">
        <v>167</v>
      </c>
      <c r="C53" s="27"/>
    </row>
    <row r="54" spans="1:3" hidden="1" x14ac:dyDescent="0.25">
      <c r="A54" s="26" t="s">
        <v>168</v>
      </c>
      <c r="B54" s="26" t="s">
        <v>167</v>
      </c>
      <c r="C54" s="26" t="s">
        <v>82</v>
      </c>
    </row>
    <row r="55" spans="1:3" hidden="1" x14ac:dyDescent="0.25">
      <c r="A55" s="26" t="s">
        <v>169</v>
      </c>
      <c r="B55" s="26" t="s">
        <v>170</v>
      </c>
      <c r="C55" s="27"/>
    </row>
    <row r="56" spans="1:3" hidden="1" x14ac:dyDescent="0.25">
      <c r="A56" s="26" t="s">
        <v>171</v>
      </c>
      <c r="B56" s="26" t="s">
        <v>172</v>
      </c>
      <c r="C56" s="27"/>
    </row>
    <row r="57" spans="1:3" hidden="1" x14ac:dyDescent="0.25">
      <c r="A57" s="26" t="s">
        <v>173</v>
      </c>
      <c r="B57" s="26" t="s">
        <v>174</v>
      </c>
      <c r="C57" s="27"/>
    </row>
    <row r="58" spans="1:3" hidden="1" x14ac:dyDescent="0.25">
      <c r="A58" s="26" t="s">
        <v>175</v>
      </c>
      <c r="B58" s="26" t="s">
        <v>176</v>
      </c>
      <c r="C58" s="26" t="s">
        <v>177</v>
      </c>
    </row>
    <row r="59" spans="1:3" hidden="1" x14ac:dyDescent="0.25">
      <c r="A59" s="26" t="s">
        <v>178</v>
      </c>
      <c r="B59" s="26" t="s">
        <v>179</v>
      </c>
      <c r="C59" s="27"/>
    </row>
    <row r="60" spans="1:3" hidden="1" x14ac:dyDescent="0.25">
      <c r="A60" s="26" t="s">
        <v>180</v>
      </c>
      <c r="B60" s="26" t="s">
        <v>181</v>
      </c>
      <c r="C60" s="27"/>
    </row>
    <row r="61" spans="1:3" hidden="1" x14ac:dyDescent="0.25">
      <c r="A61" s="26" t="s">
        <v>182</v>
      </c>
      <c r="B61" s="26" t="s">
        <v>183</v>
      </c>
      <c r="C61" s="26" t="s">
        <v>177</v>
      </c>
    </row>
    <row r="62" spans="1:3" hidden="1" x14ac:dyDescent="0.25">
      <c r="A62" s="26" t="s">
        <v>184</v>
      </c>
      <c r="B62" s="26" t="s">
        <v>185</v>
      </c>
      <c r="C62" s="26" t="s">
        <v>177</v>
      </c>
    </row>
    <row r="63" spans="1:3" hidden="1" x14ac:dyDescent="0.25">
      <c r="A63" s="26" t="s">
        <v>186</v>
      </c>
      <c r="B63" s="26" t="s">
        <v>187</v>
      </c>
      <c r="C63" s="26" t="s">
        <v>177</v>
      </c>
    </row>
    <row r="64" spans="1:3" hidden="1" x14ac:dyDescent="0.25">
      <c r="A64" s="26" t="s">
        <v>188</v>
      </c>
      <c r="B64" s="26" t="s">
        <v>189</v>
      </c>
      <c r="C64" s="26" t="s">
        <v>177</v>
      </c>
    </row>
    <row r="65" spans="1:3" hidden="1" x14ac:dyDescent="0.25">
      <c r="A65" s="26" t="s">
        <v>190</v>
      </c>
      <c r="B65" s="26" t="s">
        <v>191</v>
      </c>
      <c r="C65" s="26" t="s">
        <v>177</v>
      </c>
    </row>
    <row r="66" spans="1:3" hidden="1" x14ac:dyDescent="0.25">
      <c r="A66" s="26" t="s">
        <v>192</v>
      </c>
      <c r="B66" s="26" t="s">
        <v>193</v>
      </c>
      <c r="C66" s="27"/>
    </row>
    <row r="67" spans="1:3" hidden="1" x14ac:dyDescent="0.25">
      <c r="A67" s="26" t="s">
        <v>194</v>
      </c>
      <c r="B67" s="26" t="s">
        <v>84</v>
      </c>
      <c r="C67" s="26" t="s">
        <v>82</v>
      </c>
    </row>
    <row r="68" spans="1:3" hidden="1" x14ac:dyDescent="0.25">
      <c r="A68" s="26" t="s">
        <v>195</v>
      </c>
      <c r="B68" s="26" t="s">
        <v>196</v>
      </c>
      <c r="C68" s="26" t="s">
        <v>82</v>
      </c>
    </row>
    <row r="69" spans="1:3" hidden="1" x14ac:dyDescent="0.25">
      <c r="A69" s="26" t="s">
        <v>197</v>
      </c>
      <c r="B69" s="26" t="s">
        <v>198</v>
      </c>
      <c r="C69" s="26" t="s">
        <v>82</v>
      </c>
    </row>
    <row r="70" spans="1:3" hidden="1" x14ac:dyDescent="0.25">
      <c r="A70" s="26" t="s">
        <v>199</v>
      </c>
      <c r="B70" s="26" t="s">
        <v>88</v>
      </c>
      <c r="C70" s="26" t="s">
        <v>82</v>
      </c>
    </row>
    <row r="71" spans="1:3" hidden="1" x14ac:dyDescent="0.25">
      <c r="A71" s="26" t="s">
        <v>200</v>
      </c>
      <c r="B71" s="26" t="s">
        <v>201</v>
      </c>
      <c r="C71" s="26" t="s">
        <v>82</v>
      </c>
    </row>
    <row r="72" spans="1:3" hidden="1" x14ac:dyDescent="0.25">
      <c r="A72" s="26" t="s">
        <v>202</v>
      </c>
      <c r="B72" s="26" t="s">
        <v>203</v>
      </c>
      <c r="C72" s="26" t="s">
        <v>82</v>
      </c>
    </row>
    <row r="73" spans="1:3" hidden="1" x14ac:dyDescent="0.25">
      <c r="A73" s="26" t="s">
        <v>204</v>
      </c>
      <c r="B73" s="26" t="s">
        <v>170</v>
      </c>
      <c r="C73" s="27"/>
    </row>
    <row r="74" spans="1:3" hidden="1" x14ac:dyDescent="0.25">
      <c r="A74" s="26" t="s">
        <v>205</v>
      </c>
      <c r="B74" s="26" t="s">
        <v>206</v>
      </c>
      <c r="C74" s="27"/>
    </row>
    <row r="75" spans="1:3" hidden="1" x14ac:dyDescent="0.25">
      <c r="A75" s="26" t="s">
        <v>207</v>
      </c>
      <c r="B75" s="26" t="s">
        <v>208</v>
      </c>
      <c r="C75" s="26" t="s">
        <v>177</v>
      </c>
    </row>
    <row r="76" spans="1:3" hidden="1" x14ac:dyDescent="0.25">
      <c r="A76" s="26" t="s">
        <v>209</v>
      </c>
      <c r="B76" s="26" t="s">
        <v>210</v>
      </c>
      <c r="C76" s="27"/>
    </row>
    <row r="77" spans="1:3" hidden="1" x14ac:dyDescent="0.25">
      <c r="A77" s="26" t="s">
        <v>211</v>
      </c>
      <c r="B77" s="26" t="s">
        <v>210</v>
      </c>
      <c r="C77" s="27"/>
    </row>
    <row r="78" spans="1:3" hidden="1" x14ac:dyDescent="0.25">
      <c r="A78" s="26" t="s">
        <v>212</v>
      </c>
      <c r="B78" s="26" t="s">
        <v>210</v>
      </c>
      <c r="C78" s="27"/>
    </row>
    <row r="79" spans="1:3" hidden="1" x14ac:dyDescent="0.25">
      <c r="A79" s="26" t="s">
        <v>213</v>
      </c>
      <c r="B79" s="26" t="s">
        <v>214</v>
      </c>
      <c r="C79" s="26" t="s">
        <v>177</v>
      </c>
    </row>
    <row r="80" spans="1:3" hidden="1" x14ac:dyDescent="0.25">
      <c r="A80" s="26" t="s">
        <v>215</v>
      </c>
      <c r="B80" s="26" t="s">
        <v>216</v>
      </c>
      <c r="C80" s="26" t="s">
        <v>177</v>
      </c>
    </row>
    <row r="81" spans="1:3" hidden="1" x14ac:dyDescent="0.25">
      <c r="A81" s="26" t="s">
        <v>217</v>
      </c>
      <c r="B81" s="26" t="s">
        <v>218</v>
      </c>
      <c r="C81" s="26" t="s">
        <v>177</v>
      </c>
    </row>
    <row r="82" spans="1:3" hidden="1" x14ac:dyDescent="0.25">
      <c r="A82" s="26" t="s">
        <v>219</v>
      </c>
      <c r="B82" s="26" t="s">
        <v>220</v>
      </c>
      <c r="C82" s="26" t="s">
        <v>177</v>
      </c>
    </row>
    <row r="83" spans="1:3" hidden="1" x14ac:dyDescent="0.25">
      <c r="A83" s="26" t="s">
        <v>221</v>
      </c>
      <c r="B83" s="26" t="s">
        <v>222</v>
      </c>
      <c r="C83" s="26" t="s">
        <v>177</v>
      </c>
    </row>
    <row r="84" spans="1:3" hidden="1" x14ac:dyDescent="0.25">
      <c r="A84" s="26" t="s">
        <v>223</v>
      </c>
      <c r="B84" s="26" t="s">
        <v>224</v>
      </c>
      <c r="C84" s="26" t="s">
        <v>177</v>
      </c>
    </row>
    <row r="85" spans="1:3" hidden="1" x14ac:dyDescent="0.25">
      <c r="A85" s="26" t="s">
        <v>225</v>
      </c>
      <c r="B85" s="26" t="s">
        <v>226</v>
      </c>
      <c r="C85" s="27"/>
    </row>
    <row r="86" spans="1:3" hidden="1" x14ac:dyDescent="0.25">
      <c r="A86" s="26" t="s">
        <v>227</v>
      </c>
      <c r="B86" s="26" t="s">
        <v>226</v>
      </c>
      <c r="C86" s="26" t="s">
        <v>177</v>
      </c>
    </row>
    <row r="87" spans="1:3" hidden="1" x14ac:dyDescent="0.25">
      <c r="A87" s="26" t="s">
        <v>228</v>
      </c>
      <c r="B87" s="26" t="s">
        <v>229</v>
      </c>
      <c r="C87" s="27"/>
    </row>
    <row r="88" spans="1:3" hidden="1" x14ac:dyDescent="0.25">
      <c r="A88" s="26" t="s">
        <v>230</v>
      </c>
      <c r="B88" s="26" t="s">
        <v>229</v>
      </c>
      <c r="C88" s="27"/>
    </row>
    <row r="89" spans="1:3" hidden="1" x14ac:dyDescent="0.25">
      <c r="A89" s="26" t="s">
        <v>231</v>
      </c>
      <c r="B89" s="26" t="s">
        <v>232</v>
      </c>
      <c r="C89" s="26" t="s">
        <v>177</v>
      </c>
    </row>
    <row r="90" spans="1:3" hidden="1" x14ac:dyDescent="0.25">
      <c r="A90" s="26" t="s">
        <v>233</v>
      </c>
      <c r="B90" s="26" t="s">
        <v>234</v>
      </c>
      <c r="C90" s="26" t="s">
        <v>177</v>
      </c>
    </row>
    <row r="91" spans="1:3" hidden="1" x14ac:dyDescent="0.25">
      <c r="A91" s="26" t="s">
        <v>235</v>
      </c>
      <c r="B91" s="26" t="s">
        <v>236</v>
      </c>
      <c r="C91" s="26" t="s">
        <v>177</v>
      </c>
    </row>
    <row r="92" spans="1:3" hidden="1" x14ac:dyDescent="0.25">
      <c r="A92" s="26" t="s">
        <v>237</v>
      </c>
      <c r="B92" s="26" t="s">
        <v>238</v>
      </c>
      <c r="C92" s="26" t="s">
        <v>177</v>
      </c>
    </row>
    <row r="93" spans="1:3" hidden="1" x14ac:dyDescent="0.25">
      <c r="A93" s="26" t="s">
        <v>239</v>
      </c>
      <c r="B93" s="26" t="s">
        <v>240</v>
      </c>
      <c r="C93" s="26" t="s">
        <v>177</v>
      </c>
    </row>
    <row r="94" spans="1:3" hidden="1" x14ac:dyDescent="0.25">
      <c r="A94" s="26" t="s">
        <v>241</v>
      </c>
      <c r="B94" s="26" t="s">
        <v>242</v>
      </c>
      <c r="C94" s="27"/>
    </row>
    <row r="95" spans="1:3" hidden="1" x14ac:dyDescent="0.25">
      <c r="A95" s="26" t="s">
        <v>243</v>
      </c>
      <c r="B95" s="26" t="s">
        <v>244</v>
      </c>
      <c r="C95" s="27"/>
    </row>
    <row r="96" spans="1:3" hidden="1" x14ac:dyDescent="0.25">
      <c r="A96" s="26" t="s">
        <v>245</v>
      </c>
      <c r="B96" s="26" t="s">
        <v>244</v>
      </c>
      <c r="C96" s="26" t="s">
        <v>177</v>
      </c>
    </row>
    <row r="97" spans="1:3" hidden="1" x14ac:dyDescent="0.25">
      <c r="A97" s="26" t="s">
        <v>246</v>
      </c>
      <c r="B97" s="26" t="s">
        <v>247</v>
      </c>
      <c r="C97" s="27"/>
    </row>
    <row r="98" spans="1:3" hidden="1" x14ac:dyDescent="0.25">
      <c r="A98" s="26" t="s">
        <v>248</v>
      </c>
      <c r="B98" s="26" t="s">
        <v>249</v>
      </c>
      <c r="C98" s="27"/>
    </row>
    <row r="99" spans="1:3" hidden="1" x14ac:dyDescent="0.25">
      <c r="A99" s="26" t="s">
        <v>250</v>
      </c>
      <c r="B99" s="26" t="s">
        <v>249</v>
      </c>
      <c r="C99" s="27"/>
    </row>
    <row r="100" spans="1:3" hidden="1" x14ac:dyDescent="0.25">
      <c r="A100" s="26" t="s">
        <v>251</v>
      </c>
      <c r="B100" s="26" t="s">
        <v>249</v>
      </c>
      <c r="C100" s="26" t="s">
        <v>177</v>
      </c>
    </row>
    <row r="101" spans="1:3" hidden="1" x14ac:dyDescent="0.25">
      <c r="A101" s="26" t="s">
        <v>252</v>
      </c>
      <c r="B101" s="26" t="s">
        <v>253</v>
      </c>
      <c r="C101" s="27"/>
    </row>
    <row r="102" spans="1:3" hidden="1" x14ac:dyDescent="0.25">
      <c r="A102" s="26" t="s">
        <v>254</v>
      </c>
      <c r="B102" s="26" t="s">
        <v>253</v>
      </c>
      <c r="C102" s="26" t="s">
        <v>177</v>
      </c>
    </row>
    <row r="103" spans="1:3" hidden="1" x14ac:dyDescent="0.25">
      <c r="A103" s="26" t="s">
        <v>255</v>
      </c>
      <c r="B103" s="26" t="s">
        <v>256</v>
      </c>
      <c r="C103" s="27"/>
    </row>
    <row r="104" spans="1:3" hidden="1" x14ac:dyDescent="0.25">
      <c r="A104" s="26" t="s">
        <v>257</v>
      </c>
      <c r="B104" s="26" t="s">
        <v>256</v>
      </c>
      <c r="C104" s="27"/>
    </row>
    <row r="105" spans="1:3" hidden="1" x14ac:dyDescent="0.25">
      <c r="A105" s="26" t="s">
        <v>258</v>
      </c>
      <c r="B105" s="26" t="s">
        <v>256</v>
      </c>
      <c r="C105" s="26" t="s">
        <v>177</v>
      </c>
    </row>
    <row r="106" spans="1:3" hidden="1" x14ac:dyDescent="0.25">
      <c r="A106" s="26" t="s">
        <v>259</v>
      </c>
      <c r="B106" s="26" t="s">
        <v>260</v>
      </c>
      <c r="C106" s="27"/>
    </row>
    <row r="107" spans="1:3" hidden="1" x14ac:dyDescent="0.25">
      <c r="A107" s="26" t="s">
        <v>261</v>
      </c>
      <c r="B107" s="26" t="s">
        <v>260</v>
      </c>
      <c r="C107" s="26" t="s">
        <v>177</v>
      </c>
    </row>
    <row r="108" spans="1:3" hidden="1" x14ac:dyDescent="0.25">
      <c r="A108" s="26" t="s">
        <v>262</v>
      </c>
      <c r="B108" s="26" t="s">
        <v>263</v>
      </c>
      <c r="C108" s="27"/>
    </row>
    <row r="109" spans="1:3" hidden="1" x14ac:dyDescent="0.25">
      <c r="A109" s="26" t="s">
        <v>264</v>
      </c>
      <c r="B109" s="26" t="s">
        <v>263</v>
      </c>
      <c r="C109" s="27"/>
    </row>
    <row r="110" spans="1:3" hidden="1" x14ac:dyDescent="0.25">
      <c r="A110" s="26" t="s">
        <v>265</v>
      </c>
      <c r="B110" s="26" t="s">
        <v>263</v>
      </c>
      <c r="C110" s="26" t="s">
        <v>177</v>
      </c>
    </row>
    <row r="111" spans="1:3" hidden="1" x14ac:dyDescent="0.25">
      <c r="A111" s="26" t="s">
        <v>266</v>
      </c>
      <c r="B111" s="26" t="s">
        <v>267</v>
      </c>
      <c r="C111" s="26" t="s">
        <v>177</v>
      </c>
    </row>
    <row r="112" spans="1:3" hidden="1" x14ac:dyDescent="0.25">
      <c r="A112" s="26" t="s">
        <v>268</v>
      </c>
      <c r="B112" s="26" t="s">
        <v>263</v>
      </c>
      <c r="C112" s="26" t="s">
        <v>177</v>
      </c>
    </row>
    <row r="113" spans="1:3" hidden="1" x14ac:dyDescent="0.25">
      <c r="A113" s="26" t="s">
        <v>269</v>
      </c>
      <c r="B113" s="26" t="s">
        <v>270</v>
      </c>
      <c r="C113" s="27"/>
    </row>
    <row r="114" spans="1:3" hidden="1" x14ac:dyDescent="0.25">
      <c r="A114" s="26" t="s">
        <v>271</v>
      </c>
      <c r="B114" s="26" t="s">
        <v>270</v>
      </c>
      <c r="C114" s="26" t="s">
        <v>177</v>
      </c>
    </row>
    <row r="115" spans="1:3" hidden="1" x14ac:dyDescent="0.25">
      <c r="A115" s="26" t="s">
        <v>272</v>
      </c>
      <c r="B115" s="26" t="s">
        <v>273</v>
      </c>
      <c r="C115" s="27"/>
    </row>
    <row r="116" spans="1:3" hidden="1" x14ac:dyDescent="0.25">
      <c r="A116" s="26" t="s">
        <v>274</v>
      </c>
      <c r="B116" s="26" t="s">
        <v>275</v>
      </c>
      <c r="C116" s="27"/>
    </row>
    <row r="117" spans="1:3" hidden="1" x14ac:dyDescent="0.25">
      <c r="A117" s="26" t="s">
        <v>276</v>
      </c>
      <c r="B117" s="26" t="s">
        <v>275</v>
      </c>
      <c r="C117" s="27"/>
    </row>
    <row r="118" spans="1:3" hidden="1" x14ac:dyDescent="0.25">
      <c r="A118" s="26" t="s">
        <v>277</v>
      </c>
      <c r="B118" s="26" t="s">
        <v>278</v>
      </c>
      <c r="C118" s="26" t="s">
        <v>82</v>
      </c>
    </row>
    <row r="119" spans="1:3" hidden="1" x14ac:dyDescent="0.25">
      <c r="A119" s="26" t="s">
        <v>279</v>
      </c>
      <c r="B119" s="26" t="s">
        <v>280</v>
      </c>
      <c r="C119" s="26" t="s">
        <v>82</v>
      </c>
    </row>
    <row r="120" spans="1:3" hidden="1" x14ac:dyDescent="0.25">
      <c r="A120" s="26" t="s">
        <v>281</v>
      </c>
      <c r="B120" s="26" t="s">
        <v>282</v>
      </c>
      <c r="C120" s="27"/>
    </row>
    <row r="121" spans="1:3" hidden="1" x14ac:dyDescent="0.25">
      <c r="A121" s="26" t="s">
        <v>283</v>
      </c>
      <c r="B121" s="26" t="s">
        <v>282</v>
      </c>
      <c r="C121" s="27"/>
    </row>
    <row r="122" spans="1:3" hidden="1" x14ac:dyDescent="0.25">
      <c r="A122" s="26" t="s">
        <v>284</v>
      </c>
      <c r="B122" s="26" t="s">
        <v>282</v>
      </c>
      <c r="C122" s="26" t="s">
        <v>82</v>
      </c>
    </row>
    <row r="123" spans="1:3" hidden="1" x14ac:dyDescent="0.25">
      <c r="A123" s="26" t="s">
        <v>285</v>
      </c>
      <c r="B123" s="26" t="s">
        <v>286</v>
      </c>
      <c r="C123" s="27"/>
    </row>
    <row r="124" spans="1:3" hidden="1" x14ac:dyDescent="0.25">
      <c r="A124" s="26" t="s">
        <v>287</v>
      </c>
      <c r="B124" s="26" t="s">
        <v>288</v>
      </c>
      <c r="C124" s="27"/>
    </row>
    <row r="125" spans="1:3" hidden="1" x14ac:dyDescent="0.25">
      <c r="A125" s="26" t="s">
        <v>289</v>
      </c>
      <c r="B125" s="26" t="s">
        <v>290</v>
      </c>
      <c r="C125" s="27"/>
    </row>
    <row r="126" spans="1:3" hidden="1" x14ac:dyDescent="0.25">
      <c r="A126" s="26" t="s">
        <v>291</v>
      </c>
      <c r="B126" s="26" t="s">
        <v>292</v>
      </c>
      <c r="C126" s="27"/>
    </row>
    <row r="127" spans="1:3" hidden="1" x14ac:dyDescent="0.25">
      <c r="A127" s="26" t="s">
        <v>293</v>
      </c>
      <c r="B127" s="26" t="s">
        <v>294</v>
      </c>
      <c r="C127" s="26" t="s">
        <v>82</v>
      </c>
    </row>
    <row r="128" spans="1:3" hidden="1" x14ac:dyDescent="0.25">
      <c r="A128" s="26" t="s">
        <v>295</v>
      </c>
      <c r="B128" s="26" t="s">
        <v>296</v>
      </c>
      <c r="C128" s="26" t="s">
        <v>82</v>
      </c>
    </row>
    <row r="129" spans="1:3" hidden="1" x14ac:dyDescent="0.25">
      <c r="A129" s="26" t="s">
        <v>297</v>
      </c>
      <c r="B129" s="26" t="s">
        <v>298</v>
      </c>
      <c r="C129" s="27"/>
    </row>
    <row r="130" spans="1:3" hidden="1" x14ac:dyDescent="0.25">
      <c r="A130" s="26" t="s">
        <v>299</v>
      </c>
      <c r="B130" s="26" t="s">
        <v>298</v>
      </c>
      <c r="C130" s="27"/>
    </row>
    <row r="131" spans="1:3" hidden="1" x14ac:dyDescent="0.25">
      <c r="A131" s="26" t="s">
        <v>300</v>
      </c>
      <c r="B131" s="26" t="s">
        <v>298</v>
      </c>
      <c r="C131" s="26" t="s">
        <v>82</v>
      </c>
    </row>
    <row r="132" spans="1:3" hidden="1" x14ac:dyDescent="0.25">
      <c r="A132" s="26" t="s">
        <v>301</v>
      </c>
      <c r="B132" s="26" t="s">
        <v>302</v>
      </c>
      <c r="C132" s="27"/>
    </row>
    <row r="133" spans="1:3" hidden="1" x14ac:dyDescent="0.25">
      <c r="A133" s="26" t="s">
        <v>303</v>
      </c>
      <c r="B133" s="26" t="s">
        <v>302</v>
      </c>
      <c r="C133" s="27"/>
    </row>
    <row r="134" spans="1:3" hidden="1" x14ac:dyDescent="0.25">
      <c r="A134" s="26" t="s">
        <v>304</v>
      </c>
      <c r="B134" s="26" t="s">
        <v>305</v>
      </c>
      <c r="C134" s="26" t="s">
        <v>82</v>
      </c>
    </row>
    <row r="135" spans="1:3" hidden="1" x14ac:dyDescent="0.25">
      <c r="A135" s="26" t="s">
        <v>306</v>
      </c>
      <c r="B135" s="26" t="s">
        <v>307</v>
      </c>
      <c r="C135" s="27"/>
    </row>
    <row r="136" spans="1:3" hidden="1" x14ac:dyDescent="0.25">
      <c r="A136" s="26" t="s">
        <v>308</v>
      </c>
      <c r="B136" s="26" t="s">
        <v>307</v>
      </c>
      <c r="C136" s="26" t="s">
        <v>82</v>
      </c>
    </row>
    <row r="137" spans="1:3" hidden="1" x14ac:dyDescent="0.25">
      <c r="A137" s="26" t="s">
        <v>309</v>
      </c>
      <c r="B137" s="26" t="s">
        <v>310</v>
      </c>
      <c r="C137" s="27"/>
    </row>
    <row r="138" spans="1:3" hidden="1" x14ac:dyDescent="0.25">
      <c r="A138" s="26" t="s">
        <v>311</v>
      </c>
      <c r="B138" s="26" t="s">
        <v>312</v>
      </c>
      <c r="C138" s="26" t="s">
        <v>82</v>
      </c>
    </row>
    <row r="139" spans="1:3" hidden="1" x14ac:dyDescent="0.25">
      <c r="A139" s="26" t="s">
        <v>13</v>
      </c>
      <c r="B139" s="26" t="s">
        <v>313</v>
      </c>
      <c r="C139" s="27"/>
    </row>
    <row r="140" spans="1:3" hidden="1" x14ac:dyDescent="0.25">
      <c r="A140" s="26" t="s">
        <v>314</v>
      </c>
      <c r="B140" s="26" t="s">
        <v>315</v>
      </c>
      <c r="C140" s="27"/>
    </row>
    <row r="141" spans="1:3" hidden="1" x14ac:dyDescent="0.25">
      <c r="A141" s="26" t="s">
        <v>316</v>
      </c>
      <c r="B141" s="26" t="s">
        <v>317</v>
      </c>
      <c r="C141" s="27"/>
    </row>
    <row r="142" spans="1:3" hidden="1" x14ac:dyDescent="0.25">
      <c r="A142" s="26" t="s">
        <v>318</v>
      </c>
      <c r="B142" s="26" t="s">
        <v>319</v>
      </c>
      <c r="C142" s="27"/>
    </row>
    <row r="143" spans="1:3" hidden="1" x14ac:dyDescent="0.25">
      <c r="A143" s="26" t="s">
        <v>320</v>
      </c>
      <c r="B143" s="26" t="s">
        <v>321</v>
      </c>
      <c r="C143" s="27"/>
    </row>
    <row r="144" spans="1:3" hidden="1" x14ac:dyDescent="0.25">
      <c r="A144" s="26" t="s">
        <v>322</v>
      </c>
      <c r="B144" s="26" t="s">
        <v>323</v>
      </c>
      <c r="C144" s="27"/>
    </row>
    <row r="145" spans="1:3" hidden="1" x14ac:dyDescent="0.25">
      <c r="A145" s="26" t="s">
        <v>324</v>
      </c>
      <c r="B145" s="26" t="s">
        <v>325</v>
      </c>
      <c r="C145" s="27"/>
    </row>
    <row r="146" spans="1:3" hidden="1" x14ac:dyDescent="0.25">
      <c r="A146" s="26" t="s">
        <v>326</v>
      </c>
      <c r="B146" s="26" t="s">
        <v>327</v>
      </c>
      <c r="C146" s="27"/>
    </row>
    <row r="147" spans="1:3" hidden="1" x14ac:dyDescent="0.25">
      <c r="A147" s="26" t="s">
        <v>328</v>
      </c>
      <c r="B147" s="26" t="s">
        <v>329</v>
      </c>
      <c r="C147" s="27"/>
    </row>
    <row r="148" spans="1:3" hidden="1" x14ac:dyDescent="0.25">
      <c r="A148" s="26" t="s">
        <v>330</v>
      </c>
      <c r="B148" s="26" t="s">
        <v>329</v>
      </c>
      <c r="C148" s="26" t="s">
        <v>82</v>
      </c>
    </row>
    <row r="149" spans="1:3" hidden="1" x14ac:dyDescent="0.25">
      <c r="A149" s="26" t="s">
        <v>331</v>
      </c>
      <c r="B149" s="26" t="s">
        <v>332</v>
      </c>
      <c r="C149" s="26" t="s">
        <v>82</v>
      </c>
    </row>
    <row r="150" spans="1:3" hidden="1" x14ac:dyDescent="0.25">
      <c r="A150" s="26" t="s">
        <v>333</v>
      </c>
      <c r="B150" s="26" t="s">
        <v>334</v>
      </c>
      <c r="C150" s="27"/>
    </row>
    <row r="151" spans="1:3" hidden="1" x14ac:dyDescent="0.25">
      <c r="A151" s="26" t="s">
        <v>335</v>
      </c>
      <c r="B151" s="26" t="s">
        <v>336</v>
      </c>
      <c r="C151" s="26" t="s">
        <v>82</v>
      </c>
    </row>
    <row r="152" spans="1:3" hidden="1" x14ac:dyDescent="0.25">
      <c r="A152" s="26" t="s">
        <v>337</v>
      </c>
      <c r="B152" s="26" t="s">
        <v>338</v>
      </c>
      <c r="C152" s="26" t="s">
        <v>82</v>
      </c>
    </row>
    <row r="153" spans="1:3" hidden="1" x14ac:dyDescent="0.25">
      <c r="A153" s="26" t="s">
        <v>339</v>
      </c>
      <c r="B153" s="26" t="s">
        <v>340</v>
      </c>
      <c r="C153" s="27"/>
    </row>
    <row r="154" spans="1:3" hidden="1" x14ac:dyDescent="0.25">
      <c r="A154" s="26" t="s">
        <v>341</v>
      </c>
      <c r="B154" s="26" t="s">
        <v>342</v>
      </c>
      <c r="C154" s="27"/>
    </row>
    <row r="155" spans="1:3" hidden="1" x14ac:dyDescent="0.25">
      <c r="A155" s="26" t="s">
        <v>343</v>
      </c>
      <c r="B155" s="26" t="s">
        <v>344</v>
      </c>
      <c r="C155" s="26" t="s">
        <v>82</v>
      </c>
    </row>
    <row r="156" spans="1:3" hidden="1" x14ac:dyDescent="0.25">
      <c r="A156" s="26" t="s">
        <v>345</v>
      </c>
      <c r="B156" s="26" t="s">
        <v>346</v>
      </c>
      <c r="C156" s="26" t="s">
        <v>82</v>
      </c>
    </row>
    <row r="157" spans="1:3" hidden="1" x14ac:dyDescent="0.25">
      <c r="A157" s="26" t="s">
        <v>347</v>
      </c>
      <c r="B157" s="26" t="s">
        <v>348</v>
      </c>
      <c r="C157" s="27"/>
    </row>
    <row r="158" spans="1:3" hidden="1" x14ac:dyDescent="0.25">
      <c r="A158" s="26" t="s">
        <v>349</v>
      </c>
      <c r="B158" s="26" t="s">
        <v>348</v>
      </c>
      <c r="C158" s="27"/>
    </row>
    <row r="159" spans="1:3" hidden="1" x14ac:dyDescent="0.25">
      <c r="A159" s="26" t="s">
        <v>350</v>
      </c>
      <c r="B159" s="26" t="s">
        <v>351</v>
      </c>
      <c r="C159" s="26" t="s">
        <v>82</v>
      </c>
    </row>
    <row r="160" spans="1:3" hidden="1" x14ac:dyDescent="0.25">
      <c r="A160" s="26" t="s">
        <v>352</v>
      </c>
      <c r="B160" s="26" t="s">
        <v>353</v>
      </c>
      <c r="C160" s="26" t="s">
        <v>82</v>
      </c>
    </row>
    <row r="161" spans="1:3" hidden="1" x14ac:dyDescent="0.25">
      <c r="A161" s="26" t="s">
        <v>354</v>
      </c>
      <c r="B161" s="26" t="s">
        <v>355</v>
      </c>
      <c r="C161" s="26" t="s">
        <v>82</v>
      </c>
    </row>
    <row r="162" spans="1:3" hidden="1" x14ac:dyDescent="0.25">
      <c r="A162" s="26" t="s">
        <v>356</v>
      </c>
      <c r="B162" s="26" t="s">
        <v>357</v>
      </c>
      <c r="C162" s="26" t="s">
        <v>82</v>
      </c>
    </row>
    <row r="163" spans="1:3" hidden="1" x14ac:dyDescent="0.25">
      <c r="A163" s="26" t="s">
        <v>358</v>
      </c>
      <c r="B163" s="26" t="s">
        <v>359</v>
      </c>
      <c r="C163" s="26" t="s">
        <v>82</v>
      </c>
    </row>
    <row r="164" spans="1:3" hidden="1" x14ac:dyDescent="0.25">
      <c r="A164" s="26" t="s">
        <v>360</v>
      </c>
      <c r="B164" s="26" t="s">
        <v>361</v>
      </c>
      <c r="C164" s="27"/>
    </row>
    <row r="165" spans="1:3" hidden="1" x14ac:dyDescent="0.25">
      <c r="A165" s="26" t="s">
        <v>362</v>
      </c>
      <c r="B165" s="26" t="s">
        <v>361</v>
      </c>
      <c r="C165" s="27"/>
    </row>
    <row r="166" spans="1:3" hidden="1" x14ac:dyDescent="0.25">
      <c r="A166" s="26" t="s">
        <v>363</v>
      </c>
      <c r="B166" s="26" t="s">
        <v>364</v>
      </c>
      <c r="C166" s="27"/>
    </row>
    <row r="167" spans="1:3" hidden="1" x14ac:dyDescent="0.25">
      <c r="A167" s="26" t="s">
        <v>365</v>
      </c>
      <c r="B167" s="26" t="s">
        <v>366</v>
      </c>
      <c r="C167" s="26" t="s">
        <v>82</v>
      </c>
    </row>
    <row r="168" spans="1:3" hidden="1" x14ac:dyDescent="0.25">
      <c r="A168" s="26" t="s">
        <v>367</v>
      </c>
      <c r="B168" s="26" t="s">
        <v>368</v>
      </c>
      <c r="C168" s="26" t="s">
        <v>82</v>
      </c>
    </row>
    <row r="169" spans="1:3" hidden="1" x14ac:dyDescent="0.25">
      <c r="A169" s="26" t="s">
        <v>369</v>
      </c>
      <c r="B169" s="26" t="s">
        <v>370</v>
      </c>
      <c r="C169" s="26" t="s">
        <v>82</v>
      </c>
    </row>
    <row r="170" spans="1:3" hidden="1" x14ac:dyDescent="0.25">
      <c r="A170" s="26" t="s">
        <v>371</v>
      </c>
      <c r="B170" s="26" t="s">
        <v>372</v>
      </c>
      <c r="C170" s="27"/>
    </row>
    <row r="171" spans="1:3" hidden="1" x14ac:dyDescent="0.25">
      <c r="A171" s="26" t="s">
        <v>373</v>
      </c>
      <c r="B171" s="26" t="s">
        <v>372</v>
      </c>
      <c r="C171" s="26" t="s">
        <v>82</v>
      </c>
    </row>
    <row r="172" spans="1:3" hidden="1" x14ac:dyDescent="0.25">
      <c r="A172" s="26" t="s">
        <v>374</v>
      </c>
      <c r="B172" s="26" t="s">
        <v>375</v>
      </c>
      <c r="C172" s="27"/>
    </row>
    <row r="173" spans="1:3" hidden="1" x14ac:dyDescent="0.25">
      <c r="A173" s="26" t="s">
        <v>376</v>
      </c>
      <c r="B173" s="26" t="s">
        <v>377</v>
      </c>
      <c r="C173" s="27"/>
    </row>
    <row r="174" spans="1:3" hidden="1" x14ac:dyDescent="0.25">
      <c r="A174" s="26" t="s">
        <v>378</v>
      </c>
      <c r="B174" s="26" t="s">
        <v>379</v>
      </c>
      <c r="C174" s="27"/>
    </row>
    <row r="175" spans="1:3" hidden="1" x14ac:dyDescent="0.25">
      <c r="A175" s="26" t="s">
        <v>380</v>
      </c>
      <c r="B175" s="26" t="s">
        <v>379</v>
      </c>
      <c r="C175" s="26" t="s">
        <v>82</v>
      </c>
    </row>
    <row r="176" spans="1:3" hidden="1" x14ac:dyDescent="0.25">
      <c r="A176" s="26" t="s">
        <v>381</v>
      </c>
      <c r="B176" s="26" t="s">
        <v>382</v>
      </c>
      <c r="C176" s="27"/>
    </row>
    <row r="177" spans="1:3" hidden="1" x14ac:dyDescent="0.25">
      <c r="A177" s="26" t="s">
        <v>383</v>
      </c>
      <c r="B177" s="26" t="s">
        <v>384</v>
      </c>
      <c r="C177" s="27"/>
    </row>
    <row r="178" spans="1:3" hidden="1" x14ac:dyDescent="0.25">
      <c r="A178" s="26" t="s">
        <v>385</v>
      </c>
      <c r="B178" s="26" t="s">
        <v>386</v>
      </c>
      <c r="C178" s="27"/>
    </row>
    <row r="179" spans="1:3" hidden="1" x14ac:dyDescent="0.25">
      <c r="A179" s="26" t="s">
        <v>387</v>
      </c>
      <c r="B179" s="26" t="s">
        <v>386</v>
      </c>
      <c r="C179" s="26" t="s">
        <v>82</v>
      </c>
    </row>
    <row r="180" spans="1:3" hidden="1" x14ac:dyDescent="0.25">
      <c r="A180" s="26" t="s">
        <v>388</v>
      </c>
      <c r="B180" s="26" t="s">
        <v>389</v>
      </c>
      <c r="C180" s="27"/>
    </row>
    <row r="181" spans="1:3" hidden="1" x14ac:dyDescent="0.25">
      <c r="A181" s="26" t="s">
        <v>390</v>
      </c>
      <c r="B181" s="26" t="s">
        <v>389</v>
      </c>
      <c r="C181" s="26" t="s">
        <v>82</v>
      </c>
    </row>
    <row r="182" spans="1:3" hidden="1" x14ac:dyDescent="0.25">
      <c r="A182" s="26" t="s">
        <v>391</v>
      </c>
      <c r="B182" s="26" t="s">
        <v>392</v>
      </c>
      <c r="C182" s="27"/>
    </row>
    <row r="183" spans="1:3" hidden="1" x14ac:dyDescent="0.25">
      <c r="A183" s="26" t="s">
        <v>393</v>
      </c>
      <c r="B183" s="26" t="s">
        <v>394</v>
      </c>
      <c r="C183" s="27"/>
    </row>
    <row r="184" spans="1:3" hidden="1" x14ac:dyDescent="0.25">
      <c r="A184" s="26" t="s">
        <v>395</v>
      </c>
      <c r="B184" s="26" t="s">
        <v>396</v>
      </c>
      <c r="C184" s="26" t="s">
        <v>82</v>
      </c>
    </row>
    <row r="185" spans="1:3" hidden="1" x14ac:dyDescent="0.25">
      <c r="A185" s="26" t="s">
        <v>397</v>
      </c>
      <c r="B185" s="26" t="s">
        <v>398</v>
      </c>
      <c r="C185" s="26" t="s">
        <v>82</v>
      </c>
    </row>
    <row r="186" spans="1:3" hidden="1" x14ac:dyDescent="0.25">
      <c r="A186" s="26" t="s">
        <v>399</v>
      </c>
      <c r="B186" s="26" t="s">
        <v>400</v>
      </c>
      <c r="C186" s="26" t="s">
        <v>82</v>
      </c>
    </row>
    <row r="187" spans="1:3" hidden="1" x14ac:dyDescent="0.25">
      <c r="A187" s="26" t="s">
        <v>401</v>
      </c>
      <c r="B187" s="26" t="s">
        <v>402</v>
      </c>
      <c r="C187" s="26" t="s">
        <v>82</v>
      </c>
    </row>
    <row r="188" spans="1:3" hidden="1" x14ac:dyDescent="0.25">
      <c r="A188" s="26" t="s">
        <v>403</v>
      </c>
      <c r="B188" s="26" t="s">
        <v>404</v>
      </c>
      <c r="C188" s="27"/>
    </row>
    <row r="189" spans="1:3" hidden="1" x14ac:dyDescent="0.25">
      <c r="A189" s="26" t="s">
        <v>405</v>
      </c>
      <c r="B189" s="26" t="s">
        <v>404</v>
      </c>
      <c r="C189" s="27"/>
    </row>
    <row r="190" spans="1:3" hidden="1" x14ac:dyDescent="0.25">
      <c r="A190" s="26" t="s">
        <v>406</v>
      </c>
      <c r="B190" s="26" t="s">
        <v>407</v>
      </c>
      <c r="C190" s="26" t="s">
        <v>82</v>
      </c>
    </row>
    <row r="191" spans="1:3" hidden="1" x14ac:dyDescent="0.25">
      <c r="A191" s="26" t="s">
        <v>408</v>
      </c>
      <c r="B191" s="26" t="s">
        <v>409</v>
      </c>
      <c r="C191" s="26" t="s">
        <v>82</v>
      </c>
    </row>
    <row r="192" spans="1:3" hidden="1" x14ac:dyDescent="0.25">
      <c r="A192" s="26" t="s">
        <v>410</v>
      </c>
      <c r="B192" s="26" t="s">
        <v>411</v>
      </c>
      <c r="C192" s="27"/>
    </row>
    <row r="193" spans="1:3" hidden="1" x14ac:dyDescent="0.25">
      <c r="A193" s="26" t="s">
        <v>412</v>
      </c>
      <c r="B193" s="26" t="s">
        <v>413</v>
      </c>
      <c r="C193" s="27"/>
    </row>
    <row r="194" spans="1:3" hidden="1" x14ac:dyDescent="0.25">
      <c r="A194" s="26" t="s">
        <v>414</v>
      </c>
      <c r="B194" s="26" t="s">
        <v>413</v>
      </c>
      <c r="C194" s="26" t="s">
        <v>82</v>
      </c>
    </row>
    <row r="195" spans="1:3" hidden="1" x14ac:dyDescent="0.25">
      <c r="A195" s="26" t="s">
        <v>415</v>
      </c>
      <c r="B195" s="26" t="s">
        <v>416</v>
      </c>
      <c r="C195" s="27"/>
    </row>
    <row r="196" spans="1:3" hidden="1" x14ac:dyDescent="0.25">
      <c r="A196" s="26" t="s">
        <v>417</v>
      </c>
      <c r="B196" s="26" t="s">
        <v>418</v>
      </c>
      <c r="C196" s="27"/>
    </row>
    <row r="197" spans="1:3" hidden="1" x14ac:dyDescent="0.25">
      <c r="A197" s="26" t="s">
        <v>419</v>
      </c>
      <c r="B197" s="26" t="s">
        <v>420</v>
      </c>
      <c r="C197" s="27"/>
    </row>
    <row r="198" spans="1:3" hidden="1" x14ac:dyDescent="0.25">
      <c r="A198" s="26" t="s">
        <v>421</v>
      </c>
      <c r="B198" s="26" t="s">
        <v>420</v>
      </c>
      <c r="C198" s="27"/>
    </row>
    <row r="199" spans="1:3" hidden="1" x14ac:dyDescent="0.25">
      <c r="A199" s="26" t="s">
        <v>422</v>
      </c>
      <c r="B199" s="26" t="s">
        <v>420</v>
      </c>
      <c r="C199" s="26" t="s">
        <v>82</v>
      </c>
    </row>
    <row r="200" spans="1:3" hidden="1" x14ac:dyDescent="0.25">
      <c r="A200" s="26" t="s">
        <v>423</v>
      </c>
      <c r="B200" s="26" t="s">
        <v>424</v>
      </c>
      <c r="C200" s="27"/>
    </row>
    <row r="201" spans="1:3" hidden="1" x14ac:dyDescent="0.25">
      <c r="A201" s="26" t="s">
        <v>425</v>
      </c>
      <c r="B201" s="26" t="s">
        <v>424</v>
      </c>
      <c r="C201" s="27"/>
    </row>
    <row r="202" spans="1:3" hidden="1" x14ac:dyDescent="0.25">
      <c r="A202" s="26" t="s">
        <v>426</v>
      </c>
      <c r="B202" s="26" t="s">
        <v>424</v>
      </c>
      <c r="C202" s="26" t="s">
        <v>82</v>
      </c>
    </row>
    <row r="203" spans="1:3" hidden="1" x14ac:dyDescent="0.25">
      <c r="A203" s="26" t="s">
        <v>427</v>
      </c>
      <c r="B203" s="26" t="s">
        <v>428</v>
      </c>
      <c r="C203" s="27"/>
    </row>
    <row r="204" spans="1:3" hidden="1" x14ac:dyDescent="0.25">
      <c r="A204" s="26" t="s">
        <v>429</v>
      </c>
      <c r="B204" s="26" t="s">
        <v>430</v>
      </c>
      <c r="C204" s="27"/>
    </row>
    <row r="205" spans="1:3" hidden="1" x14ac:dyDescent="0.25">
      <c r="A205" s="26" t="s">
        <v>431</v>
      </c>
      <c r="B205" s="26" t="s">
        <v>432</v>
      </c>
      <c r="C205" s="27"/>
    </row>
    <row r="206" spans="1:3" hidden="1" x14ac:dyDescent="0.25">
      <c r="A206" s="26" t="s">
        <v>433</v>
      </c>
      <c r="B206" s="26" t="s">
        <v>432</v>
      </c>
      <c r="C206" s="27"/>
    </row>
    <row r="207" spans="1:3" hidden="1" x14ac:dyDescent="0.25">
      <c r="A207" s="26" t="s">
        <v>434</v>
      </c>
      <c r="B207" s="26" t="s">
        <v>430</v>
      </c>
      <c r="C207" s="26" t="s">
        <v>177</v>
      </c>
    </row>
    <row r="208" spans="1:3" hidden="1" x14ac:dyDescent="0.25">
      <c r="A208" s="26" t="s">
        <v>435</v>
      </c>
      <c r="B208" s="26" t="s">
        <v>436</v>
      </c>
      <c r="C208" s="27"/>
    </row>
    <row r="209" spans="1:3" hidden="1" x14ac:dyDescent="0.25">
      <c r="A209" s="26" t="s">
        <v>437</v>
      </c>
      <c r="B209" s="26" t="s">
        <v>436</v>
      </c>
      <c r="C209" s="27"/>
    </row>
    <row r="210" spans="1:3" hidden="1" x14ac:dyDescent="0.25">
      <c r="A210" s="26" t="s">
        <v>438</v>
      </c>
      <c r="B210" s="26" t="s">
        <v>436</v>
      </c>
      <c r="C210" s="26" t="s">
        <v>177</v>
      </c>
    </row>
    <row r="211" spans="1:3" hidden="1" x14ac:dyDescent="0.25">
      <c r="A211" s="26" t="s">
        <v>439</v>
      </c>
      <c r="B211" s="26" t="s">
        <v>440</v>
      </c>
      <c r="C211" s="27"/>
    </row>
    <row r="212" spans="1:3" hidden="1" x14ac:dyDescent="0.25">
      <c r="A212" s="26" t="s">
        <v>441</v>
      </c>
      <c r="B212" s="26" t="s">
        <v>440</v>
      </c>
      <c r="C212" s="27"/>
    </row>
    <row r="213" spans="1:3" hidden="1" x14ac:dyDescent="0.25">
      <c r="A213" s="26" t="s">
        <v>442</v>
      </c>
      <c r="B213" s="26" t="s">
        <v>443</v>
      </c>
      <c r="C213" s="27"/>
    </row>
    <row r="214" spans="1:3" hidden="1" x14ac:dyDescent="0.25">
      <c r="A214" s="26" t="s">
        <v>444</v>
      </c>
      <c r="B214" s="26" t="s">
        <v>445</v>
      </c>
      <c r="C214" s="27"/>
    </row>
    <row r="215" spans="1:3" hidden="1" x14ac:dyDescent="0.25">
      <c r="A215" s="26" t="s">
        <v>446</v>
      </c>
      <c r="B215" s="26" t="s">
        <v>445</v>
      </c>
      <c r="C215" s="27"/>
    </row>
    <row r="216" spans="1:3" hidden="1" x14ac:dyDescent="0.25">
      <c r="A216" s="26" t="s">
        <v>447</v>
      </c>
      <c r="B216" s="26" t="s">
        <v>445</v>
      </c>
      <c r="C216" s="26" t="s">
        <v>177</v>
      </c>
    </row>
    <row r="217" spans="1:3" hidden="1" x14ac:dyDescent="0.25">
      <c r="A217" s="26" t="s">
        <v>448</v>
      </c>
      <c r="B217" s="26" t="s">
        <v>449</v>
      </c>
      <c r="C217" s="27"/>
    </row>
    <row r="218" spans="1:3" hidden="1" x14ac:dyDescent="0.25">
      <c r="A218" s="26" t="s">
        <v>450</v>
      </c>
      <c r="B218" s="26" t="s">
        <v>449</v>
      </c>
      <c r="C218" s="27"/>
    </row>
    <row r="219" spans="1:3" hidden="1" x14ac:dyDescent="0.25">
      <c r="A219" s="26" t="s">
        <v>451</v>
      </c>
      <c r="B219" s="26" t="s">
        <v>452</v>
      </c>
      <c r="C219" s="27"/>
    </row>
    <row r="220" spans="1:3" hidden="1" x14ac:dyDescent="0.25">
      <c r="A220" s="26" t="s">
        <v>453</v>
      </c>
      <c r="B220" s="26" t="s">
        <v>452</v>
      </c>
      <c r="C220" s="26" t="s">
        <v>177</v>
      </c>
    </row>
    <row r="221" spans="1:3" hidden="1" x14ac:dyDescent="0.25">
      <c r="A221" s="26" t="s">
        <v>454</v>
      </c>
      <c r="B221" s="26" t="s">
        <v>449</v>
      </c>
      <c r="C221" s="26" t="s">
        <v>177</v>
      </c>
    </row>
    <row r="222" spans="1:3" hidden="1" x14ac:dyDescent="0.25">
      <c r="A222" s="26" t="s">
        <v>455</v>
      </c>
      <c r="B222" s="26" t="s">
        <v>456</v>
      </c>
      <c r="C222" s="27"/>
    </row>
    <row r="223" spans="1:3" hidden="1" x14ac:dyDescent="0.25">
      <c r="A223" s="26" t="s">
        <v>457</v>
      </c>
      <c r="B223" s="26" t="s">
        <v>456</v>
      </c>
      <c r="C223" s="26" t="s">
        <v>177</v>
      </c>
    </row>
    <row r="224" spans="1:3" hidden="1" x14ac:dyDescent="0.25">
      <c r="A224" s="26" t="s">
        <v>458</v>
      </c>
      <c r="B224" s="26" t="s">
        <v>459</v>
      </c>
      <c r="C224" s="27"/>
    </row>
    <row r="225" spans="1:5" hidden="1" x14ac:dyDescent="0.25">
      <c r="A225" s="26" t="s">
        <v>460</v>
      </c>
      <c r="B225" s="26" t="s">
        <v>459</v>
      </c>
      <c r="C225" s="27"/>
      <c r="D225" s="27"/>
      <c r="E225" s="27"/>
    </row>
    <row r="226" spans="1:5" hidden="1" x14ac:dyDescent="0.25">
      <c r="A226" s="26" t="s">
        <v>461</v>
      </c>
      <c r="B226" s="26" t="s">
        <v>462</v>
      </c>
      <c r="C226" s="27"/>
      <c r="D226" s="27"/>
      <c r="E226" s="27"/>
    </row>
    <row r="227" spans="1:5" hidden="1" x14ac:dyDescent="0.25">
      <c r="A227" s="26" t="s">
        <v>463</v>
      </c>
      <c r="B227" s="26" t="s">
        <v>462</v>
      </c>
      <c r="C227" s="27"/>
      <c r="D227" s="27"/>
      <c r="E227" s="27"/>
    </row>
    <row r="228" spans="1:5" hidden="1" x14ac:dyDescent="0.25">
      <c r="A228" s="26" t="s">
        <v>464</v>
      </c>
      <c r="B228" s="26" t="s">
        <v>465</v>
      </c>
      <c r="C228" s="27"/>
      <c r="D228" s="27"/>
      <c r="E228" s="27"/>
    </row>
    <row r="229" spans="1:5" hidden="1" x14ac:dyDescent="0.25">
      <c r="A229" s="26" t="s">
        <v>466</v>
      </c>
      <c r="B229" s="26" t="s">
        <v>465</v>
      </c>
      <c r="C229" s="27"/>
      <c r="D229" s="27"/>
      <c r="E229" s="27"/>
    </row>
    <row r="230" spans="1:5" hidden="1" x14ac:dyDescent="0.25">
      <c r="A230" s="26" t="s">
        <v>467</v>
      </c>
      <c r="B230" s="26" t="s">
        <v>468</v>
      </c>
      <c r="C230" s="27"/>
      <c r="D230" s="27"/>
      <c r="E230" s="27"/>
    </row>
    <row r="231" spans="1:5" hidden="1" x14ac:dyDescent="0.25">
      <c r="A231" s="26" t="s">
        <v>469</v>
      </c>
      <c r="B231" s="26" t="s">
        <v>468</v>
      </c>
      <c r="C231" s="27"/>
      <c r="D231" s="27"/>
      <c r="E231" s="27"/>
    </row>
    <row r="232" spans="1:5" hidden="1" x14ac:dyDescent="0.25">
      <c r="A232" s="26" t="s">
        <v>470</v>
      </c>
      <c r="B232" s="26" t="s">
        <v>471</v>
      </c>
      <c r="C232" s="27"/>
      <c r="D232" s="27"/>
      <c r="E232" s="27"/>
    </row>
    <row r="233" spans="1:5" hidden="1" x14ac:dyDescent="0.25">
      <c r="A233" s="26" t="s">
        <v>472</v>
      </c>
      <c r="B233" s="26" t="s">
        <v>473</v>
      </c>
      <c r="C233" s="27"/>
      <c r="D233" s="27"/>
      <c r="E233" s="27"/>
    </row>
    <row r="234" spans="1:5" hidden="1" x14ac:dyDescent="0.25">
      <c r="A234" s="26" t="s">
        <v>474</v>
      </c>
      <c r="B234" s="26" t="s">
        <v>475</v>
      </c>
      <c r="C234" s="27"/>
      <c r="D234" s="27"/>
      <c r="E234" s="27"/>
    </row>
    <row r="235" spans="1:5" hidden="1" x14ac:dyDescent="0.25">
      <c r="A235" s="26" t="s">
        <v>476</v>
      </c>
      <c r="B235" s="26" t="s">
        <v>473</v>
      </c>
      <c r="C235" s="27"/>
      <c r="D235" s="27"/>
      <c r="E235" s="27"/>
    </row>
    <row r="236" spans="1:5" hidden="1" x14ac:dyDescent="0.25">
      <c r="A236" s="26" t="s">
        <v>477</v>
      </c>
      <c r="B236" s="26" t="s">
        <v>473</v>
      </c>
      <c r="C236" s="27"/>
      <c r="D236" s="27"/>
      <c r="E236" s="26" t="s">
        <v>478</v>
      </c>
    </row>
    <row r="237" spans="1:5" hidden="1" x14ac:dyDescent="0.25">
      <c r="A237" s="26" t="s">
        <v>479</v>
      </c>
      <c r="B237" s="26" t="s">
        <v>480</v>
      </c>
      <c r="C237" s="27"/>
      <c r="D237" s="27"/>
      <c r="E237" s="27"/>
    </row>
    <row r="238" spans="1:5" hidden="1" x14ac:dyDescent="0.25">
      <c r="A238" s="26" t="s">
        <v>481</v>
      </c>
      <c r="B238" s="26" t="s">
        <v>482</v>
      </c>
      <c r="C238" s="27"/>
      <c r="D238" s="27"/>
      <c r="E238" s="27"/>
    </row>
    <row r="239" spans="1:5" hidden="1" x14ac:dyDescent="0.25">
      <c r="A239" s="26" t="s">
        <v>483</v>
      </c>
      <c r="B239" s="26" t="s">
        <v>482</v>
      </c>
      <c r="C239" s="27"/>
      <c r="D239" s="27"/>
      <c r="E239" s="26" t="s">
        <v>478</v>
      </c>
    </row>
    <row r="240" spans="1:5" hidden="1" x14ac:dyDescent="0.25">
      <c r="A240" s="26" t="s">
        <v>484</v>
      </c>
      <c r="B240" s="26" t="s">
        <v>485</v>
      </c>
      <c r="C240" s="27"/>
      <c r="D240" s="27"/>
      <c r="E240" s="27"/>
    </row>
    <row r="241" spans="1:5" hidden="1" x14ac:dyDescent="0.25">
      <c r="A241" s="26" t="s">
        <v>486</v>
      </c>
      <c r="B241" s="26" t="s">
        <v>487</v>
      </c>
      <c r="C241" s="27"/>
      <c r="D241" s="27"/>
      <c r="E241" s="27"/>
    </row>
    <row r="242" spans="1:5" hidden="1" x14ac:dyDescent="0.25">
      <c r="A242" s="26" t="s">
        <v>488</v>
      </c>
      <c r="B242" s="26" t="s">
        <v>487</v>
      </c>
      <c r="C242" s="27"/>
      <c r="D242" s="27"/>
      <c r="E242" s="27"/>
    </row>
    <row r="243" spans="1:5" hidden="1" x14ac:dyDescent="0.25">
      <c r="A243" s="26" t="s">
        <v>489</v>
      </c>
      <c r="B243" s="26" t="s">
        <v>487</v>
      </c>
      <c r="C243" s="27"/>
      <c r="D243" s="27"/>
      <c r="E243" s="26" t="s">
        <v>490</v>
      </c>
    </row>
    <row r="244" spans="1:5" hidden="1" x14ac:dyDescent="0.25">
      <c r="A244" s="26" t="s">
        <v>491</v>
      </c>
      <c r="B244" s="26" t="s">
        <v>492</v>
      </c>
      <c r="C244" s="27"/>
      <c r="D244" s="27"/>
      <c r="E244" s="27"/>
    </row>
    <row r="245" spans="1:5" hidden="1" x14ac:dyDescent="0.25">
      <c r="A245" s="26" t="s">
        <v>493</v>
      </c>
      <c r="B245" s="26" t="s">
        <v>492</v>
      </c>
      <c r="C245" s="27"/>
      <c r="D245" s="27"/>
      <c r="E245" s="27"/>
    </row>
    <row r="246" spans="1:5" hidden="1" x14ac:dyDescent="0.25">
      <c r="A246" s="26" t="s">
        <v>494</v>
      </c>
      <c r="B246" s="26" t="s">
        <v>492</v>
      </c>
      <c r="C246" s="27"/>
      <c r="D246" s="27"/>
      <c r="E246" s="26" t="s">
        <v>490</v>
      </c>
    </row>
    <row r="247" spans="1:5" hidden="1" x14ac:dyDescent="0.25">
      <c r="A247" s="26" t="s">
        <v>495</v>
      </c>
      <c r="B247" s="26" t="s">
        <v>496</v>
      </c>
      <c r="C247" s="27"/>
      <c r="D247" s="27"/>
      <c r="E247" s="27"/>
    </row>
    <row r="248" spans="1:5" hidden="1" x14ac:dyDescent="0.25">
      <c r="A248" s="26" t="s">
        <v>497</v>
      </c>
      <c r="B248" s="26" t="s">
        <v>498</v>
      </c>
      <c r="C248" s="27"/>
      <c r="D248" s="27"/>
      <c r="E248" s="27"/>
    </row>
    <row r="249" spans="1:5" hidden="1" x14ac:dyDescent="0.25">
      <c r="A249" s="26" t="s">
        <v>499</v>
      </c>
      <c r="B249" s="26" t="s">
        <v>498</v>
      </c>
      <c r="C249" s="27"/>
      <c r="D249" s="27"/>
      <c r="E249" s="27"/>
    </row>
    <row r="250" spans="1:5" hidden="1" x14ac:dyDescent="0.25">
      <c r="A250" s="26" t="s">
        <v>500</v>
      </c>
      <c r="B250" s="26" t="s">
        <v>498</v>
      </c>
      <c r="C250" s="27"/>
      <c r="D250" s="27"/>
      <c r="E250" s="26" t="s">
        <v>501</v>
      </c>
    </row>
    <row r="251" spans="1:5" hidden="1" x14ac:dyDescent="0.25">
      <c r="A251" s="26" t="s">
        <v>502</v>
      </c>
      <c r="B251" s="26" t="s">
        <v>503</v>
      </c>
      <c r="C251" s="27"/>
      <c r="D251" s="27"/>
      <c r="E251" s="26" t="s">
        <v>501</v>
      </c>
    </row>
    <row r="252" spans="1:5" hidden="1" x14ac:dyDescent="0.25">
      <c r="A252" s="26" t="s">
        <v>504</v>
      </c>
      <c r="B252" s="26" t="s">
        <v>505</v>
      </c>
      <c r="C252" s="27"/>
      <c r="D252" s="27"/>
      <c r="E252" s="26" t="s">
        <v>501</v>
      </c>
    </row>
    <row r="253" spans="1:5" x14ac:dyDescent="0.25">
      <c r="A253" s="26" t="s">
        <v>506</v>
      </c>
      <c r="B253" s="26" t="s">
        <v>507</v>
      </c>
      <c r="C253" s="27"/>
      <c r="D253" s="27"/>
      <c r="E253" s="27"/>
    </row>
    <row r="254" spans="1:5" x14ac:dyDescent="0.25">
      <c r="A254" s="26" t="s">
        <v>508</v>
      </c>
      <c r="B254" s="26" t="s">
        <v>507</v>
      </c>
      <c r="C254" s="27"/>
      <c r="D254" s="27"/>
      <c r="E254" s="27"/>
    </row>
    <row r="255" spans="1:5" x14ac:dyDescent="0.25">
      <c r="A255" s="26" t="s">
        <v>509</v>
      </c>
      <c r="B255" s="26" t="s">
        <v>507</v>
      </c>
      <c r="C255" s="27"/>
      <c r="D255" s="27"/>
      <c r="E255" s="26" t="s">
        <v>501</v>
      </c>
    </row>
    <row r="256" spans="1:5" hidden="1" x14ac:dyDescent="0.25">
      <c r="A256" s="26" t="s">
        <v>510</v>
      </c>
      <c r="B256" s="26" t="s">
        <v>511</v>
      </c>
      <c r="C256" s="27"/>
      <c r="D256" s="27"/>
      <c r="E256" s="26" t="s">
        <v>501</v>
      </c>
    </row>
    <row r="257" spans="1:5" hidden="1" x14ac:dyDescent="0.25">
      <c r="A257" s="26" t="s">
        <v>512</v>
      </c>
      <c r="B257" s="26" t="s">
        <v>513</v>
      </c>
      <c r="C257" s="27"/>
      <c r="D257" s="27"/>
      <c r="E257" s="27"/>
    </row>
    <row r="258" spans="1:5" hidden="1" x14ac:dyDescent="0.25">
      <c r="A258" s="26" t="s">
        <v>514</v>
      </c>
      <c r="B258" s="26" t="s">
        <v>513</v>
      </c>
      <c r="C258" s="27"/>
      <c r="D258" s="27"/>
      <c r="E258" s="27"/>
    </row>
    <row r="259" spans="1:5" hidden="1" x14ac:dyDescent="0.25">
      <c r="A259" s="26" t="s">
        <v>515</v>
      </c>
      <c r="B259" s="26" t="s">
        <v>513</v>
      </c>
      <c r="C259" s="27"/>
      <c r="D259" s="27"/>
      <c r="E259" s="26" t="s">
        <v>501</v>
      </c>
    </row>
    <row r="260" spans="1:5" hidden="1" x14ac:dyDescent="0.25">
      <c r="A260" s="26" t="s">
        <v>516</v>
      </c>
      <c r="B260" s="26" t="s">
        <v>496</v>
      </c>
      <c r="C260" s="27"/>
      <c r="D260" s="27"/>
      <c r="E260" s="27"/>
    </row>
    <row r="261" spans="1:5" hidden="1" x14ac:dyDescent="0.25">
      <c r="A261" s="26" t="s">
        <v>517</v>
      </c>
      <c r="B261" s="26" t="s">
        <v>496</v>
      </c>
      <c r="C261" s="27"/>
      <c r="D261" s="27"/>
      <c r="E261" s="26" t="s">
        <v>501</v>
      </c>
    </row>
    <row r="262" spans="1:5" hidden="1" x14ac:dyDescent="0.25">
      <c r="A262" s="26" t="s">
        <v>518</v>
      </c>
      <c r="B262" s="26" t="s">
        <v>519</v>
      </c>
      <c r="C262" s="27"/>
      <c r="D262" s="27"/>
      <c r="E262" s="26" t="s">
        <v>501</v>
      </c>
    </row>
    <row r="263" spans="1:5" hidden="1" x14ac:dyDescent="0.25">
      <c r="A263" s="26" t="s">
        <v>520</v>
      </c>
      <c r="B263" s="26" t="s">
        <v>521</v>
      </c>
      <c r="C263" s="27"/>
      <c r="D263" s="27"/>
      <c r="E263" s="26" t="s">
        <v>501</v>
      </c>
    </row>
    <row r="264" spans="1:5" hidden="1" x14ac:dyDescent="0.25">
      <c r="A264" s="26" t="s">
        <v>522</v>
      </c>
      <c r="B264" s="26" t="s">
        <v>523</v>
      </c>
      <c r="C264" s="27"/>
      <c r="D264" s="27"/>
      <c r="E264" s="27"/>
    </row>
    <row r="265" spans="1:5" hidden="1" x14ac:dyDescent="0.25">
      <c r="A265" s="26" t="s">
        <v>524</v>
      </c>
      <c r="B265" s="26" t="s">
        <v>525</v>
      </c>
      <c r="C265" s="27"/>
      <c r="D265" s="27"/>
      <c r="E265" s="27"/>
    </row>
    <row r="266" spans="1:5" hidden="1" x14ac:dyDescent="0.25">
      <c r="A266" s="26" t="s">
        <v>526</v>
      </c>
      <c r="B266" s="26" t="s">
        <v>527</v>
      </c>
      <c r="C266" s="27"/>
      <c r="D266" s="27"/>
      <c r="E266" s="27"/>
    </row>
    <row r="267" spans="1:5" hidden="1" x14ac:dyDescent="0.25">
      <c r="A267" s="26" t="s">
        <v>528</v>
      </c>
      <c r="B267" s="26" t="s">
        <v>527</v>
      </c>
      <c r="C267" s="27"/>
      <c r="D267" s="27"/>
      <c r="E267" s="27"/>
    </row>
    <row r="268" spans="1:5" hidden="1" x14ac:dyDescent="0.25">
      <c r="A268" s="26" t="s">
        <v>529</v>
      </c>
      <c r="B268" s="26" t="s">
        <v>527</v>
      </c>
      <c r="C268" s="27"/>
      <c r="D268" s="27"/>
      <c r="E268" s="26" t="s">
        <v>530</v>
      </c>
    </row>
    <row r="269" spans="1:5" hidden="1" x14ac:dyDescent="0.25">
      <c r="A269" s="26" t="s">
        <v>531</v>
      </c>
      <c r="B269" s="26" t="s">
        <v>532</v>
      </c>
      <c r="C269" s="27"/>
      <c r="D269" s="27"/>
      <c r="E269" s="27"/>
    </row>
    <row r="270" spans="1:5" hidden="1" x14ac:dyDescent="0.25">
      <c r="A270" s="26" t="s">
        <v>533</v>
      </c>
      <c r="B270" s="26" t="s">
        <v>534</v>
      </c>
      <c r="C270" s="27"/>
      <c r="D270" s="27"/>
      <c r="E270" s="27"/>
    </row>
    <row r="271" spans="1:5" hidden="1" x14ac:dyDescent="0.25">
      <c r="A271" s="26" t="s">
        <v>535</v>
      </c>
      <c r="B271" s="26" t="s">
        <v>534</v>
      </c>
      <c r="C271" s="27"/>
      <c r="D271" s="27"/>
      <c r="E271" s="26" t="s">
        <v>530</v>
      </c>
    </row>
    <row r="272" spans="1:5" hidden="1" x14ac:dyDescent="0.25">
      <c r="A272" s="26" t="s">
        <v>536</v>
      </c>
      <c r="B272" s="26" t="s">
        <v>537</v>
      </c>
      <c r="C272" s="27"/>
      <c r="D272" s="27"/>
      <c r="E272" s="27"/>
    </row>
    <row r="273" spans="1:5" hidden="1" x14ac:dyDescent="0.25">
      <c r="A273" s="26" t="s">
        <v>538</v>
      </c>
      <c r="B273" s="26" t="s">
        <v>537</v>
      </c>
      <c r="C273" s="27"/>
      <c r="D273" s="27"/>
      <c r="E273" s="26" t="s">
        <v>530</v>
      </c>
    </row>
    <row r="274" spans="1:5" hidden="1" x14ac:dyDescent="0.25">
      <c r="A274" s="26" t="s">
        <v>539</v>
      </c>
      <c r="B274" s="26" t="s">
        <v>540</v>
      </c>
      <c r="C274" s="27"/>
      <c r="D274" s="27"/>
      <c r="E274" s="27"/>
    </row>
    <row r="275" spans="1:5" hidden="1" x14ac:dyDescent="0.25">
      <c r="A275" s="26" t="s">
        <v>541</v>
      </c>
      <c r="B275" s="26" t="s">
        <v>540</v>
      </c>
      <c r="C275" s="27"/>
      <c r="D275" s="27"/>
      <c r="E275" s="26" t="s">
        <v>530</v>
      </c>
    </row>
    <row r="276" spans="1:5" hidden="1" x14ac:dyDescent="0.25">
      <c r="A276" s="26" t="s">
        <v>542</v>
      </c>
      <c r="B276" s="26" t="s">
        <v>543</v>
      </c>
      <c r="C276" s="27"/>
      <c r="D276" s="27"/>
      <c r="E276" s="27"/>
    </row>
    <row r="277" spans="1:5" hidden="1" x14ac:dyDescent="0.25">
      <c r="A277" s="26" t="s">
        <v>544</v>
      </c>
      <c r="B277" s="26" t="s">
        <v>545</v>
      </c>
      <c r="C277" s="27"/>
      <c r="D277" s="27"/>
      <c r="E277" s="27"/>
    </row>
    <row r="278" spans="1:5" hidden="1" x14ac:dyDescent="0.25">
      <c r="A278" s="26" t="s">
        <v>546</v>
      </c>
      <c r="B278" s="26" t="s">
        <v>545</v>
      </c>
      <c r="C278" s="27"/>
      <c r="D278" s="27"/>
      <c r="E278" s="26" t="s">
        <v>547</v>
      </c>
    </row>
    <row r="279" spans="1:5" hidden="1" x14ac:dyDescent="0.25">
      <c r="A279" s="26" t="s">
        <v>548</v>
      </c>
      <c r="B279" s="26" t="s">
        <v>549</v>
      </c>
      <c r="C279" s="27"/>
      <c r="D279" s="27"/>
      <c r="E279" s="27"/>
    </row>
    <row r="280" spans="1:5" hidden="1" x14ac:dyDescent="0.25">
      <c r="A280" s="26" t="s">
        <v>550</v>
      </c>
      <c r="B280" s="26" t="s">
        <v>549</v>
      </c>
      <c r="C280" s="27"/>
      <c r="D280" s="27"/>
      <c r="E280" s="26" t="s">
        <v>551</v>
      </c>
    </row>
    <row r="281" spans="1:5" hidden="1" x14ac:dyDescent="0.25">
      <c r="A281" s="26" t="s">
        <v>552</v>
      </c>
      <c r="B281" s="26" t="s">
        <v>553</v>
      </c>
      <c r="C281" s="27"/>
      <c r="D281" s="27"/>
      <c r="E281" s="27"/>
    </row>
    <row r="282" spans="1:5" hidden="1" x14ac:dyDescent="0.25">
      <c r="A282" s="26" t="s">
        <v>554</v>
      </c>
      <c r="B282" s="26" t="s">
        <v>555</v>
      </c>
      <c r="C282" s="27"/>
      <c r="D282" s="27"/>
      <c r="E282" s="27"/>
    </row>
    <row r="283" spans="1:5" hidden="1" x14ac:dyDescent="0.25">
      <c r="A283" s="26" t="s">
        <v>556</v>
      </c>
      <c r="B283" s="26" t="s">
        <v>557</v>
      </c>
      <c r="C283" s="27"/>
      <c r="D283" s="27"/>
      <c r="E283" s="27"/>
    </row>
    <row r="284" spans="1:5" hidden="1" x14ac:dyDescent="0.25">
      <c r="A284" s="26" t="s">
        <v>558</v>
      </c>
      <c r="B284" s="26" t="s">
        <v>559</v>
      </c>
      <c r="C284" s="27"/>
      <c r="D284" s="27"/>
      <c r="E284" s="27"/>
    </row>
    <row r="285" spans="1:5" hidden="1" x14ac:dyDescent="0.25">
      <c r="A285" s="26" t="s">
        <v>560</v>
      </c>
      <c r="B285" s="26" t="s">
        <v>559</v>
      </c>
      <c r="C285" s="27"/>
      <c r="D285" s="27"/>
      <c r="E285" s="26" t="s">
        <v>561</v>
      </c>
    </row>
    <row r="286" spans="1:5" hidden="1" x14ac:dyDescent="0.25">
      <c r="A286" s="26" t="s">
        <v>562</v>
      </c>
      <c r="B286" s="26" t="s">
        <v>563</v>
      </c>
      <c r="C286" s="27"/>
      <c r="D286" s="27"/>
      <c r="E286" s="26" t="s">
        <v>561</v>
      </c>
    </row>
    <row r="287" spans="1:5" hidden="1" x14ac:dyDescent="0.25">
      <c r="A287" s="26" t="s">
        <v>564</v>
      </c>
      <c r="B287" s="26" t="s">
        <v>565</v>
      </c>
      <c r="C287" s="27"/>
      <c r="D287" s="27"/>
      <c r="E287" s="26" t="s">
        <v>561</v>
      </c>
    </row>
    <row r="288" spans="1:5" hidden="1" x14ac:dyDescent="0.25">
      <c r="A288" s="26" t="s">
        <v>566</v>
      </c>
      <c r="B288" s="26" t="s">
        <v>567</v>
      </c>
      <c r="C288" s="27"/>
      <c r="D288" s="27"/>
      <c r="E288" s="26" t="s">
        <v>561</v>
      </c>
    </row>
    <row r="289" spans="1:5" hidden="1" x14ac:dyDescent="0.25">
      <c r="A289" s="26" t="s">
        <v>568</v>
      </c>
      <c r="B289" s="26" t="s">
        <v>569</v>
      </c>
      <c r="C289" s="27"/>
      <c r="D289" s="27"/>
      <c r="E289" s="26" t="s">
        <v>561</v>
      </c>
    </row>
    <row r="290" spans="1:5" hidden="1" x14ac:dyDescent="0.25">
      <c r="A290" s="26" t="s">
        <v>570</v>
      </c>
      <c r="B290" s="26" t="s">
        <v>571</v>
      </c>
      <c r="C290" s="27"/>
      <c r="D290" s="27"/>
      <c r="E290" s="26" t="s">
        <v>561</v>
      </c>
    </row>
    <row r="291" spans="1:5" hidden="1" x14ac:dyDescent="0.25">
      <c r="A291" s="26" t="s">
        <v>572</v>
      </c>
      <c r="B291" s="26" t="s">
        <v>573</v>
      </c>
      <c r="C291" s="27"/>
      <c r="D291" s="27"/>
      <c r="E291" s="27"/>
    </row>
    <row r="292" spans="1:5" hidden="1" x14ac:dyDescent="0.25">
      <c r="A292" s="26" t="s">
        <v>574</v>
      </c>
      <c r="B292" s="26" t="s">
        <v>575</v>
      </c>
      <c r="C292" s="27"/>
      <c r="D292" s="27"/>
      <c r="E292" s="27"/>
    </row>
    <row r="293" spans="1:5" hidden="1" x14ac:dyDescent="0.25">
      <c r="A293" s="26" t="s">
        <v>576</v>
      </c>
      <c r="B293" s="26" t="s">
        <v>577</v>
      </c>
      <c r="C293" s="27"/>
      <c r="D293" s="27"/>
      <c r="E293" s="27"/>
    </row>
    <row r="294" spans="1:5" hidden="1" x14ac:dyDescent="0.25">
      <c r="A294" s="26" t="s">
        <v>578</v>
      </c>
      <c r="B294" s="26" t="s">
        <v>579</v>
      </c>
      <c r="C294" s="27"/>
      <c r="D294" s="27"/>
      <c r="E294" s="27"/>
    </row>
    <row r="295" spans="1:5" hidden="1" x14ac:dyDescent="0.25">
      <c r="A295" s="26" t="s">
        <v>580</v>
      </c>
      <c r="B295" s="26" t="s">
        <v>579</v>
      </c>
      <c r="C295" s="27"/>
      <c r="D295" s="27"/>
      <c r="E295" s="26" t="s">
        <v>561</v>
      </c>
    </row>
    <row r="296" spans="1:5" hidden="1" x14ac:dyDescent="0.25">
      <c r="A296" s="26" t="s">
        <v>581</v>
      </c>
      <c r="B296" s="26" t="s">
        <v>582</v>
      </c>
      <c r="C296" s="27"/>
      <c r="D296" s="27"/>
      <c r="E296" s="26" t="s">
        <v>561</v>
      </c>
    </row>
    <row r="297" spans="1:5" hidden="1" x14ac:dyDescent="0.25">
      <c r="A297" s="26" t="s">
        <v>583</v>
      </c>
      <c r="B297" s="26" t="s">
        <v>584</v>
      </c>
      <c r="C297" s="27"/>
      <c r="D297" s="27"/>
      <c r="E297" s="27"/>
    </row>
    <row r="298" spans="1:5" hidden="1" x14ac:dyDescent="0.25">
      <c r="A298" s="26" t="s">
        <v>585</v>
      </c>
      <c r="B298" s="26" t="s">
        <v>586</v>
      </c>
      <c r="C298" s="27"/>
      <c r="D298" s="27"/>
      <c r="E298" s="26" t="s">
        <v>561</v>
      </c>
    </row>
    <row r="299" spans="1:5" x14ac:dyDescent="0.25">
      <c r="A299" s="26" t="s">
        <v>587</v>
      </c>
      <c r="B299" s="26" t="s">
        <v>588</v>
      </c>
      <c r="C299" s="27"/>
      <c r="D299" s="27"/>
      <c r="E299" s="26" t="s">
        <v>561</v>
      </c>
    </row>
    <row r="300" spans="1:5" hidden="1" x14ac:dyDescent="0.25">
      <c r="A300" s="26" t="s">
        <v>589</v>
      </c>
      <c r="B300" s="26" t="s">
        <v>590</v>
      </c>
      <c r="C300" s="27"/>
      <c r="D300" s="27"/>
      <c r="E300" s="26" t="s">
        <v>561</v>
      </c>
    </row>
    <row r="301" spans="1:5" hidden="1" x14ac:dyDescent="0.25">
      <c r="A301" s="26" t="s">
        <v>591</v>
      </c>
      <c r="B301" s="26" t="s">
        <v>592</v>
      </c>
      <c r="C301" s="27"/>
      <c r="D301" s="27"/>
      <c r="E301" s="27"/>
    </row>
    <row r="302" spans="1:5" hidden="1" x14ac:dyDescent="0.25">
      <c r="A302" s="26" t="s">
        <v>593</v>
      </c>
      <c r="B302" s="26" t="s">
        <v>592</v>
      </c>
      <c r="C302" s="27"/>
      <c r="D302" s="27"/>
      <c r="E302" s="27"/>
    </row>
    <row r="303" spans="1:5" hidden="1" x14ac:dyDescent="0.25">
      <c r="A303" s="26" t="s">
        <v>594</v>
      </c>
      <c r="B303" s="26" t="s">
        <v>595</v>
      </c>
      <c r="C303" s="27"/>
      <c r="D303" s="27"/>
      <c r="E303" s="26" t="s">
        <v>596</v>
      </c>
    </row>
    <row r="304" spans="1:5" hidden="1" x14ac:dyDescent="0.25">
      <c r="A304" s="26" t="s">
        <v>8</v>
      </c>
      <c r="B304" s="26" t="s">
        <v>9</v>
      </c>
      <c r="C304" s="27"/>
      <c r="D304" s="27"/>
      <c r="E304" s="26" t="s">
        <v>596</v>
      </c>
    </row>
    <row r="305" spans="1:5" hidden="1" x14ac:dyDescent="0.25">
      <c r="A305" s="26" t="s">
        <v>597</v>
      </c>
      <c r="B305" s="26" t="s">
        <v>598</v>
      </c>
      <c r="C305" s="27"/>
      <c r="D305" s="27"/>
      <c r="E305" s="26" t="s">
        <v>596</v>
      </c>
    </row>
    <row r="306" spans="1:5" hidden="1" x14ac:dyDescent="0.25">
      <c r="A306" s="26" t="s">
        <v>11</v>
      </c>
      <c r="B306" s="26" t="s">
        <v>12</v>
      </c>
      <c r="C306" s="27"/>
      <c r="D306" s="27"/>
      <c r="E306" s="26" t="s">
        <v>596</v>
      </c>
    </row>
    <row r="307" spans="1:5" hidden="1" x14ac:dyDescent="0.25">
      <c r="A307" s="26" t="s">
        <v>599</v>
      </c>
      <c r="B307" s="26" t="s">
        <v>600</v>
      </c>
      <c r="C307" s="27"/>
      <c r="D307" s="27"/>
      <c r="E307" s="26" t="s">
        <v>596</v>
      </c>
    </row>
    <row r="308" spans="1:5" hidden="1" x14ac:dyDescent="0.25">
      <c r="A308" s="26" t="s">
        <v>601</v>
      </c>
      <c r="B308" s="26" t="s">
        <v>602</v>
      </c>
      <c r="C308" s="27"/>
      <c r="D308" s="27"/>
      <c r="E308" s="26" t="s">
        <v>596</v>
      </c>
    </row>
    <row r="309" spans="1:5" hidden="1" x14ac:dyDescent="0.25">
      <c r="A309" s="26" t="s">
        <v>603</v>
      </c>
      <c r="B309" s="26" t="s">
        <v>604</v>
      </c>
      <c r="C309" s="27"/>
      <c r="D309" s="27"/>
      <c r="E309" s="26" t="s">
        <v>596</v>
      </c>
    </row>
    <row r="310" spans="1:5" hidden="1" x14ac:dyDescent="0.25">
      <c r="A310" s="26" t="s">
        <v>605</v>
      </c>
      <c r="B310" s="26" t="s">
        <v>606</v>
      </c>
      <c r="C310" s="27"/>
      <c r="D310" s="27"/>
      <c r="E310" s="26" t="s">
        <v>596</v>
      </c>
    </row>
    <row r="311" spans="1:5" hidden="1" x14ac:dyDescent="0.25">
      <c r="A311" s="26" t="s">
        <v>607</v>
      </c>
      <c r="B311" s="26" t="s">
        <v>608</v>
      </c>
      <c r="C311" s="27"/>
      <c r="D311" s="27"/>
      <c r="E311" s="26" t="s">
        <v>596</v>
      </c>
    </row>
    <row r="312" spans="1:5" hidden="1" x14ac:dyDescent="0.25">
      <c r="A312" s="26" t="s">
        <v>609</v>
      </c>
      <c r="B312" s="26" t="s">
        <v>610</v>
      </c>
      <c r="C312" s="27"/>
      <c r="D312" s="27"/>
      <c r="E312" s="26" t="s">
        <v>596</v>
      </c>
    </row>
    <row r="313" spans="1:5" hidden="1" x14ac:dyDescent="0.25">
      <c r="A313" s="26" t="s">
        <v>611</v>
      </c>
      <c r="B313" s="26" t="s">
        <v>612</v>
      </c>
      <c r="C313" s="27"/>
      <c r="D313" s="27"/>
      <c r="E313" s="26" t="s">
        <v>613</v>
      </c>
    </row>
    <row r="314" spans="1:5" hidden="1" x14ac:dyDescent="0.25">
      <c r="A314" s="26" t="s">
        <v>614</v>
      </c>
      <c r="B314" s="26" t="s">
        <v>615</v>
      </c>
      <c r="C314" s="27"/>
      <c r="D314" s="27"/>
      <c r="E314" s="26" t="s">
        <v>596</v>
      </c>
    </row>
    <row r="315" spans="1:5" hidden="1" x14ac:dyDescent="0.25">
      <c r="A315" s="26" t="s">
        <v>616</v>
      </c>
      <c r="B315" s="26" t="s">
        <v>617</v>
      </c>
      <c r="C315" s="27"/>
      <c r="D315" s="27"/>
      <c r="E315" s="26" t="s">
        <v>596</v>
      </c>
    </row>
    <row r="316" spans="1:5" hidden="1" x14ac:dyDescent="0.25">
      <c r="A316" s="26" t="s">
        <v>618</v>
      </c>
      <c r="B316" s="26" t="s">
        <v>619</v>
      </c>
      <c r="C316" s="27"/>
      <c r="D316" s="27"/>
      <c r="E316" s="26" t="s">
        <v>596</v>
      </c>
    </row>
    <row r="317" spans="1:5" hidden="1" x14ac:dyDescent="0.25">
      <c r="A317" s="26" t="s">
        <v>620</v>
      </c>
      <c r="B317" s="26" t="s">
        <v>621</v>
      </c>
      <c r="C317" s="27"/>
      <c r="D317" s="27"/>
      <c r="E317" s="26" t="s">
        <v>596</v>
      </c>
    </row>
    <row r="318" spans="1:5" hidden="1" x14ac:dyDescent="0.25">
      <c r="A318" s="26" t="s">
        <v>622</v>
      </c>
      <c r="B318" s="26" t="s">
        <v>623</v>
      </c>
      <c r="C318" s="27"/>
      <c r="D318" s="27"/>
      <c r="E318" s="27"/>
    </row>
    <row r="319" spans="1:5" hidden="1" x14ac:dyDescent="0.25">
      <c r="A319" s="26" t="s">
        <v>624</v>
      </c>
      <c r="B319" s="26" t="s">
        <v>625</v>
      </c>
      <c r="C319" s="27"/>
      <c r="D319" s="27"/>
      <c r="E319" s="27"/>
    </row>
    <row r="320" spans="1:5" hidden="1" x14ac:dyDescent="0.25">
      <c r="A320" s="26" t="s">
        <v>626</v>
      </c>
      <c r="B320" s="26" t="s">
        <v>627</v>
      </c>
      <c r="C320" s="27"/>
      <c r="D320" s="27"/>
      <c r="E320" s="27"/>
    </row>
    <row r="321" spans="1:5" hidden="1" x14ac:dyDescent="0.25">
      <c r="A321" s="26" t="s">
        <v>628</v>
      </c>
      <c r="B321" s="26" t="s">
        <v>629</v>
      </c>
      <c r="C321" s="27"/>
      <c r="D321" s="27"/>
      <c r="E321" s="26" t="s">
        <v>613</v>
      </c>
    </row>
    <row r="322" spans="1:5" hidden="1" x14ac:dyDescent="0.25">
      <c r="A322" s="26" t="s">
        <v>630</v>
      </c>
      <c r="B322" s="26" t="s">
        <v>631</v>
      </c>
      <c r="C322" s="27"/>
      <c r="D322" s="27"/>
      <c r="E322" s="27"/>
    </row>
    <row r="323" spans="1:5" hidden="1" x14ac:dyDescent="0.25">
      <c r="A323" s="26" t="s">
        <v>632</v>
      </c>
      <c r="B323" s="26" t="s">
        <v>633</v>
      </c>
      <c r="C323" s="27"/>
      <c r="D323" s="27"/>
      <c r="E323" s="27"/>
    </row>
    <row r="324" spans="1:5" hidden="1" x14ac:dyDescent="0.25">
      <c r="A324" s="26" t="s">
        <v>634</v>
      </c>
      <c r="B324" s="26" t="s">
        <v>635</v>
      </c>
      <c r="C324" s="27"/>
      <c r="D324" s="27"/>
      <c r="E324" s="27"/>
    </row>
    <row r="325" spans="1:5" hidden="1" x14ac:dyDescent="0.25">
      <c r="A325" s="26" t="s">
        <v>636</v>
      </c>
      <c r="B325" s="26" t="s">
        <v>637</v>
      </c>
      <c r="C325" s="27"/>
      <c r="D325" s="27"/>
      <c r="E325" s="27"/>
    </row>
    <row r="326" spans="1:5" hidden="1" x14ac:dyDescent="0.25">
      <c r="A326" s="26" t="s">
        <v>638</v>
      </c>
      <c r="B326" s="26" t="s">
        <v>637</v>
      </c>
      <c r="C326" s="27"/>
      <c r="D326" s="27"/>
      <c r="E326" s="26" t="s">
        <v>596</v>
      </c>
    </row>
    <row r="327" spans="1:5" hidden="1" x14ac:dyDescent="0.25">
      <c r="A327" s="26" t="s">
        <v>639</v>
      </c>
      <c r="B327" s="26" t="s">
        <v>640</v>
      </c>
      <c r="C327" s="27"/>
      <c r="D327" s="27"/>
      <c r="E327" s="27"/>
    </row>
    <row r="328" spans="1:5" hidden="1" x14ac:dyDescent="0.25">
      <c r="A328" s="26" t="s">
        <v>641</v>
      </c>
      <c r="B328" s="26" t="s">
        <v>642</v>
      </c>
      <c r="C328" s="27"/>
      <c r="D328" s="27"/>
      <c r="E328" s="27"/>
    </row>
    <row r="329" spans="1:5" hidden="1" x14ac:dyDescent="0.25">
      <c r="A329" s="26" t="s">
        <v>643</v>
      </c>
      <c r="B329" s="26" t="s">
        <v>644</v>
      </c>
      <c r="C329" s="27"/>
      <c r="D329" s="27"/>
      <c r="E329" s="26" t="s">
        <v>645</v>
      </c>
    </row>
    <row r="330" spans="1:5" hidden="1" x14ac:dyDescent="0.25">
      <c r="A330" s="26" t="s">
        <v>646</v>
      </c>
      <c r="B330" s="26" t="s">
        <v>647</v>
      </c>
      <c r="C330" s="27"/>
      <c r="D330" s="27"/>
      <c r="E330" s="26" t="s">
        <v>645</v>
      </c>
    </row>
    <row r="331" spans="1:5" hidden="1" x14ac:dyDescent="0.25">
      <c r="A331" s="26" t="s">
        <v>648</v>
      </c>
      <c r="B331" s="26" t="s">
        <v>649</v>
      </c>
      <c r="C331" s="27"/>
      <c r="D331" s="27"/>
      <c r="E331" s="26" t="s">
        <v>645</v>
      </c>
    </row>
    <row r="332" spans="1:5" hidden="1" x14ac:dyDescent="0.25">
      <c r="A332" s="26" t="s">
        <v>650</v>
      </c>
      <c r="B332" s="26" t="s">
        <v>651</v>
      </c>
      <c r="C332" s="27"/>
      <c r="D332" s="27"/>
      <c r="E332" s="26" t="s">
        <v>645</v>
      </c>
    </row>
    <row r="333" spans="1:5" hidden="1" x14ac:dyDescent="0.25">
      <c r="A333" s="26" t="s">
        <v>652</v>
      </c>
      <c r="B333" s="26" t="s">
        <v>653</v>
      </c>
      <c r="C333" s="27"/>
      <c r="D333" s="27"/>
      <c r="E333" s="27"/>
    </row>
    <row r="334" spans="1:5" hidden="1" x14ac:dyDescent="0.25">
      <c r="A334" s="26" t="s">
        <v>654</v>
      </c>
      <c r="B334" s="26" t="s">
        <v>655</v>
      </c>
      <c r="C334" s="27"/>
      <c r="D334" s="27"/>
      <c r="E334" s="27"/>
    </row>
    <row r="335" spans="1:5" hidden="1" x14ac:dyDescent="0.25">
      <c r="A335" s="26" t="s">
        <v>656</v>
      </c>
      <c r="B335" s="26" t="s">
        <v>657</v>
      </c>
      <c r="C335" s="27"/>
      <c r="D335" s="27"/>
      <c r="E335" s="26" t="s">
        <v>658</v>
      </c>
    </row>
    <row r="336" spans="1:5" hidden="1" x14ac:dyDescent="0.25">
      <c r="A336" s="26" t="s">
        <v>659</v>
      </c>
      <c r="B336" s="26" t="s">
        <v>660</v>
      </c>
      <c r="C336" s="27"/>
      <c r="D336" s="27"/>
      <c r="E336" s="26" t="s">
        <v>658</v>
      </c>
    </row>
    <row r="337" spans="1:5" hidden="1" x14ac:dyDescent="0.25">
      <c r="A337" s="26" t="s">
        <v>661</v>
      </c>
      <c r="B337" s="26" t="s">
        <v>662</v>
      </c>
      <c r="C337" s="27"/>
      <c r="D337" s="27"/>
      <c r="E337" s="26" t="s">
        <v>658</v>
      </c>
    </row>
    <row r="338" spans="1:5" hidden="1" x14ac:dyDescent="0.25">
      <c r="A338" s="26" t="s">
        <v>663</v>
      </c>
      <c r="B338" s="26" t="s">
        <v>664</v>
      </c>
      <c r="C338" s="27"/>
      <c r="D338" s="27"/>
      <c r="E338" s="26" t="s">
        <v>658</v>
      </c>
    </row>
    <row r="339" spans="1:5" hidden="1" x14ac:dyDescent="0.25">
      <c r="A339" s="26" t="s">
        <v>665</v>
      </c>
      <c r="B339" s="26" t="s">
        <v>666</v>
      </c>
      <c r="C339" s="27"/>
      <c r="D339" s="27"/>
      <c r="E339" s="26" t="s">
        <v>658</v>
      </c>
    </row>
    <row r="340" spans="1:5" hidden="1" x14ac:dyDescent="0.25">
      <c r="A340" s="26" t="s">
        <v>667</v>
      </c>
      <c r="B340" s="26" t="s">
        <v>668</v>
      </c>
      <c r="C340" s="27"/>
      <c r="D340" s="27"/>
      <c r="E340" s="27"/>
    </row>
    <row r="341" spans="1:5" hidden="1" x14ac:dyDescent="0.25">
      <c r="A341" s="26" t="s">
        <v>669</v>
      </c>
      <c r="B341" s="26" t="s">
        <v>670</v>
      </c>
      <c r="C341" s="27"/>
      <c r="D341" s="27"/>
      <c r="E341" s="26" t="s">
        <v>658</v>
      </c>
    </row>
    <row r="342" spans="1:5" hidden="1" x14ac:dyDescent="0.25">
      <c r="A342" s="26" t="s">
        <v>671</v>
      </c>
      <c r="B342" s="26" t="s">
        <v>672</v>
      </c>
      <c r="C342" s="27"/>
      <c r="D342" s="27"/>
      <c r="E342" s="26" t="s">
        <v>658</v>
      </c>
    </row>
    <row r="343" spans="1:5" hidden="1" x14ac:dyDescent="0.25">
      <c r="A343" s="26" t="s">
        <v>673</v>
      </c>
      <c r="B343" s="26" t="s">
        <v>674</v>
      </c>
      <c r="C343" s="27"/>
      <c r="D343" s="27"/>
      <c r="E343" s="26" t="s">
        <v>658</v>
      </c>
    </row>
    <row r="344" spans="1:5" hidden="1" x14ac:dyDescent="0.25">
      <c r="A344" s="26" t="s">
        <v>675</v>
      </c>
      <c r="B344" s="26" t="s">
        <v>676</v>
      </c>
      <c r="C344" s="27"/>
      <c r="D344" s="27"/>
      <c r="E344" s="27"/>
    </row>
    <row r="345" spans="1:5" hidden="1" x14ac:dyDescent="0.25">
      <c r="A345" s="26" t="s">
        <v>677</v>
      </c>
      <c r="B345" s="26" t="s">
        <v>559</v>
      </c>
      <c r="C345" s="27"/>
      <c r="D345" s="27"/>
      <c r="E345" s="27"/>
    </row>
    <row r="346" spans="1:5" hidden="1" x14ac:dyDescent="0.25">
      <c r="A346" s="26" t="s">
        <v>678</v>
      </c>
      <c r="B346" s="26" t="s">
        <v>679</v>
      </c>
      <c r="C346" s="27"/>
      <c r="D346" s="27"/>
      <c r="E346" s="27"/>
    </row>
    <row r="347" spans="1:5" hidden="1" x14ac:dyDescent="0.25">
      <c r="A347" s="26" t="s">
        <v>680</v>
      </c>
      <c r="B347" s="26" t="s">
        <v>679</v>
      </c>
      <c r="C347" s="27"/>
      <c r="D347" s="27"/>
      <c r="E347" s="26" t="s">
        <v>681</v>
      </c>
    </row>
    <row r="348" spans="1:5" hidden="1" x14ac:dyDescent="0.25">
      <c r="A348" s="26" t="s">
        <v>682</v>
      </c>
      <c r="B348" s="26" t="s">
        <v>563</v>
      </c>
      <c r="C348" s="27"/>
      <c r="D348" s="27"/>
      <c r="E348" s="26" t="s">
        <v>681</v>
      </c>
    </row>
    <row r="349" spans="1:5" hidden="1" x14ac:dyDescent="0.25">
      <c r="A349" s="26" t="s">
        <v>683</v>
      </c>
      <c r="B349" s="26" t="s">
        <v>684</v>
      </c>
      <c r="C349" s="27"/>
      <c r="D349" s="27"/>
      <c r="E349" s="26" t="s">
        <v>681</v>
      </c>
    </row>
    <row r="350" spans="1:5" hidden="1" x14ac:dyDescent="0.25">
      <c r="A350" s="26" t="s">
        <v>685</v>
      </c>
      <c r="B350" s="26" t="s">
        <v>567</v>
      </c>
      <c r="C350" s="27"/>
      <c r="D350" s="27"/>
      <c r="E350" s="26" t="s">
        <v>681</v>
      </c>
    </row>
    <row r="351" spans="1:5" hidden="1" x14ac:dyDescent="0.25">
      <c r="A351" s="26" t="s">
        <v>686</v>
      </c>
      <c r="B351" s="26" t="s">
        <v>687</v>
      </c>
      <c r="C351" s="27"/>
      <c r="D351" s="27"/>
      <c r="E351" s="26" t="s">
        <v>681</v>
      </c>
    </row>
    <row r="352" spans="1:5" hidden="1" x14ac:dyDescent="0.25">
      <c r="A352" s="26" t="s">
        <v>688</v>
      </c>
      <c r="B352" s="26" t="s">
        <v>689</v>
      </c>
      <c r="C352" s="27"/>
      <c r="D352" s="27"/>
      <c r="E352" s="26" t="s">
        <v>681</v>
      </c>
    </row>
    <row r="353" spans="1:5" hidden="1" x14ac:dyDescent="0.25">
      <c r="A353" s="26" t="s">
        <v>690</v>
      </c>
      <c r="B353" s="26" t="s">
        <v>691</v>
      </c>
      <c r="C353" s="27"/>
      <c r="D353" s="27"/>
      <c r="E353" s="26" t="s">
        <v>613</v>
      </c>
    </row>
    <row r="354" spans="1:5" hidden="1" x14ac:dyDescent="0.25">
      <c r="A354" s="26" t="s">
        <v>692</v>
      </c>
      <c r="B354" s="26" t="s">
        <v>693</v>
      </c>
      <c r="C354" s="27"/>
      <c r="D354" s="27"/>
      <c r="E354" s="26" t="s">
        <v>613</v>
      </c>
    </row>
    <row r="355" spans="1:5" hidden="1" x14ac:dyDescent="0.25">
      <c r="A355" s="26" t="s">
        <v>694</v>
      </c>
      <c r="B355" s="26" t="s">
        <v>695</v>
      </c>
      <c r="C355" s="27"/>
      <c r="D355" s="27"/>
      <c r="E355" s="26" t="s">
        <v>613</v>
      </c>
    </row>
    <row r="356" spans="1:5" hidden="1" x14ac:dyDescent="0.25">
      <c r="A356" s="26" t="s">
        <v>696</v>
      </c>
      <c r="B356" s="26" t="s">
        <v>697</v>
      </c>
      <c r="C356" s="27"/>
      <c r="D356" s="27"/>
      <c r="E356" s="26" t="s">
        <v>613</v>
      </c>
    </row>
    <row r="357" spans="1:5" hidden="1" x14ac:dyDescent="0.25">
      <c r="A357" s="26" t="s">
        <v>698</v>
      </c>
      <c r="B357" s="26" t="s">
        <v>699</v>
      </c>
      <c r="C357" s="27"/>
      <c r="D357" s="27"/>
      <c r="E357" s="26" t="s">
        <v>681</v>
      </c>
    </row>
    <row r="358" spans="1:5" hidden="1" x14ac:dyDescent="0.25">
      <c r="A358" s="26" t="s">
        <v>700</v>
      </c>
      <c r="B358" s="26" t="s">
        <v>701</v>
      </c>
      <c r="C358" s="27"/>
      <c r="D358" s="27"/>
      <c r="E358" s="26" t="s">
        <v>681</v>
      </c>
    </row>
    <row r="359" spans="1:5" hidden="1" x14ac:dyDescent="0.25">
      <c r="A359" s="26" t="s">
        <v>702</v>
      </c>
      <c r="B359" s="26" t="s">
        <v>703</v>
      </c>
      <c r="C359" s="27"/>
      <c r="D359" s="27"/>
      <c r="E359" s="26" t="s">
        <v>613</v>
      </c>
    </row>
    <row r="360" spans="1:5" hidden="1" x14ac:dyDescent="0.25">
      <c r="A360" s="26" t="s">
        <v>704</v>
      </c>
      <c r="B360" s="26" t="s">
        <v>705</v>
      </c>
      <c r="C360" s="27"/>
      <c r="D360" s="27"/>
      <c r="E360" s="26" t="s">
        <v>613</v>
      </c>
    </row>
    <row r="361" spans="1:5" hidden="1" x14ac:dyDescent="0.25">
      <c r="A361" s="26" t="s">
        <v>706</v>
      </c>
      <c r="B361" s="26" t="s">
        <v>707</v>
      </c>
      <c r="C361" s="27"/>
      <c r="D361" s="27"/>
      <c r="E361" s="26" t="s">
        <v>613</v>
      </c>
    </row>
    <row r="362" spans="1:5" hidden="1" x14ac:dyDescent="0.25">
      <c r="A362" s="26" t="s">
        <v>708</v>
      </c>
      <c r="B362" s="26" t="s">
        <v>709</v>
      </c>
      <c r="C362" s="27"/>
      <c r="D362" s="27"/>
      <c r="E362" s="26" t="s">
        <v>613</v>
      </c>
    </row>
    <row r="363" spans="1:5" hidden="1" x14ac:dyDescent="0.25">
      <c r="A363" s="26" t="s">
        <v>710</v>
      </c>
      <c r="B363" s="26" t="s">
        <v>711</v>
      </c>
      <c r="C363" s="27"/>
      <c r="D363" s="27"/>
      <c r="E363" s="26" t="s">
        <v>681</v>
      </c>
    </row>
    <row r="364" spans="1:5" hidden="1" x14ac:dyDescent="0.25">
      <c r="A364" s="26" t="s">
        <v>712</v>
      </c>
      <c r="B364" s="26" t="s">
        <v>579</v>
      </c>
      <c r="C364" s="27"/>
      <c r="D364" s="27"/>
      <c r="E364" s="27"/>
    </row>
    <row r="365" spans="1:5" hidden="1" x14ac:dyDescent="0.25">
      <c r="A365" s="26" t="s">
        <v>713</v>
      </c>
      <c r="B365" s="26" t="s">
        <v>579</v>
      </c>
      <c r="C365" s="27"/>
      <c r="D365" s="27"/>
      <c r="E365" s="26" t="s">
        <v>681</v>
      </c>
    </row>
    <row r="366" spans="1:5" hidden="1" x14ac:dyDescent="0.25">
      <c r="A366" s="26" t="s">
        <v>714</v>
      </c>
      <c r="B366" s="26" t="s">
        <v>582</v>
      </c>
      <c r="C366" s="27"/>
      <c r="D366" s="27"/>
      <c r="E366" s="26" t="s">
        <v>681</v>
      </c>
    </row>
    <row r="367" spans="1:5" hidden="1" x14ac:dyDescent="0.25">
      <c r="A367" s="26" t="s">
        <v>715</v>
      </c>
      <c r="B367" s="26" t="s">
        <v>584</v>
      </c>
      <c r="C367" s="27"/>
      <c r="D367" s="27"/>
      <c r="E367" s="27"/>
    </row>
    <row r="368" spans="1:5" hidden="1" x14ac:dyDescent="0.25">
      <c r="A368" s="26" t="s">
        <v>716</v>
      </c>
      <c r="B368" s="26" t="s">
        <v>586</v>
      </c>
      <c r="C368" s="27"/>
      <c r="D368" s="27"/>
      <c r="E368" s="26" t="s">
        <v>681</v>
      </c>
    </row>
    <row r="369" spans="1:5" hidden="1" x14ac:dyDescent="0.25">
      <c r="A369" s="26" t="s">
        <v>717</v>
      </c>
      <c r="B369" s="26" t="s">
        <v>718</v>
      </c>
      <c r="C369" s="27"/>
      <c r="D369" s="27"/>
      <c r="E369" s="26" t="s">
        <v>681</v>
      </c>
    </row>
    <row r="370" spans="1:5" hidden="1" x14ac:dyDescent="0.25">
      <c r="A370" s="26" t="s">
        <v>719</v>
      </c>
      <c r="B370" s="26" t="s">
        <v>590</v>
      </c>
      <c r="C370" s="27"/>
      <c r="D370" s="27"/>
      <c r="E370" s="26" t="s">
        <v>681</v>
      </c>
    </row>
    <row r="371" spans="1:5" x14ac:dyDescent="0.25">
      <c r="A371" s="26" t="s">
        <v>720</v>
      </c>
      <c r="B371" s="26" t="s">
        <v>721</v>
      </c>
      <c r="C371" s="27"/>
      <c r="D371" s="27"/>
      <c r="E371" s="26" t="s">
        <v>681</v>
      </c>
    </row>
    <row r="372" spans="1:5" hidden="1" x14ac:dyDescent="0.25">
      <c r="A372" s="26" t="s">
        <v>722</v>
      </c>
      <c r="B372" s="26" t="s">
        <v>723</v>
      </c>
      <c r="C372" s="27"/>
      <c r="D372" s="27"/>
      <c r="E372" s="26" t="s">
        <v>681</v>
      </c>
    </row>
    <row r="373" spans="1:5" hidden="1" x14ac:dyDescent="0.25">
      <c r="A373" s="26" t="s">
        <v>724</v>
      </c>
      <c r="B373" s="26" t="s">
        <v>637</v>
      </c>
      <c r="C373" s="27"/>
      <c r="D373" s="27"/>
      <c r="E373" s="27"/>
    </row>
    <row r="374" spans="1:5" hidden="1" x14ac:dyDescent="0.25">
      <c r="A374" s="26" t="s">
        <v>725</v>
      </c>
      <c r="B374" s="26" t="s">
        <v>637</v>
      </c>
      <c r="C374" s="27"/>
      <c r="D374" s="27"/>
      <c r="E374" s="27"/>
    </row>
    <row r="375" spans="1:5" hidden="1" x14ac:dyDescent="0.25">
      <c r="A375" s="26" t="s">
        <v>726</v>
      </c>
      <c r="B375" s="26" t="s">
        <v>727</v>
      </c>
      <c r="C375" s="27"/>
      <c r="D375" s="27"/>
      <c r="E375" s="26" t="s">
        <v>658</v>
      </c>
    </row>
    <row r="376" spans="1:5" hidden="1" x14ac:dyDescent="0.25">
      <c r="A376" s="26" t="s">
        <v>728</v>
      </c>
      <c r="B376" s="26" t="s">
        <v>729</v>
      </c>
      <c r="C376" s="27"/>
      <c r="D376" s="27"/>
      <c r="E376" s="26" t="s">
        <v>658</v>
      </c>
    </row>
    <row r="377" spans="1:5" hidden="1" x14ac:dyDescent="0.25">
      <c r="A377" s="26" t="s">
        <v>730</v>
      </c>
      <c r="B377" s="26" t="s">
        <v>731</v>
      </c>
      <c r="C377" s="27"/>
      <c r="D377" s="27"/>
      <c r="E377" s="26" t="s">
        <v>658</v>
      </c>
    </row>
    <row r="378" spans="1:5" hidden="1" x14ac:dyDescent="0.25">
      <c r="A378" s="26" t="s">
        <v>732</v>
      </c>
      <c r="B378" s="26" t="s">
        <v>733</v>
      </c>
      <c r="C378" s="27"/>
      <c r="D378" s="27"/>
      <c r="E378" s="26" t="s">
        <v>658</v>
      </c>
    </row>
    <row r="379" spans="1:5" hidden="1" x14ac:dyDescent="0.25">
      <c r="A379" s="26" t="s">
        <v>734</v>
      </c>
      <c r="B379" s="26" t="s">
        <v>592</v>
      </c>
      <c r="C379" s="27"/>
      <c r="D379" s="27"/>
      <c r="E379" s="27"/>
    </row>
    <row r="380" spans="1:5" hidden="1" x14ac:dyDescent="0.25">
      <c r="A380" s="26" t="s">
        <v>735</v>
      </c>
      <c r="B380" s="26" t="s">
        <v>592</v>
      </c>
      <c r="C380" s="27"/>
      <c r="D380" s="27"/>
      <c r="E380" s="27"/>
    </row>
    <row r="381" spans="1:5" hidden="1" x14ac:dyDescent="0.25">
      <c r="A381" s="26" t="s">
        <v>736</v>
      </c>
      <c r="B381" s="26" t="s">
        <v>737</v>
      </c>
      <c r="C381" s="27"/>
      <c r="D381" s="27"/>
      <c r="E381" s="26" t="s">
        <v>681</v>
      </c>
    </row>
    <row r="382" spans="1:5" hidden="1" x14ac:dyDescent="0.25">
      <c r="A382" s="26" t="s">
        <v>738</v>
      </c>
      <c r="B382" s="26" t="s">
        <v>739</v>
      </c>
      <c r="C382" s="27"/>
      <c r="D382" s="27"/>
      <c r="E382" s="26" t="s">
        <v>681</v>
      </c>
    </row>
    <row r="383" spans="1:5" hidden="1" x14ac:dyDescent="0.25">
      <c r="A383" s="26" t="s">
        <v>740</v>
      </c>
      <c r="B383" s="26" t="s">
        <v>741</v>
      </c>
      <c r="C383" s="27"/>
      <c r="D383" s="27"/>
      <c r="E383" s="27"/>
    </row>
    <row r="384" spans="1:5" x14ac:dyDescent="0.25">
      <c r="A384" s="26" t="s">
        <v>742</v>
      </c>
      <c r="B384" s="26" t="s">
        <v>743</v>
      </c>
      <c r="C384" s="27"/>
      <c r="D384" s="27"/>
      <c r="E384" s="27"/>
    </row>
    <row r="385" spans="1:5" x14ac:dyDescent="0.25">
      <c r="A385" s="26" t="s">
        <v>744</v>
      </c>
      <c r="B385" s="26" t="s">
        <v>743</v>
      </c>
      <c r="C385" s="27"/>
      <c r="D385" s="27"/>
      <c r="E385" s="27"/>
    </row>
    <row r="386" spans="1:5" x14ac:dyDescent="0.25">
      <c r="A386" s="26" t="s">
        <v>745</v>
      </c>
      <c r="B386" s="26" t="s">
        <v>746</v>
      </c>
      <c r="C386" s="27"/>
      <c r="D386" s="27"/>
      <c r="E386" s="26" t="s">
        <v>613</v>
      </c>
    </row>
    <row r="387" spans="1:5" x14ac:dyDescent="0.25">
      <c r="A387" s="26" t="s">
        <v>747</v>
      </c>
      <c r="B387" s="26" t="s">
        <v>748</v>
      </c>
      <c r="C387" s="27"/>
      <c r="D387" s="27"/>
      <c r="E387" s="26" t="s">
        <v>613</v>
      </c>
    </row>
    <row r="388" spans="1:5" x14ac:dyDescent="0.25">
      <c r="A388" s="26" t="s">
        <v>749</v>
      </c>
      <c r="B388" s="26" t="s">
        <v>750</v>
      </c>
      <c r="C388" s="27"/>
      <c r="D388" s="27"/>
      <c r="E388" s="26" t="s">
        <v>613</v>
      </c>
    </row>
    <row r="389" spans="1:5" x14ac:dyDescent="0.25">
      <c r="A389" s="26" t="s">
        <v>751</v>
      </c>
      <c r="B389" s="26" t="s">
        <v>752</v>
      </c>
      <c r="C389" s="27"/>
      <c r="D389" s="27"/>
      <c r="E389" s="26" t="s">
        <v>613</v>
      </c>
    </row>
    <row r="390" spans="1:5" hidden="1" x14ac:dyDescent="0.25">
      <c r="A390" s="26" t="s">
        <v>753</v>
      </c>
      <c r="B390" s="26" t="s">
        <v>754</v>
      </c>
      <c r="C390" s="27"/>
      <c r="D390" s="27"/>
      <c r="E390" s="27"/>
    </row>
    <row r="391" spans="1:5" hidden="1" x14ac:dyDescent="0.25">
      <c r="A391" s="26" t="s">
        <v>755</v>
      </c>
      <c r="B391" s="26" t="s">
        <v>754</v>
      </c>
      <c r="C391" s="27"/>
      <c r="D391" s="27"/>
      <c r="E391" s="27"/>
    </row>
    <row r="392" spans="1:5" hidden="1" x14ac:dyDescent="0.25">
      <c r="A392" s="26" t="s">
        <v>756</v>
      </c>
      <c r="B392" s="26" t="s">
        <v>757</v>
      </c>
      <c r="C392" s="27"/>
      <c r="D392" s="27"/>
      <c r="E392" s="26" t="s">
        <v>613</v>
      </c>
    </row>
    <row r="393" spans="1:5" hidden="1" x14ac:dyDescent="0.25">
      <c r="A393" s="26" t="s">
        <v>758</v>
      </c>
      <c r="B393" s="26" t="s">
        <v>754</v>
      </c>
      <c r="C393" s="27"/>
      <c r="D393" s="27"/>
      <c r="E393" s="26" t="s">
        <v>613</v>
      </c>
    </row>
    <row r="394" spans="1:5" hidden="1" x14ac:dyDescent="0.25">
      <c r="A394" s="26" t="s">
        <v>759</v>
      </c>
      <c r="B394" s="26" t="s">
        <v>760</v>
      </c>
      <c r="C394" s="27"/>
      <c r="D394" s="27"/>
      <c r="E394" s="27"/>
    </row>
    <row r="395" spans="1:5" hidden="1" x14ac:dyDescent="0.25">
      <c r="A395" s="26" t="s">
        <v>761</v>
      </c>
      <c r="B395" s="26" t="s">
        <v>762</v>
      </c>
      <c r="C395" s="27"/>
      <c r="D395" s="27"/>
      <c r="E395" s="27"/>
    </row>
    <row r="396" spans="1:5" hidden="1" x14ac:dyDescent="0.25">
      <c r="A396" s="26" t="s">
        <v>763</v>
      </c>
      <c r="B396" s="26" t="s">
        <v>762</v>
      </c>
      <c r="C396" s="27"/>
      <c r="D396" s="27"/>
      <c r="E396" s="26" t="s">
        <v>613</v>
      </c>
    </row>
    <row r="397" spans="1:5" hidden="1" x14ac:dyDescent="0.25">
      <c r="A397" s="26" t="s">
        <v>764</v>
      </c>
      <c r="B397" s="26" t="s">
        <v>765</v>
      </c>
      <c r="C397" s="27"/>
      <c r="D397" s="27"/>
      <c r="E397" s="26" t="s">
        <v>613</v>
      </c>
    </row>
    <row r="398" spans="1:5" hidden="1" x14ac:dyDescent="0.25">
      <c r="A398" s="26" t="s">
        <v>766</v>
      </c>
      <c r="B398" s="26" t="s">
        <v>344</v>
      </c>
      <c r="C398" s="27"/>
      <c r="D398" s="27"/>
      <c r="E398" s="27"/>
    </row>
    <row r="399" spans="1:5" hidden="1" x14ac:dyDescent="0.25">
      <c r="A399" s="26" t="s">
        <v>767</v>
      </c>
      <c r="B399" s="26" t="s">
        <v>344</v>
      </c>
      <c r="C399" s="27"/>
      <c r="D399" s="27"/>
      <c r="E399" s="26" t="s">
        <v>613</v>
      </c>
    </row>
    <row r="400" spans="1:5" hidden="1" x14ac:dyDescent="0.25">
      <c r="A400" s="26" t="s">
        <v>768</v>
      </c>
      <c r="B400" s="26" t="s">
        <v>769</v>
      </c>
      <c r="C400" s="27"/>
      <c r="D400" s="27"/>
      <c r="E400" s="27"/>
    </row>
    <row r="401" spans="1:5" hidden="1" x14ac:dyDescent="0.25">
      <c r="A401" s="26" t="s">
        <v>770</v>
      </c>
      <c r="B401" s="26" t="s">
        <v>769</v>
      </c>
      <c r="C401" s="27"/>
      <c r="D401" s="27"/>
      <c r="E401" s="26" t="s">
        <v>613</v>
      </c>
    </row>
    <row r="402" spans="1:5" hidden="1" x14ac:dyDescent="0.25">
      <c r="A402" s="26" t="s">
        <v>771</v>
      </c>
      <c r="B402" s="26" t="s">
        <v>772</v>
      </c>
      <c r="C402" s="27"/>
      <c r="D402" s="27"/>
      <c r="E402" s="26" t="s">
        <v>613</v>
      </c>
    </row>
    <row r="403" spans="1:5" hidden="1" x14ac:dyDescent="0.25">
      <c r="A403" s="26" t="s">
        <v>773</v>
      </c>
      <c r="B403" s="26" t="s">
        <v>774</v>
      </c>
      <c r="C403" s="27"/>
      <c r="D403" s="27"/>
      <c r="E403" s="27"/>
    </row>
    <row r="404" spans="1:5" hidden="1" x14ac:dyDescent="0.25">
      <c r="A404" s="26" t="s">
        <v>14</v>
      </c>
      <c r="B404" s="26" t="s">
        <v>775</v>
      </c>
      <c r="C404" s="27"/>
      <c r="D404" s="27"/>
      <c r="E404" s="26" t="s">
        <v>613</v>
      </c>
    </row>
    <row r="405" spans="1:5" hidden="1" x14ac:dyDescent="0.25">
      <c r="A405" s="26" t="s">
        <v>776</v>
      </c>
      <c r="B405" s="26" t="s">
        <v>777</v>
      </c>
      <c r="C405" s="27"/>
      <c r="D405" s="27"/>
      <c r="E405" s="26" t="s">
        <v>613</v>
      </c>
    </row>
    <row r="406" spans="1:5" hidden="1" x14ac:dyDescent="0.25">
      <c r="A406" s="26" t="s">
        <v>778</v>
      </c>
      <c r="B406" s="26" t="s">
        <v>779</v>
      </c>
      <c r="C406" s="27"/>
      <c r="D406" s="27"/>
      <c r="E406" s="26" t="s">
        <v>613</v>
      </c>
    </row>
    <row r="407" spans="1:5" hidden="1" x14ac:dyDescent="0.25">
      <c r="A407" s="26" t="s">
        <v>780</v>
      </c>
      <c r="B407" s="26" t="s">
        <v>781</v>
      </c>
      <c r="C407" s="27"/>
      <c r="D407" s="27"/>
      <c r="E407" s="26" t="s">
        <v>613</v>
      </c>
    </row>
    <row r="408" spans="1:5" hidden="1" x14ac:dyDescent="0.25">
      <c r="A408" s="26" t="s">
        <v>782</v>
      </c>
      <c r="B408" s="26" t="s">
        <v>783</v>
      </c>
      <c r="C408" s="27"/>
      <c r="D408" s="27"/>
      <c r="E408" s="27"/>
    </row>
    <row r="409" spans="1:5" hidden="1" x14ac:dyDescent="0.25">
      <c r="A409" s="26" t="s">
        <v>784</v>
      </c>
      <c r="B409" s="26" t="s">
        <v>783</v>
      </c>
      <c r="C409" s="27"/>
      <c r="D409" s="27"/>
      <c r="E409" s="26" t="s">
        <v>613</v>
      </c>
    </row>
    <row r="410" spans="1:5" hidden="1" x14ac:dyDescent="0.25">
      <c r="A410" s="26" t="s">
        <v>785</v>
      </c>
      <c r="B410" s="26" t="s">
        <v>786</v>
      </c>
      <c r="C410" s="27"/>
      <c r="D410" s="27"/>
      <c r="E410" s="26" t="s">
        <v>613</v>
      </c>
    </row>
    <row r="411" spans="1:5" hidden="1" x14ac:dyDescent="0.25">
      <c r="A411" s="26" t="s">
        <v>787</v>
      </c>
      <c r="B411" s="26" t="s">
        <v>788</v>
      </c>
      <c r="C411" s="27"/>
      <c r="D411" s="27"/>
      <c r="E411" s="27"/>
    </row>
    <row r="412" spans="1:5" hidden="1" x14ac:dyDescent="0.25">
      <c r="A412" s="26" t="s">
        <v>789</v>
      </c>
      <c r="B412" s="26" t="s">
        <v>790</v>
      </c>
      <c r="C412" s="27"/>
      <c r="D412" s="27"/>
      <c r="E412" s="26" t="s">
        <v>613</v>
      </c>
    </row>
    <row r="413" spans="1:5" hidden="1" x14ac:dyDescent="0.25">
      <c r="A413" s="26" t="s">
        <v>791</v>
      </c>
      <c r="B413" s="26" t="s">
        <v>792</v>
      </c>
      <c r="C413" s="27"/>
      <c r="D413" s="27"/>
      <c r="E413" s="27"/>
    </row>
    <row r="414" spans="1:5" hidden="1" x14ac:dyDescent="0.25">
      <c r="A414" s="26" t="s">
        <v>793</v>
      </c>
      <c r="B414" s="26" t="s">
        <v>794</v>
      </c>
      <c r="C414" s="27"/>
      <c r="D414" s="27"/>
      <c r="E414" s="26" t="s">
        <v>613</v>
      </c>
    </row>
    <row r="415" spans="1:5" hidden="1" x14ac:dyDescent="0.25">
      <c r="A415" s="26" t="s">
        <v>795</v>
      </c>
      <c r="B415" s="26" t="s">
        <v>796</v>
      </c>
      <c r="C415" s="27"/>
      <c r="D415" s="27"/>
      <c r="E415" s="27"/>
    </row>
    <row r="416" spans="1:5" hidden="1" x14ac:dyDescent="0.25">
      <c r="A416" s="26" t="s">
        <v>797</v>
      </c>
      <c r="B416" s="26" t="s">
        <v>796</v>
      </c>
      <c r="C416" s="27"/>
      <c r="D416" s="27"/>
      <c r="E416" s="27"/>
    </row>
    <row r="417" spans="1:5" hidden="1" x14ac:dyDescent="0.25">
      <c r="A417" s="26" t="s">
        <v>798</v>
      </c>
      <c r="B417" s="26" t="s">
        <v>796</v>
      </c>
      <c r="C417" s="27"/>
      <c r="D417" s="27"/>
      <c r="E417" s="26" t="s">
        <v>613</v>
      </c>
    </row>
    <row r="418" spans="1:5" hidden="1" x14ac:dyDescent="0.25">
      <c r="A418" s="26" t="s">
        <v>799</v>
      </c>
      <c r="B418" s="26" t="s">
        <v>800</v>
      </c>
      <c r="C418" s="27"/>
      <c r="D418" s="27"/>
      <c r="E418" s="27"/>
    </row>
    <row r="419" spans="1:5" hidden="1" x14ac:dyDescent="0.25">
      <c r="A419" s="26" t="s">
        <v>801</v>
      </c>
      <c r="B419" s="26" t="s">
        <v>802</v>
      </c>
      <c r="C419" s="27"/>
      <c r="D419" s="27"/>
      <c r="E419" s="27"/>
    </row>
    <row r="420" spans="1:5" hidden="1" x14ac:dyDescent="0.25">
      <c r="A420" s="26" t="s">
        <v>803</v>
      </c>
      <c r="B420" s="26" t="s">
        <v>802</v>
      </c>
      <c r="C420" s="27"/>
      <c r="D420" s="27"/>
      <c r="E420" s="26" t="s">
        <v>613</v>
      </c>
    </row>
    <row r="421" spans="1:5" hidden="1" x14ac:dyDescent="0.25">
      <c r="A421" s="26" t="s">
        <v>804</v>
      </c>
      <c r="B421" s="26" t="s">
        <v>805</v>
      </c>
      <c r="C421" s="27"/>
      <c r="D421" s="27"/>
      <c r="E421" s="26" t="s">
        <v>613</v>
      </c>
    </row>
    <row r="422" spans="1:5" hidden="1" x14ac:dyDescent="0.25">
      <c r="A422" s="26" t="s">
        <v>806</v>
      </c>
      <c r="B422" s="26" t="s">
        <v>807</v>
      </c>
      <c r="C422" s="27"/>
      <c r="D422" s="27"/>
      <c r="E422" s="27"/>
    </row>
    <row r="423" spans="1:5" hidden="1" x14ac:dyDescent="0.25">
      <c r="A423" s="26" t="s">
        <v>808</v>
      </c>
      <c r="B423" s="26" t="s">
        <v>807</v>
      </c>
      <c r="C423" s="27"/>
      <c r="D423" s="27"/>
      <c r="E423" s="27"/>
    </row>
    <row r="424" spans="1:5" hidden="1" x14ac:dyDescent="0.25">
      <c r="A424" s="26" t="s">
        <v>809</v>
      </c>
      <c r="B424" s="26" t="s">
        <v>810</v>
      </c>
      <c r="C424" s="27"/>
      <c r="D424" s="27"/>
      <c r="E424" s="27"/>
    </row>
    <row r="425" spans="1:5" hidden="1" x14ac:dyDescent="0.25">
      <c r="A425" s="26" t="s">
        <v>811</v>
      </c>
      <c r="B425" s="26" t="s">
        <v>812</v>
      </c>
      <c r="C425" s="27"/>
      <c r="D425" s="27"/>
      <c r="E425" s="27"/>
    </row>
    <row r="426" spans="1:5" hidden="1" x14ac:dyDescent="0.25">
      <c r="A426" s="26" t="s">
        <v>813</v>
      </c>
      <c r="B426" s="26" t="s">
        <v>812</v>
      </c>
      <c r="C426" s="27"/>
      <c r="D426" s="27"/>
      <c r="E426" s="27"/>
    </row>
    <row r="427" spans="1:5" hidden="1" x14ac:dyDescent="0.25">
      <c r="A427" s="26" t="s">
        <v>814</v>
      </c>
      <c r="B427" s="26" t="s">
        <v>815</v>
      </c>
      <c r="C427" s="27"/>
      <c r="D427" s="27"/>
      <c r="E427" s="27"/>
    </row>
    <row r="428" spans="1:5" hidden="1" x14ac:dyDescent="0.25">
      <c r="A428" s="26" t="s">
        <v>816</v>
      </c>
      <c r="B428" s="26" t="s">
        <v>815</v>
      </c>
      <c r="C428" s="27"/>
      <c r="D428" s="27"/>
      <c r="E428" s="26" t="s">
        <v>613</v>
      </c>
    </row>
    <row r="429" spans="1:5" hidden="1" x14ac:dyDescent="0.25">
      <c r="A429" s="26" t="s">
        <v>817</v>
      </c>
      <c r="B429" s="26" t="s">
        <v>818</v>
      </c>
      <c r="C429" s="27"/>
      <c r="D429" s="27"/>
      <c r="E429" s="26" t="s">
        <v>613</v>
      </c>
    </row>
    <row r="430" spans="1:5" hidden="1" x14ac:dyDescent="0.25">
      <c r="A430" s="26" t="s">
        <v>819</v>
      </c>
      <c r="B430" s="26" t="s">
        <v>820</v>
      </c>
      <c r="C430" s="27"/>
      <c r="D430" s="27"/>
      <c r="E430" s="26" t="s">
        <v>613</v>
      </c>
    </row>
    <row r="431" spans="1:5" hidden="1" x14ac:dyDescent="0.25">
      <c r="A431" s="26" t="s">
        <v>821</v>
      </c>
      <c r="B431" s="26" t="s">
        <v>822</v>
      </c>
      <c r="C431" s="27"/>
      <c r="D431" s="27"/>
      <c r="E431" s="27"/>
    </row>
    <row r="432" spans="1:5" hidden="1" x14ac:dyDescent="0.25">
      <c r="A432" s="26" t="s">
        <v>823</v>
      </c>
      <c r="B432" s="26" t="s">
        <v>822</v>
      </c>
      <c r="C432" s="27"/>
      <c r="D432" s="27"/>
      <c r="E432" s="26" t="s">
        <v>613</v>
      </c>
    </row>
    <row r="433" spans="1:5" hidden="1" x14ac:dyDescent="0.25">
      <c r="A433" s="26" t="s">
        <v>824</v>
      </c>
      <c r="B433" s="26" t="s">
        <v>825</v>
      </c>
      <c r="C433" s="27"/>
      <c r="D433" s="27"/>
      <c r="E433" s="26" t="s">
        <v>613</v>
      </c>
    </row>
    <row r="434" spans="1:5" hidden="1" x14ac:dyDescent="0.25">
      <c r="A434" s="26" t="s">
        <v>826</v>
      </c>
      <c r="B434" s="26" t="s">
        <v>827</v>
      </c>
      <c r="C434" s="27"/>
      <c r="D434" s="27"/>
      <c r="E434" s="27"/>
    </row>
    <row r="435" spans="1:5" hidden="1" x14ac:dyDescent="0.25">
      <c r="A435" s="26" t="s">
        <v>828</v>
      </c>
      <c r="B435" s="26" t="s">
        <v>829</v>
      </c>
      <c r="C435" s="27"/>
      <c r="D435" s="27"/>
      <c r="E435" s="26" t="s">
        <v>613</v>
      </c>
    </row>
    <row r="436" spans="1:5" hidden="1" x14ac:dyDescent="0.25">
      <c r="A436" s="26" t="s">
        <v>830</v>
      </c>
      <c r="B436" s="26" t="s">
        <v>334</v>
      </c>
      <c r="C436" s="27"/>
      <c r="D436" s="27"/>
      <c r="E436" s="27"/>
    </row>
    <row r="437" spans="1:5" hidden="1" x14ac:dyDescent="0.25">
      <c r="A437" s="26" t="s">
        <v>831</v>
      </c>
      <c r="B437" s="26" t="s">
        <v>334</v>
      </c>
      <c r="C437" s="27"/>
      <c r="D437" s="27"/>
      <c r="E437" s="27"/>
    </row>
    <row r="438" spans="1:5" hidden="1" x14ac:dyDescent="0.25">
      <c r="A438" s="26" t="s">
        <v>832</v>
      </c>
      <c r="B438" s="26" t="s">
        <v>334</v>
      </c>
      <c r="C438" s="27"/>
      <c r="D438" s="27"/>
      <c r="E438" s="27"/>
    </row>
    <row r="439" spans="1:5" hidden="1" x14ac:dyDescent="0.25">
      <c r="A439" s="26" t="s">
        <v>833</v>
      </c>
      <c r="B439" s="26" t="s">
        <v>334</v>
      </c>
      <c r="C439" s="27"/>
      <c r="D439" s="27"/>
      <c r="E439" s="27"/>
    </row>
    <row r="440" spans="1:5" hidden="1" x14ac:dyDescent="0.25">
      <c r="A440" s="26" t="s">
        <v>834</v>
      </c>
      <c r="B440" s="26" t="s">
        <v>334</v>
      </c>
      <c r="C440" s="27"/>
      <c r="D440" s="27"/>
      <c r="E440" s="27"/>
    </row>
    <row r="449" spans="8:8" x14ac:dyDescent="0.25">
      <c r="H449">
        <f>301.59*1%</f>
        <v>3.0158999999999998</v>
      </c>
    </row>
    <row r="450" spans="8:8" x14ac:dyDescent="0.25">
      <c r="H450">
        <f>301.59+H449</f>
        <v>304.60589999999996</v>
      </c>
    </row>
    <row r="451" spans="8:8" x14ac:dyDescent="0.25">
      <c r="H451">
        <f>+H450-H449</f>
        <v>301.58999999999997</v>
      </c>
    </row>
  </sheetData>
  <autoFilter ref="A6:E440" xr:uid="{5A31B6B1-D6A4-4BBA-A1BA-2A501DC45A63}">
    <filterColumn colId="1">
      <filters>
        <filter val="INGRESOS POR INTERESES"/>
        <filter val="INTERESES"/>
        <filter val="INTERESES DE TERCEROS"/>
        <filter val="INTERESES GASTOS"/>
        <filter val="INTERESES PAGARE"/>
        <filter val="INTERESES PREST. SOCIALES"/>
        <filter val="INTERESES PRESTACIONES SOCIALE"/>
        <filter val="INTERESES S.S.O."/>
      </filters>
    </filterColumn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6C81-313D-4772-B1A3-73CC225692EF}">
  <dimension ref="A7:K92"/>
  <sheetViews>
    <sheetView topLeftCell="A85" workbookViewId="0">
      <selection activeCell="E79" sqref="E79"/>
    </sheetView>
  </sheetViews>
  <sheetFormatPr baseColWidth="10" defaultRowHeight="15" x14ac:dyDescent="0.25"/>
  <cols>
    <col min="1" max="1" width="11.42578125" style="1"/>
    <col min="2" max="2" width="31" style="1" customWidth="1"/>
    <col min="3" max="3" width="10.7109375" style="1" bestFit="1" customWidth="1"/>
    <col min="4" max="4" width="14.7109375" style="1" bestFit="1" customWidth="1"/>
    <col min="5" max="5" width="12.140625" style="1" bestFit="1" customWidth="1"/>
    <col min="6" max="7" width="11.7109375" style="1" bestFit="1" customWidth="1"/>
    <col min="8" max="8" width="11.42578125" style="1"/>
    <col min="9" max="9" width="14.7109375" style="1" customWidth="1"/>
    <col min="10" max="10" width="12.140625" style="1" bestFit="1" customWidth="1"/>
    <col min="11" max="16" width="11.42578125" style="1"/>
    <col min="17" max="17" width="12.85546875" style="1" customWidth="1"/>
    <col min="18" max="18" width="10.85546875" style="1" bestFit="1" customWidth="1"/>
    <col min="19" max="25" width="11.42578125" style="1"/>
    <col min="26" max="26" width="11.7109375" style="1" bestFit="1" customWidth="1"/>
    <col min="27" max="16384" width="11.42578125" style="1"/>
  </cols>
  <sheetData>
    <row r="7" spans="1:10" x14ac:dyDescent="0.25">
      <c r="B7" s="85" t="s">
        <v>896</v>
      </c>
      <c r="C7" s="85"/>
      <c r="D7" s="85"/>
      <c r="E7" s="85"/>
      <c r="F7" s="85"/>
      <c r="G7" s="85"/>
      <c r="H7" s="85"/>
      <c r="I7" s="85"/>
      <c r="J7" s="85"/>
    </row>
    <row r="9" spans="1:10" ht="25.5" x14ac:dyDescent="0.25">
      <c r="A9" s="47" t="s">
        <v>836</v>
      </c>
      <c r="B9" s="48" t="s">
        <v>837</v>
      </c>
      <c r="C9" s="49" t="s">
        <v>838</v>
      </c>
      <c r="D9" s="50" t="s">
        <v>839</v>
      </c>
      <c r="E9" s="51" t="s">
        <v>840</v>
      </c>
      <c r="F9" s="52" t="s">
        <v>841</v>
      </c>
      <c r="G9" s="52" t="s">
        <v>842</v>
      </c>
      <c r="H9" s="52" t="s">
        <v>843</v>
      </c>
      <c r="I9" s="53" t="s">
        <v>844</v>
      </c>
      <c r="J9" s="15"/>
    </row>
    <row r="10" spans="1:10" x14ac:dyDescent="0.25">
      <c r="B10" s="54" t="s">
        <v>893</v>
      </c>
      <c r="C10" s="55">
        <v>0</v>
      </c>
      <c r="D10" s="55">
        <v>2.33</v>
      </c>
      <c r="E10" s="56">
        <f t="shared" ref="E10:E12" si="0">+D10-C10</f>
        <v>2.33</v>
      </c>
      <c r="F10" s="55">
        <v>0.06</v>
      </c>
      <c r="G10" s="55">
        <v>0.01</v>
      </c>
      <c r="H10" s="55">
        <v>0.02</v>
      </c>
      <c r="I10" s="56">
        <f t="shared" ref="I10" si="1">F10+G10+H10</f>
        <v>0.09</v>
      </c>
      <c r="J10" s="56">
        <f t="shared" ref="J10" si="2">D10-I10</f>
        <v>2.2400000000000002</v>
      </c>
    </row>
    <row r="11" spans="1:10" x14ac:dyDescent="0.25">
      <c r="B11" s="54" t="s">
        <v>894</v>
      </c>
      <c r="C11" s="55">
        <v>0</v>
      </c>
      <c r="D11" s="55">
        <v>1.87</v>
      </c>
      <c r="E11" s="56">
        <f t="shared" si="0"/>
        <v>1.87</v>
      </c>
      <c r="F11" s="55">
        <v>0.06</v>
      </c>
      <c r="G11" s="55">
        <v>0.01</v>
      </c>
      <c r="H11" s="55">
        <v>0.02</v>
      </c>
      <c r="I11" s="56">
        <f>F11+G11+H11</f>
        <v>0.09</v>
      </c>
      <c r="J11" s="56">
        <f>D11-I11</f>
        <v>1.78</v>
      </c>
    </row>
    <row r="12" spans="1:10" x14ac:dyDescent="0.25">
      <c r="B12" s="54" t="s">
        <v>895</v>
      </c>
      <c r="C12" s="55">
        <v>0</v>
      </c>
      <c r="D12" s="55">
        <v>1.87</v>
      </c>
      <c r="E12" s="56">
        <f t="shared" si="0"/>
        <v>1.87</v>
      </c>
      <c r="F12" s="55">
        <v>0.06</v>
      </c>
      <c r="G12" s="55">
        <v>0.01</v>
      </c>
      <c r="H12" s="55">
        <v>0.02</v>
      </c>
      <c r="I12" s="56">
        <f>F12+G12+H12</f>
        <v>0.09</v>
      </c>
      <c r="J12" s="56">
        <f>D12-I12</f>
        <v>1.78</v>
      </c>
    </row>
    <row r="13" spans="1:10" x14ac:dyDescent="0.25">
      <c r="C13" s="57">
        <f>SUM(C10:C12)</f>
        <v>0</v>
      </c>
      <c r="E13" s="57">
        <f>SUM(E10:E12)</f>
        <v>6.07</v>
      </c>
      <c r="F13" s="58">
        <f>SUM(F10:F12)</f>
        <v>0.18</v>
      </c>
      <c r="G13" s="57">
        <f>SUM(G10:G12)</f>
        <v>0.03</v>
      </c>
      <c r="H13" s="57">
        <f>SUM(H10:H12)</f>
        <v>0.06</v>
      </c>
      <c r="I13" s="54" t="s">
        <v>845</v>
      </c>
      <c r="J13" s="56">
        <f>SUM(J10:J12)</f>
        <v>5.8000000000000007</v>
      </c>
    </row>
    <row r="15" spans="1:10" ht="25.5" x14ac:dyDescent="0.25">
      <c r="B15" s="59" t="s">
        <v>846</v>
      </c>
      <c r="C15" s="60" t="s">
        <v>838</v>
      </c>
      <c r="D15" s="61" t="s">
        <v>839</v>
      </c>
      <c r="E15" s="62" t="s">
        <v>840</v>
      </c>
      <c r="F15" s="63"/>
      <c r="G15" s="63"/>
      <c r="H15" s="63"/>
      <c r="I15" s="64"/>
    </row>
    <row r="16" spans="1:10" x14ac:dyDescent="0.25">
      <c r="B16" s="54" t="s">
        <v>893</v>
      </c>
      <c r="C16" s="55">
        <v>0</v>
      </c>
      <c r="D16" s="55">
        <v>0.9</v>
      </c>
      <c r="E16" s="56">
        <f>+D16-C16</f>
        <v>0.9</v>
      </c>
      <c r="F16" s="65"/>
      <c r="G16" s="65"/>
      <c r="H16" s="65"/>
      <c r="I16" s="66"/>
      <c r="J16" s="66"/>
    </row>
    <row r="17" spans="1:11" x14ac:dyDescent="0.25">
      <c r="B17" s="54" t="s">
        <v>894</v>
      </c>
      <c r="C17" s="55">
        <v>0</v>
      </c>
      <c r="D17" s="55">
        <v>0.7</v>
      </c>
      <c r="E17" s="56">
        <f>+D17-C17</f>
        <v>0.7</v>
      </c>
      <c r="F17" s="65"/>
      <c r="G17" s="65"/>
      <c r="H17" s="65"/>
      <c r="I17" s="66"/>
      <c r="J17" s="66"/>
    </row>
    <row r="18" spans="1:11" x14ac:dyDescent="0.25">
      <c r="B18" s="54" t="s">
        <v>895</v>
      </c>
      <c r="C18" s="55"/>
      <c r="D18" s="55">
        <v>0.7</v>
      </c>
      <c r="E18" s="56">
        <f>+D18-C18</f>
        <v>0.7</v>
      </c>
      <c r="F18" s="65"/>
      <c r="G18" s="65"/>
      <c r="H18" s="65"/>
      <c r="I18" s="66"/>
      <c r="J18" s="66"/>
    </row>
    <row r="19" spans="1:11" x14ac:dyDescent="0.25">
      <c r="C19" s="57">
        <f>SUM(C16:C18)</f>
        <v>0</v>
      </c>
      <c r="E19" s="57">
        <f>SUM(E16:E18)</f>
        <v>2.2999999999999998</v>
      </c>
      <c r="F19" s="67"/>
      <c r="G19" s="57"/>
      <c r="H19" s="57"/>
      <c r="I19" s="68"/>
      <c r="J19" s="66"/>
    </row>
    <row r="20" spans="1:11" ht="30" x14ac:dyDescent="0.25">
      <c r="J20" s="69" t="s">
        <v>847</v>
      </c>
      <c r="K20" s="66">
        <f>+J13+E19+E26+F26</f>
        <v>126.76</v>
      </c>
    </row>
    <row r="22" spans="1:11" ht="30" x14ac:dyDescent="0.25">
      <c r="B22" s="59" t="s">
        <v>848</v>
      </c>
      <c r="C22" s="60" t="s">
        <v>838</v>
      </c>
      <c r="D22" s="61" t="s">
        <v>839</v>
      </c>
      <c r="E22" s="62" t="s">
        <v>840</v>
      </c>
      <c r="F22" s="84" t="s">
        <v>849</v>
      </c>
    </row>
    <row r="23" spans="1:11" x14ac:dyDescent="0.25">
      <c r="B23" s="54" t="s">
        <v>893</v>
      </c>
      <c r="C23" s="55">
        <v>0</v>
      </c>
      <c r="D23" s="83"/>
      <c r="E23" s="55">
        <v>19.02</v>
      </c>
      <c r="F23" s="56">
        <v>16</v>
      </c>
      <c r="G23" s="71"/>
      <c r="H23" s="71"/>
      <c r="I23" s="71"/>
      <c r="J23" s="71"/>
    </row>
    <row r="24" spans="1:11" x14ac:dyDescent="0.25">
      <c r="B24" s="54" t="s">
        <v>894</v>
      </c>
      <c r="C24" s="55">
        <v>0</v>
      </c>
      <c r="D24" s="83"/>
      <c r="E24" s="55">
        <v>19.32</v>
      </c>
      <c r="F24" s="56">
        <v>30</v>
      </c>
      <c r="G24" s="71"/>
      <c r="H24" s="71"/>
      <c r="I24" s="71"/>
      <c r="J24" s="71"/>
    </row>
    <row r="25" spans="1:11" x14ac:dyDescent="0.25">
      <c r="B25" s="54" t="s">
        <v>895</v>
      </c>
      <c r="C25" s="55"/>
      <c r="D25" s="83"/>
      <c r="E25" s="55">
        <v>19.32</v>
      </c>
      <c r="F25" s="56">
        <v>15</v>
      </c>
      <c r="G25" s="71"/>
      <c r="H25" s="71"/>
      <c r="I25" s="71"/>
      <c r="J25" s="71"/>
    </row>
    <row r="26" spans="1:11" x14ac:dyDescent="0.25">
      <c r="C26" s="57">
        <f>SUM(C23:C25)</f>
        <v>0</v>
      </c>
      <c r="E26" s="57">
        <f>SUM(E23:E25)</f>
        <v>57.660000000000004</v>
      </c>
      <c r="F26" s="65">
        <f>SUM(F23:F25)</f>
        <v>61</v>
      </c>
      <c r="G26" s="65">
        <f>E26+F26</f>
        <v>118.66</v>
      </c>
      <c r="H26" s="65"/>
      <c r="I26" s="66"/>
      <c r="J26" s="66"/>
    </row>
    <row r="27" spans="1:11" x14ac:dyDescent="0.25">
      <c r="B27" s="68"/>
      <c r="C27" s="65"/>
      <c r="D27" s="65"/>
      <c r="E27" s="66"/>
      <c r="F27" s="65"/>
      <c r="G27" s="65"/>
      <c r="H27" s="65"/>
      <c r="I27" s="66"/>
      <c r="J27" s="66"/>
    </row>
    <row r="28" spans="1:11" x14ac:dyDescent="0.25">
      <c r="B28" s="85" t="s">
        <v>897</v>
      </c>
      <c r="C28" s="85"/>
      <c r="D28" s="85"/>
      <c r="E28" s="85"/>
      <c r="F28" s="85"/>
      <c r="G28" s="85"/>
      <c r="H28" s="85"/>
      <c r="I28" s="85"/>
      <c r="J28" s="85"/>
    </row>
    <row r="29" spans="1:11" x14ac:dyDescent="0.25">
      <c r="C29" s="57"/>
      <c r="D29" s="72"/>
      <c r="E29" s="57"/>
      <c r="F29" s="67"/>
      <c r="G29" s="57"/>
      <c r="H29" s="57"/>
      <c r="I29" s="72"/>
      <c r="J29" s="57"/>
    </row>
    <row r="30" spans="1:11" ht="25.5" x14ac:dyDescent="0.25">
      <c r="A30" s="47" t="s">
        <v>850</v>
      </c>
      <c r="B30" s="48" t="s">
        <v>837</v>
      </c>
      <c r="C30" s="49" t="s">
        <v>838</v>
      </c>
      <c r="D30" s="50" t="s">
        <v>839</v>
      </c>
      <c r="E30" s="51" t="s">
        <v>840</v>
      </c>
      <c r="F30" s="52" t="s">
        <v>841</v>
      </c>
      <c r="G30" s="52" t="s">
        <v>842</v>
      </c>
      <c r="H30" s="52" t="s">
        <v>843</v>
      </c>
      <c r="I30" s="53" t="s">
        <v>844</v>
      </c>
      <c r="J30" s="15"/>
    </row>
    <row r="31" spans="1:11" x14ac:dyDescent="0.25">
      <c r="B31" s="54" t="s">
        <v>893</v>
      </c>
      <c r="C31" s="55">
        <v>0</v>
      </c>
      <c r="D31" s="55">
        <v>1.87</v>
      </c>
      <c r="E31" s="56">
        <f t="shared" ref="E31:E33" si="3">+D31-C31</f>
        <v>1.87</v>
      </c>
      <c r="F31" s="55">
        <v>0.06</v>
      </c>
      <c r="G31" s="55">
        <v>0.01</v>
      </c>
      <c r="H31" s="55">
        <v>0.02</v>
      </c>
      <c r="I31" s="56">
        <f t="shared" ref="I31" si="4">F31+G31+H31</f>
        <v>0.09</v>
      </c>
      <c r="J31" s="56">
        <f t="shared" ref="J31" si="5">D31-I31</f>
        <v>1.78</v>
      </c>
    </row>
    <row r="32" spans="1:11" x14ac:dyDescent="0.25">
      <c r="B32" s="54" t="s">
        <v>894</v>
      </c>
      <c r="C32" s="55">
        <v>0</v>
      </c>
      <c r="D32" s="55">
        <v>1.87</v>
      </c>
      <c r="E32" s="56">
        <f t="shared" si="3"/>
        <v>1.87</v>
      </c>
      <c r="F32" s="55">
        <v>0.06</v>
      </c>
      <c r="G32" s="55">
        <v>0.01</v>
      </c>
      <c r="H32" s="55">
        <v>0.02</v>
      </c>
      <c r="I32" s="56">
        <f>F32+G32+H32</f>
        <v>0.09</v>
      </c>
      <c r="J32" s="56">
        <f>D32-I32</f>
        <v>1.78</v>
      </c>
    </row>
    <row r="33" spans="2:11" x14ac:dyDescent="0.25">
      <c r="B33" s="54" t="s">
        <v>895</v>
      </c>
      <c r="C33" s="55">
        <v>0</v>
      </c>
      <c r="D33" s="55">
        <v>1.87</v>
      </c>
      <c r="E33" s="56">
        <f t="shared" si="3"/>
        <v>1.87</v>
      </c>
      <c r="F33" s="55">
        <v>0.06</v>
      </c>
      <c r="G33" s="55">
        <v>0.01</v>
      </c>
      <c r="H33" s="55">
        <v>0.02</v>
      </c>
      <c r="I33" s="56">
        <f>F33+G33+H33</f>
        <v>0.09</v>
      </c>
      <c r="J33" s="56">
        <f>D33-I33</f>
        <v>1.78</v>
      </c>
    </row>
    <row r="34" spans="2:11" x14ac:dyDescent="0.25">
      <c r="C34" s="57">
        <f>SUM(C31:C33)</f>
        <v>0</v>
      </c>
      <c r="E34" s="57">
        <f>SUM(E31:E33)</f>
        <v>5.61</v>
      </c>
      <c r="F34" s="58">
        <f>SUM(F31:F33)</f>
        <v>0.18</v>
      </c>
      <c r="G34" s="57">
        <f>SUM(G31:G33)</f>
        <v>0.03</v>
      </c>
      <c r="H34" s="57">
        <f>SUM(H31:H33)</f>
        <v>0.06</v>
      </c>
      <c r="I34" s="54" t="s">
        <v>845</v>
      </c>
      <c r="J34" s="56">
        <f>SUM(J31:J33)</f>
        <v>5.34</v>
      </c>
    </row>
    <row r="36" spans="2:11" ht="25.5" x14ac:dyDescent="0.25">
      <c r="B36" s="59" t="s">
        <v>846</v>
      </c>
      <c r="C36" s="60" t="s">
        <v>838</v>
      </c>
      <c r="D36" s="61" t="s">
        <v>839</v>
      </c>
      <c r="E36" s="62" t="s">
        <v>840</v>
      </c>
      <c r="F36" s="63"/>
      <c r="G36" s="63"/>
      <c r="H36" s="63"/>
      <c r="I36" s="64"/>
    </row>
    <row r="37" spans="2:11" x14ac:dyDescent="0.25">
      <c r="B37" s="54" t="s">
        <v>893</v>
      </c>
      <c r="C37" s="55">
        <v>0</v>
      </c>
      <c r="D37" s="55">
        <v>0.7</v>
      </c>
      <c r="E37" s="56">
        <f>+D37-C37</f>
        <v>0.7</v>
      </c>
      <c r="F37" s="65"/>
      <c r="G37" s="65"/>
      <c r="H37" s="65"/>
      <c r="I37" s="66"/>
      <c r="J37" s="66"/>
    </row>
    <row r="38" spans="2:11" x14ac:dyDescent="0.25">
      <c r="B38" s="54" t="s">
        <v>894</v>
      </c>
      <c r="C38" s="55">
        <v>0</v>
      </c>
      <c r="D38" s="55">
        <v>0.7</v>
      </c>
      <c r="E38" s="56">
        <f>+D38-C38</f>
        <v>0.7</v>
      </c>
      <c r="F38" s="65"/>
      <c r="G38" s="65"/>
      <c r="H38" s="65"/>
      <c r="I38" s="66"/>
      <c r="J38" s="66"/>
    </row>
    <row r="39" spans="2:11" x14ac:dyDescent="0.25">
      <c r="B39" s="54" t="s">
        <v>895</v>
      </c>
      <c r="C39" s="55"/>
      <c r="D39" s="55">
        <v>0.7</v>
      </c>
      <c r="E39" s="56">
        <f>+D39-C39</f>
        <v>0.7</v>
      </c>
      <c r="F39" s="65"/>
      <c r="G39" s="65"/>
      <c r="H39" s="65"/>
      <c r="I39" s="66"/>
      <c r="J39" s="66"/>
    </row>
    <row r="40" spans="2:11" x14ac:dyDescent="0.25">
      <c r="C40" s="57">
        <f>SUM(C37:C39)</f>
        <v>0</v>
      </c>
      <c r="E40" s="57">
        <f>SUM(E37:E39)</f>
        <v>2.0999999999999996</v>
      </c>
      <c r="F40" s="67"/>
      <c r="G40" s="57"/>
      <c r="H40" s="57"/>
      <c r="I40" s="68"/>
      <c r="J40" s="66"/>
    </row>
    <row r="41" spans="2:11" ht="30" x14ac:dyDescent="0.25">
      <c r="J41" s="69" t="s">
        <v>847</v>
      </c>
      <c r="K41" s="66">
        <f>+J34+E40+E47+F47</f>
        <v>125.05</v>
      </c>
    </row>
    <row r="43" spans="2:11" ht="30" x14ac:dyDescent="0.25">
      <c r="B43" s="59" t="s">
        <v>848</v>
      </c>
      <c r="C43" s="60" t="s">
        <v>838</v>
      </c>
      <c r="D43" s="61" t="s">
        <v>839</v>
      </c>
      <c r="E43" s="62" t="s">
        <v>840</v>
      </c>
      <c r="F43" s="70" t="s">
        <v>849</v>
      </c>
    </row>
    <row r="44" spans="2:11" x14ac:dyDescent="0.25">
      <c r="B44" s="54" t="s">
        <v>893</v>
      </c>
      <c r="C44" s="55">
        <v>0</v>
      </c>
      <c r="D44" s="83"/>
      <c r="E44" s="55">
        <v>18.87</v>
      </c>
      <c r="F44" s="56">
        <v>16</v>
      </c>
      <c r="G44" s="71"/>
      <c r="H44" s="71"/>
      <c r="I44" s="71"/>
      <c r="J44" s="71"/>
    </row>
    <row r="45" spans="2:11" x14ac:dyDescent="0.25">
      <c r="B45" s="54" t="s">
        <v>894</v>
      </c>
      <c r="C45" s="55">
        <v>0</v>
      </c>
      <c r="D45" s="83"/>
      <c r="E45" s="55">
        <v>18.87</v>
      </c>
      <c r="F45" s="56">
        <v>30</v>
      </c>
      <c r="G45" s="71"/>
      <c r="H45" s="71"/>
      <c r="I45" s="71"/>
      <c r="J45" s="71"/>
    </row>
    <row r="46" spans="2:11" x14ac:dyDescent="0.25">
      <c r="B46" s="54" t="s">
        <v>895</v>
      </c>
      <c r="C46" s="55"/>
      <c r="D46" s="83"/>
      <c r="E46" s="55">
        <v>18.87</v>
      </c>
      <c r="F46" s="56">
        <v>15</v>
      </c>
      <c r="G46" s="71"/>
      <c r="H46" s="71"/>
      <c r="I46" s="71"/>
      <c r="J46" s="71"/>
    </row>
    <row r="47" spans="2:11" x14ac:dyDescent="0.25">
      <c r="C47" s="57">
        <f>SUM(C44:C46)</f>
        <v>0</v>
      </c>
      <c r="E47" s="57">
        <f>SUM(E44:E46)</f>
        <v>56.61</v>
      </c>
      <c r="F47" s="65">
        <f>SUM(F44:F46)</f>
        <v>61</v>
      </c>
      <c r="G47" s="65">
        <f>E47+F47</f>
        <v>117.61</v>
      </c>
      <c r="H47" s="65"/>
      <c r="I47" s="66"/>
      <c r="J47" s="66"/>
    </row>
    <row r="48" spans="2:11" x14ac:dyDescent="0.25">
      <c r="B48" s="68"/>
      <c r="C48" s="65"/>
      <c r="D48" s="65"/>
      <c r="E48" s="66"/>
      <c r="F48" s="65"/>
      <c r="G48" s="65"/>
      <c r="H48" s="65"/>
      <c r="I48" s="66"/>
      <c r="J48" s="66"/>
    </row>
    <row r="50" spans="1:11" x14ac:dyDescent="0.25">
      <c r="B50" s="85" t="s">
        <v>898</v>
      </c>
      <c r="C50" s="85"/>
      <c r="D50" s="85"/>
      <c r="E50" s="85"/>
      <c r="F50" s="85"/>
      <c r="G50" s="85"/>
      <c r="H50" s="85"/>
      <c r="I50" s="85"/>
      <c r="J50" s="85"/>
    </row>
    <row r="51" spans="1:11" x14ac:dyDescent="0.25">
      <c r="C51" s="57"/>
      <c r="D51" s="72"/>
      <c r="E51" s="57"/>
      <c r="F51" s="67"/>
      <c r="G51" s="57"/>
      <c r="H51" s="57"/>
      <c r="I51" s="72"/>
      <c r="J51" s="57"/>
    </row>
    <row r="52" spans="1:11" ht="25.5" x14ac:dyDescent="0.25">
      <c r="A52" s="47" t="s">
        <v>851</v>
      </c>
      <c r="B52" s="48" t="s">
        <v>837</v>
      </c>
      <c r="C52" s="49" t="s">
        <v>838</v>
      </c>
      <c r="D52" s="50" t="s">
        <v>839</v>
      </c>
      <c r="E52" s="51" t="s">
        <v>840</v>
      </c>
      <c r="F52" s="52" t="s">
        <v>841</v>
      </c>
      <c r="G52" s="52" t="s">
        <v>842</v>
      </c>
      <c r="H52" s="52" t="s">
        <v>843</v>
      </c>
      <c r="I52" s="53" t="s">
        <v>844</v>
      </c>
      <c r="J52" s="15"/>
    </row>
    <row r="53" spans="1:11" x14ac:dyDescent="0.25">
      <c r="B53" s="54" t="s">
        <v>893</v>
      </c>
      <c r="C53" s="55">
        <v>0</v>
      </c>
      <c r="D53" s="55">
        <v>25.32</v>
      </c>
      <c r="E53" s="56">
        <f t="shared" ref="E53:E55" si="6">+D53-C53</f>
        <v>25.32</v>
      </c>
      <c r="F53" s="55">
        <v>0.06</v>
      </c>
      <c r="G53" s="55">
        <v>0.01</v>
      </c>
      <c r="H53" s="55">
        <v>0.02</v>
      </c>
      <c r="I53" s="56">
        <f t="shared" ref="I53" si="7">F53+G53+H53</f>
        <v>0.09</v>
      </c>
      <c r="J53" s="56">
        <f t="shared" ref="J53" si="8">D53-I53</f>
        <v>25.23</v>
      </c>
    </row>
    <row r="54" spans="1:11" x14ac:dyDescent="0.25">
      <c r="B54" s="54" t="s">
        <v>894</v>
      </c>
      <c r="C54" s="55">
        <v>0</v>
      </c>
      <c r="D54" s="55">
        <v>9.27</v>
      </c>
      <c r="E54" s="56">
        <f t="shared" si="6"/>
        <v>9.27</v>
      </c>
      <c r="F54" s="55">
        <v>0.06</v>
      </c>
      <c r="G54" s="55">
        <v>0.01</v>
      </c>
      <c r="H54" s="55">
        <v>0.02</v>
      </c>
      <c r="I54" s="56">
        <f>F54+G54+H54</f>
        <v>0.09</v>
      </c>
      <c r="J54" s="56">
        <f>D54-I54</f>
        <v>9.18</v>
      </c>
    </row>
    <row r="55" spans="1:11" x14ac:dyDescent="0.25">
      <c r="B55" s="54" t="s">
        <v>895</v>
      </c>
      <c r="C55" s="55">
        <v>0</v>
      </c>
      <c r="D55" s="55">
        <v>34.67</v>
      </c>
      <c r="E55" s="56">
        <f t="shared" si="6"/>
        <v>34.67</v>
      </c>
      <c r="F55" s="55">
        <v>0.06</v>
      </c>
      <c r="G55" s="55">
        <v>0.01</v>
      </c>
      <c r="H55" s="55">
        <v>0.02</v>
      </c>
      <c r="I55" s="56">
        <f>F55+G55+H55</f>
        <v>0.09</v>
      </c>
      <c r="J55" s="56">
        <f>D55-I55</f>
        <v>34.58</v>
      </c>
    </row>
    <row r="56" spans="1:11" x14ac:dyDescent="0.25">
      <c r="C56" s="57">
        <f>SUM(C53:C55)</f>
        <v>0</v>
      </c>
      <c r="E56" s="57">
        <f>SUM(E53:E55)</f>
        <v>69.260000000000005</v>
      </c>
      <c r="F56" s="58">
        <f>SUM(F53:F55)</f>
        <v>0.18</v>
      </c>
      <c r="G56" s="57">
        <f>SUM(G53:G55)</f>
        <v>0.03</v>
      </c>
      <c r="H56" s="57">
        <f>SUM(H53:H55)</f>
        <v>0.06</v>
      </c>
      <c r="I56" s="54" t="s">
        <v>845</v>
      </c>
      <c r="J56" s="56">
        <f>SUM(J53:J55)</f>
        <v>68.989999999999995</v>
      </c>
    </row>
    <row r="58" spans="1:11" ht="25.5" x14ac:dyDescent="0.25">
      <c r="B58" s="59" t="s">
        <v>846</v>
      </c>
      <c r="C58" s="60" t="s">
        <v>838</v>
      </c>
      <c r="D58" s="61" t="s">
        <v>839</v>
      </c>
      <c r="E58" s="62" t="s">
        <v>840</v>
      </c>
      <c r="F58" s="63"/>
      <c r="G58" s="63"/>
      <c r="H58" s="63"/>
      <c r="I58" s="64"/>
    </row>
    <row r="59" spans="1:11" x14ac:dyDescent="0.25">
      <c r="B59" s="54" t="s">
        <v>893</v>
      </c>
      <c r="C59" s="55">
        <v>0</v>
      </c>
      <c r="D59" s="55">
        <v>7.5</v>
      </c>
      <c r="E59" s="56">
        <f>+D59-C59</f>
        <v>7.5</v>
      </c>
      <c r="F59" s="65"/>
      <c r="G59" s="65"/>
      <c r="H59" s="65"/>
      <c r="I59" s="66"/>
      <c r="J59" s="66"/>
    </row>
    <row r="60" spans="1:11" x14ac:dyDescent="0.25">
      <c r="B60" s="54" t="s">
        <v>894</v>
      </c>
      <c r="C60" s="55">
        <v>0</v>
      </c>
      <c r="D60" s="55">
        <v>3</v>
      </c>
      <c r="E60" s="56">
        <f>+D60-C60</f>
        <v>3</v>
      </c>
      <c r="F60" s="65"/>
      <c r="G60" s="65"/>
      <c r="H60" s="65"/>
      <c r="I60" s="66"/>
      <c r="J60" s="66"/>
    </row>
    <row r="61" spans="1:11" x14ac:dyDescent="0.25">
      <c r="B61" s="54" t="s">
        <v>895</v>
      </c>
      <c r="C61" s="55"/>
      <c r="D61" s="55">
        <v>10.5</v>
      </c>
      <c r="E61" s="56">
        <f>+D61-C61</f>
        <v>10.5</v>
      </c>
      <c r="F61" s="65"/>
      <c r="G61" s="65"/>
      <c r="H61" s="65"/>
      <c r="I61" s="66"/>
      <c r="J61" s="66"/>
    </row>
    <row r="62" spans="1:11" x14ac:dyDescent="0.25">
      <c r="C62" s="57">
        <f>SUM(C59:C61)</f>
        <v>0</v>
      </c>
      <c r="E62" s="57">
        <f>SUM(E59:E61)</f>
        <v>21</v>
      </c>
      <c r="F62" s="67"/>
      <c r="G62" s="57"/>
      <c r="H62" s="57"/>
      <c r="I62" s="68"/>
      <c r="J62" s="66"/>
    </row>
    <row r="63" spans="1:11" ht="30" x14ac:dyDescent="0.25">
      <c r="J63" s="69" t="s">
        <v>847</v>
      </c>
      <c r="K63" s="66">
        <f>+J56+E62+E69+F69</f>
        <v>153.99</v>
      </c>
    </row>
    <row r="65" spans="1:10" ht="30" x14ac:dyDescent="0.25">
      <c r="B65" s="59" t="s">
        <v>848</v>
      </c>
      <c r="C65" s="60" t="s">
        <v>838</v>
      </c>
      <c r="D65" s="61" t="s">
        <v>839</v>
      </c>
      <c r="E65" s="62" t="s">
        <v>840</v>
      </c>
      <c r="F65" s="70" t="s">
        <v>849</v>
      </c>
    </row>
    <row r="66" spans="1:10" x14ac:dyDescent="0.25">
      <c r="B66" s="54" t="s">
        <v>893</v>
      </c>
      <c r="C66" s="55">
        <v>0</v>
      </c>
      <c r="D66" s="83"/>
      <c r="E66" s="55"/>
      <c r="F66" s="56">
        <v>17</v>
      </c>
      <c r="G66" s="71"/>
      <c r="H66" s="71"/>
      <c r="I66" s="71"/>
      <c r="J66" s="71"/>
    </row>
    <row r="67" spans="1:10" x14ac:dyDescent="0.25">
      <c r="B67" s="54" t="s">
        <v>894</v>
      </c>
      <c r="C67" s="55">
        <v>0</v>
      </c>
      <c r="D67" s="83"/>
      <c r="E67" s="55"/>
      <c r="F67" s="56">
        <v>7</v>
      </c>
      <c r="G67" s="71"/>
      <c r="H67" s="71"/>
      <c r="I67" s="71"/>
      <c r="J67" s="71"/>
    </row>
    <row r="68" spans="1:10" x14ac:dyDescent="0.25">
      <c r="B68" s="54" t="s">
        <v>895</v>
      </c>
      <c r="C68" s="55"/>
      <c r="D68" s="83"/>
      <c r="E68" s="55"/>
      <c r="F68" s="56">
        <v>40</v>
      </c>
      <c r="G68" s="71"/>
      <c r="H68" s="71"/>
      <c r="I68" s="71"/>
      <c r="J68" s="71"/>
    </row>
    <row r="69" spans="1:10" x14ac:dyDescent="0.25">
      <c r="C69" s="57">
        <f>SUM(C66:C68)</f>
        <v>0</v>
      </c>
      <c r="E69" s="57">
        <f>SUM(E66:E68)</f>
        <v>0</v>
      </c>
      <c r="F69" s="65">
        <f>SUM(F66:F68)</f>
        <v>64</v>
      </c>
      <c r="G69" s="65">
        <f>E69+F69</f>
        <v>64</v>
      </c>
      <c r="H69" s="65"/>
      <c r="I69" s="66"/>
      <c r="J69" s="66"/>
    </row>
    <row r="72" spans="1:10" x14ac:dyDescent="0.25">
      <c r="B72" s="85" t="s">
        <v>899</v>
      </c>
      <c r="C72" s="85"/>
      <c r="D72" s="85"/>
      <c r="E72" s="85"/>
      <c r="F72" s="85"/>
      <c r="G72" s="85"/>
      <c r="H72" s="85"/>
      <c r="I72" s="85"/>
      <c r="J72" s="85"/>
    </row>
    <row r="75" spans="1:10" ht="25.5" x14ac:dyDescent="0.25">
      <c r="A75" s="47" t="s">
        <v>930</v>
      </c>
      <c r="B75" s="48" t="s">
        <v>837</v>
      </c>
      <c r="C75" s="49" t="s">
        <v>838</v>
      </c>
      <c r="D75" s="50" t="s">
        <v>839</v>
      </c>
      <c r="E75" s="51" t="s">
        <v>840</v>
      </c>
      <c r="F75" s="52" t="s">
        <v>841</v>
      </c>
      <c r="G75" s="52" t="s">
        <v>842</v>
      </c>
      <c r="H75" s="52" t="s">
        <v>843</v>
      </c>
      <c r="I75" s="53" t="s">
        <v>844</v>
      </c>
      <c r="J75" s="15"/>
    </row>
    <row r="76" spans="1:10" x14ac:dyDescent="0.25">
      <c r="B76" s="54" t="s">
        <v>893</v>
      </c>
      <c r="C76" s="55">
        <v>0</v>
      </c>
      <c r="D76" s="55">
        <v>25.32</v>
      </c>
      <c r="E76" s="56">
        <f t="shared" ref="E76:E78" si="9">+D76-C76</f>
        <v>25.32</v>
      </c>
      <c r="F76" s="55">
        <v>1.2</v>
      </c>
      <c r="G76" s="55">
        <v>0.15</v>
      </c>
      <c r="H76" s="55">
        <v>0.3</v>
      </c>
      <c r="I76" s="56">
        <f t="shared" ref="I76" si="10">F76+G76+H76</f>
        <v>1.65</v>
      </c>
      <c r="J76" s="56">
        <f t="shared" ref="J76" si="11">D76-I76</f>
        <v>23.67</v>
      </c>
    </row>
    <row r="77" spans="1:10" x14ac:dyDescent="0.25">
      <c r="B77" s="54" t="s">
        <v>894</v>
      </c>
      <c r="C77" s="55">
        <v>0</v>
      </c>
      <c r="D77" s="55">
        <v>9.27</v>
      </c>
      <c r="E77" s="56">
        <f t="shared" si="9"/>
        <v>9.27</v>
      </c>
      <c r="F77" s="55">
        <v>1.2</v>
      </c>
      <c r="G77" s="55">
        <v>0.15</v>
      </c>
      <c r="H77" s="55">
        <v>0.3</v>
      </c>
      <c r="I77" s="56">
        <f>F77+G77+H77</f>
        <v>1.65</v>
      </c>
      <c r="J77" s="56">
        <f>D77-I77</f>
        <v>7.6199999999999992</v>
      </c>
    </row>
    <row r="78" spans="1:10" x14ac:dyDescent="0.25">
      <c r="B78" s="54" t="s">
        <v>895</v>
      </c>
      <c r="C78" s="55">
        <v>0</v>
      </c>
      <c r="D78" s="55">
        <v>34.67</v>
      </c>
      <c r="E78" s="56">
        <f t="shared" si="9"/>
        <v>34.67</v>
      </c>
      <c r="F78" s="55">
        <v>1.2</v>
      </c>
      <c r="G78" s="55">
        <v>0.15</v>
      </c>
      <c r="H78" s="55">
        <v>0.3</v>
      </c>
      <c r="I78" s="56">
        <f>F78+G78+H78</f>
        <v>1.65</v>
      </c>
      <c r="J78" s="56">
        <f>D78-I78</f>
        <v>33.020000000000003</v>
      </c>
    </row>
    <row r="79" spans="1:10" x14ac:dyDescent="0.25">
      <c r="C79" s="57">
        <f>SUM(C76:C78)</f>
        <v>0</v>
      </c>
      <c r="E79" s="57">
        <f>SUM(E76:E78)</f>
        <v>69.260000000000005</v>
      </c>
      <c r="F79" s="58">
        <f>SUM(F76:F78)</f>
        <v>3.5999999999999996</v>
      </c>
      <c r="G79" s="57">
        <f>SUM(G76:G78)</f>
        <v>0.44999999999999996</v>
      </c>
      <c r="H79" s="57">
        <f>SUM(H76:H78)</f>
        <v>0.89999999999999991</v>
      </c>
      <c r="I79" s="54" t="s">
        <v>845</v>
      </c>
      <c r="J79" s="56">
        <f>SUM(J76:J78)</f>
        <v>64.31</v>
      </c>
    </row>
    <row r="81" spans="2:11" ht="25.5" x14ac:dyDescent="0.25">
      <c r="B81" s="59" t="s">
        <v>846</v>
      </c>
      <c r="C81" s="60" t="s">
        <v>838</v>
      </c>
      <c r="D81" s="61" t="s">
        <v>839</v>
      </c>
      <c r="E81" s="62" t="s">
        <v>840</v>
      </c>
      <c r="F81" s="63"/>
      <c r="G81" s="63"/>
      <c r="H81" s="63"/>
      <c r="I81" s="64"/>
    </row>
    <row r="82" spans="2:11" x14ac:dyDescent="0.25">
      <c r="B82" s="54" t="s">
        <v>893</v>
      </c>
      <c r="C82" s="55">
        <v>0</v>
      </c>
      <c r="D82" s="55">
        <v>10.5</v>
      </c>
      <c r="E82" s="56">
        <f>+D82-C82</f>
        <v>10.5</v>
      </c>
      <c r="F82" s="65"/>
      <c r="G82" s="65"/>
      <c r="H82" s="65"/>
      <c r="I82" s="66"/>
      <c r="J82" s="66"/>
    </row>
    <row r="83" spans="2:11" x14ac:dyDescent="0.25">
      <c r="B83" s="54" t="s">
        <v>894</v>
      </c>
      <c r="C83" s="55">
        <v>0</v>
      </c>
      <c r="D83" s="55">
        <v>10.5</v>
      </c>
      <c r="E83" s="56">
        <f>+D83-C83</f>
        <v>10.5</v>
      </c>
      <c r="F83" s="65"/>
      <c r="G83" s="65"/>
      <c r="H83" s="65"/>
      <c r="I83" s="66"/>
      <c r="J83" s="66"/>
    </row>
    <row r="84" spans="2:11" x14ac:dyDescent="0.25">
      <c r="B84" s="54" t="s">
        <v>895</v>
      </c>
      <c r="C84" s="55"/>
      <c r="D84" s="55">
        <v>10.5</v>
      </c>
      <c r="E84" s="56">
        <f>+D84-C84</f>
        <v>10.5</v>
      </c>
      <c r="F84" s="65"/>
      <c r="G84" s="65"/>
      <c r="H84" s="65"/>
      <c r="I84" s="66"/>
      <c r="J84" s="66"/>
    </row>
    <row r="85" spans="2:11" x14ac:dyDescent="0.25">
      <c r="C85" s="57">
        <f>SUM(C82:C84)</f>
        <v>0</v>
      </c>
      <c r="E85" s="57">
        <f>SUM(E82:E84)</f>
        <v>31.5</v>
      </c>
      <c r="F85" s="67"/>
      <c r="G85" s="57"/>
      <c r="H85" s="57"/>
      <c r="I85" s="68"/>
      <c r="J85" s="66"/>
    </row>
    <row r="86" spans="2:11" ht="30" x14ac:dyDescent="0.25">
      <c r="J86" s="69" t="s">
        <v>847</v>
      </c>
      <c r="K86" s="66">
        <f>+J79+E85+E92+F92</f>
        <v>185.81</v>
      </c>
    </row>
    <row r="88" spans="2:11" ht="30" x14ac:dyDescent="0.25">
      <c r="B88" s="59" t="s">
        <v>848</v>
      </c>
      <c r="C88" s="60" t="s">
        <v>838</v>
      </c>
      <c r="D88" s="61" t="s">
        <v>839</v>
      </c>
      <c r="E88" s="62" t="s">
        <v>840</v>
      </c>
      <c r="F88" s="70" t="s">
        <v>849</v>
      </c>
    </row>
    <row r="89" spans="2:11" x14ac:dyDescent="0.25">
      <c r="B89" s="54" t="s">
        <v>893</v>
      </c>
      <c r="C89" s="55">
        <v>0</v>
      </c>
      <c r="D89" s="83"/>
      <c r="E89" s="55"/>
      <c r="F89" s="56">
        <v>25</v>
      </c>
      <c r="G89" s="71"/>
      <c r="H89" s="71"/>
      <c r="I89" s="71"/>
      <c r="J89" s="71"/>
    </row>
    <row r="90" spans="2:11" x14ac:dyDescent="0.25">
      <c r="B90" s="54" t="s">
        <v>894</v>
      </c>
      <c r="C90" s="55">
        <v>0</v>
      </c>
      <c r="D90" s="83"/>
      <c r="E90" s="55"/>
      <c r="F90" s="56">
        <v>25</v>
      </c>
      <c r="G90" s="71"/>
      <c r="H90" s="71"/>
      <c r="I90" s="71"/>
      <c r="J90" s="71"/>
    </row>
    <row r="91" spans="2:11" x14ac:dyDescent="0.25">
      <c r="B91" s="54" t="s">
        <v>895</v>
      </c>
      <c r="C91" s="55"/>
      <c r="D91" s="83"/>
      <c r="E91" s="55"/>
      <c r="F91" s="56">
        <v>40</v>
      </c>
      <c r="G91" s="71"/>
      <c r="H91" s="71"/>
      <c r="I91" s="71"/>
      <c r="J91" s="71"/>
    </row>
    <row r="92" spans="2:11" x14ac:dyDescent="0.25">
      <c r="C92" s="57">
        <f>SUM(C89:C91)</f>
        <v>0</v>
      </c>
      <c r="E92" s="57">
        <f>SUM(E89:E91)</f>
        <v>0</v>
      </c>
      <c r="F92" s="65">
        <f>SUM(F89:F91)</f>
        <v>90</v>
      </c>
      <c r="G92" s="65">
        <f>E92+F92</f>
        <v>90</v>
      </c>
      <c r="H92" s="65"/>
      <c r="I92" s="66"/>
      <c r="J92" s="66"/>
    </row>
  </sheetData>
  <mergeCells count="4">
    <mergeCell ref="B7:J7"/>
    <mergeCell ref="B28:J28"/>
    <mergeCell ref="B50:J50"/>
    <mergeCell ref="B72:J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18DF-9BCC-483D-89AA-DC41504A70A4}">
  <dimension ref="A1:K70"/>
  <sheetViews>
    <sheetView tabSelected="1" topLeftCell="A46" workbookViewId="0">
      <selection activeCell="I1" sqref="I1:I1048576"/>
    </sheetView>
  </sheetViews>
  <sheetFormatPr baseColWidth="10" defaultRowHeight="15" x14ac:dyDescent="0.25"/>
  <cols>
    <col min="1" max="2" width="11.42578125" style="2"/>
    <col min="3" max="3" width="15.85546875" style="5" bestFit="1" customWidth="1"/>
    <col min="4" max="4" width="92.5703125" style="2" bestFit="1" customWidth="1"/>
    <col min="5" max="5" width="11.42578125" style="76"/>
    <col min="6" max="6" width="16.42578125" style="76" bestFit="1" customWidth="1"/>
    <col min="7" max="7" width="12.42578125" style="2" bestFit="1" customWidth="1"/>
    <col min="8" max="16384" width="11.42578125" style="2"/>
  </cols>
  <sheetData>
    <row r="1" spans="1:11" x14ac:dyDescent="0.25">
      <c r="A1" s="81" t="s">
        <v>0</v>
      </c>
      <c r="B1" s="25" t="s">
        <v>1</v>
      </c>
      <c r="C1" s="25" t="s">
        <v>2</v>
      </c>
      <c r="D1" s="25" t="s">
        <v>3</v>
      </c>
      <c r="E1" s="82" t="s">
        <v>4</v>
      </c>
      <c r="F1" s="82" t="s">
        <v>5</v>
      </c>
      <c r="G1" s="25" t="s">
        <v>6</v>
      </c>
      <c r="H1" s="25" t="s">
        <v>7</v>
      </c>
    </row>
    <row r="2" spans="1:11" x14ac:dyDescent="0.25">
      <c r="A2" s="8">
        <v>44651</v>
      </c>
      <c r="B2" s="9" t="s">
        <v>872</v>
      </c>
      <c r="C2" s="10" t="s">
        <v>564</v>
      </c>
      <c r="D2" s="21" t="s">
        <v>855</v>
      </c>
      <c r="E2" s="75">
        <v>16.79999999999999</v>
      </c>
      <c r="F2" s="75">
        <v>0</v>
      </c>
      <c r="G2" s="12" t="s">
        <v>44</v>
      </c>
      <c r="H2" s="9" t="s">
        <v>46</v>
      </c>
      <c r="I2" s="2" t="s">
        <v>932</v>
      </c>
      <c r="J2" s="3"/>
      <c r="K2" s="3"/>
    </row>
    <row r="3" spans="1:11" x14ac:dyDescent="0.25">
      <c r="A3" s="8">
        <v>44651</v>
      </c>
      <c r="B3" s="9" t="s">
        <v>872</v>
      </c>
      <c r="C3" s="22" t="s">
        <v>41</v>
      </c>
      <c r="D3" s="21" t="s">
        <v>38</v>
      </c>
      <c r="E3" s="75">
        <v>20.770000000000014</v>
      </c>
      <c r="F3" s="75">
        <v>0</v>
      </c>
      <c r="G3" s="14" t="s">
        <v>45</v>
      </c>
      <c r="H3" s="9" t="s">
        <v>46</v>
      </c>
      <c r="J3" s="3"/>
      <c r="K3" s="3"/>
    </row>
    <row r="4" spans="1:11" x14ac:dyDescent="0.25">
      <c r="A4" s="8">
        <v>44651</v>
      </c>
      <c r="B4" s="9" t="s">
        <v>872</v>
      </c>
      <c r="C4" s="23" t="s">
        <v>41</v>
      </c>
      <c r="D4" s="21" t="s">
        <v>40</v>
      </c>
      <c r="E4" s="75">
        <v>0</v>
      </c>
      <c r="F4" s="75">
        <v>0.47</v>
      </c>
      <c r="G4" s="14" t="s">
        <v>44</v>
      </c>
      <c r="H4" s="9" t="s">
        <v>46</v>
      </c>
      <c r="J4" s="3"/>
      <c r="K4" s="3"/>
    </row>
    <row r="5" spans="1:11" x14ac:dyDescent="0.25">
      <c r="A5" s="8">
        <v>44651</v>
      </c>
      <c r="B5" s="9" t="s">
        <v>872</v>
      </c>
      <c r="C5" s="10" t="s">
        <v>562</v>
      </c>
      <c r="D5" s="21" t="s">
        <v>26</v>
      </c>
      <c r="E5" s="75">
        <v>30.689999999999994</v>
      </c>
      <c r="F5" s="75">
        <v>0</v>
      </c>
      <c r="G5" s="11" t="s">
        <v>44</v>
      </c>
      <c r="H5" s="9" t="s">
        <v>46</v>
      </c>
      <c r="J5" s="3"/>
      <c r="K5" s="3"/>
    </row>
    <row r="6" spans="1:11" x14ac:dyDescent="0.25">
      <c r="A6" s="8">
        <v>44651</v>
      </c>
      <c r="B6" s="9" t="s">
        <v>872</v>
      </c>
      <c r="C6" s="10" t="s">
        <v>564</v>
      </c>
      <c r="D6" s="21" t="s">
        <v>22</v>
      </c>
      <c r="E6" s="75">
        <v>21.699999999999989</v>
      </c>
      <c r="F6" s="75">
        <v>0</v>
      </c>
      <c r="G6" s="9" t="s">
        <v>44</v>
      </c>
      <c r="H6" s="9" t="s">
        <v>46</v>
      </c>
      <c r="J6" s="3"/>
      <c r="K6" s="3"/>
    </row>
    <row r="7" spans="1:11" x14ac:dyDescent="0.25">
      <c r="A7" s="8">
        <v>44651</v>
      </c>
      <c r="B7" s="9" t="s">
        <v>872</v>
      </c>
      <c r="C7" s="23" t="s">
        <v>42</v>
      </c>
      <c r="D7" s="21" t="s">
        <v>28</v>
      </c>
      <c r="E7" s="75">
        <v>0</v>
      </c>
      <c r="F7" s="75">
        <v>0.99000000000000066</v>
      </c>
      <c r="G7" s="14" t="s">
        <v>44</v>
      </c>
      <c r="H7" s="9" t="s">
        <v>46</v>
      </c>
      <c r="J7" s="3"/>
      <c r="K7" s="3"/>
    </row>
    <row r="8" spans="1:11" x14ac:dyDescent="0.25">
      <c r="A8" s="8">
        <v>44651</v>
      </c>
      <c r="B8" s="9" t="s">
        <v>872</v>
      </c>
      <c r="C8" s="24" t="s">
        <v>43</v>
      </c>
      <c r="D8" s="21" t="s">
        <v>32</v>
      </c>
      <c r="E8" s="75">
        <v>0</v>
      </c>
      <c r="F8" s="75">
        <v>0.66000000000000025</v>
      </c>
      <c r="G8" s="14" t="s">
        <v>44</v>
      </c>
      <c r="H8" s="9" t="s">
        <v>46</v>
      </c>
      <c r="J8" s="3"/>
      <c r="K8" s="3"/>
    </row>
    <row r="9" spans="1:11" x14ac:dyDescent="0.25">
      <c r="A9" s="8">
        <v>44651</v>
      </c>
      <c r="B9" s="9" t="s">
        <v>872</v>
      </c>
      <c r="C9" s="13">
        <v>2151001</v>
      </c>
      <c r="D9" s="21" t="s">
        <v>30</v>
      </c>
      <c r="E9" s="75">
        <v>0</v>
      </c>
      <c r="F9" s="75">
        <v>4.2899999999999974</v>
      </c>
      <c r="G9" s="16" t="s">
        <v>44</v>
      </c>
      <c r="H9" s="9" t="s">
        <v>46</v>
      </c>
      <c r="J9" s="3"/>
      <c r="K9" s="3"/>
    </row>
    <row r="10" spans="1:11" x14ac:dyDescent="0.25">
      <c r="A10" s="8">
        <v>44651</v>
      </c>
      <c r="B10" s="9" t="s">
        <v>872</v>
      </c>
      <c r="C10" s="23" t="s">
        <v>41</v>
      </c>
      <c r="D10" s="21" t="s">
        <v>24</v>
      </c>
      <c r="E10" s="75">
        <v>84.809999999999945</v>
      </c>
      <c r="F10" s="75">
        <v>0</v>
      </c>
      <c r="G10" s="16" t="s">
        <v>44</v>
      </c>
      <c r="H10" s="9" t="s">
        <v>46</v>
      </c>
      <c r="J10" s="3"/>
      <c r="K10" s="3"/>
    </row>
    <row r="11" spans="1:11" x14ac:dyDescent="0.25">
      <c r="A11" s="8">
        <v>44651</v>
      </c>
      <c r="B11" s="9" t="s">
        <v>872</v>
      </c>
      <c r="C11" s="13">
        <v>1111002</v>
      </c>
      <c r="D11" s="10" t="s">
        <v>873</v>
      </c>
      <c r="E11" s="75"/>
      <c r="F11" s="78">
        <v>168.36</v>
      </c>
      <c r="G11" s="16" t="s">
        <v>44</v>
      </c>
      <c r="H11" s="9" t="s">
        <v>10</v>
      </c>
      <c r="J11" s="3"/>
      <c r="K11" s="3"/>
    </row>
    <row r="12" spans="1:11" x14ac:dyDescent="0.25">
      <c r="A12" s="8">
        <v>44651</v>
      </c>
      <c r="B12" s="9" t="s">
        <v>872</v>
      </c>
      <c r="C12" s="17" t="s">
        <v>570</v>
      </c>
      <c r="D12" s="10" t="s">
        <v>874</v>
      </c>
      <c r="E12" s="75">
        <v>51.6</v>
      </c>
      <c r="F12" s="78"/>
      <c r="G12" s="16" t="s">
        <v>835</v>
      </c>
      <c r="H12" s="9" t="s">
        <v>875</v>
      </c>
      <c r="J12" s="3"/>
      <c r="K12" s="3"/>
    </row>
    <row r="13" spans="1:11" x14ac:dyDescent="0.25">
      <c r="A13" s="8">
        <v>44651</v>
      </c>
      <c r="B13" s="9" t="s">
        <v>872</v>
      </c>
      <c r="C13" s="13">
        <v>1111002</v>
      </c>
      <c r="D13" s="10" t="s">
        <v>874</v>
      </c>
      <c r="E13" s="75"/>
      <c r="F13" s="78">
        <v>51.6</v>
      </c>
      <c r="G13" s="16" t="s">
        <v>835</v>
      </c>
      <c r="H13" s="9" t="s">
        <v>875</v>
      </c>
      <c r="J13" s="3"/>
      <c r="K13" s="3"/>
    </row>
    <row r="14" spans="1:11" x14ac:dyDescent="0.25">
      <c r="A14" s="8">
        <v>44651</v>
      </c>
      <c r="B14" s="9" t="s">
        <v>872</v>
      </c>
      <c r="C14" s="17" t="s">
        <v>572</v>
      </c>
      <c r="D14" s="10" t="s">
        <v>876</v>
      </c>
      <c r="E14" s="75">
        <v>1409.57</v>
      </c>
      <c r="F14" s="78"/>
      <c r="G14" s="16" t="s">
        <v>877</v>
      </c>
      <c r="H14" s="9" t="s">
        <v>878</v>
      </c>
      <c r="J14" s="3"/>
      <c r="K14" s="3"/>
    </row>
    <row r="15" spans="1:11" x14ac:dyDescent="0.25">
      <c r="A15" s="8">
        <v>44651</v>
      </c>
      <c r="B15" s="9" t="s">
        <v>872</v>
      </c>
      <c r="C15" s="13">
        <v>1111002</v>
      </c>
      <c r="D15" s="10" t="s">
        <v>876</v>
      </c>
      <c r="E15" s="75"/>
      <c r="F15" s="78">
        <v>1409.57</v>
      </c>
      <c r="G15" s="16" t="s">
        <v>877</v>
      </c>
      <c r="H15" s="9" t="s">
        <v>878</v>
      </c>
      <c r="J15" s="3"/>
      <c r="K15" s="3"/>
    </row>
    <row r="16" spans="1:11" x14ac:dyDescent="0.25">
      <c r="A16" s="8">
        <v>44651</v>
      </c>
      <c r="B16" s="9" t="s">
        <v>872</v>
      </c>
      <c r="C16" s="22" t="s">
        <v>41</v>
      </c>
      <c r="D16" s="21" t="s">
        <v>38</v>
      </c>
      <c r="E16" s="75">
        <v>252.78000000000009</v>
      </c>
      <c r="F16" s="75">
        <v>0</v>
      </c>
      <c r="G16" s="12" t="s">
        <v>44</v>
      </c>
      <c r="H16" s="16" t="s">
        <v>48</v>
      </c>
      <c r="J16" s="3"/>
      <c r="K16" s="3"/>
    </row>
    <row r="17" spans="1:11" x14ac:dyDescent="0.25">
      <c r="A17" s="8">
        <v>44651</v>
      </c>
      <c r="B17" s="9" t="s">
        <v>872</v>
      </c>
      <c r="C17" s="10" t="s">
        <v>562</v>
      </c>
      <c r="D17" s="21" t="s">
        <v>26</v>
      </c>
      <c r="E17" s="75">
        <v>571.88999999999976</v>
      </c>
      <c r="F17" s="75">
        <v>0</v>
      </c>
      <c r="G17" s="12" t="s">
        <v>44</v>
      </c>
      <c r="H17" s="16" t="s">
        <v>48</v>
      </c>
      <c r="J17" s="3"/>
      <c r="K17" s="3"/>
    </row>
    <row r="18" spans="1:11" x14ac:dyDescent="0.25">
      <c r="A18" s="8">
        <v>44651</v>
      </c>
      <c r="B18" s="9" t="s">
        <v>872</v>
      </c>
      <c r="C18" s="10" t="s">
        <v>564</v>
      </c>
      <c r="D18" s="21" t="s">
        <v>22</v>
      </c>
      <c r="E18" s="75">
        <v>390</v>
      </c>
      <c r="F18" s="75">
        <v>0</v>
      </c>
      <c r="G18" s="12" t="s">
        <v>44</v>
      </c>
      <c r="H18" s="16" t="s">
        <v>48</v>
      </c>
      <c r="J18" s="3"/>
      <c r="K18" s="3"/>
    </row>
    <row r="19" spans="1:11" x14ac:dyDescent="0.25">
      <c r="A19" s="8">
        <v>44651</v>
      </c>
      <c r="B19" s="9" t="s">
        <v>872</v>
      </c>
      <c r="C19" s="23" t="s">
        <v>42</v>
      </c>
      <c r="D19" s="21" t="s">
        <v>28</v>
      </c>
      <c r="E19" s="75">
        <v>0</v>
      </c>
      <c r="F19" s="75">
        <v>21.449999999999992</v>
      </c>
      <c r="G19" s="12" t="s">
        <v>44</v>
      </c>
      <c r="H19" s="16" t="s">
        <v>48</v>
      </c>
      <c r="J19" s="3"/>
      <c r="K19" s="3"/>
    </row>
    <row r="20" spans="1:11" x14ac:dyDescent="0.25">
      <c r="A20" s="8">
        <v>44651</v>
      </c>
      <c r="B20" s="9" t="s">
        <v>872</v>
      </c>
      <c r="C20" s="24" t="s">
        <v>43</v>
      </c>
      <c r="D20" s="21" t="s">
        <v>32</v>
      </c>
      <c r="E20" s="75">
        <v>0</v>
      </c>
      <c r="F20" s="75">
        <v>9.6000000000000014</v>
      </c>
      <c r="G20" s="12" t="s">
        <v>44</v>
      </c>
      <c r="H20" s="16" t="s">
        <v>48</v>
      </c>
      <c r="J20" s="3"/>
      <c r="K20" s="3"/>
    </row>
    <row r="21" spans="1:11" x14ac:dyDescent="0.25">
      <c r="A21" s="8">
        <v>44651</v>
      </c>
      <c r="B21" s="9" t="s">
        <v>872</v>
      </c>
      <c r="C21" s="13">
        <v>2151001</v>
      </c>
      <c r="D21" s="21" t="s">
        <v>30</v>
      </c>
      <c r="E21" s="75">
        <v>0</v>
      </c>
      <c r="F21" s="75">
        <v>76.800000000000011</v>
      </c>
      <c r="G21" s="12" t="s">
        <v>44</v>
      </c>
      <c r="H21" s="16" t="s">
        <v>48</v>
      </c>
      <c r="J21" s="3"/>
      <c r="K21" s="3"/>
    </row>
    <row r="22" spans="1:11" x14ac:dyDescent="0.25">
      <c r="A22" s="8">
        <v>44651</v>
      </c>
      <c r="B22" s="9" t="s">
        <v>872</v>
      </c>
      <c r="C22" s="23" t="s">
        <v>41</v>
      </c>
      <c r="D22" s="21" t="s">
        <v>24</v>
      </c>
      <c r="E22" s="75">
        <v>1716</v>
      </c>
      <c r="F22" s="75">
        <v>0</v>
      </c>
      <c r="G22" s="12" t="s">
        <v>44</v>
      </c>
      <c r="H22" s="16" t="s">
        <v>48</v>
      </c>
      <c r="J22" s="3"/>
      <c r="K22" s="3"/>
    </row>
    <row r="23" spans="1:11" x14ac:dyDescent="0.25">
      <c r="A23" s="8">
        <v>44651</v>
      </c>
      <c r="B23" s="9" t="s">
        <v>872</v>
      </c>
      <c r="C23" s="23" t="s">
        <v>47</v>
      </c>
      <c r="D23" s="21" t="s">
        <v>890</v>
      </c>
      <c r="E23" s="75"/>
      <c r="F23" s="75">
        <v>2822.82</v>
      </c>
      <c r="G23" s="12" t="s">
        <v>44</v>
      </c>
      <c r="H23" s="16" t="s">
        <v>10</v>
      </c>
      <c r="J23" s="3"/>
      <c r="K23" s="3"/>
    </row>
    <row r="24" spans="1:11" x14ac:dyDescent="0.25">
      <c r="A24" s="8">
        <v>44651</v>
      </c>
      <c r="B24" s="9" t="s">
        <v>872</v>
      </c>
      <c r="C24" s="17" t="s">
        <v>570</v>
      </c>
      <c r="D24" s="21" t="s">
        <v>891</v>
      </c>
      <c r="E24" s="75">
        <v>790.5</v>
      </c>
      <c r="F24" s="75"/>
      <c r="G24" s="16" t="s">
        <v>835</v>
      </c>
      <c r="H24" s="16" t="s">
        <v>48</v>
      </c>
      <c r="J24" s="3"/>
      <c r="K24" s="3"/>
    </row>
    <row r="25" spans="1:11" x14ac:dyDescent="0.25">
      <c r="A25" s="8">
        <v>44651</v>
      </c>
      <c r="B25" s="9" t="s">
        <v>872</v>
      </c>
      <c r="C25" s="13">
        <v>1111002</v>
      </c>
      <c r="D25" s="21" t="s">
        <v>891</v>
      </c>
      <c r="E25" s="75"/>
      <c r="F25" s="75">
        <v>790.5</v>
      </c>
      <c r="G25" s="16" t="s">
        <v>835</v>
      </c>
      <c r="H25" s="16" t="s">
        <v>48</v>
      </c>
      <c r="J25" s="3"/>
      <c r="K25" s="3"/>
    </row>
    <row r="26" spans="1:11" x14ac:dyDescent="0.25">
      <c r="A26" s="8">
        <v>44651</v>
      </c>
      <c r="B26" s="9" t="s">
        <v>872</v>
      </c>
      <c r="C26" s="17" t="s">
        <v>572</v>
      </c>
      <c r="D26" s="10" t="s">
        <v>892</v>
      </c>
      <c r="E26" s="75">
        <v>209.28</v>
      </c>
      <c r="F26" s="75"/>
      <c r="G26" s="16" t="s">
        <v>877</v>
      </c>
      <c r="H26" s="16" t="s">
        <v>48</v>
      </c>
    </row>
    <row r="27" spans="1:11" x14ac:dyDescent="0.25">
      <c r="A27" s="8">
        <v>44651</v>
      </c>
      <c r="B27" s="9" t="s">
        <v>872</v>
      </c>
      <c r="C27" s="13">
        <v>1111002</v>
      </c>
      <c r="D27" s="10" t="s">
        <v>892</v>
      </c>
      <c r="E27" s="75"/>
      <c r="F27" s="75">
        <v>209.28</v>
      </c>
      <c r="G27" s="16" t="s">
        <v>877</v>
      </c>
      <c r="H27" s="16" t="s">
        <v>48</v>
      </c>
    </row>
    <row r="28" spans="1:11" x14ac:dyDescent="0.25">
      <c r="A28" s="8">
        <v>44651</v>
      </c>
      <c r="B28" s="9" t="s">
        <v>872</v>
      </c>
      <c r="C28" s="17" t="s">
        <v>585</v>
      </c>
      <c r="D28" s="17" t="s">
        <v>903</v>
      </c>
      <c r="E28" s="75">
        <v>20.05</v>
      </c>
      <c r="F28" s="75"/>
      <c r="G28" s="16" t="s">
        <v>908</v>
      </c>
      <c r="H28" s="16" t="s">
        <v>909</v>
      </c>
    </row>
    <row r="29" spans="1:11" x14ac:dyDescent="0.25">
      <c r="A29" s="8">
        <v>44651</v>
      </c>
      <c r="B29" s="9" t="s">
        <v>872</v>
      </c>
      <c r="C29" s="17" t="s">
        <v>580</v>
      </c>
      <c r="D29" s="17" t="s">
        <v>904</v>
      </c>
      <c r="E29" s="75">
        <v>0.92</v>
      </c>
      <c r="F29" s="75"/>
      <c r="G29" s="16" t="s">
        <v>908</v>
      </c>
      <c r="H29" s="16" t="s">
        <v>909</v>
      </c>
    </row>
    <row r="30" spans="1:11" x14ac:dyDescent="0.25">
      <c r="A30" s="8">
        <v>44651</v>
      </c>
      <c r="B30" s="9" t="s">
        <v>872</v>
      </c>
      <c r="C30" s="17" t="s">
        <v>580</v>
      </c>
      <c r="D30" s="17" t="s">
        <v>905</v>
      </c>
      <c r="E30" s="75">
        <v>0.92</v>
      </c>
      <c r="F30" s="75"/>
      <c r="G30" s="16" t="s">
        <v>908</v>
      </c>
      <c r="H30" s="16" t="s">
        <v>909</v>
      </c>
    </row>
    <row r="31" spans="1:11" x14ac:dyDescent="0.25">
      <c r="A31" s="8">
        <v>44651</v>
      </c>
      <c r="B31" s="9" t="s">
        <v>872</v>
      </c>
      <c r="C31" s="17" t="s">
        <v>589</v>
      </c>
      <c r="D31" s="17" t="s">
        <v>906</v>
      </c>
      <c r="E31" s="75">
        <v>1.3</v>
      </c>
      <c r="F31" s="75"/>
      <c r="G31" s="16" t="s">
        <v>908</v>
      </c>
      <c r="H31" s="16" t="s">
        <v>909</v>
      </c>
    </row>
    <row r="32" spans="1:11" x14ac:dyDescent="0.25">
      <c r="A32" s="8">
        <v>44651</v>
      </c>
      <c r="B32" s="9" t="s">
        <v>872</v>
      </c>
      <c r="C32" s="26" t="s">
        <v>587</v>
      </c>
      <c r="D32" s="25" t="s">
        <v>907</v>
      </c>
      <c r="E32" s="75">
        <v>4.33</v>
      </c>
      <c r="F32" s="75"/>
      <c r="G32" s="16" t="s">
        <v>908</v>
      </c>
      <c r="H32" s="16" t="s">
        <v>909</v>
      </c>
    </row>
    <row r="33" spans="1:8" x14ac:dyDescent="0.25">
      <c r="A33" s="8">
        <v>44651</v>
      </c>
      <c r="B33" s="9" t="s">
        <v>872</v>
      </c>
      <c r="C33" s="26" t="s">
        <v>587</v>
      </c>
      <c r="D33" s="25" t="s">
        <v>907</v>
      </c>
      <c r="E33" s="75">
        <v>4.33</v>
      </c>
      <c r="F33" s="75"/>
      <c r="G33" s="16" t="s">
        <v>908</v>
      </c>
      <c r="H33" s="16" t="s">
        <v>909</v>
      </c>
    </row>
    <row r="34" spans="1:8" x14ac:dyDescent="0.25">
      <c r="A34" s="8">
        <v>44651</v>
      </c>
      <c r="B34" s="9" t="s">
        <v>872</v>
      </c>
      <c r="C34" s="73" t="s">
        <v>47</v>
      </c>
      <c r="D34" s="73" t="s">
        <v>902</v>
      </c>
      <c r="E34" s="75"/>
      <c r="F34" s="75">
        <v>27.52</v>
      </c>
      <c r="G34" s="16" t="s">
        <v>908</v>
      </c>
      <c r="H34" s="16" t="s">
        <v>909</v>
      </c>
    </row>
    <row r="35" spans="1:8" x14ac:dyDescent="0.25">
      <c r="A35" s="8">
        <v>44651</v>
      </c>
      <c r="B35" s="9" t="s">
        <v>872</v>
      </c>
      <c r="C35" s="23" t="s">
        <v>41</v>
      </c>
      <c r="D35" s="21" t="s">
        <v>910</v>
      </c>
      <c r="E35" s="75">
        <v>6.07</v>
      </c>
      <c r="F35" s="75"/>
      <c r="G35" s="16" t="s">
        <v>911</v>
      </c>
      <c r="H35" s="16" t="s">
        <v>912</v>
      </c>
    </row>
    <row r="36" spans="1:8" x14ac:dyDescent="0.25">
      <c r="A36" s="8">
        <v>44651</v>
      </c>
      <c r="B36" s="9" t="s">
        <v>872</v>
      </c>
      <c r="C36" s="73">
        <v>2151003</v>
      </c>
      <c r="D36" s="73" t="s">
        <v>28</v>
      </c>
      <c r="E36" s="75"/>
      <c r="F36" s="75">
        <v>0.06</v>
      </c>
      <c r="G36" s="16" t="s">
        <v>911</v>
      </c>
      <c r="H36" s="16" t="s">
        <v>912</v>
      </c>
    </row>
    <row r="37" spans="1:8" x14ac:dyDescent="0.25">
      <c r="A37" s="8">
        <v>44651</v>
      </c>
      <c r="B37" s="9" t="s">
        <v>872</v>
      </c>
      <c r="C37" s="73">
        <v>2151002</v>
      </c>
      <c r="D37" s="73" t="s">
        <v>32</v>
      </c>
      <c r="E37" s="75"/>
      <c r="F37" s="75">
        <v>0.03</v>
      </c>
      <c r="G37" s="16" t="s">
        <v>911</v>
      </c>
      <c r="H37" s="16" t="s">
        <v>912</v>
      </c>
    </row>
    <row r="38" spans="1:8" x14ac:dyDescent="0.25">
      <c r="A38" s="8">
        <v>44651</v>
      </c>
      <c r="B38" s="9" t="s">
        <v>872</v>
      </c>
      <c r="C38" s="73">
        <v>2151001</v>
      </c>
      <c r="D38" s="73" t="s">
        <v>30</v>
      </c>
      <c r="E38" s="75"/>
      <c r="F38" s="75">
        <v>0.18</v>
      </c>
      <c r="G38" s="16" t="s">
        <v>911</v>
      </c>
      <c r="H38" s="16" t="s">
        <v>912</v>
      </c>
    </row>
    <row r="39" spans="1:8" x14ac:dyDescent="0.25">
      <c r="A39" s="8">
        <v>44651</v>
      </c>
      <c r="B39" s="9" t="s">
        <v>872</v>
      </c>
      <c r="C39" s="73">
        <v>6111006</v>
      </c>
      <c r="D39" s="73" t="s">
        <v>900</v>
      </c>
      <c r="E39" s="75">
        <v>2.2999999999999998</v>
      </c>
      <c r="F39" s="75"/>
      <c r="G39" s="16" t="s">
        <v>911</v>
      </c>
      <c r="H39" s="16" t="s">
        <v>912</v>
      </c>
    </row>
    <row r="40" spans="1:8" x14ac:dyDescent="0.25">
      <c r="A40" s="8">
        <v>44651</v>
      </c>
      <c r="B40" s="9" t="s">
        <v>872</v>
      </c>
      <c r="C40" s="74" t="s">
        <v>576</v>
      </c>
      <c r="D40" s="74" t="s">
        <v>901</v>
      </c>
      <c r="E40" s="75">
        <v>118.66</v>
      </c>
      <c r="F40" s="75"/>
      <c r="G40" s="16" t="s">
        <v>911</v>
      </c>
      <c r="H40" s="16" t="s">
        <v>912</v>
      </c>
    </row>
    <row r="41" spans="1:8" ht="15.75" x14ac:dyDescent="0.25">
      <c r="A41" s="8">
        <v>44651</v>
      </c>
      <c r="B41" s="9" t="s">
        <v>872</v>
      </c>
      <c r="C41" s="73" t="s">
        <v>47</v>
      </c>
      <c r="D41" s="21" t="s">
        <v>910</v>
      </c>
      <c r="E41" s="75"/>
      <c r="F41" s="75">
        <v>131.09</v>
      </c>
      <c r="G41" s="18" t="s">
        <v>921</v>
      </c>
      <c r="H41" s="16" t="s">
        <v>924</v>
      </c>
    </row>
    <row r="42" spans="1:8" ht="15.75" x14ac:dyDescent="0.25">
      <c r="A42" s="8">
        <v>44651</v>
      </c>
      <c r="B42" s="9" t="s">
        <v>872</v>
      </c>
      <c r="C42" s="23" t="s">
        <v>41</v>
      </c>
      <c r="D42" s="21" t="s">
        <v>913</v>
      </c>
      <c r="E42" s="86">
        <v>5.61</v>
      </c>
      <c r="F42" s="75"/>
      <c r="G42" s="18" t="s">
        <v>921</v>
      </c>
      <c r="H42" s="16" t="s">
        <v>924</v>
      </c>
    </row>
    <row r="43" spans="1:8" ht="15.75" x14ac:dyDescent="0.25">
      <c r="A43" s="8">
        <v>44651</v>
      </c>
      <c r="B43" s="9" t="s">
        <v>872</v>
      </c>
      <c r="C43" s="73">
        <v>2151003</v>
      </c>
      <c r="D43" s="73" t="s">
        <v>28</v>
      </c>
      <c r="E43" s="75"/>
      <c r="F43" s="75">
        <v>0.06</v>
      </c>
      <c r="G43" s="18" t="s">
        <v>921</v>
      </c>
      <c r="H43" s="16" t="s">
        <v>924</v>
      </c>
    </row>
    <row r="44" spans="1:8" ht="15.75" x14ac:dyDescent="0.25">
      <c r="A44" s="8">
        <v>44651</v>
      </c>
      <c r="B44" s="9" t="s">
        <v>872</v>
      </c>
      <c r="C44" s="73">
        <v>2151002</v>
      </c>
      <c r="D44" s="73" t="s">
        <v>32</v>
      </c>
      <c r="E44" s="75"/>
      <c r="F44" s="75">
        <v>0.03</v>
      </c>
      <c r="G44" s="18" t="s">
        <v>921</v>
      </c>
      <c r="H44" s="16" t="s">
        <v>924</v>
      </c>
    </row>
    <row r="45" spans="1:8" ht="15.75" x14ac:dyDescent="0.25">
      <c r="A45" s="8">
        <v>44651</v>
      </c>
      <c r="B45" s="9" t="s">
        <v>872</v>
      </c>
      <c r="C45" s="73">
        <v>2151001</v>
      </c>
      <c r="D45" s="73" t="s">
        <v>30</v>
      </c>
      <c r="E45" s="75"/>
      <c r="F45" s="75">
        <v>0.18</v>
      </c>
      <c r="G45" s="18" t="s">
        <v>921</v>
      </c>
      <c r="H45" s="16" t="s">
        <v>924</v>
      </c>
    </row>
    <row r="46" spans="1:8" ht="15.75" x14ac:dyDescent="0.25">
      <c r="A46" s="8">
        <v>44651</v>
      </c>
      <c r="B46" s="9" t="s">
        <v>872</v>
      </c>
      <c r="C46" s="73">
        <v>6111006</v>
      </c>
      <c r="D46" s="73" t="s">
        <v>914</v>
      </c>
      <c r="E46" s="75">
        <v>2.1</v>
      </c>
      <c r="F46" s="75"/>
      <c r="G46" s="18" t="s">
        <v>921</v>
      </c>
      <c r="H46" s="16" t="s">
        <v>924</v>
      </c>
    </row>
    <row r="47" spans="1:8" ht="15.75" x14ac:dyDescent="0.25">
      <c r="A47" s="8">
        <v>44651</v>
      </c>
      <c r="B47" s="9" t="s">
        <v>872</v>
      </c>
      <c r="C47" s="74" t="s">
        <v>576</v>
      </c>
      <c r="D47" s="74" t="s">
        <v>915</v>
      </c>
      <c r="E47" s="75">
        <v>117.61</v>
      </c>
      <c r="F47" s="75"/>
      <c r="G47" s="18" t="s">
        <v>921</v>
      </c>
      <c r="H47" s="16" t="s">
        <v>924</v>
      </c>
    </row>
    <row r="48" spans="1:8" ht="15.75" x14ac:dyDescent="0.25">
      <c r="A48" s="8">
        <v>44651</v>
      </c>
      <c r="B48" s="9" t="s">
        <v>872</v>
      </c>
      <c r="C48" s="73" t="s">
        <v>47</v>
      </c>
      <c r="D48" s="21" t="s">
        <v>916</v>
      </c>
      <c r="E48" s="75"/>
      <c r="F48" s="75">
        <v>125.05</v>
      </c>
      <c r="G48" s="18" t="s">
        <v>921</v>
      </c>
      <c r="H48" s="16" t="s">
        <v>924</v>
      </c>
    </row>
    <row r="49" spans="1:11" ht="15.75" x14ac:dyDescent="0.25">
      <c r="A49" s="8">
        <v>44651</v>
      </c>
      <c r="B49" s="9" t="s">
        <v>872</v>
      </c>
      <c r="C49" s="23" t="s">
        <v>41</v>
      </c>
      <c r="D49" s="21" t="s">
        <v>917</v>
      </c>
      <c r="E49" s="75">
        <v>69.260000000000005</v>
      </c>
      <c r="F49" s="75"/>
      <c r="G49" s="18" t="s">
        <v>922</v>
      </c>
      <c r="H49" s="16" t="s">
        <v>925</v>
      </c>
    </row>
    <row r="50" spans="1:11" ht="15.75" x14ac:dyDescent="0.25">
      <c r="A50" s="8">
        <v>44651</v>
      </c>
      <c r="B50" s="9" t="s">
        <v>872</v>
      </c>
      <c r="C50" s="73">
        <v>2151003</v>
      </c>
      <c r="D50" s="73" t="s">
        <v>28</v>
      </c>
      <c r="E50" s="75"/>
      <c r="F50" s="75">
        <v>0.06</v>
      </c>
      <c r="G50" s="18" t="s">
        <v>922</v>
      </c>
      <c r="H50" s="16" t="s">
        <v>925</v>
      </c>
    </row>
    <row r="51" spans="1:11" ht="15.75" x14ac:dyDescent="0.25">
      <c r="A51" s="8">
        <v>44651</v>
      </c>
      <c r="B51" s="9" t="s">
        <v>872</v>
      </c>
      <c r="C51" s="73">
        <v>2151002</v>
      </c>
      <c r="D51" s="73" t="s">
        <v>32</v>
      </c>
      <c r="E51" s="75"/>
      <c r="F51" s="75">
        <v>0.03</v>
      </c>
      <c r="G51" s="18" t="s">
        <v>922</v>
      </c>
      <c r="H51" s="16" t="s">
        <v>925</v>
      </c>
    </row>
    <row r="52" spans="1:11" ht="15.75" x14ac:dyDescent="0.25">
      <c r="A52" s="8">
        <v>44651</v>
      </c>
      <c r="B52" s="9" t="s">
        <v>872</v>
      </c>
      <c r="C52" s="73">
        <v>2151001</v>
      </c>
      <c r="D52" s="73" t="s">
        <v>30</v>
      </c>
      <c r="E52" s="75"/>
      <c r="F52" s="75">
        <v>0.18</v>
      </c>
      <c r="G52" s="18" t="s">
        <v>922</v>
      </c>
      <c r="H52" s="16" t="s">
        <v>925</v>
      </c>
    </row>
    <row r="53" spans="1:11" ht="15.75" x14ac:dyDescent="0.25">
      <c r="A53" s="8">
        <v>44651</v>
      </c>
      <c r="B53" s="9" t="s">
        <v>872</v>
      </c>
      <c r="C53" s="73">
        <v>6111006</v>
      </c>
      <c r="D53" s="73" t="s">
        <v>918</v>
      </c>
      <c r="E53" s="75">
        <v>21</v>
      </c>
      <c r="F53" s="75"/>
      <c r="G53" s="18" t="s">
        <v>922</v>
      </c>
      <c r="H53" s="16" t="s">
        <v>925</v>
      </c>
    </row>
    <row r="54" spans="1:11" ht="15.75" x14ac:dyDescent="0.25">
      <c r="A54" s="8">
        <v>44651</v>
      </c>
      <c r="B54" s="9" t="s">
        <v>872</v>
      </c>
      <c r="C54" s="74" t="s">
        <v>576</v>
      </c>
      <c r="D54" s="74" t="s">
        <v>919</v>
      </c>
      <c r="E54" s="75">
        <v>64</v>
      </c>
      <c r="F54" s="75"/>
      <c r="G54" s="18" t="s">
        <v>922</v>
      </c>
      <c r="H54" s="16" t="s">
        <v>925</v>
      </c>
    </row>
    <row r="55" spans="1:11" ht="15.75" x14ac:dyDescent="0.25">
      <c r="A55" s="8">
        <v>44651</v>
      </c>
      <c r="B55" s="9" t="s">
        <v>872</v>
      </c>
      <c r="C55" s="73" t="s">
        <v>47</v>
      </c>
      <c r="D55" s="21" t="s">
        <v>920</v>
      </c>
      <c r="E55" s="75"/>
      <c r="F55" s="75">
        <v>153.99</v>
      </c>
      <c r="G55" s="18" t="s">
        <v>922</v>
      </c>
      <c r="H55" s="16" t="s">
        <v>925</v>
      </c>
      <c r="J55" s="3"/>
      <c r="K55" s="3"/>
    </row>
    <row r="56" spans="1:11" ht="15.75" x14ac:dyDescent="0.25">
      <c r="A56" s="8">
        <v>44651</v>
      </c>
      <c r="B56" s="9" t="s">
        <v>872</v>
      </c>
      <c r="C56" s="23" t="s">
        <v>41</v>
      </c>
      <c r="D56" s="21" t="s">
        <v>926</v>
      </c>
      <c r="E56" s="75">
        <v>69.260000000000005</v>
      </c>
      <c r="F56" s="75"/>
      <c r="G56" s="18" t="s">
        <v>923</v>
      </c>
      <c r="H56" s="16" t="s">
        <v>931</v>
      </c>
      <c r="J56" s="3"/>
      <c r="K56" s="3"/>
    </row>
    <row r="57" spans="1:11" ht="15.75" x14ac:dyDescent="0.25">
      <c r="A57" s="8">
        <v>44651</v>
      </c>
      <c r="B57" s="9" t="s">
        <v>872</v>
      </c>
      <c r="C57" s="73">
        <v>2151003</v>
      </c>
      <c r="D57" s="73" t="s">
        <v>28</v>
      </c>
      <c r="E57" s="75"/>
      <c r="F57" s="75">
        <v>0.9</v>
      </c>
      <c r="G57" s="18" t="s">
        <v>923</v>
      </c>
      <c r="H57" s="16" t="s">
        <v>931</v>
      </c>
      <c r="J57" s="3"/>
      <c r="K57" s="3"/>
    </row>
    <row r="58" spans="1:11" ht="15.75" x14ac:dyDescent="0.25">
      <c r="A58" s="8">
        <v>44651</v>
      </c>
      <c r="B58" s="9" t="s">
        <v>872</v>
      </c>
      <c r="C58" s="73">
        <v>2151002</v>
      </c>
      <c r="D58" s="73" t="s">
        <v>32</v>
      </c>
      <c r="E58" s="75"/>
      <c r="F58" s="75">
        <v>0.45</v>
      </c>
      <c r="G58" s="18" t="s">
        <v>923</v>
      </c>
      <c r="H58" s="16" t="s">
        <v>931</v>
      </c>
      <c r="J58" s="3"/>
      <c r="K58" s="3"/>
    </row>
    <row r="59" spans="1:11" ht="15.75" x14ac:dyDescent="0.25">
      <c r="A59" s="8">
        <v>44651</v>
      </c>
      <c r="B59" s="9" t="s">
        <v>872</v>
      </c>
      <c r="C59" s="73">
        <v>2151001</v>
      </c>
      <c r="D59" s="73" t="s">
        <v>30</v>
      </c>
      <c r="E59" s="75"/>
      <c r="F59" s="75">
        <v>3.6</v>
      </c>
      <c r="G59" s="18" t="s">
        <v>923</v>
      </c>
      <c r="H59" s="16" t="s">
        <v>931</v>
      </c>
      <c r="J59" s="3"/>
      <c r="K59" s="3"/>
    </row>
    <row r="60" spans="1:11" ht="15.75" x14ac:dyDescent="0.25">
      <c r="A60" s="8">
        <v>44651</v>
      </c>
      <c r="B60" s="9" t="s">
        <v>872</v>
      </c>
      <c r="C60" s="73">
        <v>6111006</v>
      </c>
      <c r="D60" s="73" t="s">
        <v>927</v>
      </c>
      <c r="E60" s="75">
        <v>31.5</v>
      </c>
      <c r="F60" s="75"/>
      <c r="G60" s="18" t="s">
        <v>923</v>
      </c>
      <c r="H60" s="16" t="s">
        <v>931</v>
      </c>
      <c r="J60" s="3"/>
      <c r="K60" s="3"/>
    </row>
    <row r="61" spans="1:11" ht="15.75" x14ac:dyDescent="0.25">
      <c r="A61" s="8">
        <v>44651</v>
      </c>
      <c r="B61" s="9" t="s">
        <v>872</v>
      </c>
      <c r="C61" s="74" t="s">
        <v>576</v>
      </c>
      <c r="D61" s="74" t="s">
        <v>928</v>
      </c>
      <c r="E61" s="75">
        <v>90</v>
      </c>
      <c r="F61" s="75"/>
      <c r="G61" s="18" t="s">
        <v>923</v>
      </c>
      <c r="H61" s="16" t="s">
        <v>931</v>
      </c>
      <c r="J61" s="3"/>
      <c r="K61" s="3"/>
    </row>
    <row r="62" spans="1:11" ht="15.75" x14ac:dyDescent="0.25">
      <c r="A62" s="8">
        <v>44651</v>
      </c>
      <c r="B62" s="9" t="s">
        <v>872</v>
      </c>
      <c r="C62" s="73" t="s">
        <v>47</v>
      </c>
      <c r="D62" s="21" t="s">
        <v>929</v>
      </c>
      <c r="E62" s="75"/>
      <c r="F62" s="75">
        <v>185.81</v>
      </c>
      <c r="G62" s="18"/>
      <c r="H62" s="16"/>
      <c r="J62" s="3"/>
      <c r="K62" s="3"/>
    </row>
    <row r="63" spans="1:11" x14ac:dyDescent="0.25">
      <c r="A63" s="4"/>
      <c r="D63" s="6"/>
      <c r="G63" s="7"/>
      <c r="H63" s="7"/>
    </row>
    <row r="64" spans="1:11" x14ac:dyDescent="0.25">
      <c r="E64" s="77"/>
      <c r="F64" s="77"/>
    </row>
    <row r="65" spans="5:6" x14ac:dyDescent="0.25">
      <c r="E65" s="77"/>
      <c r="F65" s="77"/>
    </row>
    <row r="69" spans="5:6" x14ac:dyDescent="0.25">
      <c r="E69" s="77">
        <f>SUM(E2:E62)</f>
        <v>6195.61</v>
      </c>
      <c r="F69" s="77">
        <f>SUM(F2:F62)</f>
        <v>6195.6100000000024</v>
      </c>
    </row>
    <row r="70" spans="5:6" x14ac:dyDescent="0.25">
      <c r="E70" s="77"/>
      <c r="F70" s="77">
        <f>+E69-F69</f>
        <v>0</v>
      </c>
    </row>
  </sheetData>
  <autoFilter ref="A1:K1" xr:uid="{D24538B6-BA1B-4B26-B541-B35E93945F74}"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96F8-8140-4E43-9CFA-C416C566C82A}">
  <dimension ref="A1:O664"/>
  <sheetViews>
    <sheetView topLeftCell="F7" workbookViewId="0">
      <selection activeCell="M11" sqref="M11:O19"/>
    </sheetView>
  </sheetViews>
  <sheetFormatPr baseColWidth="10" defaultRowHeight="15" x14ac:dyDescent="0.25"/>
  <cols>
    <col min="13" max="13" width="31.28515625" bestFit="1" customWidth="1"/>
    <col min="14" max="14" width="18.7109375" bestFit="1" customWidth="1"/>
    <col min="15" max="15" width="18.42578125" bestFit="1" customWidth="1"/>
  </cols>
  <sheetData>
    <row r="1" spans="1:15" x14ac:dyDescent="0.25">
      <c r="A1" t="s">
        <v>17</v>
      </c>
      <c r="B1" t="s">
        <v>18</v>
      </c>
      <c r="C1" t="s">
        <v>852</v>
      </c>
      <c r="D1" t="s">
        <v>19</v>
      </c>
      <c r="E1" t="s">
        <v>20</v>
      </c>
      <c r="F1" t="s">
        <v>853</v>
      </c>
    </row>
    <row r="2" spans="1:15" x14ac:dyDescent="0.25">
      <c r="A2" t="s">
        <v>854</v>
      </c>
      <c r="B2" t="s">
        <v>855</v>
      </c>
      <c r="C2" t="s">
        <v>856</v>
      </c>
      <c r="D2">
        <v>0.7</v>
      </c>
      <c r="E2">
        <v>0</v>
      </c>
      <c r="F2" t="s">
        <v>857</v>
      </c>
    </row>
    <row r="3" spans="1:15" x14ac:dyDescent="0.25">
      <c r="A3" t="s">
        <v>854</v>
      </c>
      <c r="B3" t="s">
        <v>855</v>
      </c>
      <c r="C3" t="s">
        <v>858</v>
      </c>
      <c r="D3">
        <v>0.35</v>
      </c>
      <c r="E3">
        <v>0</v>
      </c>
      <c r="F3" t="s">
        <v>868</v>
      </c>
    </row>
    <row r="4" spans="1:15" x14ac:dyDescent="0.25">
      <c r="A4" t="s">
        <v>854</v>
      </c>
      <c r="B4" t="s">
        <v>855</v>
      </c>
      <c r="C4" t="s">
        <v>858</v>
      </c>
      <c r="D4">
        <v>0.35</v>
      </c>
      <c r="E4">
        <v>0</v>
      </c>
      <c r="F4" t="s">
        <v>868</v>
      </c>
    </row>
    <row r="5" spans="1:15" x14ac:dyDescent="0.25">
      <c r="A5" t="s">
        <v>854</v>
      </c>
      <c r="B5" t="s">
        <v>855</v>
      </c>
      <c r="C5" t="s">
        <v>858</v>
      </c>
      <c r="D5">
        <v>0.35</v>
      </c>
      <c r="E5">
        <v>0</v>
      </c>
      <c r="F5" t="s">
        <v>868</v>
      </c>
    </row>
    <row r="6" spans="1:15" x14ac:dyDescent="0.25">
      <c r="A6" t="s">
        <v>854</v>
      </c>
      <c r="B6" t="s">
        <v>855</v>
      </c>
      <c r="C6" t="s">
        <v>858</v>
      </c>
      <c r="D6">
        <v>0.35</v>
      </c>
      <c r="E6">
        <v>0</v>
      </c>
      <c r="F6" t="s">
        <v>868</v>
      </c>
    </row>
    <row r="7" spans="1:15" x14ac:dyDescent="0.25">
      <c r="A7" t="s">
        <v>854</v>
      </c>
      <c r="B7" t="s">
        <v>855</v>
      </c>
      <c r="C7" t="s">
        <v>858</v>
      </c>
      <c r="D7">
        <v>0.35</v>
      </c>
      <c r="E7">
        <v>0</v>
      </c>
      <c r="F7" t="s">
        <v>868</v>
      </c>
    </row>
    <row r="8" spans="1:15" x14ac:dyDescent="0.25">
      <c r="A8" t="s">
        <v>854</v>
      </c>
      <c r="B8" t="s">
        <v>855</v>
      </c>
      <c r="C8" t="s">
        <v>856</v>
      </c>
      <c r="D8">
        <v>0.7</v>
      </c>
      <c r="E8">
        <v>0</v>
      </c>
      <c r="F8" t="s">
        <v>857</v>
      </c>
    </row>
    <row r="9" spans="1:15" x14ac:dyDescent="0.25">
      <c r="A9" t="s">
        <v>854</v>
      </c>
      <c r="B9" t="s">
        <v>855</v>
      </c>
      <c r="C9" t="s">
        <v>858</v>
      </c>
      <c r="D9">
        <v>0.35</v>
      </c>
      <c r="E9">
        <v>0</v>
      </c>
      <c r="F9" t="s">
        <v>868</v>
      </c>
    </row>
    <row r="10" spans="1:15" x14ac:dyDescent="0.25">
      <c r="A10" t="s">
        <v>854</v>
      </c>
      <c r="B10" t="s">
        <v>855</v>
      </c>
      <c r="C10" t="s">
        <v>856</v>
      </c>
      <c r="D10">
        <v>0.7</v>
      </c>
      <c r="E10">
        <v>0</v>
      </c>
      <c r="F10" t="s">
        <v>857</v>
      </c>
      <c r="M10" s="80" t="s">
        <v>33</v>
      </c>
      <c r="N10" t="s">
        <v>35</v>
      </c>
      <c r="O10" t="s">
        <v>36</v>
      </c>
    </row>
    <row r="11" spans="1:15" x14ac:dyDescent="0.25">
      <c r="A11" t="s">
        <v>854</v>
      </c>
      <c r="B11" t="s">
        <v>855</v>
      </c>
      <c r="C11" t="s">
        <v>856</v>
      </c>
      <c r="D11">
        <v>0.7</v>
      </c>
      <c r="E11">
        <v>0</v>
      </c>
      <c r="F11" t="s">
        <v>857</v>
      </c>
      <c r="M11" s="19" t="s">
        <v>855</v>
      </c>
      <c r="N11" s="20">
        <v>16.79999999999999</v>
      </c>
      <c r="O11" s="20">
        <v>0</v>
      </c>
    </row>
    <row r="12" spans="1:15" x14ac:dyDescent="0.25">
      <c r="A12" t="s">
        <v>854</v>
      </c>
      <c r="B12" t="s">
        <v>855</v>
      </c>
      <c r="C12" t="s">
        <v>858</v>
      </c>
      <c r="D12">
        <v>0.35</v>
      </c>
      <c r="E12">
        <v>0</v>
      </c>
      <c r="F12" t="s">
        <v>868</v>
      </c>
      <c r="M12" s="19" t="s">
        <v>38</v>
      </c>
      <c r="N12" s="20">
        <v>20.770000000000014</v>
      </c>
      <c r="O12" s="20">
        <v>0</v>
      </c>
    </row>
    <row r="13" spans="1:15" x14ac:dyDescent="0.25">
      <c r="A13" t="s">
        <v>854</v>
      </c>
      <c r="B13" t="s">
        <v>855</v>
      </c>
      <c r="C13" t="s">
        <v>856</v>
      </c>
      <c r="D13">
        <v>0.7</v>
      </c>
      <c r="E13">
        <v>0</v>
      </c>
      <c r="F13" t="s">
        <v>857</v>
      </c>
      <c r="M13" s="19" t="s">
        <v>40</v>
      </c>
      <c r="N13" s="20">
        <v>0</v>
      </c>
      <c r="O13" s="20">
        <v>0.47</v>
      </c>
    </row>
    <row r="14" spans="1:15" x14ac:dyDescent="0.25">
      <c r="A14" t="s">
        <v>854</v>
      </c>
      <c r="B14" t="s">
        <v>855</v>
      </c>
      <c r="C14" t="s">
        <v>856</v>
      </c>
      <c r="D14">
        <v>0.7</v>
      </c>
      <c r="E14">
        <v>0</v>
      </c>
      <c r="F14" t="s">
        <v>857</v>
      </c>
      <c r="M14" s="19" t="s">
        <v>26</v>
      </c>
      <c r="N14" s="20">
        <v>30.689999999999994</v>
      </c>
      <c r="O14" s="20">
        <v>0</v>
      </c>
    </row>
    <row r="15" spans="1:15" x14ac:dyDescent="0.25">
      <c r="A15" t="s">
        <v>854</v>
      </c>
      <c r="B15" t="s">
        <v>855</v>
      </c>
      <c r="C15" t="s">
        <v>858</v>
      </c>
      <c r="D15">
        <v>0.35</v>
      </c>
      <c r="E15">
        <v>0</v>
      </c>
      <c r="F15" t="s">
        <v>868</v>
      </c>
      <c r="M15" s="19" t="s">
        <v>22</v>
      </c>
      <c r="N15" s="20">
        <v>21.699999999999989</v>
      </c>
      <c r="O15" s="20">
        <v>0</v>
      </c>
    </row>
    <row r="16" spans="1:15" x14ac:dyDescent="0.25">
      <c r="A16" t="s">
        <v>854</v>
      </c>
      <c r="B16" t="s">
        <v>855</v>
      </c>
      <c r="C16" t="s">
        <v>858</v>
      </c>
      <c r="D16">
        <v>0.35</v>
      </c>
      <c r="E16">
        <v>0</v>
      </c>
      <c r="F16" t="s">
        <v>868</v>
      </c>
      <c r="M16" s="19" t="s">
        <v>28</v>
      </c>
      <c r="N16" s="20">
        <v>0</v>
      </c>
      <c r="O16" s="20">
        <v>0.99000000000000066</v>
      </c>
    </row>
    <row r="17" spans="1:15" x14ac:dyDescent="0.25">
      <c r="A17" t="s">
        <v>854</v>
      </c>
      <c r="B17" t="s">
        <v>855</v>
      </c>
      <c r="C17" t="s">
        <v>856</v>
      </c>
      <c r="D17">
        <v>0.7</v>
      </c>
      <c r="E17">
        <v>0</v>
      </c>
      <c r="F17" t="s">
        <v>857</v>
      </c>
      <c r="M17" s="19" t="s">
        <v>32</v>
      </c>
      <c r="N17" s="20">
        <v>0</v>
      </c>
      <c r="O17" s="20">
        <v>0.66000000000000025</v>
      </c>
    </row>
    <row r="18" spans="1:15" x14ac:dyDescent="0.25">
      <c r="A18" t="s">
        <v>854</v>
      </c>
      <c r="B18" t="s">
        <v>855</v>
      </c>
      <c r="C18" t="s">
        <v>856</v>
      </c>
      <c r="D18">
        <v>0.7</v>
      </c>
      <c r="E18">
        <v>0</v>
      </c>
      <c r="F18" t="s">
        <v>857</v>
      </c>
      <c r="M18" s="19" t="s">
        <v>30</v>
      </c>
      <c r="N18" s="20">
        <v>0</v>
      </c>
      <c r="O18" s="20">
        <v>4.2899999999999974</v>
      </c>
    </row>
    <row r="19" spans="1:15" x14ac:dyDescent="0.25">
      <c r="A19" t="s">
        <v>854</v>
      </c>
      <c r="B19" t="s">
        <v>855</v>
      </c>
      <c r="C19" t="s">
        <v>856</v>
      </c>
      <c r="D19">
        <v>0.7</v>
      </c>
      <c r="E19">
        <v>0</v>
      </c>
      <c r="F19" t="s">
        <v>857</v>
      </c>
      <c r="M19" s="19" t="s">
        <v>24</v>
      </c>
      <c r="N19" s="20">
        <v>84.809999999999945</v>
      </c>
      <c r="O19" s="20">
        <v>0</v>
      </c>
    </row>
    <row r="20" spans="1:15" x14ac:dyDescent="0.25">
      <c r="A20" t="s">
        <v>854</v>
      </c>
      <c r="B20" t="s">
        <v>855</v>
      </c>
      <c r="C20" t="s">
        <v>856</v>
      </c>
      <c r="D20">
        <v>0.7</v>
      </c>
      <c r="E20">
        <v>0</v>
      </c>
      <c r="F20" t="s">
        <v>857</v>
      </c>
      <c r="M20" s="19" t="s">
        <v>871</v>
      </c>
      <c r="N20" s="20"/>
      <c r="O20" s="20"/>
    </row>
    <row r="21" spans="1:15" x14ac:dyDescent="0.25">
      <c r="A21" t="s">
        <v>854</v>
      </c>
      <c r="B21" t="s">
        <v>855</v>
      </c>
      <c r="C21" t="s">
        <v>858</v>
      </c>
      <c r="D21">
        <v>0.35</v>
      </c>
      <c r="E21">
        <v>0</v>
      </c>
      <c r="F21" t="s">
        <v>868</v>
      </c>
      <c r="M21" s="19" t="s">
        <v>34</v>
      </c>
      <c r="N21" s="20">
        <v>174.76999999999992</v>
      </c>
      <c r="O21" s="20">
        <v>6.4099999999999984</v>
      </c>
    </row>
    <row r="22" spans="1:15" x14ac:dyDescent="0.25">
      <c r="A22" t="s">
        <v>854</v>
      </c>
      <c r="B22" t="s">
        <v>855</v>
      </c>
      <c r="C22" t="s">
        <v>858</v>
      </c>
      <c r="D22">
        <v>0.35</v>
      </c>
      <c r="E22">
        <v>0</v>
      </c>
      <c r="F22" t="s">
        <v>868</v>
      </c>
      <c r="O22">
        <f>+GETPIVOTDATA("Suma de Asignación",$M$10)-GETPIVOTDATA("Suma de Deducción",$M$10)</f>
        <v>168.35999999999993</v>
      </c>
    </row>
    <row r="23" spans="1:15" x14ac:dyDescent="0.25">
      <c r="A23" t="s">
        <v>854</v>
      </c>
      <c r="B23" t="s">
        <v>855</v>
      </c>
      <c r="C23" t="s">
        <v>856</v>
      </c>
      <c r="D23">
        <v>0.7</v>
      </c>
      <c r="E23">
        <v>0</v>
      </c>
      <c r="F23" t="s">
        <v>857</v>
      </c>
    </row>
    <row r="24" spans="1:15" x14ac:dyDescent="0.25">
      <c r="A24" t="s">
        <v>854</v>
      </c>
      <c r="B24" t="s">
        <v>855</v>
      </c>
      <c r="C24" t="s">
        <v>856</v>
      </c>
      <c r="D24">
        <v>0.7</v>
      </c>
      <c r="E24">
        <v>0</v>
      </c>
      <c r="F24" t="s">
        <v>857</v>
      </c>
    </row>
    <row r="25" spans="1:15" x14ac:dyDescent="0.25">
      <c r="A25" t="s">
        <v>854</v>
      </c>
      <c r="B25" t="s">
        <v>855</v>
      </c>
      <c r="C25" t="s">
        <v>856</v>
      </c>
      <c r="D25">
        <v>0.7</v>
      </c>
      <c r="E25">
        <v>0</v>
      </c>
      <c r="F25" t="s">
        <v>857</v>
      </c>
    </row>
    <row r="26" spans="1:15" x14ac:dyDescent="0.25">
      <c r="A26" t="s">
        <v>854</v>
      </c>
      <c r="B26" t="s">
        <v>855</v>
      </c>
      <c r="C26" t="s">
        <v>858</v>
      </c>
      <c r="D26">
        <v>0.35</v>
      </c>
      <c r="E26">
        <v>0</v>
      </c>
      <c r="F26" t="s">
        <v>868</v>
      </c>
    </row>
    <row r="27" spans="1:15" x14ac:dyDescent="0.25">
      <c r="A27" t="s">
        <v>854</v>
      </c>
      <c r="B27" t="s">
        <v>855</v>
      </c>
      <c r="C27" t="s">
        <v>856</v>
      </c>
      <c r="D27">
        <v>0.7</v>
      </c>
      <c r="E27">
        <v>0</v>
      </c>
      <c r="F27" t="s">
        <v>857</v>
      </c>
    </row>
    <row r="28" spans="1:15" x14ac:dyDescent="0.25">
      <c r="A28" t="s">
        <v>854</v>
      </c>
      <c r="B28" t="s">
        <v>855</v>
      </c>
      <c r="C28" t="s">
        <v>856</v>
      </c>
      <c r="D28">
        <v>0.7</v>
      </c>
      <c r="E28">
        <v>0</v>
      </c>
      <c r="F28" t="s">
        <v>857</v>
      </c>
    </row>
    <row r="29" spans="1:15" x14ac:dyDescent="0.25">
      <c r="A29" t="s">
        <v>854</v>
      </c>
      <c r="B29" t="s">
        <v>855</v>
      </c>
      <c r="C29" t="s">
        <v>856</v>
      </c>
      <c r="D29">
        <v>0.7</v>
      </c>
      <c r="E29">
        <v>0</v>
      </c>
      <c r="F29" t="s">
        <v>857</v>
      </c>
    </row>
    <row r="30" spans="1:15" x14ac:dyDescent="0.25">
      <c r="A30" t="s">
        <v>854</v>
      </c>
      <c r="B30" t="s">
        <v>855</v>
      </c>
      <c r="C30" t="s">
        <v>856</v>
      </c>
      <c r="D30">
        <v>0.7</v>
      </c>
      <c r="E30">
        <v>0</v>
      </c>
      <c r="F30" t="s">
        <v>857</v>
      </c>
    </row>
    <row r="31" spans="1:15" x14ac:dyDescent="0.25">
      <c r="A31" t="s">
        <v>854</v>
      </c>
      <c r="B31" t="s">
        <v>855</v>
      </c>
      <c r="C31" t="s">
        <v>856</v>
      </c>
      <c r="D31">
        <v>0.7</v>
      </c>
      <c r="E31">
        <v>0</v>
      </c>
      <c r="F31" t="s">
        <v>857</v>
      </c>
    </row>
    <row r="32" spans="1:15" x14ac:dyDescent="0.25">
      <c r="A32" t="s">
        <v>37</v>
      </c>
      <c r="B32" t="s">
        <v>38</v>
      </c>
      <c r="C32" t="s">
        <v>858</v>
      </c>
      <c r="D32">
        <v>0.67</v>
      </c>
      <c r="E32">
        <v>0</v>
      </c>
      <c r="F32" t="s">
        <v>859</v>
      </c>
    </row>
    <row r="33" spans="1:6" x14ac:dyDescent="0.25">
      <c r="A33" t="s">
        <v>37</v>
      </c>
      <c r="B33" t="s">
        <v>38</v>
      </c>
      <c r="C33" t="s">
        <v>858</v>
      </c>
      <c r="D33">
        <v>0.67</v>
      </c>
      <c r="E33">
        <v>0</v>
      </c>
      <c r="F33" t="s">
        <v>859</v>
      </c>
    </row>
    <row r="34" spans="1:6" x14ac:dyDescent="0.25">
      <c r="A34" t="s">
        <v>37</v>
      </c>
      <c r="B34" t="s">
        <v>38</v>
      </c>
      <c r="C34" t="s">
        <v>858</v>
      </c>
      <c r="D34">
        <v>0.67</v>
      </c>
      <c r="E34">
        <v>0</v>
      </c>
      <c r="F34" t="s">
        <v>859</v>
      </c>
    </row>
    <row r="35" spans="1:6" x14ac:dyDescent="0.25">
      <c r="A35" t="s">
        <v>37</v>
      </c>
      <c r="B35" t="s">
        <v>38</v>
      </c>
      <c r="C35" t="s">
        <v>858</v>
      </c>
      <c r="D35">
        <v>0.67</v>
      </c>
      <c r="E35">
        <v>0</v>
      </c>
      <c r="F35" t="s">
        <v>859</v>
      </c>
    </row>
    <row r="36" spans="1:6" x14ac:dyDescent="0.25">
      <c r="A36" t="s">
        <v>37</v>
      </c>
      <c r="B36" t="s">
        <v>38</v>
      </c>
      <c r="C36" t="s">
        <v>858</v>
      </c>
      <c r="D36">
        <v>0.67</v>
      </c>
      <c r="E36">
        <v>0</v>
      </c>
      <c r="F36" t="s">
        <v>859</v>
      </c>
    </row>
    <row r="37" spans="1:6" x14ac:dyDescent="0.25">
      <c r="A37" t="s">
        <v>37</v>
      </c>
      <c r="B37" t="s">
        <v>38</v>
      </c>
      <c r="C37" t="s">
        <v>858</v>
      </c>
      <c r="D37">
        <v>0.67</v>
      </c>
      <c r="E37">
        <v>0</v>
      </c>
      <c r="F37" t="s">
        <v>859</v>
      </c>
    </row>
    <row r="38" spans="1:6" x14ac:dyDescent="0.25">
      <c r="A38" t="s">
        <v>37</v>
      </c>
      <c r="B38" t="s">
        <v>38</v>
      </c>
      <c r="C38" t="s">
        <v>858</v>
      </c>
      <c r="D38">
        <v>0.67</v>
      </c>
      <c r="E38">
        <v>0</v>
      </c>
      <c r="F38" t="s">
        <v>859</v>
      </c>
    </row>
    <row r="39" spans="1:6" x14ac:dyDescent="0.25">
      <c r="A39" t="s">
        <v>37</v>
      </c>
      <c r="B39" t="s">
        <v>38</v>
      </c>
      <c r="C39" t="s">
        <v>858</v>
      </c>
      <c r="D39">
        <v>0.67</v>
      </c>
      <c r="E39">
        <v>0</v>
      </c>
      <c r="F39" t="s">
        <v>859</v>
      </c>
    </row>
    <row r="40" spans="1:6" x14ac:dyDescent="0.25">
      <c r="A40" t="s">
        <v>37</v>
      </c>
      <c r="B40" t="s">
        <v>38</v>
      </c>
      <c r="C40" t="s">
        <v>858</v>
      </c>
      <c r="D40">
        <v>0.67</v>
      </c>
      <c r="E40">
        <v>0</v>
      </c>
      <c r="F40" t="s">
        <v>859</v>
      </c>
    </row>
    <row r="41" spans="1:6" x14ac:dyDescent="0.25">
      <c r="A41" t="s">
        <v>37</v>
      </c>
      <c r="B41" t="s">
        <v>38</v>
      </c>
      <c r="C41" t="s">
        <v>858</v>
      </c>
      <c r="D41">
        <v>0.67</v>
      </c>
      <c r="E41">
        <v>0</v>
      </c>
      <c r="F41" t="s">
        <v>859</v>
      </c>
    </row>
    <row r="42" spans="1:6" x14ac:dyDescent="0.25">
      <c r="A42" t="s">
        <v>37</v>
      </c>
      <c r="B42" t="s">
        <v>38</v>
      </c>
      <c r="C42" t="s">
        <v>858</v>
      </c>
      <c r="D42">
        <v>0.67</v>
      </c>
      <c r="E42">
        <v>0</v>
      </c>
      <c r="F42" t="s">
        <v>859</v>
      </c>
    </row>
    <row r="43" spans="1:6" x14ac:dyDescent="0.25">
      <c r="A43" t="s">
        <v>37</v>
      </c>
      <c r="B43" t="s">
        <v>38</v>
      </c>
      <c r="C43" t="s">
        <v>858</v>
      </c>
      <c r="D43">
        <v>0.67</v>
      </c>
      <c r="E43">
        <v>0</v>
      </c>
      <c r="F43" t="s">
        <v>859</v>
      </c>
    </row>
    <row r="44" spans="1:6" x14ac:dyDescent="0.25">
      <c r="A44" t="s">
        <v>37</v>
      </c>
      <c r="B44" t="s">
        <v>38</v>
      </c>
      <c r="C44" t="s">
        <v>858</v>
      </c>
      <c r="D44">
        <v>0.67</v>
      </c>
      <c r="E44">
        <v>0</v>
      </c>
      <c r="F44" t="s">
        <v>859</v>
      </c>
    </row>
    <row r="45" spans="1:6" x14ac:dyDescent="0.25">
      <c r="A45" t="s">
        <v>37</v>
      </c>
      <c r="B45" t="s">
        <v>38</v>
      </c>
      <c r="C45" t="s">
        <v>858</v>
      </c>
      <c r="D45">
        <v>0.67</v>
      </c>
      <c r="E45">
        <v>0</v>
      </c>
      <c r="F45" t="s">
        <v>859</v>
      </c>
    </row>
    <row r="46" spans="1:6" x14ac:dyDescent="0.25">
      <c r="A46" t="s">
        <v>37</v>
      </c>
      <c r="B46" t="s">
        <v>38</v>
      </c>
      <c r="C46" t="s">
        <v>858</v>
      </c>
      <c r="D46">
        <v>0.67</v>
      </c>
      <c r="E46">
        <v>0</v>
      </c>
      <c r="F46" t="s">
        <v>859</v>
      </c>
    </row>
    <row r="47" spans="1:6" x14ac:dyDescent="0.25">
      <c r="A47" t="s">
        <v>37</v>
      </c>
      <c r="B47" t="s">
        <v>38</v>
      </c>
      <c r="C47" t="s">
        <v>858</v>
      </c>
      <c r="D47">
        <v>0.67</v>
      </c>
      <c r="E47">
        <v>0</v>
      </c>
      <c r="F47" t="s">
        <v>859</v>
      </c>
    </row>
    <row r="48" spans="1:6" x14ac:dyDescent="0.25">
      <c r="A48" t="s">
        <v>37</v>
      </c>
      <c r="B48" t="s">
        <v>38</v>
      </c>
      <c r="C48" t="s">
        <v>858</v>
      </c>
      <c r="D48">
        <v>0.67</v>
      </c>
      <c r="E48">
        <v>0</v>
      </c>
      <c r="F48" t="s">
        <v>859</v>
      </c>
    </row>
    <row r="49" spans="1:6" x14ac:dyDescent="0.25">
      <c r="A49" t="s">
        <v>37</v>
      </c>
      <c r="B49" t="s">
        <v>38</v>
      </c>
      <c r="C49" t="s">
        <v>858</v>
      </c>
      <c r="D49">
        <v>0.67</v>
      </c>
      <c r="E49">
        <v>0</v>
      </c>
      <c r="F49" t="s">
        <v>859</v>
      </c>
    </row>
    <row r="50" spans="1:6" x14ac:dyDescent="0.25">
      <c r="A50" t="s">
        <v>37</v>
      </c>
      <c r="B50" t="s">
        <v>38</v>
      </c>
      <c r="C50" t="s">
        <v>858</v>
      </c>
      <c r="D50">
        <v>0.67</v>
      </c>
      <c r="E50">
        <v>0</v>
      </c>
      <c r="F50" t="s">
        <v>859</v>
      </c>
    </row>
    <row r="51" spans="1:6" x14ac:dyDescent="0.25">
      <c r="A51" t="s">
        <v>37</v>
      </c>
      <c r="B51" t="s">
        <v>38</v>
      </c>
      <c r="C51" t="s">
        <v>858</v>
      </c>
      <c r="D51">
        <v>0.67</v>
      </c>
      <c r="E51">
        <v>0</v>
      </c>
      <c r="F51" t="s">
        <v>859</v>
      </c>
    </row>
    <row r="52" spans="1:6" x14ac:dyDescent="0.25">
      <c r="A52" t="s">
        <v>37</v>
      </c>
      <c r="B52" t="s">
        <v>38</v>
      </c>
      <c r="C52" t="s">
        <v>858</v>
      </c>
      <c r="D52">
        <v>0.67</v>
      </c>
      <c r="E52">
        <v>0</v>
      </c>
      <c r="F52" t="s">
        <v>859</v>
      </c>
    </row>
    <row r="53" spans="1:6" x14ac:dyDescent="0.25">
      <c r="A53" t="s">
        <v>37</v>
      </c>
      <c r="B53" t="s">
        <v>38</v>
      </c>
      <c r="C53" t="s">
        <v>858</v>
      </c>
      <c r="D53">
        <v>0.67</v>
      </c>
      <c r="E53">
        <v>0</v>
      </c>
      <c r="F53" t="s">
        <v>859</v>
      </c>
    </row>
    <row r="54" spans="1:6" x14ac:dyDescent="0.25">
      <c r="A54" t="s">
        <v>37</v>
      </c>
      <c r="B54" t="s">
        <v>38</v>
      </c>
      <c r="C54" t="s">
        <v>858</v>
      </c>
      <c r="D54">
        <v>0.67</v>
      </c>
      <c r="E54">
        <v>0</v>
      </c>
      <c r="F54" t="s">
        <v>859</v>
      </c>
    </row>
    <row r="55" spans="1:6" x14ac:dyDescent="0.25">
      <c r="A55" t="s">
        <v>37</v>
      </c>
      <c r="B55" t="s">
        <v>38</v>
      </c>
      <c r="C55" t="s">
        <v>858</v>
      </c>
      <c r="D55">
        <v>0.67</v>
      </c>
      <c r="E55">
        <v>0</v>
      </c>
      <c r="F55" t="s">
        <v>859</v>
      </c>
    </row>
    <row r="56" spans="1:6" x14ac:dyDescent="0.25">
      <c r="A56" t="s">
        <v>37</v>
      </c>
      <c r="B56" t="s">
        <v>38</v>
      </c>
      <c r="C56" t="s">
        <v>858</v>
      </c>
      <c r="D56">
        <v>0.67</v>
      </c>
      <c r="E56">
        <v>0</v>
      </c>
      <c r="F56" t="s">
        <v>859</v>
      </c>
    </row>
    <row r="57" spans="1:6" x14ac:dyDescent="0.25">
      <c r="A57" t="s">
        <v>37</v>
      </c>
      <c r="B57" t="s">
        <v>38</v>
      </c>
      <c r="C57" t="s">
        <v>858</v>
      </c>
      <c r="D57">
        <v>0.67</v>
      </c>
      <c r="E57">
        <v>0</v>
      </c>
      <c r="F57" t="s">
        <v>859</v>
      </c>
    </row>
    <row r="58" spans="1:6" x14ac:dyDescent="0.25">
      <c r="A58" t="s">
        <v>37</v>
      </c>
      <c r="B58" t="s">
        <v>38</v>
      </c>
      <c r="C58" t="s">
        <v>858</v>
      </c>
      <c r="D58">
        <v>0.67</v>
      </c>
      <c r="E58">
        <v>0</v>
      </c>
      <c r="F58" t="s">
        <v>859</v>
      </c>
    </row>
    <row r="59" spans="1:6" x14ac:dyDescent="0.25">
      <c r="A59" t="s">
        <v>37</v>
      </c>
      <c r="B59" t="s">
        <v>38</v>
      </c>
      <c r="C59" t="s">
        <v>858</v>
      </c>
      <c r="D59">
        <v>0.67</v>
      </c>
      <c r="E59">
        <v>0</v>
      </c>
      <c r="F59" t="s">
        <v>859</v>
      </c>
    </row>
    <row r="60" spans="1:6" x14ac:dyDescent="0.25">
      <c r="A60" t="s">
        <v>37</v>
      </c>
      <c r="B60" t="s">
        <v>38</v>
      </c>
      <c r="C60" t="s">
        <v>858</v>
      </c>
      <c r="D60">
        <v>0.67</v>
      </c>
      <c r="E60">
        <v>0</v>
      </c>
      <c r="F60" t="s">
        <v>859</v>
      </c>
    </row>
    <row r="61" spans="1:6" x14ac:dyDescent="0.25">
      <c r="A61" t="s">
        <v>37</v>
      </c>
      <c r="B61" t="s">
        <v>38</v>
      </c>
      <c r="C61" t="s">
        <v>858</v>
      </c>
      <c r="D61">
        <v>0.67</v>
      </c>
      <c r="E61">
        <v>0</v>
      </c>
      <c r="F61" t="s">
        <v>859</v>
      </c>
    </row>
    <row r="62" spans="1:6" x14ac:dyDescent="0.25">
      <c r="A62" t="s">
        <v>37</v>
      </c>
      <c r="B62" t="s">
        <v>38</v>
      </c>
      <c r="C62" t="s">
        <v>858</v>
      </c>
      <c r="D62">
        <v>0.67</v>
      </c>
      <c r="E62">
        <v>0</v>
      </c>
      <c r="F62" t="s">
        <v>859</v>
      </c>
    </row>
    <row r="63" spans="1:6" x14ac:dyDescent="0.25">
      <c r="A63" t="s">
        <v>27</v>
      </c>
      <c r="B63" t="s">
        <v>28</v>
      </c>
      <c r="C63" t="s">
        <v>864</v>
      </c>
      <c r="D63">
        <v>0</v>
      </c>
      <c r="E63">
        <v>0.03</v>
      </c>
      <c r="F63" t="s">
        <v>865</v>
      </c>
    </row>
    <row r="64" spans="1:6" x14ac:dyDescent="0.25">
      <c r="A64" t="s">
        <v>27</v>
      </c>
      <c r="B64" t="s">
        <v>28</v>
      </c>
      <c r="C64" t="s">
        <v>864</v>
      </c>
      <c r="D64">
        <v>0</v>
      </c>
      <c r="E64">
        <v>0.03</v>
      </c>
      <c r="F64" t="s">
        <v>865</v>
      </c>
    </row>
    <row r="65" spans="1:6" x14ac:dyDescent="0.25">
      <c r="A65" t="s">
        <v>27</v>
      </c>
      <c r="B65" t="s">
        <v>28</v>
      </c>
      <c r="C65" t="s">
        <v>864</v>
      </c>
      <c r="D65">
        <v>0</v>
      </c>
      <c r="E65">
        <v>0.03</v>
      </c>
      <c r="F65" t="s">
        <v>865</v>
      </c>
    </row>
    <row r="66" spans="1:6" x14ac:dyDescent="0.25">
      <c r="A66" t="s">
        <v>27</v>
      </c>
      <c r="B66" t="s">
        <v>28</v>
      </c>
      <c r="C66" t="s">
        <v>864</v>
      </c>
      <c r="D66">
        <v>0</v>
      </c>
      <c r="E66">
        <v>0.03</v>
      </c>
      <c r="F66" t="s">
        <v>865</v>
      </c>
    </row>
    <row r="67" spans="1:6" x14ac:dyDescent="0.25">
      <c r="A67" t="s">
        <v>27</v>
      </c>
      <c r="B67" t="s">
        <v>28</v>
      </c>
      <c r="C67" t="s">
        <v>864</v>
      </c>
      <c r="D67">
        <v>0</v>
      </c>
      <c r="E67">
        <v>0.03</v>
      </c>
      <c r="F67" t="s">
        <v>865</v>
      </c>
    </row>
    <row r="68" spans="1:6" x14ac:dyDescent="0.25">
      <c r="A68" t="s">
        <v>27</v>
      </c>
      <c r="B68" t="s">
        <v>28</v>
      </c>
      <c r="C68" t="s">
        <v>864</v>
      </c>
      <c r="D68">
        <v>0</v>
      </c>
      <c r="E68">
        <v>0.03</v>
      </c>
      <c r="F68" t="s">
        <v>865</v>
      </c>
    </row>
    <row r="69" spans="1:6" x14ac:dyDescent="0.25">
      <c r="A69" t="s">
        <v>27</v>
      </c>
      <c r="B69" t="s">
        <v>28</v>
      </c>
      <c r="C69" t="s">
        <v>864</v>
      </c>
      <c r="D69">
        <v>0</v>
      </c>
      <c r="E69">
        <v>0.03</v>
      </c>
      <c r="F69" t="s">
        <v>865</v>
      </c>
    </row>
    <row r="70" spans="1:6" x14ac:dyDescent="0.25">
      <c r="A70" t="s">
        <v>27</v>
      </c>
      <c r="B70" t="s">
        <v>28</v>
      </c>
      <c r="C70" t="s">
        <v>864</v>
      </c>
      <c r="D70">
        <v>0</v>
      </c>
      <c r="E70">
        <v>0.03</v>
      </c>
      <c r="F70" t="s">
        <v>865</v>
      </c>
    </row>
    <row r="71" spans="1:6" x14ac:dyDescent="0.25">
      <c r="A71" t="s">
        <v>27</v>
      </c>
      <c r="B71" t="s">
        <v>28</v>
      </c>
      <c r="C71" t="s">
        <v>864</v>
      </c>
      <c r="D71">
        <v>0</v>
      </c>
      <c r="E71">
        <v>0.03</v>
      </c>
      <c r="F71" t="s">
        <v>865</v>
      </c>
    </row>
    <row r="72" spans="1:6" x14ac:dyDescent="0.25">
      <c r="A72" t="s">
        <v>27</v>
      </c>
      <c r="B72" t="s">
        <v>28</v>
      </c>
      <c r="C72" t="s">
        <v>864</v>
      </c>
      <c r="D72">
        <v>0</v>
      </c>
      <c r="E72">
        <v>0.03</v>
      </c>
      <c r="F72" t="s">
        <v>865</v>
      </c>
    </row>
    <row r="73" spans="1:6" x14ac:dyDescent="0.25">
      <c r="A73" t="s">
        <v>27</v>
      </c>
      <c r="B73" t="s">
        <v>28</v>
      </c>
      <c r="C73" t="s">
        <v>864</v>
      </c>
      <c r="D73">
        <v>0</v>
      </c>
      <c r="E73">
        <v>0.03</v>
      </c>
      <c r="F73" t="s">
        <v>865</v>
      </c>
    </row>
    <row r="74" spans="1:6" x14ac:dyDescent="0.25">
      <c r="A74" t="s">
        <v>27</v>
      </c>
      <c r="B74" t="s">
        <v>28</v>
      </c>
      <c r="C74" t="s">
        <v>864</v>
      </c>
      <c r="D74">
        <v>0</v>
      </c>
      <c r="E74">
        <v>0.03</v>
      </c>
      <c r="F74" t="s">
        <v>865</v>
      </c>
    </row>
    <row r="75" spans="1:6" x14ac:dyDescent="0.25">
      <c r="A75" t="s">
        <v>27</v>
      </c>
      <c r="B75" t="s">
        <v>28</v>
      </c>
      <c r="C75" t="s">
        <v>864</v>
      </c>
      <c r="D75">
        <v>0</v>
      </c>
      <c r="E75">
        <v>0.03</v>
      </c>
      <c r="F75" t="s">
        <v>865</v>
      </c>
    </row>
    <row r="76" spans="1:6" x14ac:dyDescent="0.25">
      <c r="A76" t="s">
        <v>27</v>
      </c>
      <c r="B76" t="s">
        <v>28</v>
      </c>
      <c r="C76" t="s">
        <v>864</v>
      </c>
      <c r="D76">
        <v>0</v>
      </c>
      <c r="E76">
        <v>0.03</v>
      </c>
      <c r="F76" t="s">
        <v>865</v>
      </c>
    </row>
    <row r="77" spans="1:6" x14ac:dyDescent="0.25">
      <c r="A77" t="s">
        <v>27</v>
      </c>
      <c r="B77" t="s">
        <v>28</v>
      </c>
      <c r="C77" t="s">
        <v>864</v>
      </c>
      <c r="D77">
        <v>0</v>
      </c>
      <c r="E77">
        <v>0.03</v>
      </c>
      <c r="F77" t="s">
        <v>865</v>
      </c>
    </row>
    <row r="78" spans="1:6" x14ac:dyDescent="0.25">
      <c r="A78" t="s">
        <v>27</v>
      </c>
      <c r="B78" t="s">
        <v>28</v>
      </c>
      <c r="C78" t="s">
        <v>864</v>
      </c>
      <c r="D78">
        <v>0</v>
      </c>
      <c r="E78">
        <v>0.03</v>
      </c>
      <c r="F78" t="s">
        <v>865</v>
      </c>
    </row>
    <row r="79" spans="1:6" x14ac:dyDescent="0.25">
      <c r="A79" t="s">
        <v>27</v>
      </c>
      <c r="B79" t="s">
        <v>28</v>
      </c>
      <c r="C79" t="s">
        <v>864</v>
      </c>
      <c r="D79">
        <v>0</v>
      </c>
      <c r="E79">
        <v>0.03</v>
      </c>
      <c r="F79" t="s">
        <v>865</v>
      </c>
    </row>
    <row r="80" spans="1:6" x14ac:dyDescent="0.25">
      <c r="A80" t="s">
        <v>27</v>
      </c>
      <c r="B80" t="s">
        <v>28</v>
      </c>
      <c r="C80" t="s">
        <v>864</v>
      </c>
      <c r="D80">
        <v>0</v>
      </c>
      <c r="E80">
        <v>0.03</v>
      </c>
      <c r="F80" t="s">
        <v>865</v>
      </c>
    </row>
    <row r="81" spans="1:6" x14ac:dyDescent="0.25">
      <c r="A81" t="s">
        <v>27</v>
      </c>
      <c r="B81" t="s">
        <v>28</v>
      </c>
      <c r="C81" t="s">
        <v>864</v>
      </c>
      <c r="D81">
        <v>0</v>
      </c>
      <c r="E81">
        <v>0.03</v>
      </c>
      <c r="F81" t="s">
        <v>865</v>
      </c>
    </row>
    <row r="82" spans="1:6" x14ac:dyDescent="0.25">
      <c r="A82" t="s">
        <v>27</v>
      </c>
      <c r="B82" t="s">
        <v>28</v>
      </c>
      <c r="C82" t="s">
        <v>864</v>
      </c>
      <c r="D82">
        <v>0</v>
      </c>
      <c r="E82">
        <v>0.03</v>
      </c>
      <c r="F82" t="s">
        <v>865</v>
      </c>
    </row>
    <row r="83" spans="1:6" x14ac:dyDescent="0.25">
      <c r="A83" t="s">
        <v>27</v>
      </c>
      <c r="B83" t="s">
        <v>28</v>
      </c>
      <c r="C83" t="s">
        <v>864</v>
      </c>
      <c r="D83">
        <v>0</v>
      </c>
      <c r="E83">
        <v>0.03</v>
      </c>
      <c r="F83" t="s">
        <v>865</v>
      </c>
    </row>
    <row r="84" spans="1:6" x14ac:dyDescent="0.25">
      <c r="A84" t="s">
        <v>27</v>
      </c>
      <c r="B84" t="s">
        <v>28</v>
      </c>
      <c r="C84" t="s">
        <v>864</v>
      </c>
      <c r="D84">
        <v>0</v>
      </c>
      <c r="E84">
        <v>0.03</v>
      </c>
      <c r="F84" t="s">
        <v>865</v>
      </c>
    </row>
    <row r="85" spans="1:6" x14ac:dyDescent="0.25">
      <c r="A85" t="s">
        <v>27</v>
      </c>
      <c r="B85" t="s">
        <v>28</v>
      </c>
      <c r="C85" t="s">
        <v>864</v>
      </c>
      <c r="D85">
        <v>0</v>
      </c>
      <c r="E85">
        <v>0.03</v>
      </c>
      <c r="F85" t="s">
        <v>865</v>
      </c>
    </row>
    <row r="86" spans="1:6" x14ac:dyDescent="0.25">
      <c r="A86" t="s">
        <v>27</v>
      </c>
      <c r="B86" t="s">
        <v>28</v>
      </c>
      <c r="C86" t="s">
        <v>864</v>
      </c>
      <c r="D86">
        <v>0</v>
      </c>
      <c r="E86">
        <v>0.03</v>
      </c>
      <c r="F86" t="s">
        <v>865</v>
      </c>
    </row>
    <row r="87" spans="1:6" x14ac:dyDescent="0.25">
      <c r="A87" t="s">
        <v>27</v>
      </c>
      <c r="B87" t="s">
        <v>28</v>
      </c>
      <c r="C87" t="s">
        <v>864</v>
      </c>
      <c r="D87">
        <v>0</v>
      </c>
      <c r="E87">
        <v>0.03</v>
      </c>
      <c r="F87" t="s">
        <v>865</v>
      </c>
    </row>
    <row r="88" spans="1:6" x14ac:dyDescent="0.25">
      <c r="A88" t="s">
        <v>27</v>
      </c>
      <c r="B88" t="s">
        <v>28</v>
      </c>
      <c r="C88" t="s">
        <v>864</v>
      </c>
      <c r="D88">
        <v>0</v>
      </c>
      <c r="E88">
        <v>0.03</v>
      </c>
      <c r="F88" t="s">
        <v>865</v>
      </c>
    </row>
    <row r="89" spans="1:6" x14ac:dyDescent="0.25">
      <c r="A89" t="s">
        <v>27</v>
      </c>
      <c r="B89" t="s">
        <v>28</v>
      </c>
      <c r="C89" t="s">
        <v>864</v>
      </c>
      <c r="D89">
        <v>0</v>
      </c>
      <c r="E89">
        <v>0.03</v>
      </c>
      <c r="F89" t="s">
        <v>865</v>
      </c>
    </row>
    <row r="90" spans="1:6" x14ac:dyDescent="0.25">
      <c r="A90" t="s">
        <v>27</v>
      </c>
      <c r="B90" t="s">
        <v>28</v>
      </c>
      <c r="C90" t="s">
        <v>864</v>
      </c>
      <c r="D90">
        <v>0</v>
      </c>
      <c r="E90">
        <v>0.03</v>
      </c>
      <c r="F90" t="s">
        <v>865</v>
      </c>
    </row>
    <row r="91" spans="1:6" x14ac:dyDescent="0.25">
      <c r="A91" t="s">
        <v>27</v>
      </c>
      <c r="B91" t="s">
        <v>28</v>
      </c>
      <c r="C91" t="s">
        <v>864</v>
      </c>
      <c r="D91">
        <v>0</v>
      </c>
      <c r="E91">
        <v>0.03</v>
      </c>
      <c r="F91" t="s">
        <v>865</v>
      </c>
    </row>
    <row r="92" spans="1:6" x14ac:dyDescent="0.25">
      <c r="A92" t="s">
        <v>27</v>
      </c>
      <c r="B92" t="s">
        <v>28</v>
      </c>
      <c r="C92" t="s">
        <v>864</v>
      </c>
      <c r="D92">
        <v>0</v>
      </c>
      <c r="E92">
        <v>0.03</v>
      </c>
      <c r="F92" t="s">
        <v>865</v>
      </c>
    </row>
    <row r="93" spans="1:6" x14ac:dyDescent="0.25">
      <c r="A93" t="s">
        <v>27</v>
      </c>
      <c r="B93" t="s">
        <v>28</v>
      </c>
      <c r="C93" t="s">
        <v>864</v>
      </c>
      <c r="D93">
        <v>0</v>
      </c>
      <c r="E93">
        <v>0.03</v>
      </c>
      <c r="F93" t="s">
        <v>865</v>
      </c>
    </row>
    <row r="94" spans="1:6" x14ac:dyDescent="0.25">
      <c r="A94" t="s">
        <v>27</v>
      </c>
      <c r="B94" t="s">
        <v>28</v>
      </c>
      <c r="C94" t="s">
        <v>864</v>
      </c>
      <c r="D94">
        <v>0</v>
      </c>
      <c r="E94">
        <v>0.03</v>
      </c>
      <c r="F94" t="s">
        <v>865</v>
      </c>
    </row>
    <row r="95" spans="1:6" x14ac:dyDescent="0.25">
      <c r="A95" t="s">
        <v>27</v>
      </c>
      <c r="B95" t="s">
        <v>28</v>
      </c>
      <c r="C95" t="s">
        <v>864</v>
      </c>
      <c r="D95">
        <v>0</v>
      </c>
      <c r="E95">
        <v>0.03</v>
      </c>
      <c r="F95" t="s">
        <v>865</v>
      </c>
    </row>
    <row r="96" spans="1:6" x14ac:dyDescent="0.25">
      <c r="A96" t="s">
        <v>39</v>
      </c>
      <c r="B96" t="s">
        <v>40</v>
      </c>
      <c r="C96" t="s">
        <v>856</v>
      </c>
      <c r="D96">
        <v>0</v>
      </c>
      <c r="E96">
        <v>0.47</v>
      </c>
      <c r="F96" t="s">
        <v>869</v>
      </c>
    </row>
    <row r="97" spans="1:6" x14ac:dyDescent="0.25">
      <c r="A97" t="s">
        <v>21</v>
      </c>
      <c r="B97" t="s">
        <v>22</v>
      </c>
      <c r="C97" t="s">
        <v>856</v>
      </c>
      <c r="D97">
        <v>0.7</v>
      </c>
      <c r="E97">
        <v>0</v>
      </c>
      <c r="F97" t="s">
        <v>857</v>
      </c>
    </row>
    <row r="98" spans="1:6" x14ac:dyDescent="0.25">
      <c r="A98" t="s">
        <v>21</v>
      </c>
      <c r="B98" t="s">
        <v>22</v>
      </c>
      <c r="C98" t="s">
        <v>856</v>
      </c>
      <c r="D98">
        <v>0.7</v>
      </c>
      <c r="E98">
        <v>0</v>
      </c>
      <c r="F98" t="s">
        <v>857</v>
      </c>
    </row>
    <row r="99" spans="1:6" x14ac:dyDescent="0.25">
      <c r="A99" t="s">
        <v>21</v>
      </c>
      <c r="B99" t="s">
        <v>22</v>
      </c>
      <c r="C99" t="s">
        <v>856</v>
      </c>
      <c r="D99">
        <v>0.7</v>
      </c>
      <c r="E99">
        <v>0</v>
      </c>
      <c r="F99" t="s">
        <v>857</v>
      </c>
    </row>
    <row r="100" spans="1:6" x14ac:dyDescent="0.25">
      <c r="A100" t="s">
        <v>21</v>
      </c>
      <c r="B100" t="s">
        <v>22</v>
      </c>
      <c r="C100" t="s">
        <v>856</v>
      </c>
      <c r="D100">
        <v>0.7</v>
      </c>
      <c r="E100">
        <v>0</v>
      </c>
      <c r="F100" t="s">
        <v>857</v>
      </c>
    </row>
    <row r="101" spans="1:6" x14ac:dyDescent="0.25">
      <c r="A101" t="s">
        <v>21</v>
      </c>
      <c r="B101" t="s">
        <v>22</v>
      </c>
      <c r="C101" t="s">
        <v>856</v>
      </c>
      <c r="D101">
        <v>0.7</v>
      </c>
      <c r="E101">
        <v>0</v>
      </c>
      <c r="F101" t="s">
        <v>857</v>
      </c>
    </row>
    <row r="102" spans="1:6" x14ac:dyDescent="0.25">
      <c r="A102" t="s">
        <v>21</v>
      </c>
      <c r="B102" t="s">
        <v>22</v>
      </c>
      <c r="C102" t="s">
        <v>856</v>
      </c>
      <c r="D102">
        <v>0.7</v>
      </c>
      <c r="E102">
        <v>0</v>
      </c>
      <c r="F102" t="s">
        <v>857</v>
      </c>
    </row>
    <row r="103" spans="1:6" x14ac:dyDescent="0.25">
      <c r="A103" t="s">
        <v>21</v>
      </c>
      <c r="B103" t="s">
        <v>22</v>
      </c>
      <c r="C103" t="s">
        <v>856</v>
      </c>
      <c r="D103">
        <v>0.7</v>
      </c>
      <c r="E103">
        <v>0</v>
      </c>
      <c r="F103" t="s">
        <v>857</v>
      </c>
    </row>
    <row r="104" spans="1:6" x14ac:dyDescent="0.25">
      <c r="A104" t="s">
        <v>21</v>
      </c>
      <c r="B104" t="s">
        <v>22</v>
      </c>
      <c r="C104" t="s">
        <v>856</v>
      </c>
      <c r="D104">
        <v>0.7</v>
      </c>
      <c r="E104">
        <v>0</v>
      </c>
      <c r="F104" t="s">
        <v>857</v>
      </c>
    </row>
    <row r="105" spans="1:6" x14ac:dyDescent="0.25">
      <c r="A105" t="s">
        <v>21</v>
      </c>
      <c r="B105" t="s">
        <v>22</v>
      </c>
      <c r="C105" t="s">
        <v>856</v>
      </c>
      <c r="D105">
        <v>0.7</v>
      </c>
      <c r="E105">
        <v>0</v>
      </c>
      <c r="F105" t="s">
        <v>857</v>
      </c>
    </row>
    <row r="106" spans="1:6" x14ac:dyDescent="0.25">
      <c r="A106" t="s">
        <v>21</v>
      </c>
      <c r="B106" t="s">
        <v>22</v>
      </c>
      <c r="C106" t="s">
        <v>856</v>
      </c>
      <c r="D106">
        <v>0.7</v>
      </c>
      <c r="E106">
        <v>0</v>
      </c>
      <c r="F106" t="s">
        <v>857</v>
      </c>
    </row>
    <row r="107" spans="1:6" x14ac:dyDescent="0.25">
      <c r="A107" t="s">
        <v>21</v>
      </c>
      <c r="B107" t="s">
        <v>22</v>
      </c>
      <c r="C107" t="s">
        <v>856</v>
      </c>
      <c r="D107">
        <v>0.7</v>
      </c>
      <c r="E107">
        <v>0</v>
      </c>
      <c r="F107" t="s">
        <v>857</v>
      </c>
    </row>
    <row r="108" spans="1:6" x14ac:dyDescent="0.25">
      <c r="A108" t="s">
        <v>21</v>
      </c>
      <c r="B108" t="s">
        <v>22</v>
      </c>
      <c r="C108" t="s">
        <v>856</v>
      </c>
      <c r="D108">
        <v>0.7</v>
      </c>
      <c r="E108">
        <v>0</v>
      </c>
      <c r="F108" t="s">
        <v>857</v>
      </c>
    </row>
    <row r="109" spans="1:6" x14ac:dyDescent="0.25">
      <c r="A109" t="s">
        <v>21</v>
      </c>
      <c r="B109" t="s">
        <v>22</v>
      </c>
      <c r="C109" t="s">
        <v>856</v>
      </c>
      <c r="D109">
        <v>0.7</v>
      </c>
      <c r="E109">
        <v>0</v>
      </c>
      <c r="F109" t="s">
        <v>857</v>
      </c>
    </row>
    <row r="110" spans="1:6" x14ac:dyDescent="0.25">
      <c r="A110" t="s">
        <v>21</v>
      </c>
      <c r="B110" t="s">
        <v>22</v>
      </c>
      <c r="C110" t="s">
        <v>856</v>
      </c>
      <c r="D110">
        <v>0.7</v>
      </c>
      <c r="E110">
        <v>0</v>
      </c>
      <c r="F110" t="s">
        <v>857</v>
      </c>
    </row>
    <row r="111" spans="1:6" x14ac:dyDescent="0.25">
      <c r="A111" t="s">
        <v>21</v>
      </c>
      <c r="B111" t="s">
        <v>22</v>
      </c>
      <c r="C111" t="s">
        <v>856</v>
      </c>
      <c r="D111">
        <v>0.7</v>
      </c>
      <c r="E111">
        <v>0</v>
      </c>
      <c r="F111" t="s">
        <v>857</v>
      </c>
    </row>
    <row r="112" spans="1:6" x14ac:dyDescent="0.25">
      <c r="A112" t="s">
        <v>21</v>
      </c>
      <c r="B112" t="s">
        <v>22</v>
      </c>
      <c r="C112" t="s">
        <v>856</v>
      </c>
      <c r="D112">
        <v>0.7</v>
      </c>
      <c r="E112">
        <v>0</v>
      </c>
      <c r="F112" t="s">
        <v>857</v>
      </c>
    </row>
    <row r="113" spans="1:6" x14ac:dyDescent="0.25">
      <c r="A113" t="s">
        <v>21</v>
      </c>
      <c r="B113" t="s">
        <v>22</v>
      </c>
      <c r="C113" t="s">
        <v>856</v>
      </c>
      <c r="D113">
        <v>0.7</v>
      </c>
      <c r="E113">
        <v>0</v>
      </c>
      <c r="F113" t="s">
        <v>857</v>
      </c>
    </row>
    <row r="114" spans="1:6" x14ac:dyDescent="0.25">
      <c r="A114" t="s">
        <v>21</v>
      </c>
      <c r="B114" t="s">
        <v>22</v>
      </c>
      <c r="C114" t="s">
        <v>856</v>
      </c>
      <c r="D114">
        <v>0.7</v>
      </c>
      <c r="E114">
        <v>0</v>
      </c>
      <c r="F114" t="s">
        <v>857</v>
      </c>
    </row>
    <row r="115" spans="1:6" x14ac:dyDescent="0.25">
      <c r="A115" t="s">
        <v>21</v>
      </c>
      <c r="B115" t="s">
        <v>22</v>
      </c>
      <c r="C115" t="s">
        <v>856</v>
      </c>
      <c r="D115">
        <v>0.7</v>
      </c>
      <c r="E115">
        <v>0</v>
      </c>
      <c r="F115" t="s">
        <v>857</v>
      </c>
    </row>
    <row r="116" spans="1:6" x14ac:dyDescent="0.25">
      <c r="A116" t="s">
        <v>21</v>
      </c>
      <c r="B116" t="s">
        <v>22</v>
      </c>
      <c r="C116" t="s">
        <v>856</v>
      </c>
      <c r="D116">
        <v>0.7</v>
      </c>
      <c r="E116">
        <v>0</v>
      </c>
      <c r="F116" t="s">
        <v>857</v>
      </c>
    </row>
    <row r="117" spans="1:6" x14ac:dyDescent="0.25">
      <c r="A117" t="s">
        <v>21</v>
      </c>
      <c r="B117" t="s">
        <v>22</v>
      </c>
      <c r="C117" t="s">
        <v>856</v>
      </c>
      <c r="D117">
        <v>0.7</v>
      </c>
      <c r="E117">
        <v>0</v>
      </c>
      <c r="F117" t="s">
        <v>857</v>
      </c>
    </row>
    <row r="118" spans="1:6" x14ac:dyDescent="0.25">
      <c r="A118" t="s">
        <v>21</v>
      </c>
      <c r="B118" t="s">
        <v>22</v>
      </c>
      <c r="C118" t="s">
        <v>856</v>
      </c>
      <c r="D118">
        <v>0.7</v>
      </c>
      <c r="E118">
        <v>0</v>
      </c>
      <c r="F118" t="s">
        <v>857</v>
      </c>
    </row>
    <row r="119" spans="1:6" x14ac:dyDescent="0.25">
      <c r="A119" t="s">
        <v>21</v>
      </c>
      <c r="B119" t="s">
        <v>22</v>
      </c>
      <c r="C119" t="s">
        <v>856</v>
      </c>
      <c r="D119">
        <v>0.7</v>
      </c>
      <c r="E119">
        <v>0</v>
      </c>
      <c r="F119" t="s">
        <v>857</v>
      </c>
    </row>
    <row r="120" spans="1:6" x14ac:dyDescent="0.25">
      <c r="A120" t="s">
        <v>21</v>
      </c>
      <c r="B120" t="s">
        <v>22</v>
      </c>
      <c r="C120" t="s">
        <v>856</v>
      </c>
      <c r="D120">
        <v>0.7</v>
      </c>
      <c r="E120">
        <v>0</v>
      </c>
      <c r="F120" t="s">
        <v>857</v>
      </c>
    </row>
    <row r="121" spans="1:6" x14ac:dyDescent="0.25">
      <c r="A121" t="s">
        <v>21</v>
      </c>
      <c r="B121" t="s">
        <v>22</v>
      </c>
      <c r="C121" t="s">
        <v>856</v>
      </c>
      <c r="D121">
        <v>0.7</v>
      </c>
      <c r="E121">
        <v>0</v>
      </c>
      <c r="F121" t="s">
        <v>857</v>
      </c>
    </row>
    <row r="122" spans="1:6" x14ac:dyDescent="0.25">
      <c r="A122" t="s">
        <v>21</v>
      </c>
      <c r="B122" t="s">
        <v>22</v>
      </c>
      <c r="C122" t="s">
        <v>856</v>
      </c>
      <c r="D122">
        <v>0.7</v>
      </c>
      <c r="E122">
        <v>0</v>
      </c>
      <c r="F122" t="s">
        <v>857</v>
      </c>
    </row>
    <row r="123" spans="1:6" x14ac:dyDescent="0.25">
      <c r="A123" t="s">
        <v>21</v>
      </c>
      <c r="B123" t="s">
        <v>22</v>
      </c>
      <c r="C123" t="s">
        <v>856</v>
      </c>
      <c r="D123">
        <v>0.7</v>
      </c>
      <c r="E123">
        <v>0</v>
      </c>
      <c r="F123" t="s">
        <v>857</v>
      </c>
    </row>
    <row r="124" spans="1:6" x14ac:dyDescent="0.25">
      <c r="A124" t="s">
        <v>21</v>
      </c>
      <c r="B124" t="s">
        <v>22</v>
      </c>
      <c r="C124" t="s">
        <v>856</v>
      </c>
      <c r="D124">
        <v>0.7</v>
      </c>
      <c r="E124">
        <v>0</v>
      </c>
      <c r="F124" t="s">
        <v>857</v>
      </c>
    </row>
    <row r="125" spans="1:6" x14ac:dyDescent="0.25">
      <c r="A125" t="s">
        <v>21</v>
      </c>
      <c r="B125" t="s">
        <v>22</v>
      </c>
      <c r="C125" t="s">
        <v>856</v>
      </c>
      <c r="D125">
        <v>0.7</v>
      </c>
      <c r="E125">
        <v>0</v>
      </c>
      <c r="F125" t="s">
        <v>857</v>
      </c>
    </row>
    <row r="126" spans="1:6" x14ac:dyDescent="0.25">
      <c r="A126" t="s">
        <v>21</v>
      </c>
      <c r="B126" t="s">
        <v>22</v>
      </c>
      <c r="C126" t="s">
        <v>856</v>
      </c>
      <c r="D126">
        <v>0.7</v>
      </c>
      <c r="E126">
        <v>0</v>
      </c>
      <c r="F126" t="s">
        <v>857</v>
      </c>
    </row>
    <row r="127" spans="1:6" x14ac:dyDescent="0.25">
      <c r="A127" t="s">
        <v>21</v>
      </c>
      <c r="B127" t="s">
        <v>22</v>
      </c>
      <c r="C127" t="s">
        <v>856</v>
      </c>
      <c r="D127">
        <v>0.7</v>
      </c>
      <c r="E127">
        <v>0</v>
      </c>
      <c r="F127" t="s">
        <v>857</v>
      </c>
    </row>
    <row r="128" spans="1:6" x14ac:dyDescent="0.25">
      <c r="A128" t="s">
        <v>23</v>
      </c>
      <c r="B128" t="s">
        <v>24</v>
      </c>
      <c r="C128" t="s">
        <v>860</v>
      </c>
      <c r="D128">
        <v>2.57</v>
      </c>
      <c r="E128">
        <v>0</v>
      </c>
      <c r="F128" t="s">
        <v>861</v>
      </c>
    </row>
    <row r="129" spans="1:6" x14ac:dyDescent="0.25">
      <c r="A129" t="s">
        <v>23</v>
      </c>
      <c r="B129" t="s">
        <v>24</v>
      </c>
      <c r="C129" t="s">
        <v>860</v>
      </c>
      <c r="D129">
        <v>2.57</v>
      </c>
      <c r="E129">
        <v>0</v>
      </c>
      <c r="F129" t="s">
        <v>861</v>
      </c>
    </row>
    <row r="130" spans="1:6" x14ac:dyDescent="0.25">
      <c r="A130" t="s">
        <v>23</v>
      </c>
      <c r="B130" t="s">
        <v>24</v>
      </c>
      <c r="C130" t="s">
        <v>860</v>
      </c>
      <c r="D130">
        <v>2.57</v>
      </c>
      <c r="E130">
        <v>0</v>
      </c>
      <c r="F130" t="s">
        <v>861</v>
      </c>
    </row>
    <row r="131" spans="1:6" x14ac:dyDescent="0.25">
      <c r="A131" t="s">
        <v>23</v>
      </c>
      <c r="B131" t="s">
        <v>24</v>
      </c>
      <c r="C131" t="s">
        <v>860</v>
      </c>
      <c r="D131">
        <v>2.57</v>
      </c>
      <c r="E131">
        <v>0</v>
      </c>
      <c r="F131" t="s">
        <v>861</v>
      </c>
    </row>
    <row r="132" spans="1:6" x14ac:dyDescent="0.25">
      <c r="A132" t="s">
        <v>23</v>
      </c>
      <c r="B132" t="s">
        <v>24</v>
      </c>
      <c r="C132" t="s">
        <v>860</v>
      </c>
      <c r="D132">
        <v>2.57</v>
      </c>
      <c r="E132">
        <v>0</v>
      </c>
      <c r="F132" t="s">
        <v>861</v>
      </c>
    </row>
    <row r="133" spans="1:6" x14ac:dyDescent="0.25">
      <c r="A133" t="s">
        <v>23</v>
      </c>
      <c r="B133" t="s">
        <v>24</v>
      </c>
      <c r="C133" t="s">
        <v>860</v>
      </c>
      <c r="D133">
        <v>2.57</v>
      </c>
      <c r="E133">
        <v>0</v>
      </c>
      <c r="F133" t="s">
        <v>861</v>
      </c>
    </row>
    <row r="134" spans="1:6" x14ac:dyDescent="0.25">
      <c r="A134" t="s">
        <v>23</v>
      </c>
      <c r="B134" t="s">
        <v>24</v>
      </c>
      <c r="C134" t="s">
        <v>860</v>
      </c>
      <c r="D134">
        <v>2.57</v>
      </c>
      <c r="E134">
        <v>0</v>
      </c>
      <c r="F134" t="s">
        <v>861</v>
      </c>
    </row>
    <row r="135" spans="1:6" x14ac:dyDescent="0.25">
      <c r="A135" t="s">
        <v>23</v>
      </c>
      <c r="B135" t="s">
        <v>24</v>
      </c>
      <c r="C135" t="s">
        <v>860</v>
      </c>
      <c r="D135">
        <v>2.57</v>
      </c>
      <c r="E135">
        <v>0</v>
      </c>
      <c r="F135" t="s">
        <v>861</v>
      </c>
    </row>
    <row r="136" spans="1:6" x14ac:dyDescent="0.25">
      <c r="A136" t="s">
        <v>23</v>
      </c>
      <c r="B136" t="s">
        <v>24</v>
      </c>
      <c r="C136" t="s">
        <v>860</v>
      </c>
      <c r="D136">
        <v>2.57</v>
      </c>
      <c r="E136">
        <v>0</v>
      </c>
      <c r="F136" t="s">
        <v>861</v>
      </c>
    </row>
    <row r="137" spans="1:6" x14ac:dyDescent="0.25">
      <c r="A137" t="s">
        <v>23</v>
      </c>
      <c r="B137" t="s">
        <v>24</v>
      </c>
      <c r="C137" t="s">
        <v>860</v>
      </c>
      <c r="D137">
        <v>2.57</v>
      </c>
      <c r="E137">
        <v>0</v>
      </c>
      <c r="F137" t="s">
        <v>861</v>
      </c>
    </row>
    <row r="138" spans="1:6" x14ac:dyDescent="0.25">
      <c r="A138" t="s">
        <v>23</v>
      </c>
      <c r="B138" t="s">
        <v>24</v>
      </c>
      <c r="C138" t="s">
        <v>860</v>
      </c>
      <c r="D138">
        <v>2.57</v>
      </c>
      <c r="E138">
        <v>0</v>
      </c>
      <c r="F138" t="s">
        <v>861</v>
      </c>
    </row>
    <row r="139" spans="1:6" x14ac:dyDescent="0.25">
      <c r="A139" t="s">
        <v>23</v>
      </c>
      <c r="B139" t="s">
        <v>24</v>
      </c>
      <c r="C139" t="s">
        <v>860</v>
      </c>
      <c r="D139">
        <v>2.57</v>
      </c>
      <c r="E139">
        <v>0</v>
      </c>
      <c r="F139" t="s">
        <v>861</v>
      </c>
    </row>
    <row r="140" spans="1:6" x14ac:dyDescent="0.25">
      <c r="A140" t="s">
        <v>23</v>
      </c>
      <c r="B140" t="s">
        <v>24</v>
      </c>
      <c r="C140" t="s">
        <v>860</v>
      </c>
      <c r="D140">
        <v>2.57</v>
      </c>
      <c r="E140">
        <v>0</v>
      </c>
      <c r="F140" t="s">
        <v>861</v>
      </c>
    </row>
    <row r="141" spans="1:6" x14ac:dyDescent="0.25">
      <c r="A141" t="s">
        <v>23</v>
      </c>
      <c r="B141" t="s">
        <v>24</v>
      </c>
      <c r="C141" t="s">
        <v>860</v>
      </c>
      <c r="D141">
        <v>2.57</v>
      </c>
      <c r="E141">
        <v>0</v>
      </c>
      <c r="F141" t="s">
        <v>861</v>
      </c>
    </row>
    <row r="142" spans="1:6" x14ac:dyDescent="0.25">
      <c r="A142" t="s">
        <v>23</v>
      </c>
      <c r="B142" t="s">
        <v>24</v>
      </c>
      <c r="C142" t="s">
        <v>860</v>
      </c>
      <c r="D142">
        <v>2.57</v>
      </c>
      <c r="E142">
        <v>0</v>
      </c>
      <c r="F142" t="s">
        <v>861</v>
      </c>
    </row>
    <row r="143" spans="1:6" x14ac:dyDescent="0.25">
      <c r="A143" t="s">
        <v>23</v>
      </c>
      <c r="B143" t="s">
        <v>24</v>
      </c>
      <c r="C143" t="s">
        <v>860</v>
      </c>
      <c r="D143">
        <v>2.57</v>
      </c>
      <c r="E143">
        <v>0</v>
      </c>
      <c r="F143" t="s">
        <v>861</v>
      </c>
    </row>
    <row r="144" spans="1:6" x14ac:dyDescent="0.25">
      <c r="A144" t="s">
        <v>23</v>
      </c>
      <c r="B144" t="s">
        <v>24</v>
      </c>
      <c r="C144" t="s">
        <v>860</v>
      </c>
      <c r="D144">
        <v>2.57</v>
      </c>
      <c r="E144">
        <v>0</v>
      </c>
      <c r="F144" t="s">
        <v>861</v>
      </c>
    </row>
    <row r="145" spans="1:6" x14ac:dyDescent="0.25">
      <c r="A145" t="s">
        <v>23</v>
      </c>
      <c r="B145" t="s">
        <v>24</v>
      </c>
      <c r="C145" t="s">
        <v>860</v>
      </c>
      <c r="D145">
        <v>2.57</v>
      </c>
      <c r="E145">
        <v>0</v>
      </c>
      <c r="F145" t="s">
        <v>861</v>
      </c>
    </row>
    <row r="146" spans="1:6" x14ac:dyDescent="0.25">
      <c r="A146" t="s">
        <v>23</v>
      </c>
      <c r="B146" t="s">
        <v>24</v>
      </c>
      <c r="C146" t="s">
        <v>860</v>
      </c>
      <c r="D146">
        <v>2.57</v>
      </c>
      <c r="E146">
        <v>0</v>
      </c>
      <c r="F146" t="s">
        <v>861</v>
      </c>
    </row>
    <row r="147" spans="1:6" x14ac:dyDescent="0.25">
      <c r="A147" t="s">
        <v>23</v>
      </c>
      <c r="B147" t="s">
        <v>24</v>
      </c>
      <c r="C147" t="s">
        <v>860</v>
      </c>
      <c r="D147">
        <v>2.57</v>
      </c>
      <c r="E147">
        <v>0</v>
      </c>
      <c r="F147" t="s">
        <v>861</v>
      </c>
    </row>
    <row r="148" spans="1:6" x14ac:dyDescent="0.25">
      <c r="A148" t="s">
        <v>23</v>
      </c>
      <c r="B148" t="s">
        <v>24</v>
      </c>
      <c r="C148" t="s">
        <v>860</v>
      </c>
      <c r="D148">
        <v>2.57</v>
      </c>
      <c r="E148">
        <v>0</v>
      </c>
      <c r="F148" t="s">
        <v>861</v>
      </c>
    </row>
    <row r="149" spans="1:6" x14ac:dyDescent="0.25">
      <c r="A149" t="s">
        <v>23</v>
      </c>
      <c r="B149" t="s">
        <v>24</v>
      </c>
      <c r="C149" t="s">
        <v>860</v>
      </c>
      <c r="D149">
        <v>2.57</v>
      </c>
      <c r="E149">
        <v>0</v>
      </c>
      <c r="F149" t="s">
        <v>861</v>
      </c>
    </row>
    <row r="150" spans="1:6" x14ac:dyDescent="0.25">
      <c r="A150" t="s">
        <v>23</v>
      </c>
      <c r="B150" t="s">
        <v>24</v>
      </c>
      <c r="C150" t="s">
        <v>860</v>
      </c>
      <c r="D150">
        <v>2.57</v>
      </c>
      <c r="E150">
        <v>0</v>
      </c>
      <c r="F150" t="s">
        <v>861</v>
      </c>
    </row>
    <row r="151" spans="1:6" x14ac:dyDescent="0.25">
      <c r="A151" t="s">
        <v>23</v>
      </c>
      <c r="B151" t="s">
        <v>24</v>
      </c>
      <c r="C151" t="s">
        <v>860</v>
      </c>
      <c r="D151">
        <v>2.57</v>
      </c>
      <c r="E151">
        <v>0</v>
      </c>
      <c r="F151" t="s">
        <v>861</v>
      </c>
    </row>
    <row r="152" spans="1:6" x14ac:dyDescent="0.25">
      <c r="A152" t="s">
        <v>23</v>
      </c>
      <c r="B152" t="s">
        <v>24</v>
      </c>
      <c r="C152" t="s">
        <v>860</v>
      </c>
      <c r="D152">
        <v>2.57</v>
      </c>
      <c r="E152">
        <v>0</v>
      </c>
      <c r="F152" t="s">
        <v>861</v>
      </c>
    </row>
    <row r="153" spans="1:6" x14ac:dyDescent="0.25">
      <c r="A153" t="s">
        <v>23</v>
      </c>
      <c r="B153" t="s">
        <v>24</v>
      </c>
      <c r="C153" t="s">
        <v>860</v>
      </c>
      <c r="D153">
        <v>2.57</v>
      </c>
      <c r="E153">
        <v>0</v>
      </c>
      <c r="F153" t="s">
        <v>861</v>
      </c>
    </row>
    <row r="154" spans="1:6" x14ac:dyDescent="0.25">
      <c r="A154" t="s">
        <v>23</v>
      </c>
      <c r="B154" t="s">
        <v>24</v>
      </c>
      <c r="C154" t="s">
        <v>860</v>
      </c>
      <c r="D154">
        <v>2.57</v>
      </c>
      <c r="E154">
        <v>0</v>
      </c>
      <c r="F154" t="s">
        <v>861</v>
      </c>
    </row>
    <row r="155" spans="1:6" x14ac:dyDescent="0.25">
      <c r="A155" t="s">
        <v>23</v>
      </c>
      <c r="B155" t="s">
        <v>24</v>
      </c>
      <c r="C155" t="s">
        <v>860</v>
      </c>
      <c r="D155">
        <v>2.57</v>
      </c>
      <c r="E155">
        <v>0</v>
      </c>
      <c r="F155" t="s">
        <v>861</v>
      </c>
    </row>
    <row r="156" spans="1:6" x14ac:dyDescent="0.25">
      <c r="A156" t="s">
        <v>23</v>
      </c>
      <c r="B156" t="s">
        <v>24</v>
      </c>
      <c r="C156" t="s">
        <v>860</v>
      </c>
      <c r="D156">
        <v>2.57</v>
      </c>
      <c r="E156">
        <v>0</v>
      </c>
      <c r="F156" t="s">
        <v>861</v>
      </c>
    </row>
    <row r="157" spans="1:6" x14ac:dyDescent="0.25">
      <c r="A157" t="s">
        <v>23</v>
      </c>
      <c r="B157" t="s">
        <v>24</v>
      </c>
      <c r="C157" t="s">
        <v>860</v>
      </c>
      <c r="D157">
        <v>2.57</v>
      </c>
      <c r="E157">
        <v>0</v>
      </c>
      <c r="F157" t="s">
        <v>861</v>
      </c>
    </row>
    <row r="158" spans="1:6" x14ac:dyDescent="0.25">
      <c r="A158" t="s">
        <v>23</v>
      </c>
      <c r="B158" t="s">
        <v>24</v>
      </c>
      <c r="C158" t="s">
        <v>860</v>
      </c>
      <c r="D158">
        <v>2.57</v>
      </c>
      <c r="E158">
        <v>0</v>
      </c>
      <c r="F158" t="s">
        <v>861</v>
      </c>
    </row>
    <row r="159" spans="1:6" x14ac:dyDescent="0.25">
      <c r="A159" t="s">
        <v>23</v>
      </c>
      <c r="B159" t="s">
        <v>24</v>
      </c>
      <c r="C159" t="s">
        <v>860</v>
      </c>
      <c r="D159">
        <v>2.57</v>
      </c>
      <c r="E159">
        <v>0</v>
      </c>
      <c r="F159" t="s">
        <v>861</v>
      </c>
    </row>
    <row r="160" spans="1:6" x14ac:dyDescent="0.25">
      <c r="A160" t="s">
        <v>23</v>
      </c>
      <c r="B160" t="s">
        <v>24</v>
      </c>
      <c r="C160" t="s">
        <v>860</v>
      </c>
      <c r="D160">
        <v>2.57</v>
      </c>
      <c r="E160">
        <v>0</v>
      </c>
      <c r="F160" t="s">
        <v>861</v>
      </c>
    </row>
    <row r="161" spans="1:6" x14ac:dyDescent="0.25">
      <c r="A161" t="s">
        <v>25</v>
      </c>
      <c r="B161" t="s">
        <v>26</v>
      </c>
      <c r="C161" t="s">
        <v>862</v>
      </c>
      <c r="D161">
        <v>0.93</v>
      </c>
      <c r="E161">
        <v>0</v>
      </c>
      <c r="F161" t="s">
        <v>863</v>
      </c>
    </row>
    <row r="162" spans="1:6" x14ac:dyDescent="0.25">
      <c r="A162" t="s">
        <v>25</v>
      </c>
      <c r="B162" t="s">
        <v>26</v>
      </c>
      <c r="C162" t="s">
        <v>862</v>
      </c>
      <c r="D162">
        <v>0.93</v>
      </c>
      <c r="E162">
        <v>0</v>
      </c>
      <c r="F162" t="s">
        <v>863</v>
      </c>
    </row>
    <row r="163" spans="1:6" x14ac:dyDescent="0.25">
      <c r="A163" t="s">
        <v>25</v>
      </c>
      <c r="B163" t="s">
        <v>26</v>
      </c>
      <c r="C163" t="s">
        <v>862</v>
      </c>
      <c r="D163">
        <v>0.93</v>
      </c>
      <c r="E163">
        <v>0</v>
      </c>
      <c r="F163" t="s">
        <v>863</v>
      </c>
    </row>
    <row r="164" spans="1:6" x14ac:dyDescent="0.25">
      <c r="A164" t="s">
        <v>25</v>
      </c>
      <c r="B164" t="s">
        <v>26</v>
      </c>
      <c r="C164" t="s">
        <v>862</v>
      </c>
      <c r="D164">
        <v>0.93</v>
      </c>
      <c r="E164">
        <v>0</v>
      </c>
      <c r="F164" t="s">
        <v>863</v>
      </c>
    </row>
    <row r="165" spans="1:6" x14ac:dyDescent="0.25">
      <c r="A165" t="s">
        <v>25</v>
      </c>
      <c r="B165" t="s">
        <v>26</v>
      </c>
      <c r="C165" t="s">
        <v>862</v>
      </c>
      <c r="D165">
        <v>0.93</v>
      </c>
      <c r="E165">
        <v>0</v>
      </c>
      <c r="F165" t="s">
        <v>863</v>
      </c>
    </row>
    <row r="166" spans="1:6" x14ac:dyDescent="0.25">
      <c r="A166" t="s">
        <v>25</v>
      </c>
      <c r="B166" t="s">
        <v>26</v>
      </c>
      <c r="C166" t="s">
        <v>862</v>
      </c>
      <c r="D166">
        <v>0.93</v>
      </c>
      <c r="E166">
        <v>0</v>
      </c>
      <c r="F166" t="s">
        <v>863</v>
      </c>
    </row>
    <row r="167" spans="1:6" x14ac:dyDescent="0.25">
      <c r="A167" t="s">
        <v>25</v>
      </c>
      <c r="B167" t="s">
        <v>26</v>
      </c>
      <c r="C167" t="s">
        <v>862</v>
      </c>
      <c r="D167">
        <v>0.93</v>
      </c>
      <c r="E167">
        <v>0</v>
      </c>
      <c r="F167" t="s">
        <v>863</v>
      </c>
    </row>
    <row r="168" spans="1:6" x14ac:dyDescent="0.25">
      <c r="A168" t="s">
        <v>25</v>
      </c>
      <c r="B168" t="s">
        <v>26</v>
      </c>
      <c r="C168" t="s">
        <v>862</v>
      </c>
      <c r="D168">
        <v>0.93</v>
      </c>
      <c r="E168">
        <v>0</v>
      </c>
      <c r="F168" t="s">
        <v>863</v>
      </c>
    </row>
    <row r="169" spans="1:6" x14ac:dyDescent="0.25">
      <c r="A169" t="s">
        <v>25</v>
      </c>
      <c r="B169" t="s">
        <v>26</v>
      </c>
      <c r="C169" t="s">
        <v>862</v>
      </c>
      <c r="D169">
        <v>0.93</v>
      </c>
      <c r="E169">
        <v>0</v>
      </c>
      <c r="F169" t="s">
        <v>863</v>
      </c>
    </row>
    <row r="170" spans="1:6" x14ac:dyDescent="0.25">
      <c r="A170" t="s">
        <v>25</v>
      </c>
      <c r="B170" t="s">
        <v>26</v>
      </c>
      <c r="C170" t="s">
        <v>862</v>
      </c>
      <c r="D170">
        <v>0.93</v>
      </c>
      <c r="E170">
        <v>0</v>
      </c>
      <c r="F170" t="s">
        <v>863</v>
      </c>
    </row>
    <row r="171" spans="1:6" x14ac:dyDescent="0.25">
      <c r="A171" t="s">
        <v>25</v>
      </c>
      <c r="B171" t="s">
        <v>26</v>
      </c>
      <c r="C171" t="s">
        <v>862</v>
      </c>
      <c r="D171">
        <v>0.93</v>
      </c>
      <c r="E171">
        <v>0</v>
      </c>
      <c r="F171" t="s">
        <v>863</v>
      </c>
    </row>
    <row r="172" spans="1:6" x14ac:dyDescent="0.25">
      <c r="A172" t="s">
        <v>25</v>
      </c>
      <c r="B172" t="s">
        <v>26</v>
      </c>
      <c r="C172" t="s">
        <v>862</v>
      </c>
      <c r="D172">
        <v>0.93</v>
      </c>
      <c r="E172">
        <v>0</v>
      </c>
      <c r="F172" t="s">
        <v>863</v>
      </c>
    </row>
    <row r="173" spans="1:6" x14ac:dyDescent="0.25">
      <c r="A173" t="s">
        <v>25</v>
      </c>
      <c r="B173" t="s">
        <v>26</v>
      </c>
      <c r="C173" t="s">
        <v>862</v>
      </c>
      <c r="D173">
        <v>0.93</v>
      </c>
      <c r="E173">
        <v>0</v>
      </c>
      <c r="F173" t="s">
        <v>863</v>
      </c>
    </row>
    <row r="174" spans="1:6" x14ac:dyDescent="0.25">
      <c r="A174" t="s">
        <v>25</v>
      </c>
      <c r="B174" t="s">
        <v>26</v>
      </c>
      <c r="C174" t="s">
        <v>862</v>
      </c>
      <c r="D174">
        <v>0.93</v>
      </c>
      <c r="E174">
        <v>0</v>
      </c>
      <c r="F174" t="s">
        <v>863</v>
      </c>
    </row>
    <row r="175" spans="1:6" x14ac:dyDescent="0.25">
      <c r="A175" t="s">
        <v>25</v>
      </c>
      <c r="B175" t="s">
        <v>26</v>
      </c>
      <c r="C175" t="s">
        <v>862</v>
      </c>
      <c r="D175">
        <v>0.93</v>
      </c>
      <c r="E175">
        <v>0</v>
      </c>
      <c r="F175" t="s">
        <v>863</v>
      </c>
    </row>
    <row r="176" spans="1:6" x14ac:dyDescent="0.25">
      <c r="A176" t="s">
        <v>25</v>
      </c>
      <c r="B176" t="s">
        <v>26</v>
      </c>
      <c r="C176" t="s">
        <v>862</v>
      </c>
      <c r="D176">
        <v>0.93</v>
      </c>
      <c r="E176">
        <v>0</v>
      </c>
      <c r="F176" t="s">
        <v>863</v>
      </c>
    </row>
    <row r="177" spans="1:6" x14ac:dyDescent="0.25">
      <c r="A177" t="s">
        <v>25</v>
      </c>
      <c r="B177" t="s">
        <v>26</v>
      </c>
      <c r="C177" t="s">
        <v>862</v>
      </c>
      <c r="D177">
        <v>0.93</v>
      </c>
      <c r="E177">
        <v>0</v>
      </c>
      <c r="F177" t="s">
        <v>863</v>
      </c>
    </row>
    <row r="178" spans="1:6" x14ac:dyDescent="0.25">
      <c r="A178" t="s">
        <v>25</v>
      </c>
      <c r="B178" t="s">
        <v>26</v>
      </c>
      <c r="C178" t="s">
        <v>862</v>
      </c>
      <c r="D178">
        <v>0.93</v>
      </c>
      <c r="E178">
        <v>0</v>
      </c>
      <c r="F178" t="s">
        <v>863</v>
      </c>
    </row>
    <row r="179" spans="1:6" x14ac:dyDescent="0.25">
      <c r="A179" t="s">
        <v>25</v>
      </c>
      <c r="B179" t="s">
        <v>26</v>
      </c>
      <c r="C179" t="s">
        <v>862</v>
      </c>
      <c r="D179">
        <v>0.93</v>
      </c>
      <c r="E179">
        <v>0</v>
      </c>
      <c r="F179" t="s">
        <v>863</v>
      </c>
    </row>
    <row r="180" spans="1:6" x14ac:dyDescent="0.25">
      <c r="A180" t="s">
        <v>25</v>
      </c>
      <c r="B180" t="s">
        <v>26</v>
      </c>
      <c r="C180" t="s">
        <v>862</v>
      </c>
      <c r="D180">
        <v>0.93</v>
      </c>
      <c r="E180">
        <v>0</v>
      </c>
      <c r="F180" t="s">
        <v>863</v>
      </c>
    </row>
    <row r="181" spans="1:6" x14ac:dyDescent="0.25">
      <c r="A181" t="s">
        <v>25</v>
      </c>
      <c r="B181" t="s">
        <v>26</v>
      </c>
      <c r="C181" t="s">
        <v>862</v>
      </c>
      <c r="D181">
        <v>0.93</v>
      </c>
      <c r="E181">
        <v>0</v>
      </c>
      <c r="F181" t="s">
        <v>863</v>
      </c>
    </row>
    <row r="182" spans="1:6" x14ac:dyDescent="0.25">
      <c r="A182" t="s">
        <v>25</v>
      </c>
      <c r="B182" t="s">
        <v>26</v>
      </c>
      <c r="C182" t="s">
        <v>862</v>
      </c>
      <c r="D182">
        <v>0.93</v>
      </c>
      <c r="E182">
        <v>0</v>
      </c>
      <c r="F182" t="s">
        <v>863</v>
      </c>
    </row>
    <row r="183" spans="1:6" x14ac:dyDescent="0.25">
      <c r="A183" t="s">
        <v>25</v>
      </c>
      <c r="B183" t="s">
        <v>26</v>
      </c>
      <c r="C183" t="s">
        <v>862</v>
      </c>
      <c r="D183">
        <v>0.93</v>
      </c>
      <c r="E183">
        <v>0</v>
      </c>
      <c r="F183" t="s">
        <v>863</v>
      </c>
    </row>
    <row r="184" spans="1:6" x14ac:dyDescent="0.25">
      <c r="A184" t="s">
        <v>25</v>
      </c>
      <c r="B184" t="s">
        <v>26</v>
      </c>
      <c r="C184" t="s">
        <v>862</v>
      </c>
      <c r="D184">
        <v>0.93</v>
      </c>
      <c r="E184">
        <v>0</v>
      </c>
      <c r="F184" t="s">
        <v>863</v>
      </c>
    </row>
    <row r="185" spans="1:6" x14ac:dyDescent="0.25">
      <c r="A185" t="s">
        <v>25</v>
      </c>
      <c r="B185" t="s">
        <v>26</v>
      </c>
      <c r="C185" t="s">
        <v>862</v>
      </c>
      <c r="D185">
        <v>0.93</v>
      </c>
      <c r="E185">
        <v>0</v>
      </c>
      <c r="F185" t="s">
        <v>863</v>
      </c>
    </row>
    <row r="186" spans="1:6" x14ac:dyDescent="0.25">
      <c r="A186" t="s">
        <v>25</v>
      </c>
      <c r="B186" t="s">
        <v>26</v>
      </c>
      <c r="C186" t="s">
        <v>862</v>
      </c>
      <c r="D186">
        <v>0.93</v>
      </c>
      <c r="E186">
        <v>0</v>
      </c>
      <c r="F186" t="s">
        <v>863</v>
      </c>
    </row>
    <row r="187" spans="1:6" x14ac:dyDescent="0.25">
      <c r="A187" t="s">
        <v>25</v>
      </c>
      <c r="B187" t="s">
        <v>26</v>
      </c>
      <c r="C187" t="s">
        <v>862</v>
      </c>
      <c r="D187">
        <v>0.93</v>
      </c>
      <c r="E187">
        <v>0</v>
      </c>
      <c r="F187" t="s">
        <v>863</v>
      </c>
    </row>
    <row r="188" spans="1:6" x14ac:dyDescent="0.25">
      <c r="A188" t="s">
        <v>25</v>
      </c>
      <c r="B188" t="s">
        <v>26</v>
      </c>
      <c r="C188" t="s">
        <v>862</v>
      </c>
      <c r="D188">
        <v>0.93</v>
      </c>
      <c r="E188">
        <v>0</v>
      </c>
      <c r="F188" t="s">
        <v>863</v>
      </c>
    </row>
    <row r="189" spans="1:6" x14ac:dyDescent="0.25">
      <c r="A189" t="s">
        <v>25</v>
      </c>
      <c r="B189" t="s">
        <v>26</v>
      </c>
      <c r="C189" t="s">
        <v>862</v>
      </c>
      <c r="D189">
        <v>0.93</v>
      </c>
      <c r="E189">
        <v>0</v>
      </c>
      <c r="F189" t="s">
        <v>863</v>
      </c>
    </row>
    <row r="190" spans="1:6" x14ac:dyDescent="0.25">
      <c r="A190" t="s">
        <v>25</v>
      </c>
      <c r="B190" t="s">
        <v>26</v>
      </c>
      <c r="C190" t="s">
        <v>862</v>
      </c>
      <c r="D190">
        <v>0.93</v>
      </c>
      <c r="E190">
        <v>0</v>
      </c>
      <c r="F190" t="s">
        <v>863</v>
      </c>
    </row>
    <row r="191" spans="1:6" x14ac:dyDescent="0.25">
      <c r="A191" t="s">
        <v>25</v>
      </c>
      <c r="B191" t="s">
        <v>26</v>
      </c>
      <c r="C191" t="s">
        <v>862</v>
      </c>
      <c r="D191">
        <v>0.93</v>
      </c>
      <c r="E191">
        <v>0</v>
      </c>
      <c r="F191" t="s">
        <v>863</v>
      </c>
    </row>
    <row r="192" spans="1:6" x14ac:dyDescent="0.25">
      <c r="A192" t="s">
        <v>25</v>
      </c>
      <c r="B192" t="s">
        <v>26</v>
      </c>
      <c r="C192" t="s">
        <v>862</v>
      </c>
      <c r="D192">
        <v>0.93</v>
      </c>
      <c r="E192">
        <v>0</v>
      </c>
      <c r="F192" t="s">
        <v>863</v>
      </c>
    </row>
    <row r="193" spans="1:6" x14ac:dyDescent="0.25">
      <c r="A193" t="s">
        <v>25</v>
      </c>
      <c r="B193" t="s">
        <v>26</v>
      </c>
      <c r="C193" t="s">
        <v>862</v>
      </c>
      <c r="D193">
        <v>0.93</v>
      </c>
      <c r="E193">
        <v>0</v>
      </c>
      <c r="F193" t="s">
        <v>863</v>
      </c>
    </row>
    <row r="194" spans="1:6" x14ac:dyDescent="0.25">
      <c r="A194" t="s">
        <v>29</v>
      </c>
      <c r="B194" t="s">
        <v>30</v>
      </c>
      <c r="C194" t="s">
        <v>856</v>
      </c>
      <c r="D194">
        <v>0</v>
      </c>
      <c r="E194">
        <v>0.13</v>
      </c>
      <c r="F194" t="s">
        <v>866</v>
      </c>
    </row>
    <row r="195" spans="1:6" x14ac:dyDescent="0.25">
      <c r="A195" t="s">
        <v>29</v>
      </c>
      <c r="B195" t="s">
        <v>30</v>
      </c>
      <c r="C195" t="s">
        <v>856</v>
      </c>
      <c r="D195">
        <v>0</v>
      </c>
      <c r="E195">
        <v>0.13</v>
      </c>
      <c r="F195" t="s">
        <v>866</v>
      </c>
    </row>
    <row r="196" spans="1:6" x14ac:dyDescent="0.25">
      <c r="A196" t="s">
        <v>29</v>
      </c>
      <c r="B196" t="s">
        <v>30</v>
      </c>
      <c r="C196" t="s">
        <v>856</v>
      </c>
      <c r="D196">
        <v>0</v>
      </c>
      <c r="E196">
        <v>0.13</v>
      </c>
      <c r="F196" t="s">
        <v>866</v>
      </c>
    </row>
    <row r="197" spans="1:6" x14ac:dyDescent="0.25">
      <c r="A197" t="s">
        <v>29</v>
      </c>
      <c r="B197" t="s">
        <v>30</v>
      </c>
      <c r="C197" t="s">
        <v>856</v>
      </c>
      <c r="D197">
        <v>0</v>
      </c>
      <c r="E197">
        <v>0.13</v>
      </c>
      <c r="F197" t="s">
        <v>866</v>
      </c>
    </row>
    <row r="198" spans="1:6" x14ac:dyDescent="0.25">
      <c r="A198" t="s">
        <v>29</v>
      </c>
      <c r="B198" t="s">
        <v>30</v>
      </c>
      <c r="C198" t="s">
        <v>856</v>
      </c>
      <c r="D198">
        <v>0</v>
      </c>
      <c r="E198">
        <v>0.13</v>
      </c>
      <c r="F198" t="s">
        <v>866</v>
      </c>
    </row>
    <row r="199" spans="1:6" x14ac:dyDescent="0.25">
      <c r="A199" t="s">
        <v>29</v>
      </c>
      <c r="B199" t="s">
        <v>30</v>
      </c>
      <c r="C199" t="s">
        <v>856</v>
      </c>
      <c r="D199">
        <v>0</v>
      </c>
      <c r="E199">
        <v>0.13</v>
      </c>
      <c r="F199" t="s">
        <v>866</v>
      </c>
    </row>
    <row r="200" spans="1:6" x14ac:dyDescent="0.25">
      <c r="A200" t="s">
        <v>29</v>
      </c>
      <c r="B200" t="s">
        <v>30</v>
      </c>
      <c r="C200" t="s">
        <v>856</v>
      </c>
      <c r="D200">
        <v>0</v>
      </c>
      <c r="E200">
        <v>0.13</v>
      </c>
      <c r="F200" t="s">
        <v>866</v>
      </c>
    </row>
    <row r="201" spans="1:6" x14ac:dyDescent="0.25">
      <c r="A201" t="s">
        <v>29</v>
      </c>
      <c r="B201" t="s">
        <v>30</v>
      </c>
      <c r="C201" t="s">
        <v>856</v>
      </c>
      <c r="D201">
        <v>0</v>
      </c>
      <c r="E201">
        <v>0.13</v>
      </c>
      <c r="F201" t="s">
        <v>866</v>
      </c>
    </row>
    <row r="202" spans="1:6" x14ac:dyDescent="0.25">
      <c r="A202" t="s">
        <v>29</v>
      </c>
      <c r="B202" t="s">
        <v>30</v>
      </c>
      <c r="C202" t="s">
        <v>856</v>
      </c>
      <c r="D202">
        <v>0</v>
      </c>
      <c r="E202">
        <v>0.13</v>
      </c>
      <c r="F202" t="s">
        <v>866</v>
      </c>
    </row>
    <row r="203" spans="1:6" x14ac:dyDescent="0.25">
      <c r="A203" t="s">
        <v>29</v>
      </c>
      <c r="B203" t="s">
        <v>30</v>
      </c>
      <c r="C203" t="s">
        <v>856</v>
      </c>
      <c r="D203">
        <v>0</v>
      </c>
      <c r="E203">
        <v>0.13</v>
      </c>
      <c r="F203" t="s">
        <v>866</v>
      </c>
    </row>
    <row r="204" spans="1:6" x14ac:dyDescent="0.25">
      <c r="A204" t="s">
        <v>29</v>
      </c>
      <c r="B204" t="s">
        <v>30</v>
      </c>
      <c r="C204" t="s">
        <v>856</v>
      </c>
      <c r="D204">
        <v>0</v>
      </c>
      <c r="E204">
        <v>0.13</v>
      </c>
      <c r="F204" t="s">
        <v>866</v>
      </c>
    </row>
    <row r="205" spans="1:6" x14ac:dyDescent="0.25">
      <c r="A205" t="s">
        <v>29</v>
      </c>
      <c r="B205" t="s">
        <v>30</v>
      </c>
      <c r="C205" t="s">
        <v>856</v>
      </c>
      <c r="D205">
        <v>0</v>
      </c>
      <c r="E205">
        <v>0.13</v>
      </c>
      <c r="F205" t="s">
        <v>866</v>
      </c>
    </row>
    <row r="206" spans="1:6" x14ac:dyDescent="0.25">
      <c r="A206" t="s">
        <v>29</v>
      </c>
      <c r="B206" t="s">
        <v>30</v>
      </c>
      <c r="C206" t="s">
        <v>856</v>
      </c>
      <c r="D206">
        <v>0</v>
      </c>
      <c r="E206">
        <v>0.13</v>
      </c>
      <c r="F206" t="s">
        <v>866</v>
      </c>
    </row>
    <row r="207" spans="1:6" x14ac:dyDescent="0.25">
      <c r="A207" t="s">
        <v>29</v>
      </c>
      <c r="B207" t="s">
        <v>30</v>
      </c>
      <c r="C207" t="s">
        <v>856</v>
      </c>
      <c r="D207">
        <v>0</v>
      </c>
      <c r="E207">
        <v>0.13</v>
      </c>
      <c r="F207" t="s">
        <v>866</v>
      </c>
    </row>
    <row r="208" spans="1:6" x14ac:dyDescent="0.25">
      <c r="A208" t="s">
        <v>29</v>
      </c>
      <c r="B208" t="s">
        <v>30</v>
      </c>
      <c r="C208" t="s">
        <v>856</v>
      </c>
      <c r="D208">
        <v>0</v>
      </c>
      <c r="E208">
        <v>0.13</v>
      </c>
      <c r="F208" t="s">
        <v>866</v>
      </c>
    </row>
    <row r="209" spans="1:6" x14ac:dyDescent="0.25">
      <c r="A209" t="s">
        <v>29</v>
      </c>
      <c r="B209" t="s">
        <v>30</v>
      </c>
      <c r="C209" t="s">
        <v>856</v>
      </c>
      <c r="D209">
        <v>0</v>
      </c>
      <c r="E209">
        <v>0.13</v>
      </c>
      <c r="F209" t="s">
        <v>866</v>
      </c>
    </row>
    <row r="210" spans="1:6" x14ac:dyDescent="0.25">
      <c r="A210" t="s">
        <v>29</v>
      </c>
      <c r="B210" t="s">
        <v>30</v>
      </c>
      <c r="C210" t="s">
        <v>856</v>
      </c>
      <c r="D210">
        <v>0</v>
      </c>
      <c r="E210">
        <v>0.13</v>
      </c>
      <c r="F210" t="s">
        <v>866</v>
      </c>
    </row>
    <row r="211" spans="1:6" x14ac:dyDescent="0.25">
      <c r="A211" t="s">
        <v>29</v>
      </c>
      <c r="B211" t="s">
        <v>30</v>
      </c>
      <c r="C211" t="s">
        <v>856</v>
      </c>
      <c r="D211">
        <v>0</v>
      </c>
      <c r="E211">
        <v>0.13</v>
      </c>
      <c r="F211" t="s">
        <v>866</v>
      </c>
    </row>
    <row r="212" spans="1:6" x14ac:dyDescent="0.25">
      <c r="A212" t="s">
        <v>29</v>
      </c>
      <c r="B212" t="s">
        <v>30</v>
      </c>
      <c r="C212" t="s">
        <v>856</v>
      </c>
      <c r="D212">
        <v>0</v>
      </c>
      <c r="E212">
        <v>0.13</v>
      </c>
      <c r="F212" t="s">
        <v>866</v>
      </c>
    </row>
    <row r="213" spans="1:6" x14ac:dyDescent="0.25">
      <c r="A213" t="s">
        <v>29</v>
      </c>
      <c r="B213" t="s">
        <v>30</v>
      </c>
      <c r="C213" t="s">
        <v>856</v>
      </c>
      <c r="D213">
        <v>0</v>
      </c>
      <c r="E213">
        <v>0.13</v>
      </c>
      <c r="F213" t="s">
        <v>866</v>
      </c>
    </row>
    <row r="214" spans="1:6" x14ac:dyDescent="0.25">
      <c r="A214" t="s">
        <v>29</v>
      </c>
      <c r="B214" t="s">
        <v>30</v>
      </c>
      <c r="C214" t="s">
        <v>856</v>
      </c>
      <c r="D214">
        <v>0</v>
      </c>
      <c r="E214">
        <v>0.13</v>
      </c>
      <c r="F214" t="s">
        <v>866</v>
      </c>
    </row>
    <row r="215" spans="1:6" x14ac:dyDescent="0.25">
      <c r="A215" t="s">
        <v>29</v>
      </c>
      <c r="B215" t="s">
        <v>30</v>
      </c>
      <c r="C215" t="s">
        <v>856</v>
      </c>
      <c r="D215">
        <v>0</v>
      </c>
      <c r="E215">
        <v>0.13</v>
      </c>
      <c r="F215" t="s">
        <v>866</v>
      </c>
    </row>
    <row r="216" spans="1:6" x14ac:dyDescent="0.25">
      <c r="A216" t="s">
        <v>29</v>
      </c>
      <c r="B216" t="s">
        <v>30</v>
      </c>
      <c r="C216" t="s">
        <v>856</v>
      </c>
      <c r="D216">
        <v>0</v>
      </c>
      <c r="E216">
        <v>0.13</v>
      </c>
      <c r="F216" t="s">
        <v>866</v>
      </c>
    </row>
    <row r="217" spans="1:6" x14ac:dyDescent="0.25">
      <c r="A217" t="s">
        <v>29</v>
      </c>
      <c r="B217" t="s">
        <v>30</v>
      </c>
      <c r="C217" t="s">
        <v>856</v>
      </c>
      <c r="D217">
        <v>0</v>
      </c>
      <c r="E217">
        <v>0.13</v>
      </c>
      <c r="F217" t="s">
        <v>866</v>
      </c>
    </row>
    <row r="218" spans="1:6" x14ac:dyDescent="0.25">
      <c r="A218" t="s">
        <v>29</v>
      </c>
      <c r="B218" t="s">
        <v>30</v>
      </c>
      <c r="C218" t="s">
        <v>856</v>
      </c>
      <c r="D218">
        <v>0</v>
      </c>
      <c r="E218">
        <v>0.13</v>
      </c>
      <c r="F218" t="s">
        <v>866</v>
      </c>
    </row>
    <row r="219" spans="1:6" x14ac:dyDescent="0.25">
      <c r="A219" t="s">
        <v>29</v>
      </c>
      <c r="B219" t="s">
        <v>30</v>
      </c>
      <c r="C219" t="s">
        <v>856</v>
      </c>
      <c r="D219">
        <v>0</v>
      </c>
      <c r="E219">
        <v>0.13</v>
      </c>
      <c r="F219" t="s">
        <v>866</v>
      </c>
    </row>
    <row r="220" spans="1:6" x14ac:dyDescent="0.25">
      <c r="A220" t="s">
        <v>29</v>
      </c>
      <c r="B220" t="s">
        <v>30</v>
      </c>
      <c r="C220" t="s">
        <v>856</v>
      </c>
      <c r="D220">
        <v>0</v>
      </c>
      <c r="E220">
        <v>0.13</v>
      </c>
      <c r="F220" t="s">
        <v>866</v>
      </c>
    </row>
    <row r="221" spans="1:6" x14ac:dyDescent="0.25">
      <c r="A221" t="s">
        <v>29</v>
      </c>
      <c r="B221" t="s">
        <v>30</v>
      </c>
      <c r="C221" t="s">
        <v>856</v>
      </c>
      <c r="D221">
        <v>0</v>
      </c>
      <c r="E221">
        <v>0.13</v>
      </c>
      <c r="F221" t="s">
        <v>866</v>
      </c>
    </row>
    <row r="222" spans="1:6" x14ac:dyDescent="0.25">
      <c r="A222" t="s">
        <v>29</v>
      </c>
      <c r="B222" t="s">
        <v>30</v>
      </c>
      <c r="C222" t="s">
        <v>856</v>
      </c>
      <c r="D222">
        <v>0</v>
      </c>
      <c r="E222">
        <v>0.13</v>
      </c>
      <c r="F222" t="s">
        <v>866</v>
      </c>
    </row>
    <row r="223" spans="1:6" x14ac:dyDescent="0.25">
      <c r="A223" t="s">
        <v>29</v>
      </c>
      <c r="B223" t="s">
        <v>30</v>
      </c>
      <c r="C223" t="s">
        <v>856</v>
      </c>
      <c r="D223">
        <v>0</v>
      </c>
      <c r="E223">
        <v>0.13</v>
      </c>
      <c r="F223" t="s">
        <v>866</v>
      </c>
    </row>
    <row r="224" spans="1:6" x14ac:dyDescent="0.25">
      <c r="A224" t="s">
        <v>29</v>
      </c>
      <c r="B224" t="s">
        <v>30</v>
      </c>
      <c r="C224" t="s">
        <v>856</v>
      </c>
      <c r="D224">
        <v>0</v>
      </c>
      <c r="E224">
        <v>0.13</v>
      </c>
      <c r="F224" t="s">
        <v>866</v>
      </c>
    </row>
    <row r="225" spans="1:6" x14ac:dyDescent="0.25">
      <c r="A225" t="s">
        <v>29</v>
      </c>
      <c r="B225" t="s">
        <v>30</v>
      </c>
      <c r="C225" t="s">
        <v>856</v>
      </c>
      <c r="D225">
        <v>0</v>
      </c>
      <c r="E225">
        <v>0.13</v>
      </c>
      <c r="F225" t="s">
        <v>866</v>
      </c>
    </row>
    <row r="226" spans="1:6" x14ac:dyDescent="0.25">
      <c r="A226" t="s">
        <v>29</v>
      </c>
      <c r="B226" t="s">
        <v>30</v>
      </c>
      <c r="C226" t="s">
        <v>856</v>
      </c>
      <c r="D226">
        <v>0</v>
      </c>
      <c r="E226">
        <v>0.13</v>
      </c>
      <c r="F226" t="s">
        <v>866</v>
      </c>
    </row>
    <row r="227" spans="1:6" x14ac:dyDescent="0.25">
      <c r="A227" t="s">
        <v>31</v>
      </c>
      <c r="B227" t="s">
        <v>32</v>
      </c>
      <c r="C227" t="s">
        <v>856</v>
      </c>
      <c r="D227">
        <v>0</v>
      </c>
      <c r="E227">
        <v>0.02</v>
      </c>
      <c r="F227" t="s">
        <v>867</v>
      </c>
    </row>
    <row r="228" spans="1:6" x14ac:dyDescent="0.25">
      <c r="A228" t="s">
        <v>31</v>
      </c>
      <c r="B228" t="s">
        <v>32</v>
      </c>
      <c r="C228" t="s">
        <v>856</v>
      </c>
      <c r="D228">
        <v>0</v>
      </c>
      <c r="E228">
        <v>0.02</v>
      </c>
      <c r="F228" t="s">
        <v>867</v>
      </c>
    </row>
    <row r="229" spans="1:6" x14ac:dyDescent="0.25">
      <c r="A229" t="s">
        <v>31</v>
      </c>
      <c r="B229" t="s">
        <v>32</v>
      </c>
      <c r="C229" t="s">
        <v>856</v>
      </c>
      <c r="D229">
        <v>0</v>
      </c>
      <c r="E229">
        <v>0.02</v>
      </c>
      <c r="F229" t="s">
        <v>867</v>
      </c>
    </row>
    <row r="230" spans="1:6" x14ac:dyDescent="0.25">
      <c r="A230" t="s">
        <v>31</v>
      </c>
      <c r="B230" t="s">
        <v>32</v>
      </c>
      <c r="C230" t="s">
        <v>856</v>
      </c>
      <c r="D230">
        <v>0</v>
      </c>
      <c r="E230">
        <v>0.02</v>
      </c>
      <c r="F230" t="s">
        <v>867</v>
      </c>
    </row>
    <row r="231" spans="1:6" x14ac:dyDescent="0.25">
      <c r="A231" t="s">
        <v>31</v>
      </c>
      <c r="B231" t="s">
        <v>32</v>
      </c>
      <c r="C231" t="s">
        <v>856</v>
      </c>
      <c r="D231">
        <v>0</v>
      </c>
      <c r="E231">
        <v>0.02</v>
      </c>
      <c r="F231" t="s">
        <v>867</v>
      </c>
    </row>
    <row r="232" spans="1:6" x14ac:dyDescent="0.25">
      <c r="A232" t="s">
        <v>31</v>
      </c>
      <c r="B232" t="s">
        <v>32</v>
      </c>
      <c r="C232" t="s">
        <v>856</v>
      </c>
      <c r="D232">
        <v>0</v>
      </c>
      <c r="E232">
        <v>0.02</v>
      </c>
      <c r="F232" t="s">
        <v>867</v>
      </c>
    </row>
    <row r="233" spans="1:6" x14ac:dyDescent="0.25">
      <c r="A233" t="s">
        <v>31</v>
      </c>
      <c r="B233" t="s">
        <v>32</v>
      </c>
      <c r="C233" t="s">
        <v>856</v>
      </c>
      <c r="D233">
        <v>0</v>
      </c>
      <c r="E233">
        <v>0.02</v>
      </c>
      <c r="F233" t="s">
        <v>867</v>
      </c>
    </row>
    <row r="234" spans="1:6" x14ac:dyDescent="0.25">
      <c r="A234" t="s">
        <v>31</v>
      </c>
      <c r="B234" t="s">
        <v>32</v>
      </c>
      <c r="C234" t="s">
        <v>856</v>
      </c>
      <c r="D234">
        <v>0</v>
      </c>
      <c r="E234">
        <v>0.02</v>
      </c>
      <c r="F234" t="s">
        <v>867</v>
      </c>
    </row>
    <row r="235" spans="1:6" x14ac:dyDescent="0.25">
      <c r="A235" t="s">
        <v>31</v>
      </c>
      <c r="B235" t="s">
        <v>32</v>
      </c>
      <c r="C235" t="s">
        <v>856</v>
      </c>
      <c r="D235">
        <v>0</v>
      </c>
      <c r="E235">
        <v>0.02</v>
      </c>
      <c r="F235" t="s">
        <v>867</v>
      </c>
    </row>
    <row r="236" spans="1:6" x14ac:dyDescent="0.25">
      <c r="A236" t="s">
        <v>31</v>
      </c>
      <c r="B236" t="s">
        <v>32</v>
      </c>
      <c r="C236" t="s">
        <v>856</v>
      </c>
      <c r="D236">
        <v>0</v>
      </c>
      <c r="E236">
        <v>0.02</v>
      </c>
      <c r="F236" t="s">
        <v>867</v>
      </c>
    </row>
    <row r="237" spans="1:6" x14ac:dyDescent="0.25">
      <c r="A237" t="s">
        <v>31</v>
      </c>
      <c r="B237" t="s">
        <v>32</v>
      </c>
      <c r="C237" t="s">
        <v>856</v>
      </c>
      <c r="D237">
        <v>0</v>
      </c>
      <c r="E237">
        <v>0.02</v>
      </c>
      <c r="F237" t="s">
        <v>867</v>
      </c>
    </row>
    <row r="238" spans="1:6" x14ac:dyDescent="0.25">
      <c r="A238" t="s">
        <v>31</v>
      </c>
      <c r="B238" t="s">
        <v>32</v>
      </c>
      <c r="C238" t="s">
        <v>856</v>
      </c>
      <c r="D238">
        <v>0</v>
      </c>
      <c r="E238">
        <v>0.02</v>
      </c>
      <c r="F238" t="s">
        <v>867</v>
      </c>
    </row>
    <row r="239" spans="1:6" x14ac:dyDescent="0.25">
      <c r="A239" t="s">
        <v>31</v>
      </c>
      <c r="B239" t="s">
        <v>32</v>
      </c>
      <c r="C239" t="s">
        <v>856</v>
      </c>
      <c r="D239">
        <v>0</v>
      </c>
      <c r="E239">
        <v>0.02</v>
      </c>
      <c r="F239" t="s">
        <v>867</v>
      </c>
    </row>
    <row r="240" spans="1:6" x14ac:dyDescent="0.25">
      <c r="A240" t="s">
        <v>31</v>
      </c>
      <c r="B240" t="s">
        <v>32</v>
      </c>
      <c r="C240" t="s">
        <v>856</v>
      </c>
      <c r="D240">
        <v>0</v>
      </c>
      <c r="E240">
        <v>0.02</v>
      </c>
      <c r="F240" t="s">
        <v>867</v>
      </c>
    </row>
    <row r="241" spans="1:6" x14ac:dyDescent="0.25">
      <c r="A241" t="s">
        <v>31</v>
      </c>
      <c r="B241" t="s">
        <v>32</v>
      </c>
      <c r="C241" t="s">
        <v>856</v>
      </c>
      <c r="D241">
        <v>0</v>
      </c>
      <c r="E241">
        <v>0.02</v>
      </c>
      <c r="F241" t="s">
        <v>867</v>
      </c>
    </row>
    <row r="242" spans="1:6" x14ac:dyDescent="0.25">
      <c r="A242" t="s">
        <v>31</v>
      </c>
      <c r="B242" t="s">
        <v>32</v>
      </c>
      <c r="C242" t="s">
        <v>856</v>
      </c>
      <c r="D242">
        <v>0</v>
      </c>
      <c r="E242">
        <v>0.02</v>
      </c>
      <c r="F242" t="s">
        <v>867</v>
      </c>
    </row>
    <row r="243" spans="1:6" x14ac:dyDescent="0.25">
      <c r="A243" t="s">
        <v>31</v>
      </c>
      <c r="B243" t="s">
        <v>32</v>
      </c>
      <c r="C243" t="s">
        <v>856</v>
      </c>
      <c r="D243">
        <v>0</v>
      </c>
      <c r="E243">
        <v>0.02</v>
      </c>
      <c r="F243" t="s">
        <v>867</v>
      </c>
    </row>
    <row r="244" spans="1:6" x14ac:dyDescent="0.25">
      <c r="A244" t="s">
        <v>31</v>
      </c>
      <c r="B244" t="s">
        <v>32</v>
      </c>
      <c r="C244" t="s">
        <v>856</v>
      </c>
      <c r="D244">
        <v>0</v>
      </c>
      <c r="E244">
        <v>0.02</v>
      </c>
      <c r="F244" t="s">
        <v>867</v>
      </c>
    </row>
    <row r="245" spans="1:6" x14ac:dyDescent="0.25">
      <c r="A245" t="s">
        <v>31</v>
      </c>
      <c r="B245" t="s">
        <v>32</v>
      </c>
      <c r="C245" t="s">
        <v>856</v>
      </c>
      <c r="D245">
        <v>0</v>
      </c>
      <c r="E245">
        <v>0.02</v>
      </c>
      <c r="F245" t="s">
        <v>867</v>
      </c>
    </row>
    <row r="246" spans="1:6" x14ac:dyDescent="0.25">
      <c r="A246" t="s">
        <v>31</v>
      </c>
      <c r="B246" t="s">
        <v>32</v>
      </c>
      <c r="C246" t="s">
        <v>856</v>
      </c>
      <c r="D246">
        <v>0</v>
      </c>
      <c r="E246">
        <v>0.02</v>
      </c>
      <c r="F246" t="s">
        <v>867</v>
      </c>
    </row>
    <row r="247" spans="1:6" x14ac:dyDescent="0.25">
      <c r="A247" t="s">
        <v>31</v>
      </c>
      <c r="B247" t="s">
        <v>32</v>
      </c>
      <c r="C247" t="s">
        <v>856</v>
      </c>
      <c r="D247">
        <v>0</v>
      </c>
      <c r="E247">
        <v>0.02</v>
      </c>
      <c r="F247" t="s">
        <v>867</v>
      </c>
    </row>
    <row r="248" spans="1:6" x14ac:dyDescent="0.25">
      <c r="A248" t="s">
        <v>31</v>
      </c>
      <c r="B248" t="s">
        <v>32</v>
      </c>
      <c r="C248" t="s">
        <v>856</v>
      </c>
      <c r="D248">
        <v>0</v>
      </c>
      <c r="E248">
        <v>0.02</v>
      </c>
      <c r="F248" t="s">
        <v>867</v>
      </c>
    </row>
    <row r="249" spans="1:6" x14ac:dyDescent="0.25">
      <c r="A249" t="s">
        <v>31</v>
      </c>
      <c r="B249" t="s">
        <v>32</v>
      </c>
      <c r="C249" t="s">
        <v>856</v>
      </c>
      <c r="D249">
        <v>0</v>
      </c>
      <c r="E249">
        <v>0.02</v>
      </c>
      <c r="F249" t="s">
        <v>867</v>
      </c>
    </row>
    <row r="250" spans="1:6" x14ac:dyDescent="0.25">
      <c r="A250" t="s">
        <v>31</v>
      </c>
      <c r="B250" t="s">
        <v>32</v>
      </c>
      <c r="C250" t="s">
        <v>856</v>
      </c>
      <c r="D250">
        <v>0</v>
      </c>
      <c r="E250">
        <v>0.02</v>
      </c>
      <c r="F250" t="s">
        <v>867</v>
      </c>
    </row>
    <row r="251" spans="1:6" x14ac:dyDescent="0.25">
      <c r="A251" t="s">
        <v>31</v>
      </c>
      <c r="B251" t="s">
        <v>32</v>
      </c>
      <c r="C251" t="s">
        <v>856</v>
      </c>
      <c r="D251">
        <v>0</v>
      </c>
      <c r="E251">
        <v>0.02</v>
      </c>
      <c r="F251" t="s">
        <v>867</v>
      </c>
    </row>
    <row r="252" spans="1:6" x14ac:dyDescent="0.25">
      <c r="A252" t="s">
        <v>31</v>
      </c>
      <c r="B252" t="s">
        <v>32</v>
      </c>
      <c r="C252" t="s">
        <v>856</v>
      </c>
      <c r="D252">
        <v>0</v>
      </c>
      <c r="E252">
        <v>0.02</v>
      </c>
      <c r="F252" t="s">
        <v>867</v>
      </c>
    </row>
    <row r="253" spans="1:6" x14ac:dyDescent="0.25">
      <c r="A253" t="s">
        <v>31</v>
      </c>
      <c r="B253" t="s">
        <v>32</v>
      </c>
      <c r="C253" t="s">
        <v>856</v>
      </c>
      <c r="D253">
        <v>0</v>
      </c>
      <c r="E253">
        <v>0.02</v>
      </c>
      <c r="F253" t="s">
        <v>867</v>
      </c>
    </row>
    <row r="254" spans="1:6" x14ac:dyDescent="0.25">
      <c r="A254" t="s">
        <v>31</v>
      </c>
      <c r="B254" t="s">
        <v>32</v>
      </c>
      <c r="C254" t="s">
        <v>856</v>
      </c>
      <c r="D254">
        <v>0</v>
      </c>
      <c r="E254">
        <v>0.02</v>
      </c>
      <c r="F254" t="s">
        <v>867</v>
      </c>
    </row>
    <row r="255" spans="1:6" x14ac:dyDescent="0.25">
      <c r="A255" t="s">
        <v>31</v>
      </c>
      <c r="B255" t="s">
        <v>32</v>
      </c>
      <c r="C255" t="s">
        <v>856</v>
      </c>
      <c r="D255">
        <v>0</v>
      </c>
      <c r="E255">
        <v>0.02</v>
      </c>
      <c r="F255" t="s">
        <v>867</v>
      </c>
    </row>
    <row r="256" spans="1:6" x14ac:dyDescent="0.25">
      <c r="A256" t="s">
        <v>31</v>
      </c>
      <c r="B256" t="s">
        <v>32</v>
      </c>
      <c r="C256" t="s">
        <v>856</v>
      </c>
      <c r="D256">
        <v>0</v>
      </c>
      <c r="E256">
        <v>0.02</v>
      </c>
      <c r="F256" t="s">
        <v>867</v>
      </c>
    </row>
    <row r="257" spans="1:6" x14ac:dyDescent="0.25">
      <c r="A257" t="s">
        <v>31</v>
      </c>
      <c r="B257" t="s">
        <v>32</v>
      </c>
      <c r="C257" t="s">
        <v>856</v>
      </c>
      <c r="D257">
        <v>0</v>
      </c>
      <c r="E257">
        <v>0.02</v>
      </c>
      <c r="F257" t="s">
        <v>867</v>
      </c>
    </row>
    <row r="258" spans="1:6" x14ac:dyDescent="0.25">
      <c r="A258" t="s">
        <v>31</v>
      </c>
      <c r="B258" t="s">
        <v>32</v>
      </c>
      <c r="C258" t="s">
        <v>856</v>
      </c>
      <c r="D258">
        <v>0</v>
      </c>
      <c r="E258">
        <v>0.02</v>
      </c>
      <c r="F258" t="s">
        <v>867</v>
      </c>
    </row>
    <row r="259" spans="1:6" x14ac:dyDescent="0.25">
      <c r="A259" t="s">
        <v>31</v>
      </c>
      <c r="B259" t="s">
        <v>32</v>
      </c>
      <c r="C259" t="s">
        <v>856</v>
      </c>
      <c r="D259">
        <v>0</v>
      </c>
      <c r="E259">
        <v>0.02</v>
      </c>
      <c r="F259" t="s">
        <v>867</v>
      </c>
    </row>
    <row r="293" spans="5:5" x14ac:dyDescent="0.25">
      <c r="E293" s="79"/>
    </row>
    <row r="336" spans="5:5" x14ac:dyDescent="0.25">
      <c r="E336" s="79"/>
    </row>
    <row r="378" spans="5:5" x14ac:dyDescent="0.25">
      <c r="E378" s="79"/>
    </row>
    <row r="419" spans="5:5" x14ac:dyDescent="0.25">
      <c r="E419" s="79"/>
    </row>
    <row r="457" spans="5:5" x14ac:dyDescent="0.25">
      <c r="E457" s="79"/>
    </row>
    <row r="500" spans="5:5" x14ac:dyDescent="0.25">
      <c r="E500" s="79"/>
    </row>
    <row r="542" spans="5:5" x14ac:dyDescent="0.25">
      <c r="E542" s="79"/>
    </row>
    <row r="582" spans="5:5" x14ac:dyDescent="0.25">
      <c r="E582" s="79"/>
    </row>
    <row r="621" spans="5:5" x14ac:dyDescent="0.25">
      <c r="E621" s="79"/>
    </row>
    <row r="664" spans="5:5" x14ac:dyDescent="0.25">
      <c r="E664" s="79"/>
    </row>
  </sheetData>
  <autoFilter ref="A1:F752" xr:uid="{F355E564-DE99-4B73-A320-ED05D96BD045}">
    <sortState ref="A2:F752">
      <sortCondition ref="A1:A752"/>
    </sortState>
  </autoFilter>
  <pageMargins left="0.7" right="0.7" top="0.75" bottom="0.75" header="0.3" footer="0.3"/>
  <pageSetup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7863-CB84-4651-9E6D-E3DCE9A0D44F}">
  <dimension ref="A1:P691"/>
  <sheetViews>
    <sheetView topLeftCell="B10" workbookViewId="0">
      <selection activeCell="N14" sqref="N14:P20"/>
    </sheetView>
  </sheetViews>
  <sheetFormatPr baseColWidth="10" defaultRowHeight="15" x14ac:dyDescent="0.25"/>
  <cols>
    <col min="14" max="14" width="22.7109375" bestFit="1" customWidth="1"/>
    <col min="15" max="15" width="18.7109375" bestFit="1" customWidth="1"/>
    <col min="16" max="16" width="18.42578125" bestFit="1" customWidth="1"/>
    <col min="17" max="17" width="19.85546875" bestFit="1" customWidth="1"/>
  </cols>
  <sheetData>
    <row r="1" spans="1:16" x14ac:dyDescent="0.25">
      <c r="A1" t="s">
        <v>17</v>
      </c>
      <c r="B1" t="s">
        <v>18</v>
      </c>
      <c r="C1" t="s">
        <v>852</v>
      </c>
      <c r="D1" t="s">
        <v>19</v>
      </c>
      <c r="E1" t="s">
        <v>20</v>
      </c>
      <c r="F1" t="s">
        <v>853</v>
      </c>
    </row>
    <row r="2" spans="1:16" x14ac:dyDescent="0.25">
      <c r="A2" t="s">
        <v>37</v>
      </c>
      <c r="B2" t="s">
        <v>38</v>
      </c>
      <c r="C2" t="s">
        <v>858</v>
      </c>
      <c r="D2">
        <v>8.8699999999999992</v>
      </c>
      <c r="E2">
        <v>0</v>
      </c>
      <c r="F2" t="s">
        <v>879</v>
      </c>
    </row>
    <row r="3" spans="1:16" x14ac:dyDescent="0.25">
      <c r="A3" t="s">
        <v>37</v>
      </c>
      <c r="B3" t="s">
        <v>38</v>
      </c>
      <c r="C3" t="s">
        <v>858</v>
      </c>
      <c r="D3">
        <v>8.8699999999999992</v>
      </c>
      <c r="E3">
        <v>0</v>
      </c>
      <c r="F3" t="s">
        <v>879</v>
      </c>
    </row>
    <row r="4" spans="1:16" x14ac:dyDescent="0.25">
      <c r="A4" t="s">
        <v>37</v>
      </c>
      <c r="B4" t="s">
        <v>38</v>
      </c>
      <c r="C4" t="s">
        <v>858</v>
      </c>
      <c r="D4">
        <v>8.8699999999999992</v>
      </c>
      <c r="E4">
        <v>0</v>
      </c>
      <c r="F4" t="s">
        <v>879</v>
      </c>
    </row>
    <row r="5" spans="1:16" x14ac:dyDescent="0.25">
      <c r="A5" t="s">
        <v>37</v>
      </c>
      <c r="B5" t="s">
        <v>38</v>
      </c>
      <c r="C5" t="s">
        <v>858</v>
      </c>
      <c r="D5">
        <v>8.8699999999999992</v>
      </c>
      <c r="E5">
        <v>0</v>
      </c>
      <c r="F5" t="s">
        <v>879</v>
      </c>
    </row>
    <row r="6" spans="1:16" x14ac:dyDescent="0.25">
      <c r="A6" t="s">
        <v>37</v>
      </c>
      <c r="B6" t="s">
        <v>38</v>
      </c>
      <c r="C6" t="s">
        <v>858</v>
      </c>
      <c r="D6">
        <v>8.8699999999999992</v>
      </c>
      <c r="E6">
        <v>0</v>
      </c>
      <c r="F6" t="s">
        <v>879</v>
      </c>
    </row>
    <row r="7" spans="1:16" x14ac:dyDescent="0.25">
      <c r="A7" t="s">
        <v>37</v>
      </c>
      <c r="B7" t="s">
        <v>38</v>
      </c>
      <c r="C7" t="s">
        <v>858</v>
      </c>
      <c r="D7">
        <v>8.8699999999999992</v>
      </c>
      <c r="E7">
        <v>0</v>
      </c>
      <c r="F7" t="s">
        <v>879</v>
      </c>
    </row>
    <row r="8" spans="1:16" x14ac:dyDescent="0.25">
      <c r="A8" t="s">
        <v>37</v>
      </c>
      <c r="B8" t="s">
        <v>38</v>
      </c>
      <c r="C8" t="s">
        <v>858</v>
      </c>
      <c r="D8">
        <v>8.8699999999999992</v>
      </c>
      <c r="E8">
        <v>0</v>
      </c>
      <c r="F8" t="s">
        <v>879</v>
      </c>
    </row>
    <row r="9" spans="1:16" x14ac:dyDescent="0.25">
      <c r="A9" t="s">
        <v>37</v>
      </c>
      <c r="B9" t="s">
        <v>38</v>
      </c>
      <c r="C9" t="s">
        <v>858</v>
      </c>
      <c r="D9">
        <v>8.8699999999999992</v>
      </c>
      <c r="E9">
        <v>0</v>
      </c>
      <c r="F9" t="s">
        <v>879</v>
      </c>
    </row>
    <row r="10" spans="1:16" x14ac:dyDescent="0.25">
      <c r="A10" t="s">
        <v>37</v>
      </c>
      <c r="B10" t="s">
        <v>38</v>
      </c>
      <c r="C10" t="s">
        <v>858</v>
      </c>
      <c r="D10">
        <v>8.8699999999999992</v>
      </c>
      <c r="E10">
        <v>0</v>
      </c>
      <c r="F10" t="s">
        <v>879</v>
      </c>
    </row>
    <row r="11" spans="1:16" x14ac:dyDescent="0.25">
      <c r="A11" t="s">
        <v>37</v>
      </c>
      <c r="B11" t="s">
        <v>38</v>
      </c>
      <c r="C11" t="s">
        <v>858</v>
      </c>
      <c r="D11">
        <v>8.8699999999999992</v>
      </c>
      <c r="E11">
        <v>0</v>
      </c>
      <c r="F11" t="s">
        <v>879</v>
      </c>
    </row>
    <row r="12" spans="1:16" x14ac:dyDescent="0.25">
      <c r="A12" t="s">
        <v>37</v>
      </c>
      <c r="B12" t="s">
        <v>38</v>
      </c>
      <c r="C12" t="s">
        <v>858</v>
      </c>
      <c r="D12">
        <v>8.8699999999999992</v>
      </c>
      <c r="E12">
        <v>0</v>
      </c>
      <c r="F12" t="s">
        <v>879</v>
      </c>
    </row>
    <row r="13" spans="1:16" x14ac:dyDescent="0.25">
      <c r="A13" t="s">
        <v>37</v>
      </c>
      <c r="B13" t="s">
        <v>38</v>
      </c>
      <c r="C13" t="s">
        <v>858</v>
      </c>
      <c r="D13">
        <v>4.43</v>
      </c>
      <c r="E13">
        <v>0</v>
      </c>
      <c r="F13" t="s">
        <v>889</v>
      </c>
      <c r="N13" s="80" t="s">
        <v>33</v>
      </c>
      <c r="O13" t="s">
        <v>35</v>
      </c>
      <c r="P13" t="s">
        <v>36</v>
      </c>
    </row>
    <row r="14" spans="1:16" x14ac:dyDescent="0.25">
      <c r="A14" t="s">
        <v>37</v>
      </c>
      <c r="B14" t="s">
        <v>38</v>
      </c>
      <c r="C14" t="s">
        <v>858</v>
      </c>
      <c r="D14">
        <v>8.8699999999999992</v>
      </c>
      <c r="E14">
        <v>0</v>
      </c>
      <c r="F14" t="s">
        <v>879</v>
      </c>
      <c r="N14" s="19" t="s">
        <v>38</v>
      </c>
      <c r="O14" s="20">
        <v>252.78000000000009</v>
      </c>
      <c r="P14" s="20">
        <v>0</v>
      </c>
    </row>
    <row r="15" spans="1:16" x14ac:dyDescent="0.25">
      <c r="A15" t="s">
        <v>37</v>
      </c>
      <c r="B15" t="s">
        <v>38</v>
      </c>
      <c r="C15" t="s">
        <v>858</v>
      </c>
      <c r="D15">
        <v>8.8699999999999992</v>
      </c>
      <c r="E15">
        <v>0</v>
      </c>
      <c r="F15" t="s">
        <v>879</v>
      </c>
      <c r="N15" s="19" t="s">
        <v>26</v>
      </c>
      <c r="O15" s="20">
        <v>571.88999999999976</v>
      </c>
      <c r="P15" s="20">
        <v>0</v>
      </c>
    </row>
    <row r="16" spans="1:16" x14ac:dyDescent="0.25">
      <c r="A16" t="s">
        <v>37</v>
      </c>
      <c r="B16" t="s">
        <v>38</v>
      </c>
      <c r="C16" t="s">
        <v>858</v>
      </c>
      <c r="D16">
        <v>8.8699999999999992</v>
      </c>
      <c r="E16">
        <v>0</v>
      </c>
      <c r="F16" t="s">
        <v>879</v>
      </c>
      <c r="N16" s="19" t="s">
        <v>22</v>
      </c>
      <c r="O16" s="20">
        <v>390</v>
      </c>
      <c r="P16" s="20">
        <v>0</v>
      </c>
    </row>
    <row r="17" spans="1:16" x14ac:dyDescent="0.25">
      <c r="A17" t="s">
        <v>37</v>
      </c>
      <c r="B17" t="s">
        <v>38</v>
      </c>
      <c r="C17" t="s">
        <v>858</v>
      </c>
      <c r="D17">
        <v>8.8699999999999992</v>
      </c>
      <c r="E17">
        <v>0</v>
      </c>
      <c r="F17" t="s">
        <v>879</v>
      </c>
      <c r="N17" s="19" t="s">
        <v>28</v>
      </c>
      <c r="O17" s="20">
        <v>0</v>
      </c>
      <c r="P17" s="20">
        <v>21.449999999999992</v>
      </c>
    </row>
    <row r="18" spans="1:16" x14ac:dyDescent="0.25">
      <c r="A18" t="s">
        <v>37</v>
      </c>
      <c r="B18" t="s">
        <v>38</v>
      </c>
      <c r="C18" t="s">
        <v>858</v>
      </c>
      <c r="D18">
        <v>8.8699999999999992</v>
      </c>
      <c r="E18">
        <v>0</v>
      </c>
      <c r="F18" t="s">
        <v>879</v>
      </c>
      <c r="N18" s="19" t="s">
        <v>32</v>
      </c>
      <c r="O18" s="20">
        <v>0</v>
      </c>
      <c r="P18" s="20">
        <v>9.6000000000000014</v>
      </c>
    </row>
    <row r="19" spans="1:16" x14ac:dyDescent="0.25">
      <c r="A19" t="s">
        <v>37</v>
      </c>
      <c r="B19" t="s">
        <v>38</v>
      </c>
      <c r="C19" t="s">
        <v>858</v>
      </c>
      <c r="D19">
        <v>4.43</v>
      </c>
      <c r="E19">
        <v>0</v>
      </c>
      <c r="F19" t="s">
        <v>889</v>
      </c>
      <c r="N19" s="19" t="s">
        <v>30</v>
      </c>
      <c r="O19" s="20">
        <v>0</v>
      </c>
      <c r="P19" s="20">
        <v>76.800000000000011</v>
      </c>
    </row>
    <row r="20" spans="1:16" x14ac:dyDescent="0.25">
      <c r="A20" t="s">
        <v>37</v>
      </c>
      <c r="B20" t="s">
        <v>38</v>
      </c>
      <c r="C20" t="s">
        <v>858</v>
      </c>
      <c r="D20">
        <v>8.8699999999999992</v>
      </c>
      <c r="E20">
        <v>0</v>
      </c>
      <c r="F20" t="s">
        <v>879</v>
      </c>
      <c r="N20" s="19" t="s">
        <v>24</v>
      </c>
      <c r="O20" s="20">
        <v>1716</v>
      </c>
      <c r="P20" s="20">
        <v>0</v>
      </c>
    </row>
    <row r="21" spans="1:16" x14ac:dyDescent="0.25">
      <c r="A21" t="s">
        <v>37</v>
      </c>
      <c r="B21" t="s">
        <v>38</v>
      </c>
      <c r="C21" t="s">
        <v>858</v>
      </c>
      <c r="D21">
        <v>4.43</v>
      </c>
      <c r="E21">
        <v>0</v>
      </c>
      <c r="F21" t="s">
        <v>889</v>
      </c>
      <c r="N21" s="19" t="s">
        <v>871</v>
      </c>
      <c r="O21" s="20"/>
      <c r="P21" s="20"/>
    </row>
    <row r="22" spans="1:16" x14ac:dyDescent="0.25">
      <c r="A22" t="s">
        <v>37</v>
      </c>
      <c r="B22" t="s">
        <v>38</v>
      </c>
      <c r="C22" t="s">
        <v>858</v>
      </c>
      <c r="D22">
        <v>8.8699999999999992</v>
      </c>
      <c r="E22">
        <v>0</v>
      </c>
      <c r="F22" t="s">
        <v>879</v>
      </c>
      <c r="N22" s="19" t="s">
        <v>34</v>
      </c>
      <c r="O22" s="20">
        <v>2930.67</v>
      </c>
      <c r="P22" s="20">
        <v>107.85000000000001</v>
      </c>
    </row>
    <row r="23" spans="1:16" x14ac:dyDescent="0.25">
      <c r="A23" t="s">
        <v>37</v>
      </c>
      <c r="B23" t="s">
        <v>38</v>
      </c>
      <c r="C23" t="s">
        <v>858</v>
      </c>
      <c r="D23">
        <v>8.8699999999999992</v>
      </c>
      <c r="E23">
        <v>0</v>
      </c>
      <c r="F23" t="s">
        <v>879</v>
      </c>
      <c r="P23">
        <f>+GETPIVOTDATA("Suma de Asignación",$N$13)-GETPIVOTDATA("Suma de Deducción",$N$13)</f>
        <v>2822.82</v>
      </c>
    </row>
    <row r="24" spans="1:16" x14ac:dyDescent="0.25">
      <c r="A24" t="s">
        <v>37</v>
      </c>
      <c r="B24" t="s">
        <v>38</v>
      </c>
      <c r="C24" t="s">
        <v>858</v>
      </c>
      <c r="D24">
        <v>8.8699999999999992</v>
      </c>
      <c r="E24">
        <v>0</v>
      </c>
      <c r="F24" t="s">
        <v>879</v>
      </c>
    </row>
    <row r="25" spans="1:16" x14ac:dyDescent="0.25">
      <c r="A25" t="s">
        <v>37</v>
      </c>
      <c r="B25" t="s">
        <v>38</v>
      </c>
      <c r="C25" t="s">
        <v>858</v>
      </c>
      <c r="D25">
        <v>8.8699999999999992</v>
      </c>
      <c r="E25">
        <v>0</v>
      </c>
      <c r="F25" t="s">
        <v>879</v>
      </c>
    </row>
    <row r="26" spans="1:16" x14ac:dyDescent="0.25">
      <c r="A26" t="s">
        <v>37</v>
      </c>
      <c r="B26" t="s">
        <v>38</v>
      </c>
      <c r="C26" t="s">
        <v>858</v>
      </c>
      <c r="D26">
        <v>8.8699999999999992</v>
      </c>
      <c r="E26">
        <v>0</v>
      </c>
      <c r="F26" t="s">
        <v>879</v>
      </c>
    </row>
    <row r="27" spans="1:16" x14ac:dyDescent="0.25">
      <c r="A27" t="s">
        <v>37</v>
      </c>
      <c r="B27" t="s">
        <v>38</v>
      </c>
      <c r="C27" t="s">
        <v>858</v>
      </c>
      <c r="D27">
        <v>8.8699999999999992</v>
      </c>
      <c r="E27">
        <v>0</v>
      </c>
      <c r="F27" t="s">
        <v>879</v>
      </c>
    </row>
    <row r="28" spans="1:16" x14ac:dyDescent="0.25">
      <c r="A28" t="s">
        <v>37</v>
      </c>
      <c r="B28" t="s">
        <v>38</v>
      </c>
      <c r="C28" t="s">
        <v>858</v>
      </c>
      <c r="D28">
        <v>8.8699999999999992</v>
      </c>
      <c r="E28">
        <v>0</v>
      </c>
      <c r="F28" t="s">
        <v>879</v>
      </c>
    </row>
    <row r="29" spans="1:16" x14ac:dyDescent="0.25">
      <c r="A29" t="s">
        <v>37</v>
      </c>
      <c r="B29" t="s">
        <v>38</v>
      </c>
      <c r="C29" t="s">
        <v>858</v>
      </c>
      <c r="D29">
        <v>8.8699999999999992</v>
      </c>
      <c r="E29">
        <v>0</v>
      </c>
      <c r="F29" t="s">
        <v>879</v>
      </c>
    </row>
    <row r="30" spans="1:16" x14ac:dyDescent="0.25">
      <c r="A30" t="s">
        <v>37</v>
      </c>
      <c r="B30" t="s">
        <v>38</v>
      </c>
      <c r="C30" t="s">
        <v>858</v>
      </c>
      <c r="D30">
        <v>8.8699999999999992</v>
      </c>
      <c r="E30">
        <v>0</v>
      </c>
      <c r="F30" t="s">
        <v>879</v>
      </c>
    </row>
    <row r="31" spans="1:16" x14ac:dyDescent="0.25">
      <c r="A31" t="s">
        <v>37</v>
      </c>
      <c r="B31" t="s">
        <v>38</v>
      </c>
      <c r="C31" t="s">
        <v>858</v>
      </c>
      <c r="D31">
        <v>8.8699999999999992</v>
      </c>
      <c r="E31">
        <v>0</v>
      </c>
      <c r="F31" t="s">
        <v>879</v>
      </c>
    </row>
    <row r="32" spans="1:16" x14ac:dyDescent="0.25">
      <c r="A32" t="s">
        <v>27</v>
      </c>
      <c r="B32" t="s">
        <v>28</v>
      </c>
      <c r="C32" t="s">
        <v>864</v>
      </c>
      <c r="D32">
        <v>0</v>
      </c>
      <c r="E32">
        <v>0.65</v>
      </c>
      <c r="F32" t="s">
        <v>870</v>
      </c>
    </row>
    <row r="33" spans="1:6" x14ac:dyDescent="0.25">
      <c r="A33" t="s">
        <v>27</v>
      </c>
      <c r="B33" t="s">
        <v>28</v>
      </c>
      <c r="C33" t="s">
        <v>864</v>
      </c>
      <c r="D33">
        <v>0</v>
      </c>
      <c r="E33">
        <v>0.65</v>
      </c>
      <c r="F33" t="s">
        <v>870</v>
      </c>
    </row>
    <row r="34" spans="1:6" x14ac:dyDescent="0.25">
      <c r="A34" t="s">
        <v>27</v>
      </c>
      <c r="B34" t="s">
        <v>28</v>
      </c>
      <c r="C34" t="s">
        <v>864</v>
      </c>
      <c r="D34">
        <v>0</v>
      </c>
      <c r="E34">
        <v>0.65</v>
      </c>
      <c r="F34" t="s">
        <v>870</v>
      </c>
    </row>
    <row r="35" spans="1:6" x14ac:dyDescent="0.25">
      <c r="A35" t="s">
        <v>27</v>
      </c>
      <c r="B35" t="s">
        <v>28</v>
      </c>
      <c r="C35" t="s">
        <v>864</v>
      </c>
      <c r="D35">
        <v>0</v>
      </c>
      <c r="E35">
        <v>0.65</v>
      </c>
      <c r="F35" t="s">
        <v>870</v>
      </c>
    </row>
    <row r="36" spans="1:6" x14ac:dyDescent="0.25">
      <c r="A36" t="s">
        <v>27</v>
      </c>
      <c r="B36" t="s">
        <v>28</v>
      </c>
      <c r="C36" t="s">
        <v>864</v>
      </c>
      <c r="D36">
        <v>0</v>
      </c>
      <c r="E36">
        <v>0.65</v>
      </c>
      <c r="F36" t="s">
        <v>870</v>
      </c>
    </row>
    <row r="37" spans="1:6" x14ac:dyDescent="0.25">
      <c r="A37" t="s">
        <v>27</v>
      </c>
      <c r="B37" t="s">
        <v>28</v>
      </c>
      <c r="C37" t="s">
        <v>864</v>
      </c>
      <c r="D37">
        <v>0</v>
      </c>
      <c r="E37">
        <v>0.65</v>
      </c>
      <c r="F37" t="s">
        <v>870</v>
      </c>
    </row>
    <row r="38" spans="1:6" x14ac:dyDescent="0.25">
      <c r="A38" t="s">
        <v>27</v>
      </c>
      <c r="B38" t="s">
        <v>28</v>
      </c>
      <c r="C38" t="s">
        <v>864</v>
      </c>
      <c r="D38">
        <v>0</v>
      </c>
      <c r="E38">
        <v>0.65</v>
      </c>
      <c r="F38" t="s">
        <v>870</v>
      </c>
    </row>
    <row r="39" spans="1:6" x14ac:dyDescent="0.25">
      <c r="A39" t="s">
        <v>27</v>
      </c>
      <c r="B39" t="s">
        <v>28</v>
      </c>
      <c r="C39" t="s">
        <v>864</v>
      </c>
      <c r="D39">
        <v>0</v>
      </c>
      <c r="E39">
        <v>0.65</v>
      </c>
      <c r="F39" t="s">
        <v>870</v>
      </c>
    </row>
    <row r="40" spans="1:6" x14ac:dyDescent="0.25">
      <c r="A40" t="s">
        <v>27</v>
      </c>
      <c r="B40" t="s">
        <v>28</v>
      </c>
      <c r="C40" t="s">
        <v>864</v>
      </c>
      <c r="D40">
        <v>0</v>
      </c>
      <c r="E40">
        <v>0.65</v>
      </c>
      <c r="F40" t="s">
        <v>870</v>
      </c>
    </row>
    <row r="41" spans="1:6" x14ac:dyDescent="0.25">
      <c r="A41" t="s">
        <v>27</v>
      </c>
      <c r="B41" t="s">
        <v>28</v>
      </c>
      <c r="C41" t="s">
        <v>864</v>
      </c>
      <c r="D41">
        <v>0</v>
      </c>
      <c r="E41">
        <v>0.65</v>
      </c>
      <c r="F41" t="s">
        <v>870</v>
      </c>
    </row>
    <row r="42" spans="1:6" x14ac:dyDescent="0.25">
      <c r="A42" t="s">
        <v>27</v>
      </c>
      <c r="B42" t="s">
        <v>28</v>
      </c>
      <c r="C42" t="s">
        <v>864</v>
      </c>
      <c r="D42">
        <v>0</v>
      </c>
      <c r="E42">
        <v>0.65</v>
      </c>
      <c r="F42" t="s">
        <v>870</v>
      </c>
    </row>
    <row r="43" spans="1:6" x14ac:dyDescent="0.25">
      <c r="A43" t="s">
        <v>27</v>
      </c>
      <c r="B43" t="s">
        <v>28</v>
      </c>
      <c r="C43" t="s">
        <v>864</v>
      </c>
      <c r="D43">
        <v>0</v>
      </c>
      <c r="E43">
        <v>0.65</v>
      </c>
      <c r="F43" t="s">
        <v>870</v>
      </c>
    </row>
    <row r="44" spans="1:6" x14ac:dyDescent="0.25">
      <c r="A44" t="s">
        <v>27</v>
      </c>
      <c r="B44" t="s">
        <v>28</v>
      </c>
      <c r="C44" t="s">
        <v>864</v>
      </c>
      <c r="D44">
        <v>0</v>
      </c>
      <c r="E44">
        <v>0.65</v>
      </c>
      <c r="F44" t="s">
        <v>870</v>
      </c>
    </row>
    <row r="45" spans="1:6" x14ac:dyDescent="0.25">
      <c r="A45" t="s">
        <v>27</v>
      </c>
      <c r="B45" t="s">
        <v>28</v>
      </c>
      <c r="C45" t="s">
        <v>864</v>
      </c>
      <c r="D45">
        <v>0</v>
      </c>
      <c r="E45">
        <v>0.65</v>
      </c>
      <c r="F45" t="s">
        <v>870</v>
      </c>
    </row>
    <row r="46" spans="1:6" x14ac:dyDescent="0.25">
      <c r="A46" t="s">
        <v>27</v>
      </c>
      <c r="B46" t="s">
        <v>28</v>
      </c>
      <c r="C46" t="s">
        <v>864</v>
      </c>
      <c r="D46">
        <v>0</v>
      </c>
      <c r="E46">
        <v>0.65</v>
      </c>
      <c r="F46" t="s">
        <v>870</v>
      </c>
    </row>
    <row r="47" spans="1:6" x14ac:dyDescent="0.25">
      <c r="A47" t="s">
        <v>27</v>
      </c>
      <c r="B47" t="s">
        <v>28</v>
      </c>
      <c r="C47" t="s">
        <v>864</v>
      </c>
      <c r="D47">
        <v>0</v>
      </c>
      <c r="E47">
        <v>0.65</v>
      </c>
      <c r="F47" t="s">
        <v>870</v>
      </c>
    </row>
    <row r="48" spans="1:6" x14ac:dyDescent="0.25">
      <c r="A48" t="s">
        <v>27</v>
      </c>
      <c r="B48" t="s">
        <v>28</v>
      </c>
      <c r="C48" t="s">
        <v>864</v>
      </c>
      <c r="D48">
        <v>0</v>
      </c>
      <c r="E48">
        <v>0.65</v>
      </c>
      <c r="F48" t="s">
        <v>870</v>
      </c>
    </row>
    <row r="49" spans="1:6" x14ac:dyDescent="0.25">
      <c r="A49" t="s">
        <v>27</v>
      </c>
      <c r="B49" t="s">
        <v>28</v>
      </c>
      <c r="C49" t="s">
        <v>864</v>
      </c>
      <c r="D49">
        <v>0</v>
      </c>
      <c r="E49">
        <v>0.65</v>
      </c>
      <c r="F49" t="s">
        <v>870</v>
      </c>
    </row>
    <row r="50" spans="1:6" x14ac:dyDescent="0.25">
      <c r="A50" t="s">
        <v>27</v>
      </c>
      <c r="B50" t="s">
        <v>28</v>
      </c>
      <c r="C50" t="s">
        <v>864</v>
      </c>
      <c r="D50">
        <v>0</v>
      </c>
      <c r="E50">
        <v>0.65</v>
      </c>
      <c r="F50" t="s">
        <v>870</v>
      </c>
    </row>
    <row r="51" spans="1:6" x14ac:dyDescent="0.25">
      <c r="A51" t="s">
        <v>27</v>
      </c>
      <c r="B51" t="s">
        <v>28</v>
      </c>
      <c r="C51" t="s">
        <v>864</v>
      </c>
      <c r="D51">
        <v>0</v>
      </c>
      <c r="E51">
        <v>0.65</v>
      </c>
      <c r="F51" t="s">
        <v>870</v>
      </c>
    </row>
    <row r="52" spans="1:6" x14ac:dyDescent="0.25">
      <c r="A52" t="s">
        <v>27</v>
      </c>
      <c r="B52" t="s">
        <v>28</v>
      </c>
      <c r="C52" t="s">
        <v>864</v>
      </c>
      <c r="D52">
        <v>0</v>
      </c>
      <c r="E52">
        <v>0.65</v>
      </c>
      <c r="F52" t="s">
        <v>870</v>
      </c>
    </row>
    <row r="53" spans="1:6" x14ac:dyDescent="0.25">
      <c r="A53" t="s">
        <v>27</v>
      </c>
      <c r="B53" t="s">
        <v>28</v>
      </c>
      <c r="C53" t="s">
        <v>864</v>
      </c>
      <c r="D53">
        <v>0</v>
      </c>
      <c r="E53">
        <v>0.65</v>
      </c>
      <c r="F53" t="s">
        <v>870</v>
      </c>
    </row>
    <row r="54" spans="1:6" x14ac:dyDescent="0.25">
      <c r="A54" t="s">
        <v>27</v>
      </c>
      <c r="B54" t="s">
        <v>28</v>
      </c>
      <c r="C54" t="s">
        <v>864</v>
      </c>
      <c r="D54">
        <v>0</v>
      </c>
      <c r="E54">
        <v>0.65</v>
      </c>
      <c r="F54" t="s">
        <v>870</v>
      </c>
    </row>
    <row r="55" spans="1:6" x14ac:dyDescent="0.25">
      <c r="A55" t="s">
        <v>27</v>
      </c>
      <c r="B55" t="s">
        <v>28</v>
      </c>
      <c r="C55" t="s">
        <v>864</v>
      </c>
      <c r="D55">
        <v>0</v>
      </c>
      <c r="E55">
        <v>0.65</v>
      </c>
      <c r="F55" t="s">
        <v>870</v>
      </c>
    </row>
    <row r="56" spans="1:6" x14ac:dyDescent="0.25">
      <c r="A56" t="s">
        <v>27</v>
      </c>
      <c r="B56" t="s">
        <v>28</v>
      </c>
      <c r="C56" t="s">
        <v>864</v>
      </c>
      <c r="D56">
        <v>0</v>
      </c>
      <c r="E56">
        <v>0.65</v>
      </c>
      <c r="F56" t="s">
        <v>870</v>
      </c>
    </row>
    <row r="57" spans="1:6" x14ac:dyDescent="0.25">
      <c r="A57" t="s">
        <v>27</v>
      </c>
      <c r="B57" t="s">
        <v>28</v>
      </c>
      <c r="C57" t="s">
        <v>864</v>
      </c>
      <c r="D57">
        <v>0</v>
      </c>
      <c r="E57">
        <v>0.65</v>
      </c>
      <c r="F57" t="s">
        <v>870</v>
      </c>
    </row>
    <row r="58" spans="1:6" x14ac:dyDescent="0.25">
      <c r="A58" t="s">
        <v>27</v>
      </c>
      <c r="B58" t="s">
        <v>28</v>
      </c>
      <c r="C58" t="s">
        <v>864</v>
      </c>
      <c r="D58">
        <v>0</v>
      </c>
      <c r="E58">
        <v>0.65</v>
      </c>
      <c r="F58" t="s">
        <v>870</v>
      </c>
    </row>
    <row r="59" spans="1:6" x14ac:dyDescent="0.25">
      <c r="A59" t="s">
        <v>27</v>
      </c>
      <c r="B59" t="s">
        <v>28</v>
      </c>
      <c r="C59" t="s">
        <v>864</v>
      </c>
      <c r="D59">
        <v>0</v>
      </c>
      <c r="E59">
        <v>0.65</v>
      </c>
      <c r="F59" t="s">
        <v>870</v>
      </c>
    </row>
    <row r="60" spans="1:6" x14ac:dyDescent="0.25">
      <c r="A60" t="s">
        <v>27</v>
      </c>
      <c r="B60" t="s">
        <v>28</v>
      </c>
      <c r="C60" t="s">
        <v>864</v>
      </c>
      <c r="D60">
        <v>0</v>
      </c>
      <c r="E60">
        <v>0.65</v>
      </c>
      <c r="F60" t="s">
        <v>870</v>
      </c>
    </row>
    <row r="61" spans="1:6" x14ac:dyDescent="0.25">
      <c r="A61" t="s">
        <v>27</v>
      </c>
      <c r="B61" t="s">
        <v>28</v>
      </c>
      <c r="C61" t="s">
        <v>864</v>
      </c>
      <c r="D61">
        <v>0</v>
      </c>
      <c r="E61">
        <v>0.65</v>
      </c>
      <c r="F61" t="s">
        <v>870</v>
      </c>
    </row>
    <row r="62" spans="1:6" x14ac:dyDescent="0.25">
      <c r="A62" t="s">
        <v>27</v>
      </c>
      <c r="B62" t="s">
        <v>28</v>
      </c>
      <c r="C62" t="s">
        <v>864</v>
      </c>
      <c r="D62">
        <v>0</v>
      </c>
      <c r="E62">
        <v>0.65</v>
      </c>
      <c r="F62" t="s">
        <v>870</v>
      </c>
    </row>
    <row r="63" spans="1:6" x14ac:dyDescent="0.25">
      <c r="A63" t="s">
        <v>27</v>
      </c>
      <c r="B63" t="s">
        <v>28</v>
      </c>
      <c r="C63" t="s">
        <v>864</v>
      </c>
      <c r="D63">
        <v>0</v>
      </c>
      <c r="E63">
        <v>0.65</v>
      </c>
      <c r="F63" t="s">
        <v>870</v>
      </c>
    </row>
    <row r="64" spans="1:6" x14ac:dyDescent="0.25">
      <c r="A64" t="s">
        <v>27</v>
      </c>
      <c r="B64" t="s">
        <v>28</v>
      </c>
      <c r="C64" t="s">
        <v>864</v>
      </c>
      <c r="D64">
        <v>0</v>
      </c>
      <c r="E64">
        <v>0.65</v>
      </c>
      <c r="F64" t="s">
        <v>870</v>
      </c>
    </row>
    <row r="65" spans="1:6" x14ac:dyDescent="0.25">
      <c r="A65" t="s">
        <v>21</v>
      </c>
      <c r="B65" t="s">
        <v>22</v>
      </c>
      <c r="C65" t="s">
        <v>856</v>
      </c>
      <c r="D65">
        <v>13</v>
      </c>
      <c r="E65">
        <v>0</v>
      </c>
      <c r="F65" t="s">
        <v>880</v>
      </c>
    </row>
    <row r="66" spans="1:6" x14ac:dyDescent="0.25">
      <c r="A66" t="s">
        <v>21</v>
      </c>
      <c r="B66" t="s">
        <v>22</v>
      </c>
      <c r="C66" t="s">
        <v>856</v>
      </c>
      <c r="D66">
        <v>13</v>
      </c>
      <c r="E66">
        <v>0</v>
      </c>
      <c r="F66" t="s">
        <v>880</v>
      </c>
    </row>
    <row r="67" spans="1:6" x14ac:dyDescent="0.25">
      <c r="A67" t="s">
        <v>21</v>
      </c>
      <c r="B67" t="s">
        <v>22</v>
      </c>
      <c r="C67" t="s">
        <v>856</v>
      </c>
      <c r="D67">
        <v>13</v>
      </c>
      <c r="E67">
        <v>0</v>
      </c>
      <c r="F67" t="s">
        <v>880</v>
      </c>
    </row>
    <row r="68" spans="1:6" x14ac:dyDescent="0.25">
      <c r="A68" t="s">
        <v>21</v>
      </c>
      <c r="B68" t="s">
        <v>22</v>
      </c>
      <c r="C68" t="s">
        <v>856</v>
      </c>
      <c r="D68">
        <v>13</v>
      </c>
      <c r="E68">
        <v>0</v>
      </c>
      <c r="F68" t="s">
        <v>880</v>
      </c>
    </row>
    <row r="69" spans="1:6" x14ac:dyDescent="0.25">
      <c r="A69" t="s">
        <v>21</v>
      </c>
      <c r="B69" t="s">
        <v>22</v>
      </c>
      <c r="C69" t="s">
        <v>856</v>
      </c>
      <c r="D69">
        <v>13</v>
      </c>
      <c r="E69">
        <v>0</v>
      </c>
      <c r="F69" t="s">
        <v>880</v>
      </c>
    </row>
    <row r="70" spans="1:6" x14ac:dyDescent="0.25">
      <c r="A70" t="s">
        <v>21</v>
      </c>
      <c r="B70" t="s">
        <v>22</v>
      </c>
      <c r="C70" t="s">
        <v>856</v>
      </c>
      <c r="D70">
        <v>13</v>
      </c>
      <c r="E70">
        <v>0</v>
      </c>
      <c r="F70" t="s">
        <v>880</v>
      </c>
    </row>
    <row r="71" spans="1:6" x14ac:dyDescent="0.25">
      <c r="A71" t="s">
        <v>21</v>
      </c>
      <c r="B71" t="s">
        <v>22</v>
      </c>
      <c r="C71" t="s">
        <v>856</v>
      </c>
      <c r="D71">
        <v>13</v>
      </c>
      <c r="E71">
        <v>0</v>
      </c>
      <c r="F71" t="s">
        <v>880</v>
      </c>
    </row>
    <row r="72" spans="1:6" x14ac:dyDescent="0.25">
      <c r="A72" t="s">
        <v>21</v>
      </c>
      <c r="B72" t="s">
        <v>22</v>
      </c>
      <c r="C72" t="s">
        <v>856</v>
      </c>
      <c r="D72">
        <v>13</v>
      </c>
      <c r="E72">
        <v>0</v>
      </c>
      <c r="F72" t="s">
        <v>880</v>
      </c>
    </row>
    <row r="73" spans="1:6" x14ac:dyDescent="0.25">
      <c r="A73" t="s">
        <v>21</v>
      </c>
      <c r="B73" t="s">
        <v>22</v>
      </c>
      <c r="C73" t="s">
        <v>856</v>
      </c>
      <c r="D73">
        <v>13</v>
      </c>
      <c r="E73">
        <v>0</v>
      </c>
      <c r="F73" t="s">
        <v>880</v>
      </c>
    </row>
    <row r="74" spans="1:6" x14ac:dyDescent="0.25">
      <c r="A74" t="s">
        <v>21</v>
      </c>
      <c r="B74" t="s">
        <v>22</v>
      </c>
      <c r="C74" t="s">
        <v>856</v>
      </c>
      <c r="D74">
        <v>13</v>
      </c>
      <c r="E74">
        <v>0</v>
      </c>
      <c r="F74" t="s">
        <v>880</v>
      </c>
    </row>
    <row r="75" spans="1:6" x14ac:dyDescent="0.25">
      <c r="A75" t="s">
        <v>21</v>
      </c>
      <c r="B75" t="s">
        <v>22</v>
      </c>
      <c r="C75" t="s">
        <v>856</v>
      </c>
      <c r="D75">
        <v>13</v>
      </c>
      <c r="E75">
        <v>0</v>
      </c>
      <c r="F75" t="s">
        <v>880</v>
      </c>
    </row>
    <row r="76" spans="1:6" x14ac:dyDescent="0.25">
      <c r="A76" t="s">
        <v>21</v>
      </c>
      <c r="B76" t="s">
        <v>22</v>
      </c>
      <c r="C76" t="s">
        <v>858</v>
      </c>
      <c r="D76">
        <v>6.5</v>
      </c>
      <c r="E76">
        <v>0</v>
      </c>
      <c r="F76" t="s">
        <v>886</v>
      </c>
    </row>
    <row r="77" spans="1:6" x14ac:dyDescent="0.25">
      <c r="A77" t="s">
        <v>21</v>
      </c>
      <c r="B77" t="s">
        <v>22</v>
      </c>
      <c r="C77" t="s">
        <v>856</v>
      </c>
      <c r="D77">
        <v>13</v>
      </c>
      <c r="E77">
        <v>0</v>
      </c>
      <c r="F77" t="s">
        <v>880</v>
      </c>
    </row>
    <row r="78" spans="1:6" x14ac:dyDescent="0.25">
      <c r="A78" t="s">
        <v>21</v>
      </c>
      <c r="B78" t="s">
        <v>22</v>
      </c>
      <c r="C78" t="s">
        <v>856</v>
      </c>
      <c r="D78">
        <v>13</v>
      </c>
      <c r="E78">
        <v>0</v>
      </c>
      <c r="F78" t="s">
        <v>880</v>
      </c>
    </row>
    <row r="79" spans="1:6" x14ac:dyDescent="0.25">
      <c r="A79" t="s">
        <v>21</v>
      </c>
      <c r="B79" t="s">
        <v>22</v>
      </c>
      <c r="C79" t="s">
        <v>856</v>
      </c>
      <c r="D79">
        <v>13</v>
      </c>
      <c r="E79">
        <v>0</v>
      </c>
      <c r="F79" t="s">
        <v>880</v>
      </c>
    </row>
    <row r="80" spans="1:6" x14ac:dyDescent="0.25">
      <c r="A80" t="s">
        <v>21</v>
      </c>
      <c r="B80" t="s">
        <v>22</v>
      </c>
      <c r="C80" t="s">
        <v>856</v>
      </c>
      <c r="D80">
        <v>13</v>
      </c>
      <c r="E80">
        <v>0</v>
      </c>
      <c r="F80" t="s">
        <v>880</v>
      </c>
    </row>
    <row r="81" spans="1:6" x14ac:dyDescent="0.25">
      <c r="A81" t="s">
        <v>21</v>
      </c>
      <c r="B81" t="s">
        <v>22</v>
      </c>
      <c r="C81" t="s">
        <v>856</v>
      </c>
      <c r="D81">
        <v>13</v>
      </c>
      <c r="E81">
        <v>0</v>
      </c>
      <c r="F81" t="s">
        <v>880</v>
      </c>
    </row>
    <row r="82" spans="1:6" x14ac:dyDescent="0.25">
      <c r="A82" t="s">
        <v>21</v>
      </c>
      <c r="B82" t="s">
        <v>22</v>
      </c>
      <c r="C82" t="s">
        <v>856</v>
      </c>
      <c r="D82">
        <v>13</v>
      </c>
      <c r="E82">
        <v>0</v>
      </c>
      <c r="F82" t="s">
        <v>880</v>
      </c>
    </row>
    <row r="83" spans="1:6" x14ac:dyDescent="0.25">
      <c r="A83" t="s">
        <v>21</v>
      </c>
      <c r="B83" t="s">
        <v>22</v>
      </c>
      <c r="C83" t="s">
        <v>856</v>
      </c>
      <c r="D83">
        <v>13</v>
      </c>
      <c r="E83">
        <v>0</v>
      </c>
      <c r="F83" t="s">
        <v>880</v>
      </c>
    </row>
    <row r="84" spans="1:6" x14ac:dyDescent="0.25">
      <c r="A84" t="s">
        <v>21</v>
      </c>
      <c r="B84" t="s">
        <v>22</v>
      </c>
      <c r="C84" t="s">
        <v>856</v>
      </c>
      <c r="D84">
        <v>13</v>
      </c>
      <c r="E84">
        <v>0</v>
      </c>
      <c r="F84" t="s">
        <v>880</v>
      </c>
    </row>
    <row r="85" spans="1:6" x14ac:dyDescent="0.25">
      <c r="A85" t="s">
        <v>21</v>
      </c>
      <c r="B85" t="s">
        <v>22</v>
      </c>
      <c r="C85" t="s">
        <v>858</v>
      </c>
      <c r="D85">
        <v>6.5</v>
      </c>
      <c r="E85">
        <v>0</v>
      </c>
      <c r="F85" t="s">
        <v>886</v>
      </c>
    </row>
    <row r="86" spans="1:6" x14ac:dyDescent="0.25">
      <c r="A86" t="s">
        <v>21</v>
      </c>
      <c r="B86" t="s">
        <v>22</v>
      </c>
      <c r="C86" t="s">
        <v>856</v>
      </c>
      <c r="D86">
        <v>13</v>
      </c>
      <c r="E86">
        <v>0</v>
      </c>
      <c r="F86" t="s">
        <v>880</v>
      </c>
    </row>
    <row r="87" spans="1:6" x14ac:dyDescent="0.25">
      <c r="A87" t="s">
        <v>21</v>
      </c>
      <c r="B87" t="s">
        <v>22</v>
      </c>
      <c r="C87" t="s">
        <v>856</v>
      </c>
      <c r="D87">
        <v>13</v>
      </c>
      <c r="E87">
        <v>0</v>
      </c>
      <c r="F87" t="s">
        <v>880</v>
      </c>
    </row>
    <row r="88" spans="1:6" x14ac:dyDescent="0.25">
      <c r="A88" t="s">
        <v>21</v>
      </c>
      <c r="B88" t="s">
        <v>22</v>
      </c>
      <c r="C88" t="s">
        <v>856</v>
      </c>
      <c r="D88">
        <v>13</v>
      </c>
      <c r="E88">
        <v>0</v>
      </c>
      <c r="F88" t="s">
        <v>880</v>
      </c>
    </row>
    <row r="89" spans="1:6" x14ac:dyDescent="0.25">
      <c r="A89" t="s">
        <v>21</v>
      </c>
      <c r="B89" t="s">
        <v>22</v>
      </c>
      <c r="C89" t="s">
        <v>856</v>
      </c>
      <c r="D89">
        <v>13</v>
      </c>
      <c r="E89">
        <v>0</v>
      </c>
      <c r="F89" t="s">
        <v>880</v>
      </c>
    </row>
    <row r="90" spans="1:6" x14ac:dyDescent="0.25">
      <c r="A90" t="s">
        <v>21</v>
      </c>
      <c r="B90" t="s">
        <v>22</v>
      </c>
      <c r="C90" t="s">
        <v>856</v>
      </c>
      <c r="D90">
        <v>13</v>
      </c>
      <c r="E90">
        <v>0</v>
      </c>
      <c r="F90" t="s">
        <v>880</v>
      </c>
    </row>
    <row r="91" spans="1:6" x14ac:dyDescent="0.25">
      <c r="A91" t="s">
        <v>21</v>
      </c>
      <c r="B91" t="s">
        <v>22</v>
      </c>
      <c r="C91" t="s">
        <v>856</v>
      </c>
      <c r="D91">
        <v>13</v>
      </c>
      <c r="E91">
        <v>0</v>
      </c>
      <c r="F91" t="s">
        <v>880</v>
      </c>
    </row>
    <row r="92" spans="1:6" x14ac:dyDescent="0.25">
      <c r="A92" t="s">
        <v>21</v>
      </c>
      <c r="B92" t="s">
        <v>22</v>
      </c>
      <c r="C92" t="s">
        <v>856</v>
      </c>
      <c r="D92">
        <v>13</v>
      </c>
      <c r="E92">
        <v>0</v>
      </c>
      <c r="F92" t="s">
        <v>880</v>
      </c>
    </row>
    <row r="93" spans="1:6" x14ac:dyDescent="0.25">
      <c r="A93" t="s">
        <v>21</v>
      </c>
      <c r="B93" t="s">
        <v>22</v>
      </c>
      <c r="C93" t="s">
        <v>856</v>
      </c>
      <c r="D93">
        <v>13</v>
      </c>
      <c r="E93">
        <v>0</v>
      </c>
      <c r="F93" t="s">
        <v>880</v>
      </c>
    </row>
    <row r="94" spans="1:6" x14ac:dyDescent="0.25">
      <c r="A94" t="s">
        <v>21</v>
      </c>
      <c r="B94" t="s">
        <v>22</v>
      </c>
      <c r="C94" t="s">
        <v>856</v>
      </c>
      <c r="D94">
        <v>13</v>
      </c>
      <c r="E94">
        <v>0</v>
      </c>
      <c r="F94" t="s">
        <v>880</v>
      </c>
    </row>
    <row r="95" spans="1:6" x14ac:dyDescent="0.25">
      <c r="A95" t="s">
        <v>21</v>
      </c>
      <c r="B95" t="s">
        <v>22</v>
      </c>
      <c r="C95" t="s">
        <v>856</v>
      </c>
      <c r="D95">
        <v>13</v>
      </c>
      <c r="E95">
        <v>0</v>
      </c>
      <c r="F95" t="s">
        <v>880</v>
      </c>
    </row>
    <row r="96" spans="1:6" x14ac:dyDescent="0.25">
      <c r="A96" t="s">
        <v>23</v>
      </c>
      <c r="B96" t="s">
        <v>24</v>
      </c>
      <c r="C96" t="s">
        <v>881</v>
      </c>
      <c r="D96">
        <v>52</v>
      </c>
      <c r="E96">
        <v>0</v>
      </c>
      <c r="F96" t="s">
        <v>882</v>
      </c>
    </row>
    <row r="97" spans="1:6" x14ac:dyDescent="0.25">
      <c r="A97" t="s">
        <v>23</v>
      </c>
      <c r="B97" t="s">
        <v>24</v>
      </c>
      <c r="C97" t="s">
        <v>881</v>
      </c>
      <c r="D97">
        <v>52</v>
      </c>
      <c r="E97">
        <v>0</v>
      </c>
      <c r="F97" t="s">
        <v>882</v>
      </c>
    </row>
    <row r="98" spans="1:6" x14ac:dyDescent="0.25">
      <c r="A98" t="s">
        <v>23</v>
      </c>
      <c r="B98" t="s">
        <v>24</v>
      </c>
      <c r="C98" t="s">
        <v>881</v>
      </c>
      <c r="D98">
        <v>52</v>
      </c>
      <c r="E98">
        <v>0</v>
      </c>
      <c r="F98" t="s">
        <v>882</v>
      </c>
    </row>
    <row r="99" spans="1:6" x14ac:dyDescent="0.25">
      <c r="A99" t="s">
        <v>23</v>
      </c>
      <c r="B99" t="s">
        <v>24</v>
      </c>
      <c r="C99" t="s">
        <v>881</v>
      </c>
      <c r="D99">
        <v>52</v>
      </c>
      <c r="E99">
        <v>0</v>
      </c>
      <c r="F99" t="s">
        <v>882</v>
      </c>
    </row>
    <row r="100" spans="1:6" x14ac:dyDescent="0.25">
      <c r="A100" t="s">
        <v>23</v>
      </c>
      <c r="B100" t="s">
        <v>24</v>
      </c>
      <c r="C100" t="s">
        <v>881</v>
      </c>
      <c r="D100">
        <v>52</v>
      </c>
      <c r="E100">
        <v>0</v>
      </c>
      <c r="F100" t="s">
        <v>882</v>
      </c>
    </row>
    <row r="101" spans="1:6" x14ac:dyDescent="0.25">
      <c r="A101" t="s">
        <v>23</v>
      </c>
      <c r="B101" t="s">
        <v>24</v>
      </c>
      <c r="C101" t="s">
        <v>881</v>
      </c>
      <c r="D101">
        <v>52</v>
      </c>
      <c r="E101">
        <v>0</v>
      </c>
      <c r="F101" t="s">
        <v>882</v>
      </c>
    </row>
    <row r="102" spans="1:6" x14ac:dyDescent="0.25">
      <c r="A102" t="s">
        <v>23</v>
      </c>
      <c r="B102" t="s">
        <v>24</v>
      </c>
      <c r="C102" t="s">
        <v>881</v>
      </c>
      <c r="D102">
        <v>52</v>
      </c>
      <c r="E102">
        <v>0</v>
      </c>
      <c r="F102" t="s">
        <v>882</v>
      </c>
    </row>
    <row r="103" spans="1:6" x14ac:dyDescent="0.25">
      <c r="A103" t="s">
        <v>23</v>
      </c>
      <c r="B103" t="s">
        <v>24</v>
      </c>
      <c r="C103" t="s">
        <v>881</v>
      </c>
      <c r="D103">
        <v>52</v>
      </c>
      <c r="E103">
        <v>0</v>
      </c>
      <c r="F103" t="s">
        <v>882</v>
      </c>
    </row>
    <row r="104" spans="1:6" x14ac:dyDescent="0.25">
      <c r="A104" t="s">
        <v>23</v>
      </c>
      <c r="B104" t="s">
        <v>24</v>
      </c>
      <c r="C104" t="s">
        <v>881</v>
      </c>
      <c r="D104">
        <v>52</v>
      </c>
      <c r="E104">
        <v>0</v>
      </c>
      <c r="F104" t="s">
        <v>882</v>
      </c>
    </row>
    <row r="105" spans="1:6" x14ac:dyDescent="0.25">
      <c r="A105" t="s">
        <v>23</v>
      </c>
      <c r="B105" t="s">
        <v>24</v>
      </c>
      <c r="C105" t="s">
        <v>881</v>
      </c>
      <c r="D105">
        <v>52</v>
      </c>
      <c r="E105">
        <v>0</v>
      </c>
      <c r="F105" t="s">
        <v>882</v>
      </c>
    </row>
    <row r="106" spans="1:6" x14ac:dyDescent="0.25">
      <c r="A106" t="s">
        <v>23</v>
      </c>
      <c r="B106" t="s">
        <v>24</v>
      </c>
      <c r="C106" t="s">
        <v>881</v>
      </c>
      <c r="D106">
        <v>52</v>
      </c>
      <c r="E106">
        <v>0</v>
      </c>
      <c r="F106" t="s">
        <v>882</v>
      </c>
    </row>
    <row r="107" spans="1:6" x14ac:dyDescent="0.25">
      <c r="A107" t="s">
        <v>23</v>
      </c>
      <c r="B107" t="s">
        <v>24</v>
      </c>
      <c r="C107" t="s">
        <v>881</v>
      </c>
      <c r="D107">
        <v>52</v>
      </c>
      <c r="E107">
        <v>0</v>
      </c>
      <c r="F107" t="s">
        <v>882</v>
      </c>
    </row>
    <row r="108" spans="1:6" x14ac:dyDescent="0.25">
      <c r="A108" t="s">
        <v>23</v>
      </c>
      <c r="B108" t="s">
        <v>24</v>
      </c>
      <c r="C108" t="s">
        <v>881</v>
      </c>
      <c r="D108">
        <v>52</v>
      </c>
      <c r="E108">
        <v>0</v>
      </c>
      <c r="F108" t="s">
        <v>882</v>
      </c>
    </row>
    <row r="109" spans="1:6" x14ac:dyDescent="0.25">
      <c r="A109" t="s">
        <v>23</v>
      </c>
      <c r="B109" t="s">
        <v>24</v>
      </c>
      <c r="C109" t="s">
        <v>881</v>
      </c>
      <c r="D109">
        <v>52</v>
      </c>
      <c r="E109">
        <v>0</v>
      </c>
      <c r="F109" t="s">
        <v>882</v>
      </c>
    </row>
    <row r="110" spans="1:6" x14ac:dyDescent="0.25">
      <c r="A110" t="s">
        <v>23</v>
      </c>
      <c r="B110" t="s">
        <v>24</v>
      </c>
      <c r="C110" t="s">
        <v>881</v>
      </c>
      <c r="D110">
        <v>52</v>
      </c>
      <c r="E110">
        <v>0</v>
      </c>
      <c r="F110" t="s">
        <v>882</v>
      </c>
    </row>
    <row r="111" spans="1:6" x14ac:dyDescent="0.25">
      <c r="A111" t="s">
        <v>23</v>
      </c>
      <c r="B111" t="s">
        <v>24</v>
      </c>
      <c r="C111" t="s">
        <v>881</v>
      </c>
      <c r="D111">
        <v>52</v>
      </c>
      <c r="E111">
        <v>0</v>
      </c>
      <c r="F111" t="s">
        <v>882</v>
      </c>
    </row>
    <row r="112" spans="1:6" x14ac:dyDescent="0.25">
      <c r="A112" t="s">
        <v>23</v>
      </c>
      <c r="B112" t="s">
        <v>24</v>
      </c>
      <c r="C112" t="s">
        <v>881</v>
      </c>
      <c r="D112">
        <v>52</v>
      </c>
      <c r="E112">
        <v>0</v>
      </c>
      <c r="F112" t="s">
        <v>882</v>
      </c>
    </row>
    <row r="113" spans="1:6" x14ac:dyDescent="0.25">
      <c r="A113" t="s">
        <v>23</v>
      </c>
      <c r="B113" t="s">
        <v>24</v>
      </c>
      <c r="C113" t="s">
        <v>881</v>
      </c>
      <c r="D113">
        <v>52</v>
      </c>
      <c r="E113">
        <v>0</v>
      </c>
      <c r="F113" t="s">
        <v>882</v>
      </c>
    </row>
    <row r="114" spans="1:6" x14ac:dyDescent="0.25">
      <c r="A114" t="s">
        <v>23</v>
      </c>
      <c r="B114" t="s">
        <v>24</v>
      </c>
      <c r="C114" t="s">
        <v>881</v>
      </c>
      <c r="D114">
        <v>52</v>
      </c>
      <c r="E114">
        <v>0</v>
      </c>
      <c r="F114" t="s">
        <v>882</v>
      </c>
    </row>
    <row r="115" spans="1:6" x14ac:dyDescent="0.25">
      <c r="A115" t="s">
        <v>23</v>
      </c>
      <c r="B115" t="s">
        <v>24</v>
      </c>
      <c r="C115" t="s">
        <v>881</v>
      </c>
      <c r="D115">
        <v>52</v>
      </c>
      <c r="E115">
        <v>0</v>
      </c>
      <c r="F115" t="s">
        <v>882</v>
      </c>
    </row>
    <row r="116" spans="1:6" x14ac:dyDescent="0.25">
      <c r="A116" t="s">
        <v>23</v>
      </c>
      <c r="B116" t="s">
        <v>24</v>
      </c>
      <c r="C116" t="s">
        <v>881</v>
      </c>
      <c r="D116">
        <v>52</v>
      </c>
      <c r="E116">
        <v>0</v>
      </c>
      <c r="F116" t="s">
        <v>882</v>
      </c>
    </row>
    <row r="117" spans="1:6" x14ac:dyDescent="0.25">
      <c r="A117" t="s">
        <v>23</v>
      </c>
      <c r="B117" t="s">
        <v>24</v>
      </c>
      <c r="C117" t="s">
        <v>881</v>
      </c>
      <c r="D117">
        <v>52</v>
      </c>
      <c r="E117">
        <v>0</v>
      </c>
      <c r="F117" t="s">
        <v>882</v>
      </c>
    </row>
    <row r="118" spans="1:6" x14ac:dyDescent="0.25">
      <c r="A118" t="s">
        <v>23</v>
      </c>
      <c r="B118" t="s">
        <v>24</v>
      </c>
      <c r="C118" t="s">
        <v>881</v>
      </c>
      <c r="D118">
        <v>52</v>
      </c>
      <c r="E118">
        <v>0</v>
      </c>
      <c r="F118" t="s">
        <v>882</v>
      </c>
    </row>
    <row r="119" spans="1:6" x14ac:dyDescent="0.25">
      <c r="A119" t="s">
        <v>23</v>
      </c>
      <c r="B119" t="s">
        <v>24</v>
      </c>
      <c r="C119" t="s">
        <v>881</v>
      </c>
      <c r="D119">
        <v>52</v>
      </c>
      <c r="E119">
        <v>0</v>
      </c>
      <c r="F119" t="s">
        <v>882</v>
      </c>
    </row>
    <row r="120" spans="1:6" x14ac:dyDescent="0.25">
      <c r="A120" t="s">
        <v>23</v>
      </c>
      <c r="B120" t="s">
        <v>24</v>
      </c>
      <c r="C120" t="s">
        <v>881</v>
      </c>
      <c r="D120">
        <v>52</v>
      </c>
      <c r="E120">
        <v>0</v>
      </c>
      <c r="F120" t="s">
        <v>882</v>
      </c>
    </row>
    <row r="121" spans="1:6" x14ac:dyDescent="0.25">
      <c r="A121" t="s">
        <v>23</v>
      </c>
      <c r="B121" t="s">
        <v>24</v>
      </c>
      <c r="C121" t="s">
        <v>881</v>
      </c>
      <c r="D121">
        <v>52</v>
      </c>
      <c r="E121">
        <v>0</v>
      </c>
      <c r="F121" t="s">
        <v>882</v>
      </c>
    </row>
    <row r="122" spans="1:6" x14ac:dyDescent="0.25">
      <c r="A122" t="s">
        <v>23</v>
      </c>
      <c r="B122" t="s">
        <v>24</v>
      </c>
      <c r="C122" t="s">
        <v>881</v>
      </c>
      <c r="D122">
        <v>52</v>
      </c>
      <c r="E122">
        <v>0</v>
      </c>
      <c r="F122" t="s">
        <v>882</v>
      </c>
    </row>
    <row r="123" spans="1:6" x14ac:dyDescent="0.25">
      <c r="A123" t="s">
        <v>23</v>
      </c>
      <c r="B123" t="s">
        <v>24</v>
      </c>
      <c r="C123" t="s">
        <v>881</v>
      </c>
      <c r="D123">
        <v>52</v>
      </c>
      <c r="E123">
        <v>0</v>
      </c>
      <c r="F123" t="s">
        <v>882</v>
      </c>
    </row>
    <row r="124" spans="1:6" x14ac:dyDescent="0.25">
      <c r="A124" t="s">
        <v>23</v>
      </c>
      <c r="B124" t="s">
        <v>24</v>
      </c>
      <c r="C124" t="s">
        <v>881</v>
      </c>
      <c r="D124">
        <v>52</v>
      </c>
      <c r="E124">
        <v>0</v>
      </c>
      <c r="F124" t="s">
        <v>882</v>
      </c>
    </row>
    <row r="125" spans="1:6" x14ac:dyDescent="0.25">
      <c r="A125" t="s">
        <v>23</v>
      </c>
      <c r="B125" t="s">
        <v>24</v>
      </c>
      <c r="C125" t="s">
        <v>881</v>
      </c>
      <c r="D125">
        <v>52</v>
      </c>
      <c r="E125">
        <v>0</v>
      </c>
      <c r="F125" t="s">
        <v>882</v>
      </c>
    </row>
    <row r="126" spans="1:6" x14ac:dyDescent="0.25">
      <c r="A126" t="s">
        <v>23</v>
      </c>
      <c r="B126" t="s">
        <v>24</v>
      </c>
      <c r="C126" t="s">
        <v>881</v>
      </c>
      <c r="D126">
        <v>52</v>
      </c>
      <c r="E126">
        <v>0</v>
      </c>
      <c r="F126" t="s">
        <v>882</v>
      </c>
    </row>
    <row r="127" spans="1:6" x14ac:dyDescent="0.25">
      <c r="A127" t="s">
        <v>23</v>
      </c>
      <c r="B127" t="s">
        <v>24</v>
      </c>
      <c r="C127" t="s">
        <v>881</v>
      </c>
      <c r="D127">
        <v>52</v>
      </c>
      <c r="E127">
        <v>0</v>
      </c>
      <c r="F127" t="s">
        <v>882</v>
      </c>
    </row>
    <row r="128" spans="1:6" x14ac:dyDescent="0.25">
      <c r="A128" t="s">
        <v>23</v>
      </c>
      <c r="B128" t="s">
        <v>24</v>
      </c>
      <c r="C128" t="s">
        <v>881</v>
      </c>
      <c r="D128">
        <v>52</v>
      </c>
      <c r="E128">
        <v>0</v>
      </c>
      <c r="F128" t="s">
        <v>882</v>
      </c>
    </row>
    <row r="129" spans="1:6" x14ac:dyDescent="0.25">
      <c r="A129" t="s">
        <v>25</v>
      </c>
      <c r="B129" t="s">
        <v>26</v>
      </c>
      <c r="C129" t="s">
        <v>862</v>
      </c>
      <c r="D129">
        <v>17.329999999999998</v>
      </c>
      <c r="E129">
        <v>0</v>
      </c>
      <c r="F129" t="s">
        <v>883</v>
      </c>
    </row>
    <row r="130" spans="1:6" x14ac:dyDescent="0.25">
      <c r="A130" t="s">
        <v>25</v>
      </c>
      <c r="B130" t="s">
        <v>26</v>
      </c>
      <c r="C130" t="s">
        <v>862</v>
      </c>
      <c r="D130">
        <v>17.329999999999998</v>
      </c>
      <c r="E130">
        <v>0</v>
      </c>
      <c r="F130" t="s">
        <v>883</v>
      </c>
    </row>
    <row r="131" spans="1:6" x14ac:dyDescent="0.25">
      <c r="A131" t="s">
        <v>25</v>
      </c>
      <c r="B131" t="s">
        <v>26</v>
      </c>
      <c r="C131" t="s">
        <v>862</v>
      </c>
      <c r="D131">
        <v>17.329999999999998</v>
      </c>
      <c r="E131">
        <v>0</v>
      </c>
      <c r="F131" t="s">
        <v>883</v>
      </c>
    </row>
    <row r="132" spans="1:6" x14ac:dyDescent="0.25">
      <c r="A132" t="s">
        <v>25</v>
      </c>
      <c r="B132" t="s">
        <v>26</v>
      </c>
      <c r="C132" t="s">
        <v>862</v>
      </c>
      <c r="D132">
        <v>17.329999999999998</v>
      </c>
      <c r="E132">
        <v>0</v>
      </c>
      <c r="F132" t="s">
        <v>883</v>
      </c>
    </row>
    <row r="133" spans="1:6" x14ac:dyDescent="0.25">
      <c r="A133" t="s">
        <v>25</v>
      </c>
      <c r="B133" t="s">
        <v>26</v>
      </c>
      <c r="C133" t="s">
        <v>862</v>
      </c>
      <c r="D133">
        <v>17.329999999999998</v>
      </c>
      <c r="E133">
        <v>0</v>
      </c>
      <c r="F133" t="s">
        <v>883</v>
      </c>
    </row>
    <row r="134" spans="1:6" x14ac:dyDescent="0.25">
      <c r="A134" t="s">
        <v>25</v>
      </c>
      <c r="B134" t="s">
        <v>26</v>
      </c>
      <c r="C134" t="s">
        <v>862</v>
      </c>
      <c r="D134">
        <v>17.329999999999998</v>
      </c>
      <c r="E134">
        <v>0</v>
      </c>
      <c r="F134" t="s">
        <v>883</v>
      </c>
    </row>
    <row r="135" spans="1:6" x14ac:dyDescent="0.25">
      <c r="A135" t="s">
        <v>25</v>
      </c>
      <c r="B135" t="s">
        <v>26</v>
      </c>
      <c r="C135" t="s">
        <v>862</v>
      </c>
      <c r="D135">
        <v>17.329999999999998</v>
      </c>
      <c r="E135">
        <v>0</v>
      </c>
      <c r="F135" t="s">
        <v>883</v>
      </c>
    </row>
    <row r="136" spans="1:6" x14ac:dyDescent="0.25">
      <c r="A136" t="s">
        <v>25</v>
      </c>
      <c r="B136" t="s">
        <v>26</v>
      </c>
      <c r="C136" t="s">
        <v>862</v>
      </c>
      <c r="D136">
        <v>17.329999999999998</v>
      </c>
      <c r="E136">
        <v>0</v>
      </c>
      <c r="F136" t="s">
        <v>883</v>
      </c>
    </row>
    <row r="137" spans="1:6" x14ac:dyDescent="0.25">
      <c r="A137" t="s">
        <v>25</v>
      </c>
      <c r="B137" t="s">
        <v>26</v>
      </c>
      <c r="C137" t="s">
        <v>862</v>
      </c>
      <c r="D137">
        <v>17.329999999999998</v>
      </c>
      <c r="E137">
        <v>0</v>
      </c>
      <c r="F137" t="s">
        <v>883</v>
      </c>
    </row>
    <row r="138" spans="1:6" x14ac:dyDescent="0.25">
      <c r="A138" t="s">
        <v>25</v>
      </c>
      <c r="B138" t="s">
        <v>26</v>
      </c>
      <c r="C138" t="s">
        <v>862</v>
      </c>
      <c r="D138">
        <v>17.329999999999998</v>
      </c>
      <c r="E138">
        <v>0</v>
      </c>
      <c r="F138" t="s">
        <v>883</v>
      </c>
    </row>
    <row r="139" spans="1:6" x14ac:dyDescent="0.25">
      <c r="A139" t="s">
        <v>25</v>
      </c>
      <c r="B139" t="s">
        <v>26</v>
      </c>
      <c r="C139" t="s">
        <v>862</v>
      </c>
      <c r="D139">
        <v>17.329999999999998</v>
      </c>
      <c r="E139">
        <v>0</v>
      </c>
      <c r="F139" t="s">
        <v>883</v>
      </c>
    </row>
    <row r="140" spans="1:6" x14ac:dyDescent="0.25">
      <c r="A140" t="s">
        <v>25</v>
      </c>
      <c r="B140" t="s">
        <v>26</v>
      </c>
      <c r="C140" t="s">
        <v>862</v>
      </c>
      <c r="D140">
        <v>17.329999999999998</v>
      </c>
      <c r="E140">
        <v>0</v>
      </c>
      <c r="F140" t="s">
        <v>883</v>
      </c>
    </row>
    <row r="141" spans="1:6" x14ac:dyDescent="0.25">
      <c r="A141" t="s">
        <v>25</v>
      </c>
      <c r="B141" t="s">
        <v>26</v>
      </c>
      <c r="C141" t="s">
        <v>862</v>
      </c>
      <c r="D141">
        <v>17.329999999999998</v>
      </c>
      <c r="E141">
        <v>0</v>
      </c>
      <c r="F141" t="s">
        <v>883</v>
      </c>
    </row>
    <row r="142" spans="1:6" x14ac:dyDescent="0.25">
      <c r="A142" t="s">
        <v>25</v>
      </c>
      <c r="B142" t="s">
        <v>26</v>
      </c>
      <c r="C142" t="s">
        <v>862</v>
      </c>
      <c r="D142">
        <v>17.329999999999998</v>
      </c>
      <c r="E142">
        <v>0</v>
      </c>
      <c r="F142" t="s">
        <v>883</v>
      </c>
    </row>
    <row r="143" spans="1:6" x14ac:dyDescent="0.25">
      <c r="A143" t="s">
        <v>25</v>
      </c>
      <c r="B143" t="s">
        <v>26</v>
      </c>
      <c r="C143" t="s">
        <v>862</v>
      </c>
      <c r="D143">
        <v>17.329999999999998</v>
      </c>
      <c r="E143">
        <v>0</v>
      </c>
      <c r="F143" t="s">
        <v>883</v>
      </c>
    </row>
    <row r="144" spans="1:6" x14ac:dyDescent="0.25">
      <c r="A144" t="s">
        <v>25</v>
      </c>
      <c r="B144" t="s">
        <v>26</v>
      </c>
      <c r="C144" t="s">
        <v>862</v>
      </c>
      <c r="D144">
        <v>17.329999999999998</v>
      </c>
      <c r="E144">
        <v>0</v>
      </c>
      <c r="F144" t="s">
        <v>883</v>
      </c>
    </row>
    <row r="145" spans="1:6" x14ac:dyDescent="0.25">
      <c r="A145" t="s">
        <v>25</v>
      </c>
      <c r="B145" t="s">
        <v>26</v>
      </c>
      <c r="C145" t="s">
        <v>862</v>
      </c>
      <c r="D145">
        <v>17.329999999999998</v>
      </c>
      <c r="E145">
        <v>0</v>
      </c>
      <c r="F145" t="s">
        <v>883</v>
      </c>
    </row>
    <row r="146" spans="1:6" x14ac:dyDescent="0.25">
      <c r="A146" t="s">
        <v>25</v>
      </c>
      <c r="B146" t="s">
        <v>26</v>
      </c>
      <c r="C146" t="s">
        <v>862</v>
      </c>
      <c r="D146">
        <v>17.329999999999998</v>
      </c>
      <c r="E146">
        <v>0</v>
      </c>
      <c r="F146" t="s">
        <v>883</v>
      </c>
    </row>
    <row r="147" spans="1:6" x14ac:dyDescent="0.25">
      <c r="A147" t="s">
        <v>25</v>
      </c>
      <c r="B147" t="s">
        <v>26</v>
      </c>
      <c r="C147" t="s">
        <v>862</v>
      </c>
      <c r="D147">
        <v>17.329999999999998</v>
      </c>
      <c r="E147">
        <v>0</v>
      </c>
      <c r="F147" t="s">
        <v>883</v>
      </c>
    </row>
    <row r="148" spans="1:6" x14ac:dyDescent="0.25">
      <c r="A148" t="s">
        <v>25</v>
      </c>
      <c r="B148" t="s">
        <v>26</v>
      </c>
      <c r="C148" t="s">
        <v>862</v>
      </c>
      <c r="D148">
        <v>17.329999999999998</v>
      </c>
      <c r="E148">
        <v>0</v>
      </c>
      <c r="F148" t="s">
        <v>883</v>
      </c>
    </row>
    <row r="149" spans="1:6" x14ac:dyDescent="0.25">
      <c r="A149" t="s">
        <v>25</v>
      </c>
      <c r="B149" t="s">
        <v>26</v>
      </c>
      <c r="C149" t="s">
        <v>862</v>
      </c>
      <c r="D149">
        <v>17.329999999999998</v>
      </c>
      <c r="E149">
        <v>0</v>
      </c>
      <c r="F149" t="s">
        <v>883</v>
      </c>
    </row>
    <row r="150" spans="1:6" x14ac:dyDescent="0.25">
      <c r="A150" t="s">
        <v>25</v>
      </c>
      <c r="B150" t="s">
        <v>26</v>
      </c>
      <c r="C150" t="s">
        <v>862</v>
      </c>
      <c r="D150">
        <v>17.329999999999998</v>
      </c>
      <c r="E150">
        <v>0</v>
      </c>
      <c r="F150" t="s">
        <v>883</v>
      </c>
    </row>
    <row r="151" spans="1:6" x14ac:dyDescent="0.25">
      <c r="A151" t="s">
        <v>25</v>
      </c>
      <c r="B151" t="s">
        <v>26</v>
      </c>
      <c r="C151" t="s">
        <v>862</v>
      </c>
      <c r="D151">
        <v>17.329999999999998</v>
      </c>
      <c r="E151">
        <v>0</v>
      </c>
      <c r="F151" t="s">
        <v>883</v>
      </c>
    </row>
    <row r="152" spans="1:6" x14ac:dyDescent="0.25">
      <c r="A152" t="s">
        <v>25</v>
      </c>
      <c r="B152" t="s">
        <v>26</v>
      </c>
      <c r="C152" t="s">
        <v>862</v>
      </c>
      <c r="D152">
        <v>17.329999999999998</v>
      </c>
      <c r="E152">
        <v>0</v>
      </c>
      <c r="F152" t="s">
        <v>883</v>
      </c>
    </row>
    <row r="153" spans="1:6" x14ac:dyDescent="0.25">
      <c r="A153" t="s">
        <v>25</v>
      </c>
      <c r="B153" t="s">
        <v>26</v>
      </c>
      <c r="C153" t="s">
        <v>862</v>
      </c>
      <c r="D153">
        <v>17.329999999999998</v>
      </c>
      <c r="E153">
        <v>0</v>
      </c>
      <c r="F153" t="s">
        <v>883</v>
      </c>
    </row>
    <row r="154" spans="1:6" x14ac:dyDescent="0.25">
      <c r="A154" t="s">
        <v>25</v>
      </c>
      <c r="B154" t="s">
        <v>26</v>
      </c>
      <c r="C154" t="s">
        <v>862</v>
      </c>
      <c r="D154">
        <v>17.329999999999998</v>
      </c>
      <c r="E154">
        <v>0</v>
      </c>
      <c r="F154" t="s">
        <v>883</v>
      </c>
    </row>
    <row r="155" spans="1:6" x14ac:dyDescent="0.25">
      <c r="A155" t="s">
        <v>25</v>
      </c>
      <c r="B155" t="s">
        <v>26</v>
      </c>
      <c r="C155" t="s">
        <v>862</v>
      </c>
      <c r="D155">
        <v>17.329999999999998</v>
      </c>
      <c r="E155">
        <v>0</v>
      </c>
      <c r="F155" t="s">
        <v>883</v>
      </c>
    </row>
    <row r="156" spans="1:6" x14ac:dyDescent="0.25">
      <c r="A156" t="s">
        <v>25</v>
      </c>
      <c r="B156" t="s">
        <v>26</v>
      </c>
      <c r="C156" t="s">
        <v>862</v>
      </c>
      <c r="D156">
        <v>17.329999999999998</v>
      </c>
      <c r="E156">
        <v>0</v>
      </c>
      <c r="F156" t="s">
        <v>883</v>
      </c>
    </row>
    <row r="157" spans="1:6" x14ac:dyDescent="0.25">
      <c r="A157" t="s">
        <v>25</v>
      </c>
      <c r="B157" t="s">
        <v>26</v>
      </c>
      <c r="C157" t="s">
        <v>862</v>
      </c>
      <c r="D157">
        <v>17.329999999999998</v>
      </c>
      <c r="E157">
        <v>0</v>
      </c>
      <c r="F157" t="s">
        <v>883</v>
      </c>
    </row>
    <row r="158" spans="1:6" x14ac:dyDescent="0.25">
      <c r="A158" t="s">
        <v>25</v>
      </c>
      <c r="B158" t="s">
        <v>26</v>
      </c>
      <c r="C158" t="s">
        <v>862</v>
      </c>
      <c r="D158">
        <v>17.329999999999998</v>
      </c>
      <c r="E158">
        <v>0</v>
      </c>
      <c r="F158" t="s">
        <v>883</v>
      </c>
    </row>
    <row r="159" spans="1:6" x14ac:dyDescent="0.25">
      <c r="A159" t="s">
        <v>25</v>
      </c>
      <c r="B159" t="s">
        <v>26</v>
      </c>
      <c r="C159" t="s">
        <v>862</v>
      </c>
      <c r="D159">
        <v>17.329999999999998</v>
      </c>
      <c r="E159">
        <v>0</v>
      </c>
      <c r="F159" t="s">
        <v>883</v>
      </c>
    </row>
    <row r="160" spans="1:6" x14ac:dyDescent="0.25">
      <c r="A160" t="s">
        <v>25</v>
      </c>
      <c r="B160" t="s">
        <v>26</v>
      </c>
      <c r="C160" t="s">
        <v>862</v>
      </c>
      <c r="D160">
        <v>17.329999999999998</v>
      </c>
      <c r="E160">
        <v>0</v>
      </c>
      <c r="F160" t="s">
        <v>883</v>
      </c>
    </row>
    <row r="161" spans="1:6" x14ac:dyDescent="0.25">
      <c r="A161" t="s">
        <v>25</v>
      </c>
      <c r="B161" t="s">
        <v>26</v>
      </c>
      <c r="C161" t="s">
        <v>862</v>
      </c>
      <c r="D161">
        <v>17.329999999999998</v>
      </c>
      <c r="E161">
        <v>0</v>
      </c>
      <c r="F161" t="s">
        <v>883</v>
      </c>
    </row>
    <row r="162" spans="1:6" x14ac:dyDescent="0.25">
      <c r="A162" t="s">
        <v>29</v>
      </c>
      <c r="B162" t="s">
        <v>30</v>
      </c>
      <c r="C162" t="s">
        <v>856</v>
      </c>
      <c r="D162">
        <v>0</v>
      </c>
      <c r="E162">
        <v>2.4</v>
      </c>
      <c r="F162" t="s">
        <v>884</v>
      </c>
    </row>
    <row r="163" spans="1:6" x14ac:dyDescent="0.25">
      <c r="A163" t="s">
        <v>29</v>
      </c>
      <c r="B163" t="s">
        <v>30</v>
      </c>
      <c r="C163" t="s">
        <v>856</v>
      </c>
      <c r="D163">
        <v>0</v>
      </c>
      <c r="E163">
        <v>2.4</v>
      </c>
      <c r="F163" t="s">
        <v>884</v>
      </c>
    </row>
    <row r="164" spans="1:6" x14ac:dyDescent="0.25">
      <c r="A164" t="s">
        <v>29</v>
      </c>
      <c r="B164" t="s">
        <v>30</v>
      </c>
      <c r="C164" t="s">
        <v>856</v>
      </c>
      <c r="D164">
        <v>0</v>
      </c>
      <c r="E164">
        <v>2.4</v>
      </c>
      <c r="F164" t="s">
        <v>884</v>
      </c>
    </row>
    <row r="165" spans="1:6" x14ac:dyDescent="0.25">
      <c r="A165" t="s">
        <v>29</v>
      </c>
      <c r="B165" t="s">
        <v>30</v>
      </c>
      <c r="C165" t="s">
        <v>856</v>
      </c>
      <c r="D165">
        <v>0</v>
      </c>
      <c r="E165">
        <v>2.4</v>
      </c>
      <c r="F165" t="s">
        <v>884</v>
      </c>
    </row>
    <row r="166" spans="1:6" x14ac:dyDescent="0.25">
      <c r="A166" t="s">
        <v>29</v>
      </c>
      <c r="B166" t="s">
        <v>30</v>
      </c>
      <c r="C166" t="s">
        <v>856</v>
      </c>
      <c r="D166">
        <v>0</v>
      </c>
      <c r="E166">
        <v>2.4</v>
      </c>
      <c r="F166" t="s">
        <v>884</v>
      </c>
    </row>
    <row r="167" spans="1:6" x14ac:dyDescent="0.25">
      <c r="A167" t="s">
        <v>29</v>
      </c>
      <c r="B167" t="s">
        <v>30</v>
      </c>
      <c r="C167" t="s">
        <v>856</v>
      </c>
      <c r="D167">
        <v>0</v>
      </c>
      <c r="E167">
        <v>2.4</v>
      </c>
      <c r="F167" t="s">
        <v>884</v>
      </c>
    </row>
    <row r="168" spans="1:6" x14ac:dyDescent="0.25">
      <c r="A168" t="s">
        <v>29</v>
      </c>
      <c r="B168" t="s">
        <v>30</v>
      </c>
      <c r="C168" t="s">
        <v>856</v>
      </c>
      <c r="D168">
        <v>0</v>
      </c>
      <c r="E168">
        <v>2.4</v>
      </c>
      <c r="F168" t="s">
        <v>884</v>
      </c>
    </row>
    <row r="169" spans="1:6" x14ac:dyDescent="0.25">
      <c r="A169" t="s">
        <v>29</v>
      </c>
      <c r="B169" t="s">
        <v>30</v>
      </c>
      <c r="C169" t="s">
        <v>856</v>
      </c>
      <c r="D169">
        <v>0</v>
      </c>
      <c r="E169">
        <v>2.4</v>
      </c>
      <c r="F169" t="s">
        <v>884</v>
      </c>
    </row>
    <row r="170" spans="1:6" x14ac:dyDescent="0.25">
      <c r="A170" t="s">
        <v>29</v>
      </c>
      <c r="B170" t="s">
        <v>30</v>
      </c>
      <c r="C170" t="s">
        <v>856</v>
      </c>
      <c r="D170">
        <v>0</v>
      </c>
      <c r="E170">
        <v>2.4</v>
      </c>
      <c r="F170" t="s">
        <v>884</v>
      </c>
    </row>
    <row r="171" spans="1:6" x14ac:dyDescent="0.25">
      <c r="A171" t="s">
        <v>29</v>
      </c>
      <c r="B171" t="s">
        <v>30</v>
      </c>
      <c r="C171" t="s">
        <v>856</v>
      </c>
      <c r="D171">
        <v>0</v>
      </c>
      <c r="E171">
        <v>2.4</v>
      </c>
      <c r="F171" t="s">
        <v>884</v>
      </c>
    </row>
    <row r="172" spans="1:6" x14ac:dyDescent="0.25">
      <c r="A172" t="s">
        <v>29</v>
      </c>
      <c r="B172" t="s">
        <v>30</v>
      </c>
      <c r="C172" t="s">
        <v>856</v>
      </c>
      <c r="D172">
        <v>0</v>
      </c>
      <c r="E172">
        <v>2.4</v>
      </c>
      <c r="F172" t="s">
        <v>884</v>
      </c>
    </row>
    <row r="173" spans="1:6" x14ac:dyDescent="0.25">
      <c r="A173" t="s">
        <v>29</v>
      </c>
      <c r="B173" t="s">
        <v>30</v>
      </c>
      <c r="C173" t="s">
        <v>858</v>
      </c>
      <c r="D173">
        <v>0</v>
      </c>
      <c r="E173">
        <v>1.2</v>
      </c>
      <c r="F173" t="s">
        <v>887</v>
      </c>
    </row>
    <row r="174" spans="1:6" x14ac:dyDescent="0.25">
      <c r="A174" t="s">
        <v>29</v>
      </c>
      <c r="B174" t="s">
        <v>30</v>
      </c>
      <c r="C174" t="s">
        <v>856</v>
      </c>
      <c r="D174">
        <v>0</v>
      </c>
      <c r="E174">
        <v>2.4</v>
      </c>
      <c r="F174" t="s">
        <v>884</v>
      </c>
    </row>
    <row r="175" spans="1:6" x14ac:dyDescent="0.25">
      <c r="A175" t="s">
        <v>29</v>
      </c>
      <c r="B175" t="s">
        <v>30</v>
      </c>
      <c r="C175" t="s">
        <v>856</v>
      </c>
      <c r="D175">
        <v>0</v>
      </c>
      <c r="E175">
        <v>2.4</v>
      </c>
      <c r="F175" t="s">
        <v>884</v>
      </c>
    </row>
    <row r="176" spans="1:6" x14ac:dyDescent="0.25">
      <c r="A176" t="s">
        <v>29</v>
      </c>
      <c r="B176" t="s">
        <v>30</v>
      </c>
      <c r="C176" t="s">
        <v>856</v>
      </c>
      <c r="D176">
        <v>0</v>
      </c>
      <c r="E176">
        <v>2.4</v>
      </c>
      <c r="F176" t="s">
        <v>884</v>
      </c>
    </row>
    <row r="177" spans="1:6" x14ac:dyDescent="0.25">
      <c r="A177" t="s">
        <v>29</v>
      </c>
      <c r="B177" t="s">
        <v>30</v>
      </c>
      <c r="C177" t="s">
        <v>856</v>
      </c>
      <c r="D177">
        <v>0</v>
      </c>
      <c r="E177">
        <v>2.4</v>
      </c>
      <c r="F177" t="s">
        <v>884</v>
      </c>
    </row>
    <row r="178" spans="1:6" x14ac:dyDescent="0.25">
      <c r="A178" t="s">
        <v>29</v>
      </c>
      <c r="B178" t="s">
        <v>30</v>
      </c>
      <c r="C178" t="s">
        <v>856</v>
      </c>
      <c r="D178">
        <v>0</v>
      </c>
      <c r="E178">
        <v>2.4</v>
      </c>
      <c r="F178" t="s">
        <v>884</v>
      </c>
    </row>
    <row r="179" spans="1:6" x14ac:dyDescent="0.25">
      <c r="A179" t="s">
        <v>29</v>
      </c>
      <c r="B179" t="s">
        <v>30</v>
      </c>
      <c r="C179" t="s">
        <v>856</v>
      </c>
      <c r="D179">
        <v>0</v>
      </c>
      <c r="E179">
        <v>2.4</v>
      </c>
      <c r="F179" t="s">
        <v>884</v>
      </c>
    </row>
    <row r="180" spans="1:6" x14ac:dyDescent="0.25">
      <c r="A180" t="s">
        <v>29</v>
      </c>
      <c r="B180" t="s">
        <v>30</v>
      </c>
      <c r="C180" t="s">
        <v>856</v>
      </c>
      <c r="D180">
        <v>0</v>
      </c>
      <c r="E180">
        <v>2.4</v>
      </c>
      <c r="F180" t="s">
        <v>884</v>
      </c>
    </row>
    <row r="181" spans="1:6" x14ac:dyDescent="0.25">
      <c r="A181" t="s">
        <v>29</v>
      </c>
      <c r="B181" t="s">
        <v>30</v>
      </c>
      <c r="C181" t="s">
        <v>856</v>
      </c>
      <c r="D181">
        <v>0</v>
      </c>
      <c r="E181">
        <v>2.4</v>
      </c>
      <c r="F181" t="s">
        <v>884</v>
      </c>
    </row>
    <row r="182" spans="1:6" x14ac:dyDescent="0.25">
      <c r="A182" t="s">
        <v>29</v>
      </c>
      <c r="B182" t="s">
        <v>30</v>
      </c>
      <c r="C182" t="s">
        <v>856</v>
      </c>
      <c r="D182">
        <v>0</v>
      </c>
      <c r="E182">
        <v>2.4</v>
      </c>
      <c r="F182" t="s">
        <v>884</v>
      </c>
    </row>
    <row r="183" spans="1:6" x14ac:dyDescent="0.25">
      <c r="A183" t="s">
        <v>29</v>
      </c>
      <c r="B183" t="s">
        <v>30</v>
      </c>
      <c r="C183" t="s">
        <v>858</v>
      </c>
      <c r="D183">
        <v>0</v>
      </c>
      <c r="E183">
        <v>1.2</v>
      </c>
      <c r="F183" t="s">
        <v>887</v>
      </c>
    </row>
    <row r="184" spans="1:6" x14ac:dyDescent="0.25">
      <c r="A184" t="s">
        <v>29</v>
      </c>
      <c r="B184" t="s">
        <v>30</v>
      </c>
      <c r="C184" t="s">
        <v>856</v>
      </c>
      <c r="D184">
        <v>0</v>
      </c>
      <c r="E184">
        <v>2.4</v>
      </c>
      <c r="F184" t="s">
        <v>884</v>
      </c>
    </row>
    <row r="185" spans="1:6" x14ac:dyDescent="0.25">
      <c r="A185" t="s">
        <v>29</v>
      </c>
      <c r="B185" t="s">
        <v>30</v>
      </c>
      <c r="C185" t="s">
        <v>856</v>
      </c>
      <c r="D185">
        <v>0</v>
      </c>
      <c r="E185">
        <v>2.4</v>
      </c>
      <c r="F185" t="s">
        <v>884</v>
      </c>
    </row>
    <row r="186" spans="1:6" x14ac:dyDescent="0.25">
      <c r="A186" t="s">
        <v>29</v>
      </c>
      <c r="B186" t="s">
        <v>30</v>
      </c>
      <c r="C186" t="s">
        <v>856</v>
      </c>
      <c r="D186">
        <v>0</v>
      </c>
      <c r="E186">
        <v>2.4</v>
      </c>
      <c r="F186" t="s">
        <v>884</v>
      </c>
    </row>
    <row r="187" spans="1:6" x14ac:dyDescent="0.25">
      <c r="A187" t="s">
        <v>29</v>
      </c>
      <c r="B187" t="s">
        <v>30</v>
      </c>
      <c r="C187" t="s">
        <v>856</v>
      </c>
      <c r="D187">
        <v>0</v>
      </c>
      <c r="E187">
        <v>2.4</v>
      </c>
      <c r="F187" t="s">
        <v>884</v>
      </c>
    </row>
    <row r="188" spans="1:6" x14ac:dyDescent="0.25">
      <c r="A188" t="s">
        <v>29</v>
      </c>
      <c r="B188" t="s">
        <v>30</v>
      </c>
      <c r="C188" t="s">
        <v>856</v>
      </c>
      <c r="D188">
        <v>0</v>
      </c>
      <c r="E188">
        <v>2.4</v>
      </c>
      <c r="F188" t="s">
        <v>884</v>
      </c>
    </row>
    <row r="189" spans="1:6" x14ac:dyDescent="0.25">
      <c r="A189" t="s">
        <v>29</v>
      </c>
      <c r="B189" t="s">
        <v>30</v>
      </c>
      <c r="C189" t="s">
        <v>856</v>
      </c>
      <c r="D189">
        <v>0</v>
      </c>
      <c r="E189">
        <v>2.4</v>
      </c>
      <c r="F189" t="s">
        <v>884</v>
      </c>
    </row>
    <row r="190" spans="1:6" x14ac:dyDescent="0.25">
      <c r="A190" t="s">
        <v>29</v>
      </c>
      <c r="B190" t="s">
        <v>30</v>
      </c>
      <c r="C190" t="s">
        <v>856</v>
      </c>
      <c r="D190">
        <v>0</v>
      </c>
      <c r="E190">
        <v>2.4</v>
      </c>
      <c r="F190" t="s">
        <v>884</v>
      </c>
    </row>
    <row r="191" spans="1:6" x14ac:dyDescent="0.25">
      <c r="A191" t="s">
        <v>29</v>
      </c>
      <c r="B191" t="s">
        <v>30</v>
      </c>
      <c r="C191" t="s">
        <v>856</v>
      </c>
      <c r="D191">
        <v>0</v>
      </c>
      <c r="E191">
        <v>2.4</v>
      </c>
      <c r="F191" t="s">
        <v>884</v>
      </c>
    </row>
    <row r="192" spans="1:6" x14ac:dyDescent="0.25">
      <c r="A192" t="s">
        <v>29</v>
      </c>
      <c r="B192" t="s">
        <v>30</v>
      </c>
      <c r="C192" t="s">
        <v>856</v>
      </c>
      <c r="D192">
        <v>0</v>
      </c>
      <c r="E192">
        <v>2.4</v>
      </c>
      <c r="F192" t="s">
        <v>884</v>
      </c>
    </row>
    <row r="193" spans="1:6" x14ac:dyDescent="0.25">
      <c r="A193" t="s">
        <v>29</v>
      </c>
      <c r="B193" t="s">
        <v>30</v>
      </c>
      <c r="C193" t="s">
        <v>856</v>
      </c>
      <c r="D193">
        <v>0</v>
      </c>
      <c r="E193">
        <v>2.4</v>
      </c>
      <c r="F193" t="s">
        <v>884</v>
      </c>
    </row>
    <row r="194" spans="1:6" x14ac:dyDescent="0.25">
      <c r="A194" t="s">
        <v>29</v>
      </c>
      <c r="B194" t="s">
        <v>30</v>
      </c>
      <c r="C194" t="s">
        <v>856</v>
      </c>
      <c r="D194">
        <v>0</v>
      </c>
      <c r="E194">
        <v>2.4</v>
      </c>
      <c r="F194" t="s">
        <v>884</v>
      </c>
    </row>
    <row r="195" spans="1:6" x14ac:dyDescent="0.25">
      <c r="A195" t="s">
        <v>31</v>
      </c>
      <c r="B195" t="s">
        <v>32</v>
      </c>
      <c r="C195" t="s">
        <v>856</v>
      </c>
      <c r="D195">
        <v>0</v>
      </c>
      <c r="E195">
        <v>0.3</v>
      </c>
      <c r="F195" t="s">
        <v>885</v>
      </c>
    </row>
    <row r="196" spans="1:6" x14ac:dyDescent="0.25">
      <c r="A196" t="s">
        <v>31</v>
      </c>
      <c r="B196" t="s">
        <v>32</v>
      </c>
      <c r="C196" t="s">
        <v>856</v>
      </c>
      <c r="D196">
        <v>0</v>
      </c>
      <c r="E196">
        <v>0.3</v>
      </c>
      <c r="F196" t="s">
        <v>885</v>
      </c>
    </row>
    <row r="197" spans="1:6" x14ac:dyDescent="0.25">
      <c r="A197" t="s">
        <v>31</v>
      </c>
      <c r="B197" t="s">
        <v>32</v>
      </c>
      <c r="C197" t="s">
        <v>856</v>
      </c>
      <c r="D197">
        <v>0</v>
      </c>
      <c r="E197">
        <v>0.3</v>
      </c>
      <c r="F197" t="s">
        <v>885</v>
      </c>
    </row>
    <row r="198" spans="1:6" x14ac:dyDescent="0.25">
      <c r="A198" t="s">
        <v>31</v>
      </c>
      <c r="B198" t="s">
        <v>32</v>
      </c>
      <c r="C198" t="s">
        <v>856</v>
      </c>
      <c r="D198">
        <v>0</v>
      </c>
      <c r="E198">
        <v>0.3</v>
      </c>
      <c r="F198" t="s">
        <v>885</v>
      </c>
    </row>
    <row r="199" spans="1:6" x14ac:dyDescent="0.25">
      <c r="A199" t="s">
        <v>31</v>
      </c>
      <c r="B199" t="s">
        <v>32</v>
      </c>
      <c r="C199" t="s">
        <v>856</v>
      </c>
      <c r="D199">
        <v>0</v>
      </c>
      <c r="E199">
        <v>0.3</v>
      </c>
      <c r="F199" t="s">
        <v>885</v>
      </c>
    </row>
    <row r="200" spans="1:6" x14ac:dyDescent="0.25">
      <c r="A200" t="s">
        <v>31</v>
      </c>
      <c r="B200" t="s">
        <v>32</v>
      </c>
      <c r="C200" t="s">
        <v>856</v>
      </c>
      <c r="D200">
        <v>0</v>
      </c>
      <c r="E200">
        <v>0.3</v>
      </c>
      <c r="F200" t="s">
        <v>885</v>
      </c>
    </row>
    <row r="201" spans="1:6" x14ac:dyDescent="0.25">
      <c r="A201" t="s">
        <v>31</v>
      </c>
      <c r="B201" t="s">
        <v>32</v>
      </c>
      <c r="C201" t="s">
        <v>856</v>
      </c>
      <c r="D201">
        <v>0</v>
      </c>
      <c r="E201">
        <v>0.3</v>
      </c>
      <c r="F201" t="s">
        <v>885</v>
      </c>
    </row>
    <row r="202" spans="1:6" x14ac:dyDescent="0.25">
      <c r="A202" t="s">
        <v>31</v>
      </c>
      <c r="B202" t="s">
        <v>32</v>
      </c>
      <c r="C202" t="s">
        <v>856</v>
      </c>
      <c r="D202">
        <v>0</v>
      </c>
      <c r="E202">
        <v>0.3</v>
      </c>
      <c r="F202" t="s">
        <v>885</v>
      </c>
    </row>
    <row r="203" spans="1:6" x14ac:dyDescent="0.25">
      <c r="A203" t="s">
        <v>31</v>
      </c>
      <c r="B203" t="s">
        <v>32</v>
      </c>
      <c r="C203" t="s">
        <v>856</v>
      </c>
      <c r="D203">
        <v>0</v>
      </c>
      <c r="E203">
        <v>0.3</v>
      </c>
      <c r="F203" t="s">
        <v>885</v>
      </c>
    </row>
    <row r="204" spans="1:6" x14ac:dyDescent="0.25">
      <c r="A204" t="s">
        <v>31</v>
      </c>
      <c r="B204" t="s">
        <v>32</v>
      </c>
      <c r="C204" t="s">
        <v>856</v>
      </c>
      <c r="D204">
        <v>0</v>
      </c>
      <c r="E204">
        <v>0.3</v>
      </c>
      <c r="F204" t="s">
        <v>885</v>
      </c>
    </row>
    <row r="205" spans="1:6" x14ac:dyDescent="0.25">
      <c r="A205" t="s">
        <v>31</v>
      </c>
      <c r="B205" t="s">
        <v>32</v>
      </c>
      <c r="C205" t="s">
        <v>856</v>
      </c>
      <c r="D205">
        <v>0</v>
      </c>
      <c r="E205">
        <v>0.3</v>
      </c>
      <c r="F205" t="s">
        <v>885</v>
      </c>
    </row>
    <row r="206" spans="1:6" x14ac:dyDescent="0.25">
      <c r="A206" t="s">
        <v>31</v>
      </c>
      <c r="B206" t="s">
        <v>32</v>
      </c>
      <c r="C206" t="s">
        <v>858</v>
      </c>
      <c r="D206">
        <v>0</v>
      </c>
      <c r="E206">
        <v>0.15</v>
      </c>
      <c r="F206" t="s">
        <v>888</v>
      </c>
    </row>
    <row r="207" spans="1:6" x14ac:dyDescent="0.25">
      <c r="A207" t="s">
        <v>31</v>
      </c>
      <c r="B207" t="s">
        <v>32</v>
      </c>
      <c r="C207" t="s">
        <v>856</v>
      </c>
      <c r="D207">
        <v>0</v>
      </c>
      <c r="E207">
        <v>0.3</v>
      </c>
      <c r="F207" t="s">
        <v>885</v>
      </c>
    </row>
    <row r="208" spans="1:6" x14ac:dyDescent="0.25">
      <c r="A208" t="s">
        <v>31</v>
      </c>
      <c r="B208" t="s">
        <v>32</v>
      </c>
      <c r="C208" t="s">
        <v>856</v>
      </c>
      <c r="D208">
        <v>0</v>
      </c>
      <c r="E208">
        <v>0.3</v>
      </c>
      <c r="F208" t="s">
        <v>885</v>
      </c>
    </row>
    <row r="209" spans="1:6" x14ac:dyDescent="0.25">
      <c r="A209" t="s">
        <v>31</v>
      </c>
      <c r="B209" t="s">
        <v>32</v>
      </c>
      <c r="C209" t="s">
        <v>856</v>
      </c>
      <c r="D209">
        <v>0</v>
      </c>
      <c r="E209">
        <v>0.3</v>
      </c>
      <c r="F209" t="s">
        <v>885</v>
      </c>
    </row>
    <row r="210" spans="1:6" x14ac:dyDescent="0.25">
      <c r="A210" t="s">
        <v>31</v>
      </c>
      <c r="B210" t="s">
        <v>32</v>
      </c>
      <c r="C210" t="s">
        <v>856</v>
      </c>
      <c r="D210">
        <v>0</v>
      </c>
      <c r="E210">
        <v>0.3</v>
      </c>
      <c r="F210" t="s">
        <v>885</v>
      </c>
    </row>
    <row r="211" spans="1:6" x14ac:dyDescent="0.25">
      <c r="A211" t="s">
        <v>31</v>
      </c>
      <c r="B211" t="s">
        <v>32</v>
      </c>
      <c r="C211" t="s">
        <v>856</v>
      </c>
      <c r="D211">
        <v>0</v>
      </c>
      <c r="E211">
        <v>0.3</v>
      </c>
      <c r="F211" t="s">
        <v>885</v>
      </c>
    </row>
    <row r="212" spans="1:6" x14ac:dyDescent="0.25">
      <c r="A212" t="s">
        <v>31</v>
      </c>
      <c r="B212" t="s">
        <v>32</v>
      </c>
      <c r="C212" t="s">
        <v>856</v>
      </c>
      <c r="D212">
        <v>0</v>
      </c>
      <c r="E212">
        <v>0.3</v>
      </c>
      <c r="F212" t="s">
        <v>885</v>
      </c>
    </row>
    <row r="213" spans="1:6" x14ac:dyDescent="0.25">
      <c r="A213" t="s">
        <v>31</v>
      </c>
      <c r="B213" t="s">
        <v>32</v>
      </c>
      <c r="C213" t="s">
        <v>856</v>
      </c>
      <c r="D213">
        <v>0</v>
      </c>
      <c r="E213">
        <v>0.3</v>
      </c>
      <c r="F213" t="s">
        <v>885</v>
      </c>
    </row>
    <row r="214" spans="1:6" x14ac:dyDescent="0.25">
      <c r="A214" t="s">
        <v>31</v>
      </c>
      <c r="B214" t="s">
        <v>32</v>
      </c>
      <c r="C214" t="s">
        <v>856</v>
      </c>
      <c r="D214">
        <v>0</v>
      </c>
      <c r="E214">
        <v>0.3</v>
      </c>
      <c r="F214" t="s">
        <v>885</v>
      </c>
    </row>
    <row r="215" spans="1:6" x14ac:dyDescent="0.25">
      <c r="A215" t="s">
        <v>31</v>
      </c>
      <c r="B215" t="s">
        <v>32</v>
      </c>
      <c r="C215" t="s">
        <v>856</v>
      </c>
      <c r="D215">
        <v>0</v>
      </c>
      <c r="E215">
        <v>0.3</v>
      </c>
      <c r="F215" t="s">
        <v>885</v>
      </c>
    </row>
    <row r="216" spans="1:6" x14ac:dyDescent="0.25">
      <c r="A216" t="s">
        <v>31</v>
      </c>
      <c r="B216" t="s">
        <v>32</v>
      </c>
      <c r="C216" t="s">
        <v>858</v>
      </c>
      <c r="D216">
        <v>0</v>
      </c>
      <c r="E216">
        <v>0.15</v>
      </c>
      <c r="F216" t="s">
        <v>888</v>
      </c>
    </row>
    <row r="217" spans="1:6" x14ac:dyDescent="0.25">
      <c r="A217" t="s">
        <v>31</v>
      </c>
      <c r="B217" t="s">
        <v>32</v>
      </c>
      <c r="C217" t="s">
        <v>856</v>
      </c>
      <c r="D217">
        <v>0</v>
      </c>
      <c r="E217">
        <v>0.3</v>
      </c>
      <c r="F217" t="s">
        <v>885</v>
      </c>
    </row>
    <row r="218" spans="1:6" x14ac:dyDescent="0.25">
      <c r="A218" t="s">
        <v>31</v>
      </c>
      <c r="B218" t="s">
        <v>32</v>
      </c>
      <c r="C218" t="s">
        <v>856</v>
      </c>
      <c r="D218">
        <v>0</v>
      </c>
      <c r="E218">
        <v>0.3</v>
      </c>
      <c r="F218" t="s">
        <v>885</v>
      </c>
    </row>
    <row r="219" spans="1:6" x14ac:dyDescent="0.25">
      <c r="A219" t="s">
        <v>31</v>
      </c>
      <c r="B219" t="s">
        <v>32</v>
      </c>
      <c r="C219" t="s">
        <v>856</v>
      </c>
      <c r="D219">
        <v>0</v>
      </c>
      <c r="E219">
        <v>0.3</v>
      </c>
      <c r="F219" t="s">
        <v>885</v>
      </c>
    </row>
    <row r="220" spans="1:6" x14ac:dyDescent="0.25">
      <c r="A220" t="s">
        <v>31</v>
      </c>
      <c r="B220" t="s">
        <v>32</v>
      </c>
      <c r="C220" t="s">
        <v>856</v>
      </c>
      <c r="D220">
        <v>0</v>
      </c>
      <c r="E220">
        <v>0.3</v>
      </c>
      <c r="F220" t="s">
        <v>885</v>
      </c>
    </row>
    <row r="221" spans="1:6" x14ac:dyDescent="0.25">
      <c r="A221" t="s">
        <v>31</v>
      </c>
      <c r="B221" t="s">
        <v>32</v>
      </c>
      <c r="C221" t="s">
        <v>856</v>
      </c>
      <c r="D221">
        <v>0</v>
      </c>
      <c r="E221">
        <v>0.3</v>
      </c>
      <c r="F221" t="s">
        <v>885</v>
      </c>
    </row>
    <row r="222" spans="1:6" x14ac:dyDescent="0.25">
      <c r="A222" t="s">
        <v>31</v>
      </c>
      <c r="B222" t="s">
        <v>32</v>
      </c>
      <c r="C222" t="s">
        <v>856</v>
      </c>
      <c r="D222">
        <v>0</v>
      </c>
      <c r="E222">
        <v>0.3</v>
      </c>
      <c r="F222" t="s">
        <v>885</v>
      </c>
    </row>
    <row r="223" spans="1:6" x14ac:dyDescent="0.25">
      <c r="A223" t="s">
        <v>31</v>
      </c>
      <c r="B223" t="s">
        <v>32</v>
      </c>
      <c r="C223" t="s">
        <v>856</v>
      </c>
      <c r="D223">
        <v>0</v>
      </c>
      <c r="E223">
        <v>0.3</v>
      </c>
      <c r="F223" t="s">
        <v>885</v>
      </c>
    </row>
    <row r="224" spans="1:6" x14ac:dyDescent="0.25">
      <c r="A224" t="s">
        <v>31</v>
      </c>
      <c r="B224" t="s">
        <v>32</v>
      </c>
      <c r="C224" t="s">
        <v>856</v>
      </c>
      <c r="D224">
        <v>0</v>
      </c>
      <c r="E224">
        <v>0.3</v>
      </c>
      <c r="F224" t="s">
        <v>885</v>
      </c>
    </row>
    <row r="225" spans="1:6" x14ac:dyDescent="0.25">
      <c r="A225" t="s">
        <v>31</v>
      </c>
      <c r="B225" t="s">
        <v>32</v>
      </c>
      <c r="C225" t="s">
        <v>856</v>
      </c>
      <c r="D225">
        <v>0</v>
      </c>
      <c r="E225">
        <v>0.3</v>
      </c>
      <c r="F225" t="s">
        <v>885</v>
      </c>
    </row>
    <row r="226" spans="1:6" x14ac:dyDescent="0.25">
      <c r="A226" t="s">
        <v>31</v>
      </c>
      <c r="B226" t="s">
        <v>32</v>
      </c>
      <c r="C226" t="s">
        <v>856</v>
      </c>
      <c r="D226">
        <v>0</v>
      </c>
      <c r="E226">
        <v>0.3</v>
      </c>
      <c r="F226" t="s">
        <v>885</v>
      </c>
    </row>
    <row r="227" spans="1:6" x14ac:dyDescent="0.25">
      <c r="A227" t="s">
        <v>31</v>
      </c>
      <c r="B227" t="s">
        <v>32</v>
      </c>
      <c r="C227" t="s">
        <v>856</v>
      </c>
      <c r="D227">
        <v>0</v>
      </c>
      <c r="E227">
        <v>0.3</v>
      </c>
      <c r="F227" t="s">
        <v>885</v>
      </c>
    </row>
    <row r="691" spans="5:5" x14ac:dyDescent="0.25">
      <c r="E691" s="79"/>
    </row>
  </sheetData>
  <autoFilter ref="A1:F716" xr:uid="{9157780E-9261-4454-B6C1-21971CA942FA}">
    <sortState ref="A2:F716">
      <sortCondition ref="A1:A7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 DE CUENTA</vt:lpstr>
      <vt:lpstr>NOMINA PANADERO</vt:lpstr>
      <vt:lpstr>03-07</vt:lpstr>
      <vt:lpstr>1Q</vt:lpstr>
      <vt:lpstr>2Q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2022-05-24T12:48:43Z</dcterms:created>
  <dcterms:modified xsi:type="dcterms:W3CDTF">2022-06-07T14:56:19Z</dcterms:modified>
</cp:coreProperties>
</file>