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1\ESTRELLITO EL CONSENTIDO\2022\3.- MARZO 2022\"/>
    </mc:Choice>
  </mc:AlternateContent>
  <bookViews>
    <workbookView xWindow="0" yWindow="0" windowWidth="20490" windowHeight="7650" activeTab="1"/>
  </bookViews>
  <sheets>
    <sheet name="PLAN DE CUENTA" sheetId="5" r:id="rId1"/>
    <sheet name="03-09" sheetId="1" r:id="rId2"/>
    <sheet name="Hoja1" sheetId="6" r:id="rId3"/>
  </sheets>
  <definedNames>
    <definedName name="_xlnm._FilterDatabase" localSheetId="1" hidden="1">'03-09'!$A$1:$K$132</definedName>
    <definedName name="_xlnm._FilterDatabase" localSheetId="0" hidden="1">'PLAN DE CUENTA'!$A$6:$E$440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9" i="1" l="1"/>
  <c r="K24" i="6"/>
  <c r="K25" i="6"/>
  <c r="K26" i="6"/>
  <c r="K27" i="6"/>
  <c r="K28" i="6"/>
  <c r="K29" i="6"/>
  <c r="K30" i="6"/>
  <c r="K31" i="6"/>
  <c r="K32" i="6"/>
  <c r="K33" i="6"/>
  <c r="K34" i="6"/>
  <c r="K35" i="6"/>
  <c r="K22" i="6"/>
  <c r="K23" i="6"/>
  <c r="K11" i="6"/>
  <c r="K12" i="6"/>
  <c r="K13" i="6"/>
  <c r="K14" i="6"/>
  <c r="K15" i="6"/>
  <c r="K16" i="6"/>
  <c r="K17" i="6"/>
  <c r="K18" i="6"/>
  <c r="K19" i="6"/>
  <c r="K20" i="6"/>
  <c r="K21" i="6"/>
  <c r="K7" i="6"/>
  <c r="K8" i="6"/>
  <c r="K9" i="6"/>
  <c r="K10" i="6"/>
  <c r="K6" i="6"/>
  <c r="D43" i="6"/>
  <c r="C43" i="6"/>
  <c r="E40" i="6"/>
  <c r="E41" i="6"/>
  <c r="E35" i="6"/>
  <c r="E36" i="6"/>
  <c r="E37" i="6"/>
  <c r="E38" i="6"/>
  <c r="E39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6" i="6"/>
  <c r="F139" i="1"/>
  <c r="E42" i="6" l="1"/>
  <c r="D44" i="6"/>
  <c r="F140" i="1"/>
  <c r="H450" i="5" l="1"/>
  <c r="H451" i="5" s="1"/>
  <c r="H449" i="5"/>
</calcChain>
</file>

<file path=xl/comments1.xml><?xml version="1.0" encoding="utf-8"?>
<comments xmlns="http://schemas.openxmlformats.org/spreadsheetml/2006/main">
  <authors>
    <author>THECNOMAC</author>
  </authors>
  <commentList>
    <comment ref="N9" authorId="0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1% de las ventas</t>
        </r>
      </text>
    </comment>
  </commentList>
</comments>
</file>

<file path=xl/sharedStrings.xml><?xml version="1.0" encoding="utf-8"?>
<sst xmlns="http://schemas.openxmlformats.org/spreadsheetml/2006/main" count="1655" uniqueCount="896">
  <si>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</si>
  <si>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</si>
  <si>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</si>
  <si>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</si>
  <si>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</si>
  <si>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</si>
  <si>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</si>
  <si>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</si>
  <si>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 xml:space="preserve">6121002             </t>
  </si>
  <si>
    <t xml:space="preserve">ENERGIA ELECTRICA                                 </t>
  </si>
  <si>
    <t>PG</t>
  </si>
  <si>
    <t xml:space="preserve">6121004             </t>
  </si>
  <si>
    <t xml:space="preserve">C.A.N.T.V.                                        </t>
  </si>
  <si>
    <t xml:space="preserve">2133002             </t>
  </si>
  <si>
    <t xml:space="preserve">6334001             </t>
  </si>
  <si>
    <t>2141002</t>
  </si>
  <si>
    <t>1162003</t>
  </si>
  <si>
    <t>Código</t>
  </si>
  <si>
    <t>LUNCHERIA Y PANADERIA ROMA, C.A.</t>
  </si>
  <si>
    <t>Fecha: 06/01/2022 Hora: 09:11:04 am</t>
  </si>
  <si>
    <t>Plan de cuentas</t>
  </si>
  <si>
    <t>N° DE FORMA</t>
  </si>
  <si>
    <t>CUENTA CONTABLE</t>
  </si>
  <si>
    <t>MONTO</t>
  </si>
  <si>
    <t>Código de la cuenta desde: 1 hasta: 7111001</t>
  </si>
  <si>
    <t>BUSCAR EL SOPORTE DE ISLR ANUAL</t>
  </si>
  <si>
    <t>2121005</t>
  </si>
  <si>
    <t>DEBE</t>
  </si>
  <si>
    <t>Descripción</t>
  </si>
  <si>
    <t>Monet</t>
  </si>
  <si>
    <t>Tipo de ajuste</t>
  </si>
  <si>
    <t>ISLR</t>
  </si>
  <si>
    <t xml:space="preserve">1162001   </t>
  </si>
  <si>
    <t>HABER</t>
  </si>
  <si>
    <t xml:space="preserve">1                   </t>
  </si>
  <si>
    <t xml:space="preserve">ACTIVO                                            </t>
  </si>
  <si>
    <t>FORMA 99030</t>
  </si>
  <si>
    <t xml:space="preserve">DEBITO FISCAL FORMA </t>
  </si>
  <si>
    <t xml:space="preserve">11                  </t>
  </si>
  <si>
    <t xml:space="preserve">ACTIVO CIRCULANTE                                 </t>
  </si>
  <si>
    <t>FORMA 99035</t>
  </si>
  <si>
    <t xml:space="preserve">RETENCIONES DE IVA                               </t>
  </si>
  <si>
    <t xml:space="preserve">111                 </t>
  </si>
  <si>
    <t xml:space="preserve">CAJA Y BANCOS                                     </t>
  </si>
  <si>
    <t xml:space="preserve">1111                </t>
  </si>
  <si>
    <t xml:space="preserve">CAJAS                                             </t>
  </si>
  <si>
    <t>FORMA 99074</t>
  </si>
  <si>
    <t>2142001</t>
  </si>
  <si>
    <t xml:space="preserve">RETENCIONES ISLR      </t>
  </si>
  <si>
    <t xml:space="preserve">1111001             </t>
  </si>
  <si>
    <t xml:space="preserve">CAJA CHICA                                        </t>
  </si>
  <si>
    <t>Si</t>
  </si>
  <si>
    <t xml:space="preserve">FORMA 99244      </t>
  </si>
  <si>
    <t xml:space="preserve">ANTICIPO DE ISLR                                  </t>
  </si>
  <si>
    <t xml:space="preserve">1111002             </t>
  </si>
  <si>
    <t xml:space="preserve">CAJA PRINCIPAL                                    </t>
  </si>
  <si>
    <t>FORMA 99257</t>
  </si>
  <si>
    <t xml:space="preserve">ANTICIPO DE IVA                                   </t>
  </si>
  <si>
    <t xml:space="preserve">1112                </t>
  </si>
  <si>
    <t xml:space="preserve">BANCOS                                            </t>
  </si>
  <si>
    <t xml:space="preserve">1112001             </t>
  </si>
  <si>
    <t xml:space="preserve">BANCO BANESCO (3661)                              </t>
  </si>
  <si>
    <t xml:space="preserve">1112002             </t>
  </si>
  <si>
    <t xml:space="preserve">BANCO BICENTENARIO (1333)                         </t>
  </si>
  <si>
    <t xml:space="preserve">1112003             </t>
  </si>
  <si>
    <t xml:space="preserve">BANCO BANCAMIGA (4348)                            </t>
  </si>
  <si>
    <t xml:space="preserve">1112004             </t>
  </si>
  <si>
    <t xml:space="preserve">BANCO PROVINCIAL (3777)                           </t>
  </si>
  <si>
    <t xml:space="preserve">1112005             </t>
  </si>
  <si>
    <t xml:space="preserve">BANCO DE VZLA (1781)                 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</si>
  <si>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</si>
  <si>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</si>
  <si>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</si>
  <si>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</si>
  <si>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</si>
  <si>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</si>
  <si>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</si>
  <si>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</si>
  <si>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</si>
  <si>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</si>
  <si>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113                 </t>
  </si>
  <si>
    <t xml:space="preserve">CUENTAS POR COBRAR                                </t>
  </si>
  <si>
    <t xml:space="preserve">1131                </t>
  </si>
  <si>
    <t xml:space="preserve">1131001             </t>
  </si>
  <si>
    <t xml:space="preserve">CUENTAS POR COBRAR CLIENTES                       </t>
  </si>
  <si>
    <t xml:space="preserve">1131002             </t>
  </si>
  <si>
    <t xml:space="preserve">PRESTAMOS A TERCEROS                              </t>
  </si>
  <si>
    <t xml:space="preserve">1131003             </t>
  </si>
  <si>
    <t xml:space="preserve">CAMBIO DE EFECTIVO                                </t>
  </si>
  <si>
    <t xml:space="preserve">1132                </t>
  </si>
  <si>
    <t xml:space="preserve">CUENTAS POR COBRAR EMPLEADOS                      </t>
  </si>
  <si>
    <t xml:space="preserve">1132001             </t>
  </si>
  <si>
    <t xml:space="preserve">ANTICIPO NOMINA                                   </t>
  </si>
  <si>
    <t xml:space="preserve">1132002             </t>
  </si>
  <si>
    <t xml:space="preserve">PRESTAMOS PERSONALES                              </t>
  </si>
  <si>
    <t xml:space="preserve">1132003             </t>
  </si>
  <si>
    <t xml:space="preserve">ANTICIPO PRESTACIONES SOCIALES                    </t>
  </si>
  <si>
    <t xml:space="preserve">1132004             </t>
  </si>
  <si>
    <t xml:space="preserve">FALTANTE DE CAJA                                  </t>
  </si>
  <si>
    <t xml:space="preserve">1133                </t>
  </si>
  <si>
    <t xml:space="preserve">CUENTAS POR COBRAR PROVEEDORES                    </t>
  </si>
  <si>
    <t xml:space="preserve">1133001             </t>
  </si>
  <si>
    <t xml:space="preserve">ANTICIPOS A PROVEEDORES              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</si>
  <si>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</si>
  <si>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</si>
  <si>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</si>
  <si>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</si>
  <si>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</si>
  <si>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CIA RELACIO                    </t>
  </si>
  <si>
    <t xml:space="preserve">1135001             </t>
  </si>
  <si>
    <t xml:space="preserve">CXC AUTOMERCADO EXPRESS CM                        </t>
  </si>
  <si>
    <t xml:space="preserve">1135002             </t>
  </si>
  <si>
    <t xml:space="preserve">CXC EXQUISITECES MODELO                           </t>
  </si>
  <si>
    <t xml:space="preserve">1135003             </t>
  </si>
  <si>
    <t xml:space="preserve">CXC AUTOMERCADO EXPRESS SAN ANT                   </t>
  </si>
  <si>
    <t xml:space="preserve">1135004             </t>
  </si>
  <si>
    <t xml:space="preserve">CXC AUTOMERCADO EXPRESS CARRIZAL                  </t>
  </si>
  <si>
    <t xml:space="preserve">1135005             </t>
  </si>
  <si>
    <t xml:space="preserve">CXC HIPER MODELO                                  </t>
  </si>
  <si>
    <t xml:space="preserve">1135006             </t>
  </si>
  <si>
    <t xml:space="preserve">CXC DIARIO AVANCE                                 </t>
  </si>
  <si>
    <t xml:space="preserve">1135007             </t>
  </si>
  <si>
    <t xml:space="preserve">CXC DIST EVORA                                    </t>
  </si>
  <si>
    <t xml:space="preserve">1135008             </t>
  </si>
  <si>
    <t xml:space="preserve">CXC DIARIO LA VERDAD                              </t>
  </si>
  <si>
    <t xml:space="preserve">1136                </t>
  </si>
  <si>
    <t xml:space="preserve">CUENTAS POR COBRAR POS                            </t>
  </si>
  <si>
    <t xml:space="preserve">1136001             </t>
  </si>
  <si>
    <t xml:space="preserve">CUENTAS POR COBRAR SODEXHO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</si>
  <si>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</si>
  <si>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</si>
  <si>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</si>
  <si>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TRANSF DEVUELTAS                                  </t>
  </si>
  <si>
    <t xml:space="preserve">1137002             </t>
  </si>
  <si>
    <t xml:space="preserve">TRANSF EN TRANSITO    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</si>
  <si>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</si>
  <si>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</si>
  <si>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</si>
  <si>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114                 </t>
  </si>
  <si>
    <t xml:space="preserve">INVERSIONES TEMPORALES                            </t>
  </si>
  <si>
    <t xml:space="preserve">115                 </t>
  </si>
  <si>
    <t xml:space="preserve">INVENTARIOS                                       </t>
  </si>
  <si>
    <t xml:space="preserve">1151                </t>
  </si>
  <si>
    <t xml:space="preserve">INVENTARIO DE MERCANCIAS                          </t>
  </si>
  <si>
    <t xml:space="preserve">1151001             </t>
  </si>
  <si>
    <t xml:space="preserve">INVENTARIO DE MERCANCIA                           </t>
  </si>
  <si>
    <t>No</t>
  </si>
  <si>
    <t xml:space="preserve">116                 </t>
  </si>
  <si>
    <t xml:space="preserve">PREPAGADOS                                        </t>
  </si>
  <si>
    <t xml:space="preserve">1161                </t>
  </si>
  <si>
    <t xml:space="preserve">SEGUROS PAGADOD POR ANTICIPADO                    </t>
  </si>
  <si>
    <t xml:space="preserve">1161001             </t>
  </si>
  <si>
    <t xml:space="preserve">SEGUROS INCENDIO (TRI)                            </t>
  </si>
  <si>
    <t xml:space="preserve">1161002             </t>
  </si>
  <si>
    <t xml:space="preserve">SEGURO FIDELIDAD                                  </t>
  </si>
  <si>
    <t xml:space="preserve">1161003             </t>
  </si>
  <si>
    <t xml:space="preserve">SEGURO RESPONSABILIDAD CIVIL                      </t>
  </si>
  <si>
    <t xml:space="preserve">1161004             </t>
  </si>
  <si>
    <t xml:space="preserve">SEGURO TODO RIESGO INDUSTRIAL                     </t>
  </si>
  <si>
    <t xml:space="preserve">1161005             </t>
  </si>
  <si>
    <t xml:space="preserve">SEGURO VEHICULO              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</si>
  <si>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</si>
  <si>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</si>
  <si>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</si>
  <si>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1162002             </t>
  </si>
  <si>
    <t xml:space="preserve">ESTIMADA ISLR                                     </t>
  </si>
  <si>
    <t xml:space="preserve">1162003             </t>
  </si>
  <si>
    <t xml:space="preserve">ANTICIPO ISLR FORMA 99044                         </t>
  </si>
  <si>
    <t xml:space="preserve">1162004             </t>
  </si>
  <si>
    <t xml:space="preserve">1162006             </t>
  </si>
  <si>
    <t xml:space="preserve">ANTICIPO IVA FORMA 99057                          </t>
  </si>
  <si>
    <t xml:space="preserve">1162007             </t>
  </si>
  <si>
    <t xml:space="preserve">IMP.PAG.EXCESO PERIODO ANT       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</si>
  <si>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</si>
  <si>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</si>
  <si>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</si>
  <si>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</si>
  <si>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</si>
  <si>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12                  </t>
  </si>
  <si>
    <t xml:space="preserve">PROPIEDAD PLANTA Y EQUIPO                         </t>
  </si>
  <si>
    <t xml:space="preserve">121                 </t>
  </si>
  <si>
    <t xml:space="preserve">1211                </t>
  </si>
  <si>
    <t xml:space="preserve">1211001             </t>
  </si>
  <si>
    <t xml:space="preserve">TERRENO                                           </t>
  </si>
  <si>
    <t xml:space="preserve">1211002             </t>
  </si>
  <si>
    <t xml:space="preserve">EDIFICIO                                          </t>
  </si>
  <si>
    <t xml:space="preserve">1211003             </t>
  </si>
  <si>
    <t xml:space="preserve">VEHICULO                                          </t>
  </si>
  <si>
    <t xml:space="preserve">1211004             </t>
  </si>
  <si>
    <t xml:space="preserve">MOBILIARIO                                        </t>
  </si>
  <si>
    <t xml:space="preserve">1211005             </t>
  </si>
  <si>
    <t xml:space="preserve">MAQUINARIAS                                       </t>
  </si>
  <si>
    <t xml:space="preserve">1211006             </t>
  </si>
  <si>
    <t xml:space="preserve">INSTALACIONES                                     </t>
  </si>
  <si>
    <t xml:space="preserve">1212                </t>
  </si>
  <si>
    <t xml:space="preserve">CONSTRUCCIONES E INSTALACIONES                    </t>
  </si>
  <si>
    <t xml:space="preserve">1212001             </t>
  </si>
  <si>
    <t xml:space="preserve">122                 </t>
  </si>
  <si>
    <t xml:space="preserve">DEPRECIACION ACUMULADA                            </t>
  </si>
  <si>
    <t xml:space="preserve">1221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</si>
  <si>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</si>
  <si>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</si>
  <si>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</si>
  <si>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</si>
  <si>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</si>
  <si>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DEPREC. ACUM.MOBILIARIO                           </t>
  </si>
  <si>
    <t xml:space="preserve">1221005             </t>
  </si>
  <si>
    <t xml:space="preserve">DEPREC. ACUM. MAQUINARIAS                         </t>
  </si>
  <si>
    <t xml:space="preserve">1221006             </t>
  </si>
  <si>
    <t xml:space="preserve">DEP. ACUM. INSTALACIONES             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</si>
  <si>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</si>
  <si>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</si>
  <si>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</si>
  <si>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</si>
  <si>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</si>
  <si>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</si>
  <si>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</si>
  <si>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</si>
  <si>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</si>
  <si>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</si>
  <si>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</si>
  <si>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</si>
  <si>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</si>
  <si>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</si>
  <si>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</si>
  <si>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</si>
  <si>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</si>
  <si>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</si>
  <si>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</si>
  <si>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</si>
  <si>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</si>
  <si>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</si>
  <si>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</si>
  <si>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</si>
  <si>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</si>
  <si>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</si>
  <si>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</si>
  <si>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</si>
  <si>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</si>
  <si>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</si>
  <si>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</si>
  <si>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</si>
  <si>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</si>
  <si>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</si>
  <si>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</si>
  <si>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</si>
  <si>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</si>
  <si>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</si>
  <si>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1411002             </t>
  </si>
  <si>
    <t xml:space="preserve">CUENTA POR COBRAR SOCIO B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</si>
  <si>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</si>
  <si>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</si>
  <si>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</si>
  <si>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</si>
  <si>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</si>
  <si>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</si>
  <si>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</si>
  <si>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PASIVO CIRCULANTE                                 </t>
  </si>
  <si>
    <t xml:space="preserve">211                 </t>
  </si>
  <si>
    <t xml:space="preserve">SOBREGIRO BANCARIO                                </t>
  </si>
  <si>
    <t xml:space="preserve">2111                </t>
  </si>
  <si>
    <t xml:space="preserve">SOBREGIRO BANACARIO                               </t>
  </si>
  <si>
    <t xml:space="preserve">2111001             </t>
  </si>
  <si>
    <t xml:space="preserve">SOBREGIRO BANCO A                                 </t>
  </si>
  <si>
    <t xml:space="preserve">2111002             </t>
  </si>
  <si>
    <t xml:space="preserve">SOBREGIRO BANCO B                                 </t>
  </si>
  <si>
    <t xml:space="preserve">212                 </t>
  </si>
  <si>
    <t xml:space="preserve">EFECTOS POR PAGAR                                 </t>
  </si>
  <si>
    <t xml:space="preserve">2121                </t>
  </si>
  <si>
    <t xml:space="preserve">2121001             </t>
  </si>
  <si>
    <t xml:space="preserve">213                 </t>
  </si>
  <si>
    <t xml:space="preserve">CUENTAS POR PAGAR                                 </t>
  </si>
  <si>
    <t xml:space="preserve">2131                </t>
  </si>
  <si>
    <t xml:space="preserve">2131001             </t>
  </si>
  <si>
    <t xml:space="preserve">CUENTAS POR PAGAR PROVEEDORES                     </t>
  </si>
  <si>
    <t xml:space="preserve">2132                </t>
  </si>
  <si>
    <t xml:space="preserve">CUENTAS POR PAGAR SERVICIOS                       </t>
  </si>
  <si>
    <t xml:space="preserve">2132001             </t>
  </si>
  <si>
    <t xml:space="preserve">2133                </t>
  </si>
  <si>
    <t xml:space="preserve">CUENTAS POR PAGAR CIAS AFILIAD                    </t>
  </si>
  <si>
    <t xml:space="preserve">2133001             </t>
  </si>
  <si>
    <t xml:space="preserve">CXP AUTOMERCADO EXPRESS SAN ANTONIO               </t>
  </si>
  <si>
    <t xml:space="preserve">CXP AUTOMERCADO EXPRESS 2707 CM                   </t>
  </si>
  <si>
    <t xml:space="preserve">2133003             </t>
  </si>
  <si>
    <t xml:space="preserve">CXP EXQUISITECES MODELO                           </t>
  </si>
  <si>
    <t xml:space="preserve">2133004             </t>
  </si>
  <si>
    <t xml:space="preserve">CXP HIPER MODELO                                  </t>
  </si>
  <si>
    <t xml:space="preserve">2133005             </t>
  </si>
  <si>
    <t xml:space="preserve">CXP FARMA STOP                                    </t>
  </si>
  <si>
    <t xml:space="preserve">2133006             </t>
  </si>
  <si>
    <t xml:space="preserve">CXP EXPRESS CARRIZAL                              </t>
  </si>
  <si>
    <t xml:space="preserve">2133007             </t>
  </si>
  <si>
    <t xml:space="preserve">CXP DIST EVORA                                    </t>
  </si>
  <si>
    <t xml:space="preserve">2137                </t>
  </si>
  <si>
    <t xml:space="preserve">CONTRIBUCIONES POR PAGAR                          </t>
  </si>
  <si>
    <t xml:space="preserve">214                 </t>
  </si>
  <si>
    <t xml:space="preserve">IMPUESTO POR PAGAR                                </t>
  </si>
  <si>
    <t xml:space="preserve">2141                </t>
  </si>
  <si>
    <t xml:space="preserve">DEBITO FISCAL                                     </t>
  </si>
  <si>
    <t xml:space="preserve">2141001             </t>
  </si>
  <si>
    <t xml:space="preserve">2141002             </t>
  </si>
  <si>
    <t xml:space="preserve">RETENCIONES DE IVA                                </t>
  </si>
  <si>
    <t xml:space="preserve">2142                </t>
  </si>
  <si>
    <t xml:space="preserve">ISLR                              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</si>
  <si>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</si>
  <si>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</si>
  <si>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</si>
  <si>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ISLR POR PAGAR                                    </t>
  </si>
  <si>
    <t xml:space="preserve">2142003             </t>
  </si>
  <si>
    <t xml:space="preserve">IGTF POR PAGAR                       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</si>
  <si>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</si>
  <si>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</si>
  <si>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</si>
  <si>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</si>
  <si>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</si>
  <si>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</si>
  <si>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</si>
  <si>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</si>
  <si>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</si>
  <si>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2151001             </t>
  </si>
  <si>
    <t xml:space="preserve">RET. S.S.O.                                       </t>
  </si>
  <si>
    <t xml:space="preserve">2151002             </t>
  </si>
  <si>
    <t xml:space="preserve">RET. PARO FORZOSO                                 </t>
  </si>
  <si>
    <t xml:space="preserve">2151003             </t>
  </si>
  <si>
    <t xml:space="preserve">RET. L.P.H.                                       </t>
  </si>
  <si>
    <t xml:space="preserve">2151004             </t>
  </si>
  <si>
    <t xml:space="preserve">RET. INCE.                                        </t>
  </si>
  <si>
    <t xml:space="preserve">2151005             </t>
  </si>
  <si>
    <t xml:space="preserve">SERMEDICA                                         </t>
  </si>
  <si>
    <t xml:space="preserve">22                  </t>
  </si>
  <si>
    <t xml:space="preserve">PASIVO A LARGO PLAZO                              </t>
  </si>
  <si>
    <t xml:space="preserve">221                 </t>
  </si>
  <si>
    <t xml:space="preserve">2211                </t>
  </si>
  <si>
    <t xml:space="preserve">PAGARE BANCARIOS                                  </t>
  </si>
  <si>
    <t xml:space="preserve">2211001             </t>
  </si>
  <si>
    <t xml:space="preserve">PAGARE BANCO A                                    </t>
  </si>
  <si>
    <t xml:space="preserve">2211002             </t>
  </si>
  <si>
    <t xml:space="preserve">PAGARE BANCO B                                    </t>
  </si>
  <si>
    <t xml:space="preserve">2211003             </t>
  </si>
  <si>
    <t xml:space="preserve">PAGARE BANCO C           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</si>
  <si>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</si>
  <si>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</si>
  <si>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</si>
  <si>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</si>
  <si>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</si>
  <si>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</si>
  <si>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</si>
  <si>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</si>
  <si>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</si>
  <si>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</si>
  <si>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2311002             </t>
  </si>
  <si>
    <t xml:space="preserve">PROV. INT/S PREST SOCIALES                        </t>
  </si>
  <si>
    <t xml:space="preserve">2311003             </t>
  </si>
  <si>
    <t xml:space="preserve">PROV. ANTIGUEDAD ART 142             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</si>
  <si>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</si>
  <si>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</si>
  <si>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</si>
  <si>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</si>
  <si>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</si>
  <si>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</si>
  <si>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</si>
  <si>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</si>
  <si>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</si>
  <si>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</si>
  <si>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</si>
  <si>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</si>
  <si>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</si>
  <si>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</si>
  <si>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</si>
  <si>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</si>
  <si>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</si>
  <si>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</si>
  <si>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</si>
  <si>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CUENTAS POR PAGAR SOCIO                           </t>
  </si>
  <si>
    <t xml:space="preserve">2331                </t>
  </si>
  <si>
    <t xml:space="preserve">2331001             </t>
  </si>
  <si>
    <t xml:space="preserve">CUENTAS POR PAGAR SOCIO A                         </t>
  </si>
  <si>
    <t xml:space="preserve">2331002             </t>
  </si>
  <si>
    <t xml:space="preserve">CUENTAS POR PAGAR SOCIO B            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</si>
  <si>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</si>
  <si>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</si>
  <si>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</si>
  <si>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</si>
  <si>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</si>
  <si>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2341002             </t>
  </si>
  <si>
    <t xml:space="preserve">GASTOS ACUMULADOS POR PAGAR          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</si>
  <si>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</si>
  <si>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</si>
  <si>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</si>
  <si>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</si>
  <si>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</si>
  <si>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2411001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</si>
  <si>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</si>
  <si>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</si>
  <si>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</si>
  <si>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</si>
  <si>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3                   </t>
  </si>
  <si>
    <t xml:space="preserve">PATRIMONIO                                        </t>
  </si>
  <si>
    <t xml:space="preserve">31                  </t>
  </si>
  <si>
    <t xml:space="preserve">CAPITAL SOCIAL                                    </t>
  </si>
  <si>
    <t xml:space="preserve">311                 </t>
  </si>
  <si>
    <t xml:space="preserve">CAPITAL SUSCRITO                                  </t>
  </si>
  <si>
    <t xml:space="preserve">3111                </t>
  </si>
  <si>
    <t xml:space="preserve">3111001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</si>
  <si>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</si>
  <si>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</si>
  <si>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</si>
  <si>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</si>
  <si>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</si>
  <si>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</si>
  <si>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</si>
  <si>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32                  </t>
  </si>
  <si>
    <t xml:space="preserve">RESERVA DE CAPITAL                                </t>
  </si>
  <si>
    <t xml:space="preserve">321                 </t>
  </si>
  <si>
    <t xml:space="preserve">RESERVA LEGAL                                     </t>
  </si>
  <si>
    <t xml:space="preserve">3211                </t>
  </si>
  <si>
    <t xml:space="preserve">3211001             </t>
  </si>
  <si>
    <t xml:space="preserve">33                  </t>
  </si>
  <si>
    <t xml:space="preserve">UTILIDADES NO DISTRIBUIDAS                        </t>
  </si>
  <si>
    <t xml:space="preserve">331                 </t>
  </si>
  <si>
    <t xml:space="preserve">3311                </t>
  </si>
  <si>
    <t xml:space="preserve">UTILIDAD DEL EJERCICIO                            </t>
  </si>
  <si>
    <t xml:space="preserve">3311001             </t>
  </si>
  <si>
    <t xml:space="preserve">3311002             </t>
  </si>
  <si>
    <t xml:space="preserve">3312                </t>
  </si>
  <si>
    <t xml:space="preserve">PERDIDA DEL EJERCICIO                             </t>
  </si>
  <si>
    <t xml:space="preserve">3312001             </t>
  </si>
  <si>
    <t xml:space="preserve">34                  </t>
  </si>
  <si>
    <t xml:space="preserve">AJUSTE POR INFALCION FISCAL                       </t>
  </si>
  <si>
    <t xml:space="preserve">341                 </t>
  </si>
  <si>
    <t xml:space="preserve">3411                </t>
  </si>
  <si>
    <t xml:space="preserve">REAJUSTE POR INFLACION                            </t>
  </si>
  <si>
    <t xml:space="preserve">3411001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</si>
  <si>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</si>
  <si>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</si>
  <si>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</si>
  <si>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</si>
  <si>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</si>
  <si>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</si>
  <si>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</si>
  <si>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</si>
  <si>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</si>
  <si>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VENTAS                                            </t>
  </si>
  <si>
    <t xml:space="preserve">411                 </t>
  </si>
  <si>
    <t xml:space="preserve">VENTAS GRAVABLES                                  </t>
  </si>
  <si>
    <t xml:space="preserve">4111                </t>
  </si>
  <si>
    <t xml:space="preserve">4111001             </t>
  </si>
  <si>
    <t xml:space="preserve">703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</si>
  <si>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</si>
  <si>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</si>
  <si>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</si>
  <si>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</si>
  <si>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</si>
  <si>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</si>
  <si>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</si>
  <si>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</si>
  <si>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</si>
  <si>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</si>
  <si>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</si>
  <si>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710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</si>
  <si>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</si>
  <si>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</si>
  <si>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</si>
  <si>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</si>
  <si>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</si>
  <si>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</si>
  <si>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</si>
  <si>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</si>
  <si>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</si>
  <si>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</si>
  <si>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709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</si>
  <si>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</si>
  <si>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</si>
  <si>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</si>
  <si>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</si>
  <si>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</si>
  <si>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</si>
  <si>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</si>
  <si>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</si>
  <si>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</si>
  <si>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</si>
  <si>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</si>
  <si>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</si>
  <si>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</si>
  <si>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</si>
  <si>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</si>
  <si>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</si>
  <si>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</si>
  <si>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</si>
  <si>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</si>
  <si>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</si>
  <si>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</si>
  <si>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</si>
  <si>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</si>
  <si>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COSTO DE VENTA                                    </t>
  </si>
  <si>
    <t xml:space="preserve">511                 </t>
  </si>
  <si>
    <t xml:space="preserve">COMPRAS                                           </t>
  </si>
  <si>
    <t xml:space="preserve">5111                </t>
  </si>
  <si>
    <t xml:space="preserve">5111001             </t>
  </si>
  <si>
    <t xml:space="preserve">713 </t>
  </si>
  <si>
    <t xml:space="preserve">512                 </t>
  </si>
  <si>
    <t xml:space="preserve">DEV. REB. Y BONIF. EN COMPRA                      </t>
  </si>
  <si>
    <t xml:space="preserve">5121                </t>
  </si>
  <si>
    <t xml:space="preserve">DEV. EN COMPRA                                    </t>
  </si>
  <si>
    <t xml:space="preserve">5121001             </t>
  </si>
  <si>
    <t xml:space="preserve">5122                </t>
  </si>
  <si>
    <t xml:space="preserve">DESC.EN COMPRA                                    </t>
  </si>
  <si>
    <t xml:space="preserve">5122001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</si>
  <si>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</si>
  <si>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</si>
  <si>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</si>
  <si>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</si>
  <si>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</si>
  <si>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</si>
  <si>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</si>
  <si>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</si>
  <si>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712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</si>
  <si>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</si>
  <si>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</si>
  <si>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</si>
  <si>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717 </t>
  </si>
  <si>
    <t xml:space="preserve">6                   </t>
  </si>
  <si>
    <t xml:space="preserve">GASTOS                                            </t>
  </si>
  <si>
    <t xml:space="preserve">61                  </t>
  </si>
  <si>
    <t xml:space="preserve">GASTOS DE OPERACION                               </t>
  </si>
  <si>
    <t xml:space="preserve">611                 </t>
  </si>
  <si>
    <t xml:space="preserve">GASTOS DE PERSONAL                                </t>
  </si>
  <si>
    <t xml:space="preserve">6111                </t>
  </si>
  <si>
    <t xml:space="preserve">SUELDOS Y SALARIOS                                </t>
  </si>
  <si>
    <t xml:space="preserve">6111001             </t>
  </si>
  <si>
    <t xml:space="preserve">735 </t>
  </si>
  <si>
    <t xml:space="preserve">6111002             </t>
  </si>
  <si>
    <t xml:space="preserve">DIA DE DESCANSO                                   </t>
  </si>
  <si>
    <t xml:space="preserve">6111003             </t>
  </si>
  <si>
    <t xml:space="preserve">DIA FERIADO                                       </t>
  </si>
  <si>
    <t xml:space="preserve">6111004             </t>
  </si>
  <si>
    <t xml:space="preserve">HORAS EXTRAS                                      </t>
  </si>
  <si>
    <t xml:space="preserve">6111005             </t>
  </si>
  <si>
    <t xml:space="preserve">BONO ESPECIAL                                     </t>
  </si>
  <si>
    <t xml:space="preserve">6111006             </t>
  </si>
  <si>
    <t xml:space="preserve">BONO DE ALIMENTACION                              </t>
  </si>
  <si>
    <t xml:space="preserve">6111007             </t>
  </si>
  <si>
    <t xml:space="preserve">BONO POR INFLACION                                </t>
  </si>
  <si>
    <t xml:space="preserve">6111008             </t>
  </si>
  <si>
    <t xml:space="preserve">BONO DE TRANSPORTE                                </t>
  </si>
  <si>
    <t xml:space="preserve">6111009             </t>
  </si>
  <si>
    <t xml:space="preserve">BONO DE PANDEMIA                                  </t>
  </si>
  <si>
    <t xml:space="preserve">6112                </t>
  </si>
  <si>
    <t xml:space="preserve">VACACIONES                                        </t>
  </si>
  <si>
    <t xml:space="preserve">6112001             </t>
  </si>
  <si>
    <t xml:space="preserve">6112002             </t>
  </si>
  <si>
    <t xml:space="preserve">BONO VACACIONAL                                   </t>
  </si>
  <si>
    <t xml:space="preserve">6113                </t>
  </si>
  <si>
    <t xml:space="preserve">BENEFICIOS SOCIALES                               </t>
  </si>
  <si>
    <t xml:space="preserve">6113001             </t>
  </si>
  <si>
    <t xml:space="preserve">PRESTACIONES SOCIALES                             </t>
  </si>
  <si>
    <t xml:space="preserve">6113002             </t>
  </si>
  <si>
    <t xml:space="preserve">INTERESES PREST. SOCIALES                         </t>
  </si>
  <si>
    <t xml:space="preserve">6113003             </t>
  </si>
  <si>
    <t xml:space="preserve">UTILIDADES              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</si>
  <si>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</si>
  <si>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</si>
  <si>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</si>
  <si>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</si>
  <si>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ARRENDAMIENTO                                     </t>
  </si>
  <si>
    <t xml:space="preserve">739 </t>
  </si>
  <si>
    <t xml:space="preserve">6121003             </t>
  </si>
  <si>
    <t xml:space="preserve">HIDROCAPITAL                                      </t>
  </si>
  <si>
    <t xml:space="preserve">6121005             </t>
  </si>
  <si>
    <t xml:space="preserve">SUMINISTROS                                       </t>
  </si>
  <si>
    <t xml:space="preserve">6121006             </t>
  </si>
  <si>
    <t xml:space="preserve">GAS                                               </t>
  </si>
  <si>
    <t xml:space="preserve">6121007             </t>
  </si>
  <si>
    <t xml:space="preserve">GASTOS DE OFICINA                                 </t>
  </si>
  <si>
    <t xml:space="preserve">6121008             </t>
  </si>
  <si>
    <t xml:space="preserve">UNIFORMES                                         </t>
  </si>
  <si>
    <t xml:space="preserve">6121009             </t>
  </si>
  <si>
    <t xml:space="preserve">GASTOS MEDICOS                                    </t>
  </si>
  <si>
    <t xml:space="preserve">6121010             </t>
  </si>
  <si>
    <t xml:space="preserve">GASTOS LEGALES                                    </t>
  </si>
  <si>
    <t xml:space="preserve">6121011             </t>
  </si>
  <si>
    <t xml:space="preserve">TRANSPORTE DE VALORES                             </t>
  </si>
  <si>
    <t xml:space="preserve">742 </t>
  </si>
  <si>
    <t xml:space="preserve">6121012             </t>
  </si>
  <si>
    <t xml:space="preserve">GASTOS DE TRANSPORTE                              </t>
  </si>
  <si>
    <t xml:space="preserve">6121013             </t>
  </si>
  <si>
    <t xml:space="preserve">GASTOS DE LIMPIEZA                                </t>
  </si>
  <si>
    <t xml:space="preserve">6121014             </t>
  </si>
  <si>
    <t xml:space="preserve">SERVICIOS CONTRATADOS                             </t>
  </si>
  <si>
    <t xml:space="preserve">6121015             </t>
  </si>
  <si>
    <t xml:space="preserve">MANTENIMIENTO Y REPARACIONES LOCAL                </t>
  </si>
  <si>
    <t xml:space="preserve">6121016             </t>
  </si>
  <si>
    <t xml:space="preserve">MANT Y REP MOBILIARIOS Y EQUIP                    </t>
  </si>
  <si>
    <t xml:space="preserve">6121017             </t>
  </si>
  <si>
    <t xml:space="preserve">MANT Y REP MAQUINARIAS                            </t>
  </si>
  <si>
    <t xml:space="preserve">6121018             </t>
  </si>
  <si>
    <t xml:space="preserve">MANT Y REP VEHICULO                               </t>
  </si>
  <si>
    <t xml:space="preserve">6121019             </t>
  </si>
  <si>
    <t xml:space="preserve">GASTOS VARIOS                                     </t>
  </si>
  <si>
    <t xml:space="preserve">6121020             </t>
  </si>
  <si>
    <t xml:space="preserve">PRORRATEO IVA                                     </t>
  </si>
  <si>
    <t xml:space="preserve">6121021             </t>
  </si>
  <si>
    <t xml:space="preserve">INTERNET                                          </t>
  </si>
  <si>
    <t xml:space="preserve">6121022             </t>
  </si>
  <si>
    <t xml:space="preserve">SEGURIDAD INDUSTRIAL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</si>
  <si>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</si>
  <si>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</si>
  <si>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</si>
  <si>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</si>
  <si>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</si>
  <si>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</si>
  <si>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</si>
  <si>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</si>
  <si>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</si>
  <si>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737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</si>
  <si>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</si>
  <si>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</si>
  <si>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</si>
  <si>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</si>
  <si>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</si>
  <si>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</si>
  <si>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</si>
  <si>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</si>
  <si>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</si>
  <si>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</si>
  <si>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</si>
  <si>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</si>
  <si>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741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</si>
  <si>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</si>
  <si>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</si>
  <si>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</si>
  <si>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DEPREC. MOBILIARIO                                </t>
  </si>
  <si>
    <t xml:space="preserve">6141005             </t>
  </si>
  <si>
    <t xml:space="preserve">DEPREC. MAQUINARIAS                               </t>
  </si>
  <si>
    <t xml:space="preserve">6141006             </t>
  </si>
  <si>
    <t xml:space="preserve">DEPREC. INSTALACIONES       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</si>
  <si>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</si>
  <si>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</si>
  <si>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</si>
  <si>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</si>
  <si>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</si>
  <si>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</si>
  <si>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</si>
  <si>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</si>
  <si>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62                  </t>
  </si>
  <si>
    <t xml:space="preserve">GASTOS DE ADMINISTARCION                          </t>
  </si>
  <si>
    <t xml:space="preserve">621                 </t>
  </si>
  <si>
    <t xml:space="preserve">6211                </t>
  </si>
  <si>
    <t xml:space="preserve">SUELDO EMPLEADOS                                  </t>
  </si>
  <si>
    <t xml:space="preserve">6211001             </t>
  </si>
  <si>
    <t xml:space="preserve">740 </t>
  </si>
  <si>
    <t xml:space="preserve">6211002             </t>
  </si>
  <si>
    <t xml:space="preserve">6211003             </t>
  </si>
  <si>
    <t xml:space="preserve">DIA DE FERIADO                                    </t>
  </si>
  <si>
    <t xml:space="preserve">6211004             </t>
  </si>
  <si>
    <t xml:space="preserve">6211005             </t>
  </si>
  <si>
    <t xml:space="preserve">BONO VOLUNTARIO                                   </t>
  </si>
  <si>
    <t xml:space="preserve">6211006             </t>
  </si>
  <si>
    <t xml:space="preserve">BONO PROVISION COMIDA Y ALIMEN                    </t>
  </si>
  <si>
    <t xml:space="preserve">6211007             </t>
  </si>
  <si>
    <t xml:space="preserve">RECREADORES                                       </t>
  </si>
  <si>
    <t xml:space="preserve">6211008             </t>
  </si>
  <si>
    <t xml:space="preserve">BECAS                                             </t>
  </si>
  <si>
    <t xml:space="preserve">6211009             </t>
  </si>
  <si>
    <t xml:space="preserve">POTE                                              </t>
  </si>
  <si>
    <t xml:space="preserve">6211010             </t>
  </si>
  <si>
    <t xml:space="preserve">ACT EXTRA CURRICULARES                            </t>
  </si>
  <si>
    <t xml:space="preserve">6211011             </t>
  </si>
  <si>
    <t xml:space="preserve">PREST. EMPLEADOS                                  </t>
  </si>
  <si>
    <t xml:space="preserve">6211012             </t>
  </si>
  <si>
    <t xml:space="preserve">BONIFICACION                                      </t>
  </si>
  <si>
    <t xml:space="preserve">6211013             </t>
  </si>
  <si>
    <t xml:space="preserve">PARAMEDICOS                                       </t>
  </si>
  <si>
    <t xml:space="preserve">6211014             </t>
  </si>
  <si>
    <t xml:space="preserve">SUC. MARGARITA                                    </t>
  </si>
  <si>
    <t xml:space="preserve">6211015             </t>
  </si>
  <si>
    <t xml:space="preserve">FONDO TURISMO                                     </t>
  </si>
  <si>
    <t xml:space="preserve">6211016             </t>
  </si>
  <si>
    <t xml:space="preserve">OCEI                                              </t>
  </si>
  <si>
    <t xml:space="preserve">6211017             </t>
  </si>
  <si>
    <t xml:space="preserve">SUELDOS DIRECTORES                               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</si>
  <si>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</si>
  <si>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</si>
  <si>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</si>
  <si>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</si>
  <si>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</si>
  <si>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</si>
  <si>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PREAVISO                             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</si>
  <si>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</si>
  <si>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</si>
  <si>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</si>
  <si>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</si>
  <si>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</si>
  <si>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</si>
  <si>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</si>
  <si>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</si>
  <si>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</si>
  <si>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</si>
  <si>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</si>
  <si>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</si>
  <si>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</si>
  <si>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</si>
  <si>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</si>
  <si>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</si>
  <si>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</si>
  <si>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</si>
  <si>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</si>
  <si>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</si>
  <si>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MATERIALES DE OFIC                    </t>
  </si>
  <si>
    <t xml:space="preserve">63                  </t>
  </si>
  <si>
    <t xml:space="preserve">OTROS EGRESOS                                     </t>
  </si>
  <si>
    <t xml:space="preserve">631                 </t>
  </si>
  <si>
    <t xml:space="preserve">INTERESES                                         </t>
  </si>
  <si>
    <t xml:space="preserve">6311                </t>
  </si>
  <si>
    <t xml:space="preserve">6311001             </t>
  </si>
  <si>
    <t xml:space="preserve">INTERESES GASTOS                                  </t>
  </si>
  <si>
    <t xml:space="preserve">6311002             </t>
  </si>
  <si>
    <t xml:space="preserve">INTERESES DE TERCEROS                             </t>
  </si>
  <si>
    <t xml:space="preserve">6311003             </t>
  </si>
  <si>
    <t xml:space="preserve">INTERESES PAGARE                                  </t>
  </si>
  <si>
    <t xml:space="preserve">6311004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</si>
  <si>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</si>
  <si>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</si>
  <si>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</si>
  <si>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</si>
  <si>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6321001             </t>
  </si>
  <si>
    <t xml:space="preserve">COMISIONES BANCARIAS              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</si>
  <si>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</si>
  <si>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</si>
  <si>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</si>
  <si>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</si>
  <si>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</si>
  <si>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</si>
  <si>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</si>
  <si>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</si>
  <si>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</si>
  <si>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</si>
  <si>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</si>
  <si>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</si>
  <si>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</si>
  <si>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6333002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</si>
  <si>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</si>
  <si>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</si>
  <si>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</si>
  <si>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PATENTE DE INDUSTRIA Y COMERCI                    </t>
  </si>
  <si>
    <t xml:space="preserve">6334002             </t>
  </si>
  <si>
    <t xml:space="preserve">PROPIEDADA INMOBILIARIA                           </t>
  </si>
  <si>
    <t xml:space="preserve">6334003             </t>
  </si>
  <si>
    <t xml:space="preserve">PUBLICIDAD Y PROPAGANDA MUNICI                    </t>
  </si>
  <si>
    <t xml:space="preserve">6334008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</si>
  <si>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</si>
  <si>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</si>
  <si>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</si>
  <si>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</si>
  <si>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</si>
  <si>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</si>
  <si>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</si>
  <si>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</si>
  <si>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</si>
  <si>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</si>
  <si>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</si>
  <si>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</si>
  <si>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</si>
  <si>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</si>
  <si>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</si>
  <si>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</si>
  <si>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</si>
  <si>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</si>
  <si>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</si>
  <si>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</si>
  <si>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</si>
  <si>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</si>
  <si>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</si>
  <si>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</si>
  <si>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GASTOS DE TRANSMISION                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</si>
  <si>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</si>
  <si>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</si>
  <si>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</si>
  <si>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</si>
  <si>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</si>
  <si>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64                  </t>
  </si>
  <si>
    <t xml:space="preserve">PERDIDAS                                          </t>
  </si>
  <si>
    <t xml:space="preserve">641                 </t>
  </si>
  <si>
    <t xml:space="preserve">6411                </t>
  </si>
  <si>
    <t xml:space="preserve">PERDIDAS FALTANTE DE CAJA                         </t>
  </si>
  <si>
    <t xml:space="preserve">6411001             </t>
  </si>
  <si>
    <t xml:space="preserve">6411002             </t>
  </si>
  <si>
    <t xml:space="preserve">PERDIDA POR PUNTO DE VENTA                        </t>
  </si>
  <si>
    <t xml:space="preserve">6411003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</si>
  <si>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</si>
  <si>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</si>
  <si>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</si>
  <si>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</si>
  <si>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6412002             </t>
  </si>
  <si>
    <t xml:space="preserve">PERDIDAS POR DIFERENCIAS CAMBI                    </t>
  </si>
  <si>
    <t xml:space="preserve">6413                </t>
  </si>
  <si>
    <t xml:space="preserve">PERDIDAS NO DEDUCIBLES                            </t>
  </si>
  <si>
    <t xml:space="preserve">6413001             </t>
  </si>
  <si>
    <t xml:space="preserve">GASTOS NO DEDUCIBLES                 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</si>
  <si>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</si>
  <si>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</si>
  <si>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</si>
  <si>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</si>
  <si>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</si>
  <si>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>P/R ASIENTO VARIOSDEL MES MARZO 2021</t>
  </si>
  <si>
    <t>00003-09</t>
  </si>
  <si>
    <t>PAGO DE LA ALCALDIA PERIODO 01 AL 28 DE FEBRERO 2022</t>
  </si>
  <si>
    <t>1112001</t>
  </si>
  <si>
    <t>ALCALDIA</t>
  </si>
  <si>
    <t>PL</t>
  </si>
  <si>
    <t>CANTV</t>
  </si>
  <si>
    <t>CXP  EXQ</t>
  </si>
  <si>
    <t>FC</t>
  </si>
  <si>
    <t>CXP AUTO</t>
  </si>
  <si>
    <t>CXP EXQ</t>
  </si>
  <si>
    <t>PAGO FACTURAS EXPRESS/ COPOSA FAC 139151</t>
  </si>
  <si>
    <t>FACIL GAS</t>
  </si>
  <si>
    <t>1112005</t>
  </si>
  <si>
    <t>GAS</t>
  </si>
  <si>
    <t>HIDROCAPITAL</t>
  </si>
  <si>
    <t xml:space="preserve">PAGO CANTV                    </t>
  </si>
  <si>
    <t>99030</t>
  </si>
  <si>
    <t>PLANILLA 99030 N°2201260870 PERIODO 16 AL 28 DE FEBRERO 2022</t>
  </si>
  <si>
    <t>PLANILLA 990035N°2200516171 PERIODO 16 AL 28 DE FEBRERO 2022</t>
  </si>
  <si>
    <t>241561</t>
  </si>
  <si>
    <t>99035</t>
  </si>
  <si>
    <t>PLANILLA 99044 N°2200263477 PERIODO 16 AL 28 DE FEBRERO 2022</t>
  </si>
  <si>
    <t>99044</t>
  </si>
  <si>
    <t>PLANILLA 99030 N°2201723717 PERIODO 01 AL 15 DE MARZO 2022</t>
  </si>
  <si>
    <t>PLANILLA 990035N°2200672664 PERIODO 01 AL 15 DE MARZO 2022</t>
  </si>
  <si>
    <t>PLANILLA 99044 N°2200347187 PERIODO 01 AL 15 DE MARZO 2022</t>
  </si>
  <si>
    <t>1133001</t>
  </si>
  <si>
    <t>ANTICIPO PROVEEDOR/ANTONIO GONCALVES DE FARIA NOTA 562</t>
  </si>
  <si>
    <t>ANTICIPO</t>
  </si>
  <si>
    <t>ANTICIPO PROVEEDOR/ INVERSIONES MANUEL PEREIRA N° FAC 029001 LIBRO 4,1/2</t>
  </si>
  <si>
    <t>ANTICIPO PROVEEDOR/ INVERSIONES CRESVEIRA, C.A FAC N° 0000162</t>
  </si>
  <si>
    <t>TRANFERENCIA EN TRANSITO INVERSIONES CRESVEIRA, C.A FAC N°000157</t>
  </si>
  <si>
    <t>TRANSFERECIA EN TRANSITO INVERSIONES MANUEL PEREIRA, C.A FAC N° 028947</t>
  </si>
  <si>
    <t>TRASNFERENCIA EN TRANSITO INVERSIONES GOA 7 N° FAC 2,1/17</t>
  </si>
  <si>
    <t>TRANSFERECIA EN TRANSITO LA COSTA FC N° 0000352835</t>
  </si>
  <si>
    <t>TRANSFERENCIA EN TRANSITO PASTA CAPRI FAC N° 294272</t>
  </si>
  <si>
    <t xml:space="preserve">TRASNFERENCIA EN TRANSITO LA COSTA </t>
  </si>
  <si>
    <t>LA COSTA</t>
  </si>
  <si>
    <t>TRANSFERENCIA EN TRANSITO PLUMROSE</t>
  </si>
  <si>
    <t>PLUMROSE</t>
  </si>
  <si>
    <t>TRANSFERENCIA EN TRANSITO RADISA ALIMENTOS 2,2/49</t>
  </si>
  <si>
    <t xml:space="preserve">TRANSFERECIA EN TRANSITO LA COSTA </t>
  </si>
  <si>
    <t>TRANSFERECIA EN TRANSITO LA COSTA</t>
  </si>
  <si>
    <t>TRANSFERENCIA EN TRANSITO PRODUCTOS COMETIN2,2/63</t>
  </si>
  <si>
    <t>COMETIN</t>
  </si>
  <si>
    <t>TRANSFERENCIA EN TRANSITO INVERSIONES GIOVANNY 46, C.A</t>
  </si>
  <si>
    <t>TRANSFERENCIA EN TRANSITO AGROINDUSTRIAS MENSOZA N° FAC 1000017</t>
  </si>
  <si>
    <t>TRANSFERENCIA EN TRANSITO ITC COMERCIAL N° FAC BH005493 2,2/68</t>
  </si>
  <si>
    <t>TRANSFERENCIA EN TRANSITOAGRO BANANERA EL VIGIA, C.A 2,2/69</t>
  </si>
  <si>
    <t>EL VIGIA</t>
  </si>
  <si>
    <t>TRANSFERENCIA EN TRANSITO MI CHALA 2,2/70</t>
  </si>
  <si>
    <t xml:space="preserve">MI CHALA </t>
  </si>
  <si>
    <t>TRANSFERENCIA EN TRANSITO POLAR 1394152345 2,2/71</t>
  </si>
  <si>
    <t xml:space="preserve">TRANSFERENCIA EN TRANSITO POLAR 1394152347 </t>
  </si>
  <si>
    <t xml:space="preserve">TRANSFERENCIA EN TRANSITO POLAR 13994152346 </t>
  </si>
  <si>
    <t>TRANSFERENCIA EN TRANSITO HALU N°000706 2,2/87</t>
  </si>
  <si>
    <t>ANTICIPO A PROVEEDOR/GLOBAL ALIMENTOS N/E 21270</t>
  </si>
  <si>
    <t>NE21270</t>
  </si>
  <si>
    <t>ANTICIPO A PROVEEDORES/ DISTRIBUIDORA MAC 0036202</t>
  </si>
  <si>
    <t>ANTICIPO NOTO NO SUMINISTRADA</t>
  </si>
  <si>
    <t>0590591796882</t>
  </si>
  <si>
    <t>CXP HIPER</t>
  </si>
  <si>
    <t>CP</t>
  </si>
  <si>
    <t>PAGO FACTURAS EXPRESS</t>
  </si>
  <si>
    <t>0590591420599</t>
  </si>
  <si>
    <t>0590591012744</t>
  </si>
  <si>
    <t>ANTICIPO PROVEEDOR/BIGOTT 0060393</t>
  </si>
  <si>
    <t>0590591733242</t>
  </si>
  <si>
    <t>60393</t>
  </si>
  <si>
    <t>0590590350889</t>
  </si>
  <si>
    <t>0596212436465</t>
  </si>
  <si>
    <t>0596212436499</t>
  </si>
  <si>
    <t>PAGO DE DIGITEL</t>
  </si>
  <si>
    <t>PAGO DE BANAVIH PLANILLA 45221464 PERIODO 02-2022</t>
  </si>
  <si>
    <t>PAGO DE IVSS PLANILLA M12000698 PERIODO ENE-2022</t>
  </si>
  <si>
    <t xml:space="preserve">PAGO DE IVSS PLANILLA M12000698 </t>
  </si>
  <si>
    <t>PAGO DE IVSS PLANILLA M12000699</t>
  </si>
  <si>
    <t>DIGITEL</t>
  </si>
  <si>
    <t>0311252375126</t>
  </si>
  <si>
    <t>BANAVIH</t>
  </si>
  <si>
    <t>IVSS</t>
  </si>
  <si>
    <t>0596212544867</t>
  </si>
  <si>
    <t>ANTICIPO PROVEEDOR/POLAR</t>
  </si>
  <si>
    <t>POLAR</t>
  </si>
  <si>
    <t>ANTICIPO PROVEEDOR/BIGOTT  0030429</t>
  </si>
  <si>
    <t>0590591732940</t>
  </si>
  <si>
    <t>cxc auto 2707/ FACT DE MAELLA</t>
  </si>
  <si>
    <t>CXC EXQUISITECES/ PEPSICO</t>
  </si>
  <si>
    <t>CXCPAGO FAC/ PEPSICO FAC 124518 EXQUI</t>
  </si>
  <si>
    <t>CXC HIPER MODELO</t>
  </si>
  <si>
    <t>CXC AUTO 2707/PASTAS CAPRI C.A FAC N° 296135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</si>
</sst>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dd\-mm\-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ourier New"/>
      <family val="3"/>
    </font>
    <font>
      <sz val="12"/>
      <color theme="1"/>
      <name val="Calibri"/>
      <family val="2"/>
      <scheme val="minor"/>
    </font>
    <font>
      <b/>
      <sz val="10"/>
      <color rgb="FF000000"/>
      <name val="Courier New"/>
      <family val="3"/>
    </font>
    <font>
      <b/>
      <sz val="10"/>
      <color rgb="FFFF0000"/>
      <name val="Courier New"/>
      <family val="3"/>
    </font>
    <font>
      <sz val="10"/>
      <color rgb="FF000000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0" fontId="4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ill="1"/>
    <xf numFmtId="43" fontId="0" fillId="0" borderId="0" xfId="0" applyNumberFormat="1" applyFill="1"/>
    <xf numFmtId="0" fontId="0" fillId="0" borderId="0" xfId="0" applyFill="1" applyAlignment="1">
      <alignment horizontal="left" vertical="top"/>
    </xf>
    <xf numFmtId="0" fontId="4" fillId="0" borderId="0" xfId="2" applyFont="1" applyAlignment="1" applyProtection="1">
      <alignment horizontal="left"/>
      <protection locked="0"/>
    </xf>
    <xf numFmtId="0" fontId="3" fillId="0" borderId="0" xfId="2"/>
    <xf numFmtId="0" fontId="4" fillId="0" borderId="0" xfId="2" applyFont="1" applyAlignment="1" applyProtection="1">
      <alignment horizontal="right"/>
      <protection locked="0"/>
    </xf>
    <xf numFmtId="0" fontId="4" fillId="0" borderId="0" xfId="2" applyFont="1" applyAlignment="1" applyProtection="1">
      <alignment horizontal="center"/>
      <protection locked="0"/>
    </xf>
    <xf numFmtId="49" fontId="8" fillId="2" borderId="5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3" fillId="3" borderId="1" xfId="0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0" borderId="6" xfId="2" applyFont="1" applyBorder="1" applyAlignment="1" applyProtection="1">
      <alignment horizontal="left"/>
      <protection locked="0"/>
    </xf>
    <xf numFmtId="49" fontId="10" fillId="2" borderId="4" xfId="0" applyNumberFormat="1" applyFont="1" applyFill="1" applyBorder="1" applyAlignment="1">
      <alignment horizontal="left" vertical="top"/>
    </xf>
    <xf numFmtId="49" fontId="6" fillId="2" borderId="3" xfId="0" applyNumberFormat="1" applyFont="1" applyFill="1" applyBorder="1" applyAlignment="1">
      <alignment horizontal="left" vertical="center"/>
    </xf>
    <xf numFmtId="43" fontId="10" fillId="2" borderId="5" xfId="5" applyFont="1" applyFill="1" applyBorder="1" applyAlignment="1">
      <alignment horizontal="left" vertical="top"/>
    </xf>
    <xf numFmtId="49" fontId="10" fillId="2" borderId="7" xfId="0" applyNumberFormat="1" applyFont="1" applyFill="1" applyBorder="1" applyAlignment="1">
      <alignment horizontal="left" vertical="top"/>
    </xf>
    <xf numFmtId="49" fontId="6" fillId="2" borderId="2" xfId="0" applyNumberFormat="1" applyFont="1" applyFill="1" applyBorder="1" applyAlignment="1">
      <alignment horizontal="left" vertical="center"/>
    </xf>
    <xf numFmtId="43" fontId="10" fillId="2" borderId="8" xfId="5" applyFont="1" applyFill="1" applyBorder="1" applyAlignment="1">
      <alignment horizontal="left" vertical="top"/>
    </xf>
    <xf numFmtId="49" fontId="10" fillId="2" borderId="0" xfId="0" applyNumberFormat="1" applyFont="1" applyFill="1" applyAlignment="1">
      <alignment horizontal="left" vertical="top"/>
    </xf>
    <xf numFmtId="49" fontId="9" fillId="2" borderId="0" xfId="0" applyNumberFormat="1" applyFont="1" applyFill="1" applyAlignment="1">
      <alignment horizontal="left" vertical="center"/>
    </xf>
    <xf numFmtId="43" fontId="10" fillId="2" borderId="1" xfId="5" applyFont="1" applyFill="1" applyBorder="1" applyAlignment="1">
      <alignment horizontal="left" vertical="top"/>
    </xf>
    <xf numFmtId="2" fontId="0" fillId="0" borderId="0" xfId="0" applyNumberFormat="1" applyFill="1"/>
    <xf numFmtId="164" fontId="2" fillId="4" borderId="1" xfId="0" applyNumberFormat="1" applyFont="1" applyFill="1" applyBorder="1" applyAlignment="1">
      <alignment horizontal="left" vertical="top"/>
    </xf>
    <xf numFmtId="49" fontId="2" fillId="4" borderId="1" xfId="0" applyNumberFormat="1" applyFont="1" applyFill="1" applyBorder="1" applyAlignment="1">
      <alignment horizontal="left" vertical="top"/>
    </xf>
    <xf numFmtId="2" fontId="2" fillId="4" borderId="1" xfId="1" applyNumberFormat="1" applyFont="1" applyFill="1" applyBorder="1" applyAlignment="1">
      <alignment horizontal="left" vertical="top"/>
    </xf>
    <xf numFmtId="14" fontId="0" fillId="4" borderId="1" xfId="0" applyNumberFormat="1" applyFill="1" applyBorder="1"/>
    <xf numFmtId="0" fontId="0" fillId="4" borderId="1" xfId="0" applyFill="1" applyBorder="1"/>
    <xf numFmtId="0" fontId="4" fillId="4" borderId="1" xfId="2" applyFont="1" applyFill="1" applyBorder="1" applyAlignment="1" applyProtection="1">
      <alignment horizontal="left"/>
      <protection locked="0"/>
    </xf>
    <xf numFmtId="0" fontId="0" fillId="4" borderId="1" xfId="0" applyFill="1" applyBorder="1" applyAlignment="1">
      <alignment horizontal="left"/>
    </xf>
    <xf numFmtId="0" fontId="0" fillId="4" borderId="1" xfId="0" applyNumberFormat="1" applyFill="1" applyBorder="1"/>
    <xf numFmtId="49" fontId="0" fillId="4" borderId="1" xfId="0" applyNumberFormat="1" applyFill="1" applyBorder="1" applyAlignment="1">
      <alignment horizontal="left" vertical="top"/>
    </xf>
    <xf numFmtId="49" fontId="4" fillId="4" borderId="1" xfId="0" applyNumberFormat="1" applyFont="1" applyFill="1" applyBorder="1" applyAlignment="1">
      <alignment horizontal="left" vertical="top"/>
    </xf>
    <xf numFmtId="0" fontId="2" fillId="4" borderId="1" xfId="0" applyFont="1" applyFill="1" applyBorder="1"/>
    <xf numFmtId="49" fontId="4" fillId="4" borderId="1" xfId="4" applyNumberFormat="1" applyFill="1" applyBorder="1" applyAlignment="1" applyProtection="1">
      <alignment horizontal="left" vertical="top"/>
      <protection locked="0"/>
    </xf>
    <xf numFmtId="0" fontId="2" fillId="4" borderId="1" xfId="0" applyFont="1" applyFill="1" applyBorder="1" applyAlignment="1">
      <alignment horizontal="left" vertical="top"/>
    </xf>
    <xf numFmtId="49" fontId="0" fillId="4" borderId="1" xfId="0" applyNumberFormat="1" applyFill="1" applyBorder="1"/>
    <xf numFmtId="2" fontId="0" fillId="4" borderId="1" xfId="0" applyNumberFormat="1" applyFill="1" applyBorder="1"/>
    <xf numFmtId="2" fontId="5" fillId="4" borderId="1" xfId="0" applyNumberFormat="1" applyFont="1" applyFill="1" applyBorder="1"/>
    <xf numFmtId="0" fontId="4" fillId="4" borderId="0" xfId="2" applyFont="1" applyFill="1" applyAlignment="1" applyProtection="1">
      <alignment horizontal="left"/>
      <protection locked="0"/>
    </xf>
    <xf numFmtId="49" fontId="14" fillId="4" borderId="1" xfId="0" applyNumberFormat="1" applyFont="1" applyFill="1" applyBorder="1" applyAlignment="1">
      <alignment horizontal="left" vertical="top"/>
    </xf>
    <xf numFmtId="49" fontId="4" fillId="4" borderId="1" xfId="2" applyNumberFormat="1" applyFont="1" applyFill="1" applyBorder="1" applyAlignment="1" applyProtection="1">
      <alignment horizontal="left"/>
      <protection locked="0"/>
    </xf>
    <xf numFmtId="0" fontId="7" fillId="4" borderId="1" xfId="3" applyFill="1" applyBorder="1"/>
    <xf numFmtId="0" fontId="5" fillId="4" borderId="1" xfId="0" applyFont="1" applyFill="1" applyBorder="1" applyAlignment="1">
      <alignment wrapText="1"/>
    </xf>
    <xf numFmtId="4" fontId="5" fillId="4" borderId="1" xfId="0" applyNumberFormat="1" applyFont="1" applyFill="1" applyBorder="1" applyAlignment="1">
      <alignment wrapText="1"/>
    </xf>
    <xf numFmtId="0" fontId="7" fillId="4" borderId="0" xfId="3" applyFill="1"/>
    <xf numFmtId="0" fontId="2" fillId="4" borderId="9" xfId="0" applyFont="1" applyFill="1" applyBorder="1" applyAlignment="1">
      <alignment horizontal="left" vertical="top"/>
    </xf>
    <xf numFmtId="2" fontId="0" fillId="4" borderId="10" xfId="0" applyNumberFormat="1" applyFill="1" applyBorder="1"/>
    <xf numFmtId="49" fontId="6" fillId="4" borderId="3" xfId="0" applyNumberFormat="1" applyFont="1" applyFill="1" applyBorder="1" applyAlignment="1">
      <alignment horizontal="left" vertical="center"/>
    </xf>
    <xf numFmtId="49" fontId="6" fillId="4" borderId="2" xfId="0" applyNumberFormat="1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top"/>
    </xf>
    <xf numFmtId="43" fontId="0" fillId="4" borderId="1" xfId="1" applyFont="1" applyFill="1" applyBorder="1"/>
    <xf numFmtId="2" fontId="0" fillId="4" borderId="1" xfId="1" applyNumberFormat="1" applyFont="1" applyFill="1" applyBorder="1"/>
    <xf numFmtId="0" fontId="0" fillId="0" borderId="0" xfId="0" applyFill="1" applyBorder="1"/>
    <xf numFmtId="43" fontId="0" fillId="0" borderId="0" xfId="0" applyNumberFormat="1" applyFill="1" applyBorder="1"/>
    <xf numFmtId="0" fontId="0" fillId="4" borderId="9" xfId="0" applyFill="1" applyBorder="1" applyAlignment="1">
      <alignment horizontal="left" vertical="top"/>
    </xf>
    <xf numFmtId="0" fontId="0" fillId="4" borderId="0" xfId="0" applyFill="1" applyBorder="1"/>
    <xf numFmtId="0" fontId="0" fillId="4" borderId="0" xfId="0" applyFill="1" applyBorder="1" applyAlignment="1">
      <alignment horizontal="left" vertical="top"/>
    </xf>
    <xf numFmtId="2" fontId="0" fillId="4" borderId="0" xfId="0" applyNumberFormat="1" applyFill="1" applyBorder="1"/>
    <xf numFmtId="14" fontId="0" fillId="4" borderId="5" xfId="0" applyNumberFormat="1" applyFill="1" applyBorder="1"/>
    <xf numFmtId="0" fontId="0" fillId="4" borderId="5" xfId="0" applyFill="1" applyBorder="1"/>
    <xf numFmtId="0" fontId="0" fillId="4" borderId="5" xfId="0" applyFill="1" applyBorder="1" applyAlignment="1">
      <alignment horizontal="left" vertical="top"/>
    </xf>
    <xf numFmtId="49" fontId="4" fillId="4" borderId="5" xfId="2" applyNumberFormat="1" applyFont="1" applyFill="1" applyBorder="1" applyAlignment="1" applyProtection="1">
      <alignment horizontal="left"/>
      <protection locked="0"/>
    </xf>
    <xf numFmtId="2" fontId="0" fillId="4" borderId="5" xfId="0" applyNumberFormat="1" applyFill="1" applyBorder="1"/>
    <xf numFmtId="14" fontId="0" fillId="4" borderId="0" xfId="0" applyNumberFormat="1" applyFill="1" applyBorder="1"/>
    <xf numFmtId="4" fontId="15" fillId="4" borderId="1" xfId="0" applyNumberFormat="1" applyFont="1" applyFill="1" applyBorder="1" applyAlignment="1">
      <alignment horizontal="left" vertical="top" indent="4" shrinkToFit="1"/>
    </xf>
    <xf numFmtId="0" fontId="0" fillId="4" borderId="0" xfId="0" applyNumberFormat="1" applyFill="1" applyBorder="1"/>
    <xf numFmtId="0" fontId="7" fillId="4" borderId="0" xfId="3" applyFill="1" applyBorder="1"/>
    <xf numFmtId="0" fontId="5" fillId="4" borderId="0" xfId="0" applyFont="1" applyFill="1" applyBorder="1" applyAlignment="1">
      <alignment wrapText="1"/>
    </xf>
    <xf numFmtId="0" fontId="0" fillId="0" borderId="1" xfId="0" applyFill="1" applyBorder="1"/>
    <xf numFmtId="43" fontId="0" fillId="0" borderId="1" xfId="0" applyNumberFormat="1" applyFill="1" applyBorder="1"/>
    <xf numFmtId="2" fontId="5" fillId="4" borderId="1" xfId="0" applyNumberFormat="1" applyFont="1" applyFill="1" applyBorder="1" applyAlignment="1">
      <alignment wrapText="1"/>
    </xf>
    <xf numFmtId="2" fontId="0" fillId="0" borderId="0" xfId="0" applyNumberFormat="1"/>
    <xf numFmtId="43" fontId="0" fillId="0" borderId="0" xfId="1" applyFont="1"/>
    <xf numFmtId="0" fontId="4" fillId="4" borderId="9" xfId="2" applyFont="1" applyFill="1" applyBorder="1" applyAlignment="1" applyProtection="1">
      <alignment horizontal="left"/>
      <protection locked="0"/>
    </xf>
    <xf numFmtId="49" fontId="0" fillId="4" borderId="0" xfId="0" applyNumberFormat="1" applyFill="1" applyBorder="1"/>
    <xf numFmtId="4" fontId="7" fillId="4" borderId="0" xfId="3" applyNumberFormat="1" applyFill="1"/>
    <xf numFmtId="2" fontId="15" fillId="4" borderId="0" xfId="0" applyNumberFormat="1" applyFont="1" applyFill="1" applyAlignment="1">
      <alignment horizontal="left" vertical="top" indent="4" shrinkToFit="1"/>
    </xf>
    <xf numFmtId="2" fontId="7" fillId="4" borderId="1" xfId="3" applyNumberFormat="1" applyFill="1" applyBorder="1"/>
    <xf numFmtId="2" fontId="7" fillId="4" borderId="0" xfId="3" applyNumberFormat="1" applyFill="1"/>
    <xf numFmtId="2" fontId="3" fillId="4" borderId="0" xfId="0" applyNumberFormat="1" applyFont="1" applyFill="1" applyAlignment="1">
      <alignment horizontal="left" vertical="top"/>
    </xf>
    <xf numFmtId="2" fontId="0" fillId="0" borderId="0" xfId="1" applyNumberFormat="1" applyFont="1" applyFill="1"/>
    <xf numFmtId="2" fontId="7" fillId="4" borderId="0" xfId="3" applyNumberFormat="1" applyFill="1" applyBorder="1"/>
    <xf numFmtId="2" fontId="15" fillId="4" borderId="1" xfId="0" applyNumberFormat="1" applyFont="1" applyFill="1" applyBorder="1" applyAlignment="1">
      <alignment horizontal="left" vertical="top" indent="4" shrinkToFit="1"/>
    </xf>
    <xf numFmtId="49" fontId="15" fillId="4" borderId="1" xfId="0" applyNumberFormat="1" applyFont="1" applyFill="1" applyBorder="1" applyAlignment="1">
      <alignment horizontal="left" vertical="top" indent="2" shrinkToFit="1"/>
    </xf>
  </cellXfs>
  <cellStyles count="6">
    <cellStyle name="Millares" xfId="1" builtinId="3"/>
    <cellStyle name="Millares 2" xfId="5"/>
    <cellStyle name="Normal" xfId="0" builtinId="0"/>
    <cellStyle name="Normal 2" xfId="3"/>
    <cellStyle name="Normal 3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O451"/>
  <sheetViews>
    <sheetView workbookViewId="0">
      <selection activeCell="A40" sqref="A40"/>
    </sheetView>
  </sheetViews>
  <sheetFormatPr baseColWidth="10" defaultRowHeight="15" x14ac:dyDescent="0.25"/>
  <cols>
    <col min="2" max="2" width="54.5703125" bestFit="1" customWidth="1"/>
    <col min="12" max="12" width="20.5703125" bestFit="1" customWidth="1"/>
  </cols>
  <sheetData>
    <row r="1" spans="1:15" x14ac:dyDescent="0.25">
      <c r="A1" s="4" t="s">
        <v>18</v>
      </c>
      <c r="B1" s="5"/>
      <c r="C1" s="5"/>
      <c r="D1" s="5"/>
      <c r="E1" s="6" t="s">
        <v>19</v>
      </c>
    </row>
    <row r="3" spans="1:15" ht="27" x14ac:dyDescent="0.25">
      <c r="A3" s="5"/>
      <c r="B3" s="7" t="s">
        <v>20</v>
      </c>
      <c r="C3" s="5"/>
      <c r="D3" s="5"/>
      <c r="E3" s="5"/>
      <c r="L3" s="8" t="s">
        <v>21</v>
      </c>
      <c r="M3" s="9" t="s">
        <v>22</v>
      </c>
      <c r="N3" s="10" t="s">
        <v>23</v>
      </c>
      <c r="O3" s="11"/>
    </row>
    <row r="4" spans="1:15" ht="25.5" x14ac:dyDescent="0.25">
      <c r="A4" s="5"/>
      <c r="B4" s="7" t="s">
        <v>24</v>
      </c>
      <c r="C4" s="5"/>
      <c r="D4" s="5"/>
      <c r="E4" s="5"/>
      <c r="L4" s="12" t="s">
        <v>25</v>
      </c>
      <c r="M4" s="13" t="s">
        <v>26</v>
      </c>
      <c r="N4" s="13"/>
      <c r="O4" s="14" t="s">
        <v>27</v>
      </c>
    </row>
    <row r="5" spans="1:15" x14ac:dyDescent="0.25">
      <c r="A5" s="15" t="s">
        <v>17</v>
      </c>
      <c r="B5" s="15" t="s">
        <v>28</v>
      </c>
      <c r="C5" s="15" t="s">
        <v>29</v>
      </c>
      <c r="D5" s="15" t="s">
        <v>30</v>
      </c>
      <c r="E5" s="15" t="s">
        <v>31</v>
      </c>
      <c r="L5" s="12"/>
      <c r="M5" s="13" t="s">
        <v>32</v>
      </c>
      <c r="N5" s="13"/>
      <c r="O5" s="14" t="s">
        <v>33</v>
      </c>
    </row>
    <row r="6" spans="1:15" x14ac:dyDescent="0.25">
      <c r="L6" s="12"/>
      <c r="M6" s="13" t="s">
        <v>16</v>
      </c>
      <c r="N6" s="13"/>
      <c r="O6" s="14" t="s">
        <v>33</v>
      </c>
    </row>
    <row r="7" spans="1:15" hidden="1" x14ac:dyDescent="0.25">
      <c r="A7" s="4" t="s">
        <v>34</v>
      </c>
      <c r="B7" s="4" t="s">
        <v>35</v>
      </c>
      <c r="C7" s="5"/>
      <c r="D7" s="5"/>
      <c r="E7" s="5"/>
      <c r="L7" s="16" t="s">
        <v>36</v>
      </c>
      <c r="M7" s="17">
        <v>2141001</v>
      </c>
      <c r="N7" s="18" t="s">
        <v>37</v>
      </c>
      <c r="O7" s="11"/>
    </row>
    <row r="8" spans="1:15" hidden="1" x14ac:dyDescent="0.25">
      <c r="A8" s="4" t="s">
        <v>38</v>
      </c>
      <c r="B8" s="4" t="s">
        <v>39</v>
      </c>
      <c r="C8" s="5"/>
      <c r="D8" s="5"/>
      <c r="E8" s="5"/>
      <c r="L8" s="19" t="s">
        <v>40</v>
      </c>
      <c r="M8" s="20" t="s">
        <v>15</v>
      </c>
      <c r="N8" s="21" t="s">
        <v>41</v>
      </c>
      <c r="O8" s="11"/>
    </row>
    <row r="9" spans="1:15" hidden="1" x14ac:dyDescent="0.25">
      <c r="A9" s="4" t="s">
        <v>42</v>
      </c>
      <c r="B9" s="4" t="s">
        <v>43</v>
      </c>
      <c r="C9" s="5"/>
      <c r="D9" s="5"/>
      <c r="E9" s="5"/>
      <c r="L9" s="19"/>
      <c r="M9" s="20"/>
      <c r="N9" s="21"/>
      <c r="O9" s="11"/>
    </row>
    <row r="10" spans="1:15" hidden="1" x14ac:dyDescent="0.25">
      <c r="A10" s="4" t="s">
        <v>44</v>
      </c>
      <c r="B10" s="4" t="s">
        <v>45</v>
      </c>
      <c r="C10" s="5"/>
      <c r="D10" s="5"/>
      <c r="E10" s="5"/>
      <c r="L10" s="19" t="s">
        <v>46</v>
      </c>
      <c r="M10" s="20" t="s">
        <v>47</v>
      </c>
      <c r="N10" s="21" t="s">
        <v>48</v>
      </c>
      <c r="O10" s="11"/>
    </row>
    <row r="11" spans="1:15" hidden="1" x14ac:dyDescent="0.25">
      <c r="A11" s="4" t="s">
        <v>49</v>
      </c>
      <c r="B11" s="4" t="s">
        <v>50</v>
      </c>
      <c r="C11" s="4" t="s">
        <v>51</v>
      </c>
      <c r="D11" s="5"/>
      <c r="E11" s="5"/>
      <c r="L11" s="19" t="s">
        <v>52</v>
      </c>
      <c r="M11" s="20" t="s">
        <v>16</v>
      </c>
      <c r="N11" s="21" t="s">
        <v>53</v>
      </c>
      <c r="O11" s="11"/>
    </row>
    <row r="12" spans="1:15" hidden="1" x14ac:dyDescent="0.25">
      <c r="A12" s="4" t="s">
        <v>54</v>
      </c>
      <c r="B12" s="4" t="s">
        <v>55</v>
      </c>
      <c r="C12" s="4" t="s">
        <v>51</v>
      </c>
      <c r="D12" s="5"/>
      <c r="E12" s="5"/>
      <c r="L12" s="19" t="s">
        <v>56</v>
      </c>
      <c r="M12" s="20">
        <v>1162004</v>
      </c>
      <c r="N12" s="21" t="s">
        <v>57</v>
      </c>
      <c r="O12" s="11"/>
    </row>
    <row r="13" spans="1:15" hidden="1" x14ac:dyDescent="0.25">
      <c r="A13" s="4" t="s">
        <v>58</v>
      </c>
      <c r="B13" s="4" t="s">
        <v>59</v>
      </c>
      <c r="C13" s="5"/>
      <c r="D13" s="5"/>
      <c r="E13" s="5"/>
      <c r="L13" s="22"/>
      <c r="M13" s="23"/>
      <c r="N13" s="24"/>
      <c r="O13" s="11"/>
    </row>
    <row r="14" spans="1:15" hidden="1" x14ac:dyDescent="0.25">
      <c r="A14" s="4" t="s">
        <v>60</v>
      </c>
      <c r="B14" s="4" t="s">
        <v>61</v>
      </c>
      <c r="C14" s="4" t="s">
        <v>51</v>
      </c>
      <c r="D14" s="5"/>
      <c r="E14" s="5"/>
    </row>
    <row r="15" spans="1:15" hidden="1" x14ac:dyDescent="0.25">
      <c r="A15" s="4" t="s">
        <v>62</v>
      </c>
      <c r="B15" s="4" t="s">
        <v>63</v>
      </c>
      <c r="C15" s="4" t="s">
        <v>51</v>
      </c>
      <c r="D15" s="5"/>
      <c r="E15" s="5"/>
    </row>
    <row r="16" spans="1:15" hidden="1" x14ac:dyDescent="0.25">
      <c r="A16" s="4" t="s">
        <v>64</v>
      </c>
      <c r="B16" s="4" t="s">
        <v>65</v>
      </c>
      <c r="C16" s="5"/>
      <c r="D16" s="5"/>
      <c r="E16" s="5"/>
    </row>
    <row r="17" spans="1:3" hidden="1" x14ac:dyDescent="0.25">
      <c r="A17" s="4" t="s">
        <v>66</v>
      </c>
      <c r="B17" s="4" t="s">
        <v>67</v>
      </c>
      <c r="C17" s="5"/>
    </row>
    <row r="18" spans="1:3" hidden="1" x14ac:dyDescent="0.25">
      <c r="A18" s="4" t="s">
        <v>68</v>
      </c>
      <c r="B18" s="4" t="s">
        <v>69</v>
      </c>
      <c r="C18" s="5"/>
    </row>
    <row r="19" spans="1:3" hidden="1" x14ac:dyDescent="0.25">
      <c r="A19" s="4" t="s">
        <v>70</v>
      </c>
      <c r="B19" s="4" t="s">
        <v>71</v>
      </c>
      <c r="C19" s="5"/>
    </row>
    <row r="20" spans="1:3" hidden="1" x14ac:dyDescent="0.25">
      <c r="A20" s="4" t="s">
        <v>72</v>
      </c>
      <c r="B20" s="4" t="s">
        <v>71</v>
      </c>
      <c r="C20" s="5"/>
    </row>
    <row r="21" spans="1:3" hidden="1" x14ac:dyDescent="0.25">
      <c r="A21" s="4" t="s">
        <v>73</v>
      </c>
      <c r="B21" s="4" t="s">
        <v>74</v>
      </c>
      <c r="C21" s="4" t="s">
        <v>51</v>
      </c>
    </row>
    <row r="22" spans="1:3" hidden="1" x14ac:dyDescent="0.25">
      <c r="A22" s="4" t="s">
        <v>75</v>
      </c>
      <c r="B22" s="4" t="s">
        <v>76</v>
      </c>
      <c r="C22" s="4" t="s">
        <v>51</v>
      </c>
    </row>
    <row r="23" spans="1:3" hidden="1" x14ac:dyDescent="0.25">
      <c r="A23" s="4" t="s">
        <v>77</v>
      </c>
      <c r="B23" s="4" t="s">
        <v>78</v>
      </c>
      <c r="C23" s="5"/>
    </row>
    <row r="24" spans="1:3" hidden="1" x14ac:dyDescent="0.25">
      <c r="A24" s="4" t="s">
        <v>79</v>
      </c>
      <c r="B24" s="4" t="s">
        <v>78</v>
      </c>
      <c r="C24" s="4" t="s">
        <v>51</v>
      </c>
    </row>
    <row r="25" spans="1:3" hidden="1" x14ac:dyDescent="0.25">
      <c r="A25" s="4" t="s">
        <v>80</v>
      </c>
      <c r="B25" s="4" t="s">
        <v>81</v>
      </c>
      <c r="C25" s="5"/>
    </row>
    <row r="26" spans="1:3" hidden="1" x14ac:dyDescent="0.25">
      <c r="A26" s="4" t="s">
        <v>82</v>
      </c>
      <c r="B26" s="4" t="s">
        <v>81</v>
      </c>
      <c r="C26" s="5"/>
    </row>
    <row r="27" spans="1:3" hidden="1" x14ac:dyDescent="0.25">
      <c r="A27" s="4" t="s">
        <v>83</v>
      </c>
      <c r="B27" s="4" t="s">
        <v>84</v>
      </c>
      <c r="C27" s="4" t="s">
        <v>51</v>
      </c>
    </row>
    <row r="28" spans="1:3" hidden="1" x14ac:dyDescent="0.25">
      <c r="A28" s="4" t="s">
        <v>85</v>
      </c>
      <c r="B28" s="4" t="s">
        <v>86</v>
      </c>
      <c r="C28" s="4" t="s">
        <v>51</v>
      </c>
    </row>
    <row r="29" spans="1:3" hidden="1" x14ac:dyDescent="0.25">
      <c r="A29" s="4" t="s">
        <v>87</v>
      </c>
      <c r="B29" s="4" t="s">
        <v>88</v>
      </c>
      <c r="C29" s="4" t="s">
        <v>51</v>
      </c>
    </row>
    <row r="30" spans="1:3" hidden="1" x14ac:dyDescent="0.25">
      <c r="A30" s="4" t="s">
        <v>89</v>
      </c>
      <c r="B30" s="4" t="s">
        <v>90</v>
      </c>
      <c r="C30" s="5"/>
    </row>
    <row r="31" spans="1:3" hidden="1" x14ac:dyDescent="0.25">
      <c r="A31" s="4" t="s">
        <v>91</v>
      </c>
      <c r="B31" s="4" t="s">
        <v>92</v>
      </c>
      <c r="C31" s="4" t="s">
        <v>51</v>
      </c>
    </row>
    <row r="32" spans="1:3" hidden="1" x14ac:dyDescent="0.25">
      <c r="A32" s="4" t="s">
        <v>93</v>
      </c>
      <c r="B32" s="4" t="s">
        <v>94</v>
      </c>
      <c r="C32" s="4" t="s">
        <v>51</v>
      </c>
    </row>
    <row r="33" spans="1:3" hidden="1" x14ac:dyDescent="0.25">
      <c r="A33" s="4" t="s">
        <v>95</v>
      </c>
      <c r="B33" s="4" t="s">
        <v>96</v>
      </c>
      <c r="C33" s="4" t="s">
        <v>51</v>
      </c>
    </row>
    <row r="34" spans="1:3" hidden="1" x14ac:dyDescent="0.25">
      <c r="A34" s="4" t="s">
        <v>97</v>
      </c>
      <c r="B34" s="4" t="s">
        <v>98</v>
      </c>
      <c r="C34" s="4" t="s">
        <v>51</v>
      </c>
    </row>
    <row r="35" spans="1:3" hidden="1" x14ac:dyDescent="0.25">
      <c r="A35" s="4" t="s">
        <v>99</v>
      </c>
      <c r="B35" s="4" t="s">
        <v>100</v>
      </c>
      <c r="C35" s="5"/>
    </row>
    <row r="36" spans="1:3" hidden="1" x14ac:dyDescent="0.25">
      <c r="A36" s="4" t="s">
        <v>101</v>
      </c>
      <c r="B36" s="4" t="s">
        <v>102</v>
      </c>
      <c r="C36" s="4" t="s">
        <v>51</v>
      </c>
    </row>
    <row r="37" spans="1:3" hidden="1" x14ac:dyDescent="0.25">
      <c r="A37" s="4" t="s">
        <v>103</v>
      </c>
      <c r="B37" s="4" t="s">
        <v>104</v>
      </c>
      <c r="C37" s="5"/>
    </row>
    <row r="38" spans="1:3" hidden="1" x14ac:dyDescent="0.25">
      <c r="A38" s="4" t="s">
        <v>105</v>
      </c>
      <c r="B38" s="4" t="s">
        <v>106</v>
      </c>
      <c r="C38" s="4" t="s">
        <v>51</v>
      </c>
    </row>
    <row r="39" spans="1:3" hidden="1" x14ac:dyDescent="0.25">
      <c r="A39" s="4" t="s">
        <v>107</v>
      </c>
      <c r="B39" s="4" t="s">
        <v>108</v>
      </c>
      <c r="C39" s="5"/>
    </row>
    <row r="40" spans="1:3" x14ac:dyDescent="0.25">
      <c r="A40" s="4" t="s">
        <v>109</v>
      </c>
      <c r="B40" s="4" t="s">
        <v>110</v>
      </c>
      <c r="C40" s="5"/>
    </row>
    <row r="41" spans="1:3" x14ac:dyDescent="0.25">
      <c r="A41" s="4" t="s">
        <v>111</v>
      </c>
      <c r="B41" s="4" t="s">
        <v>112</v>
      </c>
      <c r="C41" s="5"/>
    </row>
    <row r="42" spans="1:3" x14ac:dyDescent="0.25">
      <c r="A42" s="4" t="s">
        <v>113</v>
      </c>
      <c r="B42" s="4" t="s">
        <v>114</v>
      </c>
      <c r="C42" s="5"/>
    </row>
    <row r="43" spans="1:3" x14ac:dyDescent="0.25">
      <c r="A43" s="4" t="s">
        <v>115</v>
      </c>
      <c r="B43" s="4" t="s">
        <v>116</v>
      </c>
      <c r="C43" s="5"/>
    </row>
    <row r="44" spans="1:3" x14ac:dyDescent="0.25">
      <c r="A44" s="4" t="s">
        <v>117</v>
      </c>
      <c r="B44" s="4" t="s">
        <v>118</v>
      </c>
      <c r="C44" s="5"/>
    </row>
    <row r="45" spans="1:3" x14ac:dyDescent="0.25">
      <c r="A45" s="4" t="s">
        <v>119</v>
      </c>
      <c r="B45" s="4" t="s">
        <v>120</v>
      </c>
      <c r="C45" s="5"/>
    </row>
    <row r="46" spans="1:3" x14ac:dyDescent="0.25">
      <c r="A46" s="4" t="s">
        <v>121</v>
      </c>
      <c r="B46" s="4" t="s">
        <v>122</v>
      </c>
      <c r="C46" s="5"/>
    </row>
    <row r="47" spans="1:3" x14ac:dyDescent="0.25">
      <c r="A47" s="4" t="s">
        <v>123</v>
      </c>
      <c r="B47" s="4" t="s">
        <v>124</v>
      </c>
      <c r="C47" s="5"/>
    </row>
    <row r="48" spans="1:3" hidden="1" x14ac:dyDescent="0.25">
      <c r="A48" s="4" t="s">
        <v>125</v>
      </c>
      <c r="B48" s="4" t="s">
        <v>126</v>
      </c>
      <c r="C48" s="5"/>
    </row>
    <row r="49" spans="1:3" hidden="1" x14ac:dyDescent="0.25">
      <c r="A49" s="4" t="s">
        <v>127</v>
      </c>
      <c r="B49" s="4" t="s">
        <v>128</v>
      </c>
      <c r="C49" s="4" t="s">
        <v>51</v>
      </c>
    </row>
    <row r="50" spans="1:3" hidden="1" x14ac:dyDescent="0.25">
      <c r="A50" s="4" t="s">
        <v>129</v>
      </c>
      <c r="B50" s="4" t="s">
        <v>130</v>
      </c>
      <c r="C50" s="5"/>
    </row>
    <row r="51" spans="1:3" hidden="1" x14ac:dyDescent="0.25">
      <c r="A51" s="4" t="s">
        <v>131</v>
      </c>
      <c r="B51" s="4" t="s">
        <v>132</v>
      </c>
      <c r="C51" s="4" t="s">
        <v>51</v>
      </c>
    </row>
    <row r="52" spans="1:3" hidden="1" x14ac:dyDescent="0.25">
      <c r="A52" s="4" t="s">
        <v>133</v>
      </c>
      <c r="B52" s="4" t="s">
        <v>134</v>
      </c>
      <c r="C52" s="5"/>
    </row>
    <row r="53" spans="1:3" hidden="1" x14ac:dyDescent="0.25">
      <c r="A53" s="4" t="s">
        <v>135</v>
      </c>
      <c r="B53" s="4" t="s">
        <v>136</v>
      </c>
      <c r="C53" s="5"/>
    </row>
    <row r="54" spans="1:3" hidden="1" x14ac:dyDescent="0.25">
      <c r="A54" s="4" t="s">
        <v>137</v>
      </c>
      <c r="B54" s="4" t="s">
        <v>136</v>
      </c>
      <c r="C54" s="4" t="s">
        <v>51</v>
      </c>
    </row>
    <row r="55" spans="1:3" hidden="1" x14ac:dyDescent="0.25">
      <c r="A55" s="4" t="s">
        <v>138</v>
      </c>
      <c r="B55" s="4" t="s">
        <v>139</v>
      </c>
      <c r="C55" s="5"/>
    </row>
    <row r="56" spans="1:3" hidden="1" x14ac:dyDescent="0.25">
      <c r="A56" s="4" t="s">
        <v>140</v>
      </c>
      <c r="B56" s="4" t="s">
        <v>141</v>
      </c>
      <c r="C56" s="5"/>
    </row>
    <row r="57" spans="1:3" hidden="1" x14ac:dyDescent="0.25">
      <c r="A57" s="4" t="s">
        <v>142</v>
      </c>
      <c r="B57" s="4" t="s">
        <v>143</v>
      </c>
      <c r="C57" s="5"/>
    </row>
    <row r="58" spans="1:3" hidden="1" x14ac:dyDescent="0.25">
      <c r="A58" s="4" t="s">
        <v>144</v>
      </c>
      <c r="B58" s="4" t="s">
        <v>145</v>
      </c>
      <c r="C58" s="4" t="s">
        <v>146</v>
      </c>
    </row>
    <row r="59" spans="1:3" hidden="1" x14ac:dyDescent="0.25">
      <c r="A59" s="4" t="s">
        <v>147</v>
      </c>
      <c r="B59" s="4" t="s">
        <v>148</v>
      </c>
      <c r="C59" s="5"/>
    </row>
    <row r="60" spans="1:3" hidden="1" x14ac:dyDescent="0.25">
      <c r="A60" s="4" t="s">
        <v>149</v>
      </c>
      <c r="B60" s="4" t="s">
        <v>150</v>
      </c>
      <c r="C60" s="5"/>
    </row>
    <row r="61" spans="1:3" hidden="1" x14ac:dyDescent="0.25">
      <c r="A61" s="4" t="s">
        <v>151</v>
      </c>
      <c r="B61" s="4" t="s">
        <v>152</v>
      </c>
      <c r="C61" s="4" t="s">
        <v>146</v>
      </c>
    </row>
    <row r="62" spans="1:3" hidden="1" x14ac:dyDescent="0.25">
      <c r="A62" s="4" t="s">
        <v>153</v>
      </c>
      <c r="B62" s="4" t="s">
        <v>154</v>
      </c>
      <c r="C62" s="4" t="s">
        <v>146</v>
      </c>
    </row>
    <row r="63" spans="1:3" hidden="1" x14ac:dyDescent="0.25">
      <c r="A63" s="4" t="s">
        <v>155</v>
      </c>
      <c r="B63" s="4" t="s">
        <v>156</v>
      </c>
      <c r="C63" s="4" t="s">
        <v>146</v>
      </c>
    </row>
    <row r="64" spans="1:3" hidden="1" x14ac:dyDescent="0.25">
      <c r="A64" s="4" t="s">
        <v>157</v>
      </c>
      <c r="B64" s="4" t="s">
        <v>158</v>
      </c>
      <c r="C64" s="4" t="s">
        <v>146</v>
      </c>
    </row>
    <row r="65" spans="1:3" hidden="1" x14ac:dyDescent="0.25">
      <c r="A65" s="4" t="s">
        <v>159</v>
      </c>
      <c r="B65" s="4" t="s">
        <v>160</v>
      </c>
      <c r="C65" s="4" t="s">
        <v>146</v>
      </c>
    </row>
    <row r="66" spans="1:3" hidden="1" x14ac:dyDescent="0.25">
      <c r="A66" s="4" t="s">
        <v>161</v>
      </c>
      <c r="B66" s="4" t="s">
        <v>162</v>
      </c>
      <c r="C66" s="5"/>
    </row>
    <row r="67" spans="1:3" hidden="1" x14ac:dyDescent="0.25">
      <c r="A67" s="4" t="s">
        <v>163</v>
      </c>
      <c r="B67" s="4" t="s">
        <v>53</v>
      </c>
      <c r="C67" s="4" t="s">
        <v>51</v>
      </c>
    </row>
    <row r="68" spans="1:3" hidden="1" x14ac:dyDescent="0.25">
      <c r="A68" s="4" t="s">
        <v>164</v>
      </c>
      <c r="B68" s="4" t="s">
        <v>165</v>
      </c>
      <c r="C68" s="4" t="s">
        <v>51</v>
      </c>
    </row>
    <row r="69" spans="1:3" hidden="1" x14ac:dyDescent="0.25">
      <c r="A69" s="4" t="s">
        <v>166</v>
      </c>
      <c r="B69" s="4" t="s">
        <v>167</v>
      </c>
      <c r="C69" s="4" t="s">
        <v>51</v>
      </c>
    </row>
    <row r="70" spans="1:3" hidden="1" x14ac:dyDescent="0.25">
      <c r="A70" s="4" t="s">
        <v>168</v>
      </c>
      <c r="B70" s="4" t="s">
        <v>57</v>
      </c>
      <c r="C70" s="4" t="s">
        <v>51</v>
      </c>
    </row>
    <row r="71" spans="1:3" hidden="1" x14ac:dyDescent="0.25">
      <c r="A71" s="4" t="s">
        <v>169</v>
      </c>
      <c r="B71" s="4" t="s">
        <v>170</v>
      </c>
      <c r="C71" s="4" t="s">
        <v>51</v>
      </c>
    </row>
    <row r="72" spans="1:3" hidden="1" x14ac:dyDescent="0.25">
      <c r="A72" s="4" t="s">
        <v>171</v>
      </c>
      <c r="B72" s="4" t="s">
        <v>172</v>
      </c>
      <c r="C72" s="4" t="s">
        <v>51</v>
      </c>
    </row>
    <row r="73" spans="1:3" hidden="1" x14ac:dyDescent="0.25">
      <c r="A73" s="4" t="s">
        <v>173</v>
      </c>
      <c r="B73" s="4" t="s">
        <v>139</v>
      </c>
      <c r="C73" s="5"/>
    </row>
    <row r="74" spans="1:3" hidden="1" x14ac:dyDescent="0.25">
      <c r="A74" s="4" t="s">
        <v>174</v>
      </c>
      <c r="B74" s="4" t="s">
        <v>175</v>
      </c>
      <c r="C74" s="5"/>
    </row>
    <row r="75" spans="1:3" hidden="1" x14ac:dyDescent="0.25">
      <c r="A75" s="4" t="s">
        <v>176</v>
      </c>
      <c r="B75" s="4" t="s">
        <v>177</v>
      </c>
      <c r="C75" s="4" t="s">
        <v>146</v>
      </c>
    </row>
    <row r="76" spans="1:3" hidden="1" x14ac:dyDescent="0.25">
      <c r="A76" s="4" t="s">
        <v>178</v>
      </c>
      <c r="B76" s="4" t="s">
        <v>179</v>
      </c>
      <c r="C76" s="5"/>
    </row>
    <row r="77" spans="1:3" hidden="1" x14ac:dyDescent="0.25">
      <c r="A77" s="4" t="s">
        <v>180</v>
      </c>
      <c r="B77" s="4" t="s">
        <v>179</v>
      </c>
      <c r="C77" s="5"/>
    </row>
    <row r="78" spans="1:3" hidden="1" x14ac:dyDescent="0.25">
      <c r="A78" s="4" t="s">
        <v>181</v>
      </c>
      <c r="B78" s="4" t="s">
        <v>179</v>
      </c>
      <c r="C78" s="5"/>
    </row>
    <row r="79" spans="1:3" hidden="1" x14ac:dyDescent="0.25">
      <c r="A79" s="4" t="s">
        <v>182</v>
      </c>
      <c r="B79" s="4" t="s">
        <v>183</v>
      </c>
      <c r="C79" s="4" t="s">
        <v>146</v>
      </c>
    </row>
    <row r="80" spans="1:3" hidden="1" x14ac:dyDescent="0.25">
      <c r="A80" s="4" t="s">
        <v>184</v>
      </c>
      <c r="B80" s="4" t="s">
        <v>185</v>
      </c>
      <c r="C80" s="4" t="s">
        <v>146</v>
      </c>
    </row>
    <row r="81" spans="1:3" hidden="1" x14ac:dyDescent="0.25">
      <c r="A81" s="4" t="s">
        <v>186</v>
      </c>
      <c r="B81" s="4" t="s">
        <v>187</v>
      </c>
      <c r="C81" s="4" t="s">
        <v>146</v>
      </c>
    </row>
    <row r="82" spans="1:3" hidden="1" x14ac:dyDescent="0.25">
      <c r="A82" s="4" t="s">
        <v>188</v>
      </c>
      <c r="B82" s="4" t="s">
        <v>189</v>
      </c>
      <c r="C82" s="4" t="s">
        <v>146</v>
      </c>
    </row>
    <row r="83" spans="1:3" hidden="1" x14ac:dyDescent="0.25">
      <c r="A83" s="4" t="s">
        <v>190</v>
      </c>
      <c r="B83" s="4" t="s">
        <v>191</v>
      </c>
      <c r="C83" s="4" t="s">
        <v>146</v>
      </c>
    </row>
    <row r="84" spans="1:3" hidden="1" x14ac:dyDescent="0.25">
      <c r="A84" s="4" t="s">
        <v>192</v>
      </c>
      <c r="B84" s="4" t="s">
        <v>193</v>
      </c>
      <c r="C84" s="4" t="s">
        <v>146</v>
      </c>
    </row>
    <row r="85" spans="1:3" hidden="1" x14ac:dyDescent="0.25">
      <c r="A85" s="4" t="s">
        <v>194</v>
      </c>
      <c r="B85" s="4" t="s">
        <v>195</v>
      </c>
      <c r="C85" s="5"/>
    </row>
    <row r="86" spans="1:3" hidden="1" x14ac:dyDescent="0.25">
      <c r="A86" s="4" t="s">
        <v>196</v>
      </c>
      <c r="B86" s="4" t="s">
        <v>195</v>
      </c>
      <c r="C86" s="4" t="s">
        <v>146</v>
      </c>
    </row>
    <row r="87" spans="1:3" hidden="1" x14ac:dyDescent="0.25">
      <c r="A87" s="4" t="s">
        <v>197</v>
      </c>
      <c r="B87" s="4" t="s">
        <v>198</v>
      </c>
      <c r="C87" s="5"/>
    </row>
    <row r="88" spans="1:3" hidden="1" x14ac:dyDescent="0.25">
      <c r="A88" s="4" t="s">
        <v>199</v>
      </c>
      <c r="B88" s="4" t="s">
        <v>198</v>
      </c>
      <c r="C88" s="5"/>
    </row>
    <row r="89" spans="1:3" hidden="1" x14ac:dyDescent="0.25">
      <c r="A89" s="4" t="s">
        <v>200</v>
      </c>
      <c r="B89" s="4" t="s">
        <v>201</v>
      </c>
      <c r="C89" s="4" t="s">
        <v>146</v>
      </c>
    </row>
    <row r="90" spans="1:3" hidden="1" x14ac:dyDescent="0.25">
      <c r="A90" s="4" t="s">
        <v>202</v>
      </c>
      <c r="B90" s="4" t="s">
        <v>203</v>
      </c>
      <c r="C90" s="4" t="s">
        <v>146</v>
      </c>
    </row>
    <row r="91" spans="1:3" hidden="1" x14ac:dyDescent="0.25">
      <c r="A91" s="4" t="s">
        <v>204</v>
      </c>
      <c r="B91" s="4" t="s">
        <v>205</v>
      </c>
      <c r="C91" s="4" t="s">
        <v>146</v>
      </c>
    </row>
    <row r="92" spans="1:3" hidden="1" x14ac:dyDescent="0.25">
      <c r="A92" s="4" t="s">
        <v>206</v>
      </c>
      <c r="B92" s="4" t="s">
        <v>207</v>
      </c>
      <c r="C92" s="4" t="s">
        <v>146</v>
      </c>
    </row>
    <row r="93" spans="1:3" hidden="1" x14ac:dyDescent="0.25">
      <c r="A93" s="4" t="s">
        <v>208</v>
      </c>
      <c r="B93" s="4" t="s">
        <v>209</v>
      </c>
      <c r="C93" s="4" t="s">
        <v>146</v>
      </c>
    </row>
    <row r="94" spans="1:3" hidden="1" x14ac:dyDescent="0.25">
      <c r="A94" s="4" t="s">
        <v>210</v>
      </c>
      <c r="B94" s="4" t="s">
        <v>211</v>
      </c>
      <c r="C94" s="5"/>
    </row>
    <row r="95" spans="1:3" hidden="1" x14ac:dyDescent="0.25">
      <c r="A95" s="4" t="s">
        <v>212</v>
      </c>
      <c r="B95" s="4" t="s">
        <v>213</v>
      </c>
      <c r="C95" s="5"/>
    </row>
    <row r="96" spans="1:3" hidden="1" x14ac:dyDescent="0.25">
      <c r="A96" s="4" t="s">
        <v>214</v>
      </c>
      <c r="B96" s="4" t="s">
        <v>213</v>
      </c>
      <c r="C96" s="4" t="s">
        <v>146</v>
      </c>
    </row>
    <row r="97" spans="1:3" hidden="1" x14ac:dyDescent="0.25">
      <c r="A97" s="4" t="s">
        <v>215</v>
      </c>
      <c r="B97" s="4" t="s">
        <v>216</v>
      </c>
      <c r="C97" s="5"/>
    </row>
    <row r="98" spans="1:3" hidden="1" x14ac:dyDescent="0.25">
      <c r="A98" s="4" t="s">
        <v>217</v>
      </c>
      <c r="B98" s="4" t="s">
        <v>218</v>
      </c>
      <c r="C98" s="5"/>
    </row>
    <row r="99" spans="1:3" hidden="1" x14ac:dyDescent="0.25">
      <c r="A99" s="4" t="s">
        <v>219</v>
      </c>
      <c r="B99" s="4" t="s">
        <v>218</v>
      </c>
      <c r="C99" s="5"/>
    </row>
    <row r="100" spans="1:3" hidden="1" x14ac:dyDescent="0.25">
      <c r="A100" s="4" t="s">
        <v>220</v>
      </c>
      <c r="B100" s="4" t="s">
        <v>218</v>
      </c>
      <c r="C100" s="4" t="s">
        <v>146</v>
      </c>
    </row>
    <row r="101" spans="1:3" hidden="1" x14ac:dyDescent="0.25">
      <c r="A101" s="4" t="s">
        <v>221</v>
      </c>
      <c r="B101" s="4" t="s">
        <v>222</v>
      </c>
      <c r="C101" s="5"/>
    </row>
    <row r="102" spans="1:3" hidden="1" x14ac:dyDescent="0.25">
      <c r="A102" s="4" t="s">
        <v>223</v>
      </c>
      <c r="B102" s="4" t="s">
        <v>222</v>
      </c>
      <c r="C102" s="4" t="s">
        <v>146</v>
      </c>
    </row>
    <row r="103" spans="1:3" hidden="1" x14ac:dyDescent="0.25">
      <c r="A103" s="4" t="s">
        <v>224</v>
      </c>
      <c r="B103" s="4" t="s">
        <v>225</v>
      </c>
      <c r="C103" s="5"/>
    </row>
    <row r="104" spans="1:3" hidden="1" x14ac:dyDescent="0.25">
      <c r="A104" s="4" t="s">
        <v>226</v>
      </c>
      <c r="B104" s="4" t="s">
        <v>225</v>
      </c>
      <c r="C104" s="5"/>
    </row>
    <row r="105" spans="1:3" hidden="1" x14ac:dyDescent="0.25">
      <c r="A105" s="4" t="s">
        <v>227</v>
      </c>
      <c r="B105" s="4" t="s">
        <v>225</v>
      </c>
      <c r="C105" s="4" t="s">
        <v>146</v>
      </c>
    </row>
    <row r="106" spans="1:3" hidden="1" x14ac:dyDescent="0.25">
      <c r="A106" s="4" t="s">
        <v>228</v>
      </c>
      <c r="B106" s="4" t="s">
        <v>229</v>
      </c>
      <c r="C106" s="5"/>
    </row>
    <row r="107" spans="1:3" hidden="1" x14ac:dyDescent="0.25">
      <c r="A107" s="4" t="s">
        <v>230</v>
      </c>
      <c r="B107" s="4" t="s">
        <v>229</v>
      </c>
      <c r="C107" s="4" t="s">
        <v>146</v>
      </c>
    </row>
    <row r="108" spans="1:3" hidden="1" x14ac:dyDescent="0.25">
      <c r="A108" s="4" t="s">
        <v>231</v>
      </c>
      <c r="B108" s="4" t="s">
        <v>232</v>
      </c>
      <c r="C108" s="5"/>
    </row>
    <row r="109" spans="1:3" hidden="1" x14ac:dyDescent="0.25">
      <c r="A109" s="4" t="s">
        <v>233</v>
      </c>
      <c r="B109" s="4" t="s">
        <v>232</v>
      </c>
      <c r="C109" s="5"/>
    </row>
    <row r="110" spans="1:3" hidden="1" x14ac:dyDescent="0.25">
      <c r="A110" s="4" t="s">
        <v>234</v>
      </c>
      <c r="B110" s="4" t="s">
        <v>232</v>
      </c>
      <c r="C110" s="4" t="s">
        <v>146</v>
      </c>
    </row>
    <row r="111" spans="1:3" hidden="1" x14ac:dyDescent="0.25">
      <c r="A111" s="4" t="s">
        <v>235</v>
      </c>
      <c r="B111" s="4" t="s">
        <v>236</v>
      </c>
      <c r="C111" s="4" t="s">
        <v>146</v>
      </c>
    </row>
    <row r="112" spans="1:3" hidden="1" x14ac:dyDescent="0.25">
      <c r="A112" s="4" t="s">
        <v>237</v>
      </c>
      <c r="B112" s="4" t="s">
        <v>232</v>
      </c>
      <c r="C112" s="4" t="s">
        <v>146</v>
      </c>
    </row>
    <row r="113" spans="1:3" hidden="1" x14ac:dyDescent="0.25">
      <c r="A113" s="4" t="s">
        <v>238</v>
      </c>
      <c r="B113" s="4" t="s">
        <v>239</v>
      </c>
      <c r="C113" s="5"/>
    </row>
    <row r="114" spans="1:3" hidden="1" x14ac:dyDescent="0.25">
      <c r="A114" s="4" t="s">
        <v>240</v>
      </c>
      <c r="B114" s="4" t="s">
        <v>239</v>
      </c>
      <c r="C114" s="4" t="s">
        <v>146</v>
      </c>
    </row>
    <row r="115" spans="1:3" hidden="1" x14ac:dyDescent="0.25">
      <c r="A115" s="4" t="s">
        <v>241</v>
      </c>
      <c r="B115" s="4" t="s">
        <v>242</v>
      </c>
      <c r="C115" s="5"/>
    </row>
    <row r="116" spans="1:3" hidden="1" x14ac:dyDescent="0.25">
      <c r="A116" s="4" t="s">
        <v>243</v>
      </c>
      <c r="B116" s="4" t="s">
        <v>244</v>
      </c>
      <c r="C116" s="5"/>
    </row>
    <row r="117" spans="1:3" hidden="1" x14ac:dyDescent="0.25">
      <c r="A117" s="4" t="s">
        <v>245</v>
      </c>
      <c r="B117" s="4" t="s">
        <v>244</v>
      </c>
      <c r="C117" s="5"/>
    </row>
    <row r="118" spans="1:3" hidden="1" x14ac:dyDescent="0.25">
      <c r="A118" s="4" t="s">
        <v>246</v>
      </c>
      <c r="B118" s="4" t="s">
        <v>247</v>
      </c>
      <c r="C118" s="4" t="s">
        <v>51</v>
      </c>
    </row>
    <row r="119" spans="1:3" hidden="1" x14ac:dyDescent="0.25">
      <c r="A119" s="4" t="s">
        <v>248</v>
      </c>
      <c r="B119" s="4" t="s">
        <v>249</v>
      </c>
      <c r="C119" s="4" t="s">
        <v>51</v>
      </c>
    </row>
    <row r="120" spans="1:3" hidden="1" x14ac:dyDescent="0.25">
      <c r="A120" s="4" t="s">
        <v>250</v>
      </c>
      <c r="B120" s="4" t="s">
        <v>251</v>
      </c>
      <c r="C120" s="5"/>
    </row>
    <row r="121" spans="1:3" hidden="1" x14ac:dyDescent="0.25">
      <c r="A121" s="4" t="s">
        <v>252</v>
      </c>
      <c r="B121" s="4" t="s">
        <v>251</v>
      </c>
      <c r="C121" s="5"/>
    </row>
    <row r="122" spans="1:3" hidden="1" x14ac:dyDescent="0.25">
      <c r="A122" s="4" t="s">
        <v>253</v>
      </c>
      <c r="B122" s="4" t="s">
        <v>251</v>
      </c>
      <c r="C122" s="4" t="s">
        <v>51</v>
      </c>
    </row>
    <row r="123" spans="1:3" hidden="1" x14ac:dyDescent="0.25">
      <c r="A123" s="4" t="s">
        <v>254</v>
      </c>
      <c r="B123" s="4" t="s">
        <v>255</v>
      </c>
      <c r="C123" s="5"/>
    </row>
    <row r="124" spans="1:3" hidden="1" x14ac:dyDescent="0.25">
      <c r="A124" s="4" t="s">
        <v>256</v>
      </c>
      <c r="B124" s="4" t="s">
        <v>257</v>
      </c>
      <c r="C124" s="5"/>
    </row>
    <row r="125" spans="1:3" hidden="1" x14ac:dyDescent="0.25">
      <c r="A125" s="4" t="s">
        <v>258</v>
      </c>
      <c r="B125" s="4" t="s">
        <v>259</v>
      </c>
      <c r="C125" s="5"/>
    </row>
    <row r="126" spans="1:3" hidden="1" x14ac:dyDescent="0.25">
      <c r="A126" s="4" t="s">
        <v>260</v>
      </c>
      <c r="B126" s="4" t="s">
        <v>261</v>
      </c>
      <c r="C126" s="5"/>
    </row>
    <row r="127" spans="1:3" hidden="1" x14ac:dyDescent="0.25">
      <c r="A127" s="4" t="s">
        <v>262</v>
      </c>
      <c r="B127" s="4" t="s">
        <v>263</v>
      </c>
      <c r="C127" s="4" t="s">
        <v>51</v>
      </c>
    </row>
    <row r="128" spans="1:3" hidden="1" x14ac:dyDescent="0.25">
      <c r="A128" s="4" t="s">
        <v>264</v>
      </c>
      <c r="B128" s="4" t="s">
        <v>265</v>
      </c>
      <c r="C128" s="4" t="s">
        <v>51</v>
      </c>
    </row>
    <row r="129" spans="1:3" hidden="1" x14ac:dyDescent="0.25">
      <c r="A129" s="4" t="s">
        <v>266</v>
      </c>
      <c r="B129" s="4" t="s">
        <v>267</v>
      </c>
      <c r="C129" s="5"/>
    </row>
    <row r="130" spans="1:3" hidden="1" x14ac:dyDescent="0.25">
      <c r="A130" s="4" t="s">
        <v>268</v>
      </c>
      <c r="B130" s="4" t="s">
        <v>267</v>
      </c>
      <c r="C130" s="5"/>
    </row>
    <row r="131" spans="1:3" hidden="1" x14ac:dyDescent="0.25">
      <c r="A131" s="4" t="s">
        <v>269</v>
      </c>
      <c r="B131" s="4" t="s">
        <v>267</v>
      </c>
      <c r="C131" s="4" t="s">
        <v>51</v>
      </c>
    </row>
    <row r="132" spans="1:3" hidden="1" x14ac:dyDescent="0.25">
      <c r="A132" s="4" t="s">
        <v>270</v>
      </c>
      <c r="B132" s="4" t="s">
        <v>271</v>
      </c>
      <c r="C132" s="5"/>
    </row>
    <row r="133" spans="1:3" hidden="1" x14ac:dyDescent="0.25">
      <c r="A133" s="4" t="s">
        <v>272</v>
      </c>
      <c r="B133" s="4" t="s">
        <v>271</v>
      </c>
      <c r="C133" s="5"/>
    </row>
    <row r="134" spans="1:3" hidden="1" x14ac:dyDescent="0.25">
      <c r="A134" s="4" t="s">
        <v>273</v>
      </c>
      <c r="B134" s="4" t="s">
        <v>274</v>
      </c>
      <c r="C134" s="4" t="s">
        <v>51</v>
      </c>
    </row>
    <row r="135" spans="1:3" hidden="1" x14ac:dyDescent="0.25">
      <c r="A135" s="4" t="s">
        <v>275</v>
      </c>
      <c r="B135" s="4" t="s">
        <v>276</v>
      </c>
      <c r="C135" s="5"/>
    </row>
    <row r="136" spans="1:3" hidden="1" x14ac:dyDescent="0.25">
      <c r="A136" s="4" t="s">
        <v>277</v>
      </c>
      <c r="B136" s="4" t="s">
        <v>276</v>
      </c>
      <c r="C136" s="4" t="s">
        <v>51</v>
      </c>
    </row>
    <row r="137" spans="1:3" hidden="1" x14ac:dyDescent="0.25">
      <c r="A137" s="4" t="s">
        <v>278</v>
      </c>
      <c r="B137" s="4" t="s">
        <v>279</v>
      </c>
      <c r="C137" s="5"/>
    </row>
    <row r="138" spans="1:3" hidden="1" x14ac:dyDescent="0.25">
      <c r="A138" s="4" t="s">
        <v>280</v>
      </c>
      <c r="B138" s="4" t="s">
        <v>281</v>
      </c>
      <c r="C138" s="4" t="s">
        <v>51</v>
      </c>
    </row>
    <row r="139" spans="1:3" hidden="1" x14ac:dyDescent="0.25">
      <c r="A139" s="4" t="s">
        <v>13</v>
      </c>
      <c r="B139" s="4" t="s">
        <v>282</v>
      </c>
      <c r="C139" s="5"/>
    </row>
    <row r="140" spans="1:3" hidden="1" x14ac:dyDescent="0.25">
      <c r="A140" s="4" t="s">
        <v>283</v>
      </c>
      <c r="B140" s="4" t="s">
        <v>284</v>
      </c>
      <c r="C140" s="5"/>
    </row>
    <row r="141" spans="1:3" hidden="1" x14ac:dyDescent="0.25">
      <c r="A141" s="4" t="s">
        <v>285</v>
      </c>
      <c r="B141" s="4" t="s">
        <v>286</v>
      </c>
      <c r="C141" s="5"/>
    </row>
    <row r="142" spans="1:3" hidden="1" x14ac:dyDescent="0.25">
      <c r="A142" s="4" t="s">
        <v>287</v>
      </c>
      <c r="B142" s="4" t="s">
        <v>288</v>
      </c>
      <c r="C142" s="5"/>
    </row>
    <row r="143" spans="1:3" hidden="1" x14ac:dyDescent="0.25">
      <c r="A143" s="4" t="s">
        <v>289</v>
      </c>
      <c r="B143" s="4" t="s">
        <v>290</v>
      </c>
      <c r="C143" s="5"/>
    </row>
    <row r="144" spans="1:3" hidden="1" x14ac:dyDescent="0.25">
      <c r="A144" s="4" t="s">
        <v>291</v>
      </c>
      <c r="B144" s="4" t="s">
        <v>292</v>
      </c>
      <c r="C144" s="5"/>
    </row>
    <row r="145" spans="1:3" hidden="1" x14ac:dyDescent="0.25">
      <c r="A145" s="4" t="s">
        <v>293</v>
      </c>
      <c r="B145" s="4" t="s">
        <v>294</v>
      </c>
      <c r="C145" s="5"/>
    </row>
    <row r="146" spans="1:3" hidden="1" x14ac:dyDescent="0.25">
      <c r="A146" s="4" t="s">
        <v>295</v>
      </c>
      <c r="B146" s="4" t="s">
        <v>296</v>
      </c>
      <c r="C146" s="5"/>
    </row>
    <row r="147" spans="1:3" hidden="1" x14ac:dyDescent="0.25">
      <c r="A147" s="4" t="s">
        <v>297</v>
      </c>
      <c r="B147" s="4" t="s">
        <v>298</v>
      </c>
      <c r="C147" s="5"/>
    </row>
    <row r="148" spans="1:3" hidden="1" x14ac:dyDescent="0.25">
      <c r="A148" s="4" t="s">
        <v>299</v>
      </c>
      <c r="B148" s="4" t="s">
        <v>298</v>
      </c>
      <c r="C148" s="4" t="s">
        <v>51</v>
      </c>
    </row>
    <row r="149" spans="1:3" hidden="1" x14ac:dyDescent="0.25">
      <c r="A149" s="4" t="s">
        <v>300</v>
      </c>
      <c r="B149" s="4" t="s">
        <v>301</v>
      </c>
      <c r="C149" s="4" t="s">
        <v>51</v>
      </c>
    </row>
    <row r="150" spans="1:3" hidden="1" x14ac:dyDescent="0.25">
      <c r="A150" s="4" t="s">
        <v>302</v>
      </c>
      <c r="B150" s="4" t="s">
        <v>303</v>
      </c>
      <c r="C150" s="5"/>
    </row>
    <row r="151" spans="1:3" hidden="1" x14ac:dyDescent="0.25">
      <c r="A151" s="4" t="s">
        <v>304</v>
      </c>
      <c r="B151" s="4" t="s">
        <v>305</v>
      </c>
      <c r="C151" s="4" t="s">
        <v>51</v>
      </c>
    </row>
    <row r="152" spans="1:3" hidden="1" x14ac:dyDescent="0.25">
      <c r="A152" s="4" t="s">
        <v>306</v>
      </c>
      <c r="B152" s="4" t="s">
        <v>307</v>
      </c>
      <c r="C152" s="4" t="s">
        <v>51</v>
      </c>
    </row>
    <row r="153" spans="1:3" hidden="1" x14ac:dyDescent="0.25">
      <c r="A153" s="4" t="s">
        <v>308</v>
      </c>
      <c r="B153" s="4" t="s">
        <v>309</v>
      </c>
      <c r="C153" s="5"/>
    </row>
    <row r="154" spans="1:3" hidden="1" x14ac:dyDescent="0.25">
      <c r="A154" s="4" t="s">
        <v>310</v>
      </c>
      <c r="B154" s="4" t="s">
        <v>311</v>
      </c>
      <c r="C154" s="5"/>
    </row>
    <row r="155" spans="1:3" hidden="1" x14ac:dyDescent="0.25">
      <c r="A155" s="4" t="s">
        <v>312</v>
      </c>
      <c r="B155" s="4" t="s">
        <v>313</v>
      </c>
      <c r="C155" s="4" t="s">
        <v>51</v>
      </c>
    </row>
    <row r="156" spans="1:3" hidden="1" x14ac:dyDescent="0.25">
      <c r="A156" s="4" t="s">
        <v>314</v>
      </c>
      <c r="B156" s="4" t="s">
        <v>315</v>
      </c>
      <c r="C156" s="4" t="s">
        <v>51</v>
      </c>
    </row>
    <row r="157" spans="1:3" hidden="1" x14ac:dyDescent="0.25">
      <c r="A157" s="4" t="s">
        <v>316</v>
      </c>
      <c r="B157" s="4" t="s">
        <v>317</v>
      </c>
      <c r="C157" s="5"/>
    </row>
    <row r="158" spans="1:3" hidden="1" x14ac:dyDescent="0.25">
      <c r="A158" s="4" t="s">
        <v>318</v>
      </c>
      <c r="B158" s="4" t="s">
        <v>317</v>
      </c>
      <c r="C158" s="5"/>
    </row>
    <row r="159" spans="1:3" hidden="1" x14ac:dyDescent="0.25">
      <c r="A159" s="4" t="s">
        <v>319</v>
      </c>
      <c r="B159" s="4" t="s">
        <v>320</v>
      </c>
      <c r="C159" s="4" t="s">
        <v>51</v>
      </c>
    </row>
    <row r="160" spans="1:3" hidden="1" x14ac:dyDescent="0.25">
      <c r="A160" s="4" t="s">
        <v>321</v>
      </c>
      <c r="B160" s="4" t="s">
        <v>322</v>
      </c>
      <c r="C160" s="4" t="s">
        <v>51</v>
      </c>
    </row>
    <row r="161" spans="1:3" hidden="1" x14ac:dyDescent="0.25">
      <c r="A161" s="4" t="s">
        <v>323</v>
      </c>
      <c r="B161" s="4" t="s">
        <v>324</v>
      </c>
      <c r="C161" s="4" t="s">
        <v>51</v>
      </c>
    </row>
    <row r="162" spans="1:3" hidden="1" x14ac:dyDescent="0.25">
      <c r="A162" s="4" t="s">
        <v>325</v>
      </c>
      <c r="B162" s="4" t="s">
        <v>326</v>
      </c>
      <c r="C162" s="4" t="s">
        <v>51</v>
      </c>
    </row>
    <row r="163" spans="1:3" hidden="1" x14ac:dyDescent="0.25">
      <c r="A163" s="4" t="s">
        <v>327</v>
      </c>
      <c r="B163" s="4" t="s">
        <v>328</v>
      </c>
      <c r="C163" s="4" t="s">
        <v>51</v>
      </c>
    </row>
    <row r="164" spans="1:3" hidden="1" x14ac:dyDescent="0.25">
      <c r="A164" s="4" t="s">
        <v>329</v>
      </c>
      <c r="B164" s="4" t="s">
        <v>330</v>
      </c>
      <c r="C164" s="5"/>
    </row>
    <row r="165" spans="1:3" hidden="1" x14ac:dyDescent="0.25">
      <c r="A165" s="4" t="s">
        <v>331</v>
      </c>
      <c r="B165" s="4" t="s">
        <v>330</v>
      </c>
      <c r="C165" s="5"/>
    </row>
    <row r="166" spans="1:3" hidden="1" x14ac:dyDescent="0.25">
      <c r="A166" s="4" t="s">
        <v>332</v>
      </c>
      <c r="B166" s="4" t="s">
        <v>333</v>
      </c>
      <c r="C166" s="5"/>
    </row>
    <row r="167" spans="1:3" hidden="1" x14ac:dyDescent="0.25">
      <c r="A167" s="4" t="s">
        <v>334</v>
      </c>
      <c r="B167" s="4" t="s">
        <v>335</v>
      </c>
      <c r="C167" s="4" t="s">
        <v>51</v>
      </c>
    </row>
    <row r="168" spans="1:3" hidden="1" x14ac:dyDescent="0.25">
      <c r="A168" s="4" t="s">
        <v>336</v>
      </c>
      <c r="B168" s="4" t="s">
        <v>337</v>
      </c>
      <c r="C168" s="4" t="s">
        <v>51</v>
      </c>
    </row>
    <row r="169" spans="1:3" hidden="1" x14ac:dyDescent="0.25">
      <c r="A169" s="4" t="s">
        <v>338</v>
      </c>
      <c r="B169" s="4" t="s">
        <v>339</v>
      </c>
      <c r="C169" s="4" t="s">
        <v>51</v>
      </c>
    </row>
    <row r="170" spans="1:3" hidden="1" x14ac:dyDescent="0.25">
      <c r="A170" s="4" t="s">
        <v>340</v>
      </c>
      <c r="B170" s="4" t="s">
        <v>341</v>
      </c>
      <c r="C170" s="5"/>
    </row>
    <row r="171" spans="1:3" hidden="1" x14ac:dyDescent="0.25">
      <c r="A171" s="4" t="s">
        <v>342</v>
      </c>
      <c r="B171" s="4" t="s">
        <v>341</v>
      </c>
      <c r="C171" s="4" t="s">
        <v>51</v>
      </c>
    </row>
    <row r="172" spans="1:3" hidden="1" x14ac:dyDescent="0.25">
      <c r="A172" s="4" t="s">
        <v>343</v>
      </c>
      <c r="B172" s="4" t="s">
        <v>344</v>
      </c>
      <c r="C172" s="5"/>
    </row>
    <row r="173" spans="1:3" hidden="1" x14ac:dyDescent="0.25">
      <c r="A173" s="4" t="s">
        <v>345</v>
      </c>
      <c r="B173" s="4" t="s">
        <v>346</v>
      </c>
      <c r="C173" s="5"/>
    </row>
    <row r="174" spans="1:3" hidden="1" x14ac:dyDescent="0.25">
      <c r="A174" s="4" t="s">
        <v>347</v>
      </c>
      <c r="B174" s="4" t="s">
        <v>348</v>
      </c>
      <c r="C174" s="5"/>
    </row>
    <row r="175" spans="1:3" hidden="1" x14ac:dyDescent="0.25">
      <c r="A175" s="4" t="s">
        <v>349</v>
      </c>
      <c r="B175" s="4" t="s">
        <v>348</v>
      </c>
      <c r="C175" s="4" t="s">
        <v>51</v>
      </c>
    </row>
    <row r="176" spans="1:3" hidden="1" x14ac:dyDescent="0.25">
      <c r="A176" s="4" t="s">
        <v>350</v>
      </c>
      <c r="B176" s="4" t="s">
        <v>351</v>
      </c>
      <c r="C176" s="5"/>
    </row>
    <row r="177" spans="1:3" hidden="1" x14ac:dyDescent="0.25">
      <c r="A177" s="4" t="s">
        <v>352</v>
      </c>
      <c r="B177" s="4" t="s">
        <v>353</v>
      </c>
      <c r="C177" s="5"/>
    </row>
    <row r="178" spans="1:3" hidden="1" x14ac:dyDescent="0.25">
      <c r="A178" s="4" t="s">
        <v>354</v>
      </c>
      <c r="B178" s="4" t="s">
        <v>355</v>
      </c>
      <c r="C178" s="5"/>
    </row>
    <row r="179" spans="1:3" hidden="1" x14ac:dyDescent="0.25">
      <c r="A179" s="4" t="s">
        <v>356</v>
      </c>
      <c r="B179" s="4" t="s">
        <v>355</v>
      </c>
      <c r="C179" s="4" t="s">
        <v>51</v>
      </c>
    </row>
    <row r="180" spans="1:3" hidden="1" x14ac:dyDescent="0.25">
      <c r="A180" s="4" t="s">
        <v>357</v>
      </c>
      <c r="B180" s="4" t="s">
        <v>358</v>
      </c>
      <c r="C180" s="5"/>
    </row>
    <row r="181" spans="1:3" hidden="1" x14ac:dyDescent="0.25">
      <c r="A181" s="4" t="s">
        <v>359</v>
      </c>
      <c r="B181" s="4" t="s">
        <v>358</v>
      </c>
      <c r="C181" s="4" t="s">
        <v>51</v>
      </c>
    </row>
    <row r="182" spans="1:3" hidden="1" x14ac:dyDescent="0.25">
      <c r="A182" s="4" t="s">
        <v>360</v>
      </c>
      <c r="B182" s="4" t="s">
        <v>361</v>
      </c>
      <c r="C182" s="5"/>
    </row>
    <row r="183" spans="1:3" hidden="1" x14ac:dyDescent="0.25">
      <c r="A183" s="4" t="s">
        <v>362</v>
      </c>
      <c r="B183" s="4" t="s">
        <v>363</v>
      </c>
      <c r="C183" s="5"/>
    </row>
    <row r="184" spans="1:3" hidden="1" x14ac:dyDescent="0.25">
      <c r="A184" s="4" t="s">
        <v>364</v>
      </c>
      <c r="B184" s="4" t="s">
        <v>365</v>
      </c>
      <c r="C184" s="4" t="s">
        <v>51</v>
      </c>
    </row>
    <row r="185" spans="1:3" hidden="1" x14ac:dyDescent="0.25">
      <c r="A185" s="4" t="s">
        <v>366</v>
      </c>
      <c r="B185" s="4" t="s">
        <v>367</v>
      </c>
      <c r="C185" s="4" t="s">
        <v>51</v>
      </c>
    </row>
    <row r="186" spans="1:3" hidden="1" x14ac:dyDescent="0.25">
      <c r="A186" s="4" t="s">
        <v>368</v>
      </c>
      <c r="B186" s="4" t="s">
        <v>369</v>
      </c>
      <c r="C186" s="4" t="s">
        <v>51</v>
      </c>
    </row>
    <row r="187" spans="1:3" hidden="1" x14ac:dyDescent="0.25">
      <c r="A187" s="4" t="s">
        <v>370</v>
      </c>
      <c r="B187" s="4" t="s">
        <v>371</v>
      </c>
      <c r="C187" s="4" t="s">
        <v>51</v>
      </c>
    </row>
    <row r="188" spans="1:3" hidden="1" x14ac:dyDescent="0.25">
      <c r="A188" s="4" t="s">
        <v>372</v>
      </c>
      <c r="B188" s="4" t="s">
        <v>373</v>
      </c>
      <c r="C188" s="5"/>
    </row>
    <row r="189" spans="1:3" hidden="1" x14ac:dyDescent="0.25">
      <c r="A189" s="4" t="s">
        <v>374</v>
      </c>
      <c r="B189" s="4" t="s">
        <v>373</v>
      </c>
      <c r="C189" s="5"/>
    </row>
    <row r="190" spans="1:3" hidden="1" x14ac:dyDescent="0.25">
      <c r="A190" s="4" t="s">
        <v>375</v>
      </c>
      <c r="B190" s="4" t="s">
        <v>376</v>
      </c>
      <c r="C190" s="4" t="s">
        <v>51</v>
      </c>
    </row>
    <row r="191" spans="1:3" hidden="1" x14ac:dyDescent="0.25">
      <c r="A191" s="4" t="s">
        <v>377</v>
      </c>
      <c r="B191" s="4" t="s">
        <v>378</v>
      </c>
      <c r="C191" s="4" t="s">
        <v>51</v>
      </c>
    </row>
    <row r="192" spans="1:3" hidden="1" x14ac:dyDescent="0.25">
      <c r="A192" s="4" t="s">
        <v>379</v>
      </c>
      <c r="B192" s="4" t="s">
        <v>380</v>
      </c>
      <c r="C192" s="5"/>
    </row>
    <row r="193" spans="1:3" hidden="1" x14ac:dyDescent="0.25">
      <c r="A193" s="4" t="s">
        <v>381</v>
      </c>
      <c r="B193" s="4" t="s">
        <v>382</v>
      </c>
      <c r="C193" s="5"/>
    </row>
    <row r="194" spans="1:3" hidden="1" x14ac:dyDescent="0.25">
      <c r="A194" s="4" t="s">
        <v>383</v>
      </c>
      <c r="B194" s="4" t="s">
        <v>382</v>
      </c>
      <c r="C194" s="4" t="s">
        <v>51</v>
      </c>
    </row>
    <row r="195" spans="1:3" hidden="1" x14ac:dyDescent="0.25">
      <c r="A195" s="4" t="s">
        <v>384</v>
      </c>
      <c r="B195" s="4" t="s">
        <v>385</v>
      </c>
      <c r="C195" s="5"/>
    </row>
    <row r="196" spans="1:3" hidden="1" x14ac:dyDescent="0.25">
      <c r="A196" s="4" t="s">
        <v>386</v>
      </c>
      <c r="B196" s="4" t="s">
        <v>387</v>
      </c>
      <c r="C196" s="5"/>
    </row>
    <row r="197" spans="1:3" hidden="1" x14ac:dyDescent="0.25">
      <c r="A197" s="4" t="s">
        <v>388</v>
      </c>
      <c r="B197" s="4" t="s">
        <v>389</v>
      </c>
      <c r="C197" s="5"/>
    </row>
    <row r="198" spans="1:3" hidden="1" x14ac:dyDescent="0.25">
      <c r="A198" s="4" t="s">
        <v>390</v>
      </c>
      <c r="B198" s="4" t="s">
        <v>389</v>
      </c>
      <c r="C198" s="5"/>
    </row>
    <row r="199" spans="1:3" hidden="1" x14ac:dyDescent="0.25">
      <c r="A199" s="4" t="s">
        <v>391</v>
      </c>
      <c r="B199" s="4" t="s">
        <v>389</v>
      </c>
      <c r="C199" s="4" t="s">
        <v>51</v>
      </c>
    </row>
    <row r="200" spans="1:3" hidden="1" x14ac:dyDescent="0.25">
      <c r="A200" s="4" t="s">
        <v>392</v>
      </c>
      <c r="B200" s="4" t="s">
        <v>393</v>
      </c>
      <c r="C200" s="5"/>
    </row>
    <row r="201" spans="1:3" hidden="1" x14ac:dyDescent="0.25">
      <c r="A201" s="4" t="s">
        <v>394</v>
      </c>
      <c r="B201" s="4" t="s">
        <v>393</v>
      </c>
      <c r="C201" s="5"/>
    </row>
    <row r="202" spans="1:3" hidden="1" x14ac:dyDescent="0.25">
      <c r="A202" s="4" t="s">
        <v>395</v>
      </c>
      <c r="B202" s="4" t="s">
        <v>393</v>
      </c>
      <c r="C202" s="4" t="s">
        <v>51</v>
      </c>
    </row>
    <row r="203" spans="1:3" hidden="1" x14ac:dyDescent="0.25">
      <c r="A203" s="4" t="s">
        <v>396</v>
      </c>
      <c r="B203" s="4" t="s">
        <v>397</v>
      </c>
      <c r="C203" s="5"/>
    </row>
    <row r="204" spans="1:3" hidden="1" x14ac:dyDescent="0.25">
      <c r="A204" s="4" t="s">
        <v>398</v>
      </c>
      <c r="B204" s="4" t="s">
        <v>399</v>
      </c>
      <c r="C204" s="5"/>
    </row>
    <row r="205" spans="1:3" hidden="1" x14ac:dyDescent="0.25">
      <c r="A205" s="4" t="s">
        <v>400</v>
      </c>
      <c r="B205" s="4" t="s">
        <v>401</v>
      </c>
      <c r="C205" s="5"/>
    </row>
    <row r="206" spans="1:3" hidden="1" x14ac:dyDescent="0.25">
      <c r="A206" s="4" t="s">
        <v>402</v>
      </c>
      <c r="B206" s="4" t="s">
        <v>401</v>
      </c>
      <c r="C206" s="5"/>
    </row>
    <row r="207" spans="1:3" hidden="1" x14ac:dyDescent="0.25">
      <c r="A207" s="4" t="s">
        <v>403</v>
      </c>
      <c r="B207" s="4" t="s">
        <v>399</v>
      </c>
      <c r="C207" s="4" t="s">
        <v>146</v>
      </c>
    </row>
    <row r="208" spans="1:3" hidden="1" x14ac:dyDescent="0.25">
      <c r="A208" s="4" t="s">
        <v>404</v>
      </c>
      <c r="B208" s="4" t="s">
        <v>405</v>
      </c>
      <c r="C208" s="5"/>
    </row>
    <row r="209" spans="1:3" hidden="1" x14ac:dyDescent="0.25">
      <c r="A209" s="4" t="s">
        <v>406</v>
      </c>
      <c r="B209" s="4" t="s">
        <v>405</v>
      </c>
      <c r="C209" s="5"/>
    </row>
    <row r="210" spans="1:3" hidden="1" x14ac:dyDescent="0.25">
      <c r="A210" s="4" t="s">
        <v>407</v>
      </c>
      <c r="B210" s="4" t="s">
        <v>405</v>
      </c>
      <c r="C210" s="4" t="s">
        <v>146</v>
      </c>
    </row>
    <row r="211" spans="1:3" hidden="1" x14ac:dyDescent="0.25">
      <c r="A211" s="4" t="s">
        <v>408</v>
      </c>
      <c r="B211" s="4" t="s">
        <v>409</v>
      </c>
      <c r="C211" s="5"/>
    </row>
    <row r="212" spans="1:3" hidden="1" x14ac:dyDescent="0.25">
      <c r="A212" s="4" t="s">
        <v>410</v>
      </c>
      <c r="B212" s="4" t="s">
        <v>409</v>
      </c>
      <c r="C212" s="5"/>
    </row>
    <row r="213" spans="1:3" hidden="1" x14ac:dyDescent="0.25">
      <c r="A213" s="4" t="s">
        <v>411</v>
      </c>
      <c r="B213" s="4" t="s">
        <v>412</v>
      </c>
      <c r="C213" s="5"/>
    </row>
    <row r="214" spans="1:3" hidden="1" x14ac:dyDescent="0.25">
      <c r="A214" s="4" t="s">
        <v>413</v>
      </c>
      <c r="B214" s="4" t="s">
        <v>414</v>
      </c>
      <c r="C214" s="5"/>
    </row>
    <row r="215" spans="1:3" hidden="1" x14ac:dyDescent="0.25">
      <c r="A215" s="4" t="s">
        <v>415</v>
      </c>
      <c r="B215" s="4" t="s">
        <v>414</v>
      </c>
      <c r="C215" s="5"/>
    </row>
    <row r="216" spans="1:3" hidden="1" x14ac:dyDescent="0.25">
      <c r="A216" s="4" t="s">
        <v>416</v>
      </c>
      <c r="B216" s="4" t="s">
        <v>414</v>
      </c>
      <c r="C216" s="4" t="s">
        <v>146</v>
      </c>
    </row>
    <row r="217" spans="1:3" hidden="1" x14ac:dyDescent="0.25">
      <c r="A217" s="4" t="s">
        <v>417</v>
      </c>
      <c r="B217" s="4" t="s">
        <v>418</v>
      </c>
      <c r="C217" s="5"/>
    </row>
    <row r="218" spans="1:3" hidden="1" x14ac:dyDescent="0.25">
      <c r="A218" s="4" t="s">
        <v>419</v>
      </c>
      <c r="B218" s="4" t="s">
        <v>418</v>
      </c>
      <c r="C218" s="5"/>
    </row>
    <row r="219" spans="1:3" hidden="1" x14ac:dyDescent="0.25">
      <c r="A219" s="4" t="s">
        <v>420</v>
      </c>
      <c r="B219" s="4" t="s">
        <v>421</v>
      </c>
      <c r="C219" s="5"/>
    </row>
    <row r="220" spans="1:3" hidden="1" x14ac:dyDescent="0.25">
      <c r="A220" s="4" t="s">
        <v>422</v>
      </c>
      <c r="B220" s="4" t="s">
        <v>421</v>
      </c>
      <c r="C220" s="4" t="s">
        <v>146</v>
      </c>
    </row>
    <row r="221" spans="1:3" hidden="1" x14ac:dyDescent="0.25">
      <c r="A221" s="4" t="s">
        <v>423</v>
      </c>
      <c r="B221" s="4" t="s">
        <v>418</v>
      </c>
      <c r="C221" s="4" t="s">
        <v>146</v>
      </c>
    </row>
    <row r="222" spans="1:3" hidden="1" x14ac:dyDescent="0.25">
      <c r="A222" s="4" t="s">
        <v>424</v>
      </c>
      <c r="B222" s="4" t="s">
        <v>425</v>
      </c>
      <c r="C222" s="5"/>
    </row>
    <row r="223" spans="1:3" hidden="1" x14ac:dyDescent="0.25">
      <c r="A223" s="4" t="s">
        <v>426</v>
      </c>
      <c r="B223" s="4" t="s">
        <v>425</v>
      </c>
      <c r="C223" s="4" t="s">
        <v>146</v>
      </c>
    </row>
    <row r="224" spans="1:3" hidden="1" x14ac:dyDescent="0.25">
      <c r="A224" s="4" t="s">
        <v>427</v>
      </c>
      <c r="B224" s="4" t="s">
        <v>428</v>
      </c>
      <c r="C224" s="5"/>
    </row>
    <row r="225" spans="1:5" hidden="1" x14ac:dyDescent="0.25">
      <c r="A225" s="4" t="s">
        <v>429</v>
      </c>
      <c r="B225" s="4" t="s">
        <v>428</v>
      </c>
      <c r="C225" s="5"/>
      <c r="D225" s="5"/>
      <c r="E225" s="5"/>
    </row>
    <row r="226" spans="1:5" hidden="1" x14ac:dyDescent="0.25">
      <c r="A226" s="4" t="s">
        <v>430</v>
      </c>
      <c r="B226" s="4" t="s">
        <v>431</v>
      </c>
      <c r="C226" s="5"/>
      <c r="D226" s="5"/>
      <c r="E226" s="5"/>
    </row>
    <row r="227" spans="1:5" hidden="1" x14ac:dyDescent="0.25">
      <c r="A227" s="4" t="s">
        <v>432</v>
      </c>
      <c r="B227" s="4" t="s">
        <v>431</v>
      </c>
      <c r="C227" s="5"/>
      <c r="D227" s="5"/>
      <c r="E227" s="5"/>
    </row>
    <row r="228" spans="1:5" hidden="1" x14ac:dyDescent="0.25">
      <c r="A228" s="4" t="s">
        <v>433</v>
      </c>
      <c r="B228" s="4" t="s">
        <v>434</v>
      </c>
      <c r="C228" s="5"/>
      <c r="D228" s="5"/>
      <c r="E228" s="5"/>
    </row>
    <row r="229" spans="1:5" hidden="1" x14ac:dyDescent="0.25">
      <c r="A229" s="4" t="s">
        <v>435</v>
      </c>
      <c r="B229" s="4" t="s">
        <v>434</v>
      </c>
      <c r="C229" s="5"/>
      <c r="D229" s="5"/>
      <c r="E229" s="5"/>
    </row>
    <row r="230" spans="1:5" hidden="1" x14ac:dyDescent="0.25">
      <c r="A230" s="4" t="s">
        <v>436</v>
      </c>
      <c r="B230" s="4" t="s">
        <v>437</v>
      </c>
      <c r="C230" s="5"/>
      <c r="D230" s="5"/>
      <c r="E230" s="5"/>
    </row>
    <row r="231" spans="1:5" hidden="1" x14ac:dyDescent="0.25">
      <c r="A231" s="4" t="s">
        <v>438</v>
      </c>
      <c r="B231" s="4" t="s">
        <v>437</v>
      </c>
      <c r="C231" s="5"/>
      <c r="D231" s="5"/>
      <c r="E231" s="5"/>
    </row>
    <row r="232" spans="1:5" hidden="1" x14ac:dyDescent="0.25">
      <c r="A232" s="4" t="s">
        <v>439</v>
      </c>
      <c r="B232" s="4" t="s">
        <v>440</v>
      </c>
      <c r="C232" s="5"/>
      <c r="D232" s="5"/>
      <c r="E232" s="5"/>
    </row>
    <row r="233" spans="1:5" hidden="1" x14ac:dyDescent="0.25">
      <c r="A233" s="4" t="s">
        <v>441</v>
      </c>
      <c r="B233" s="4" t="s">
        <v>442</v>
      </c>
      <c r="C233" s="5"/>
      <c r="D233" s="5"/>
      <c r="E233" s="5"/>
    </row>
    <row r="234" spans="1:5" hidden="1" x14ac:dyDescent="0.25">
      <c r="A234" s="4" t="s">
        <v>443</v>
      </c>
      <c r="B234" s="4" t="s">
        <v>444</v>
      </c>
      <c r="C234" s="5"/>
      <c r="D234" s="5"/>
      <c r="E234" s="5"/>
    </row>
    <row r="235" spans="1:5" hidden="1" x14ac:dyDescent="0.25">
      <c r="A235" s="4" t="s">
        <v>445</v>
      </c>
      <c r="B235" s="4" t="s">
        <v>442</v>
      </c>
      <c r="C235" s="5"/>
      <c r="D235" s="5"/>
      <c r="E235" s="5"/>
    </row>
    <row r="236" spans="1:5" hidden="1" x14ac:dyDescent="0.25">
      <c r="A236" s="4" t="s">
        <v>446</v>
      </c>
      <c r="B236" s="4" t="s">
        <v>442</v>
      </c>
      <c r="C236" s="5"/>
      <c r="D236" s="5"/>
      <c r="E236" s="4" t="s">
        <v>447</v>
      </c>
    </row>
    <row r="237" spans="1:5" hidden="1" x14ac:dyDescent="0.25">
      <c r="A237" s="4" t="s">
        <v>448</v>
      </c>
      <c r="B237" s="4" t="s">
        <v>449</v>
      </c>
      <c r="C237" s="5"/>
      <c r="D237" s="5"/>
      <c r="E237" s="5"/>
    </row>
    <row r="238" spans="1:5" hidden="1" x14ac:dyDescent="0.25">
      <c r="A238" s="4" t="s">
        <v>450</v>
      </c>
      <c r="B238" s="4" t="s">
        <v>451</v>
      </c>
      <c r="C238" s="5"/>
      <c r="D238" s="5"/>
      <c r="E238" s="5"/>
    </row>
    <row r="239" spans="1:5" hidden="1" x14ac:dyDescent="0.25">
      <c r="A239" s="4" t="s">
        <v>452</v>
      </c>
      <c r="B239" s="4" t="s">
        <v>451</v>
      </c>
      <c r="C239" s="5"/>
      <c r="D239" s="5"/>
      <c r="E239" s="4" t="s">
        <v>447</v>
      </c>
    </row>
    <row r="240" spans="1:5" hidden="1" x14ac:dyDescent="0.25">
      <c r="A240" s="4" t="s">
        <v>453</v>
      </c>
      <c r="B240" s="4" t="s">
        <v>454</v>
      </c>
      <c r="C240" s="5"/>
      <c r="D240" s="5"/>
      <c r="E240" s="5"/>
    </row>
    <row r="241" spans="1:5" hidden="1" x14ac:dyDescent="0.25">
      <c r="A241" s="4" t="s">
        <v>455</v>
      </c>
      <c r="B241" s="4" t="s">
        <v>456</v>
      </c>
      <c r="C241" s="5"/>
      <c r="D241" s="5"/>
      <c r="E241" s="5"/>
    </row>
    <row r="242" spans="1:5" hidden="1" x14ac:dyDescent="0.25">
      <c r="A242" s="4" t="s">
        <v>457</v>
      </c>
      <c r="B242" s="4" t="s">
        <v>456</v>
      </c>
      <c r="C242" s="5"/>
      <c r="D242" s="5"/>
      <c r="E242" s="5"/>
    </row>
    <row r="243" spans="1:5" hidden="1" x14ac:dyDescent="0.25">
      <c r="A243" s="4" t="s">
        <v>458</v>
      </c>
      <c r="B243" s="4" t="s">
        <v>456</v>
      </c>
      <c r="C243" s="5"/>
      <c r="D243" s="5"/>
      <c r="E243" s="4" t="s">
        <v>459</v>
      </c>
    </row>
    <row r="244" spans="1:5" hidden="1" x14ac:dyDescent="0.25">
      <c r="A244" s="4" t="s">
        <v>460</v>
      </c>
      <c r="B244" s="4" t="s">
        <v>461</v>
      </c>
      <c r="C244" s="5"/>
      <c r="D244" s="5"/>
      <c r="E244" s="5"/>
    </row>
    <row r="245" spans="1:5" hidden="1" x14ac:dyDescent="0.25">
      <c r="A245" s="4" t="s">
        <v>462</v>
      </c>
      <c r="B245" s="4" t="s">
        <v>461</v>
      </c>
      <c r="C245" s="5"/>
      <c r="D245" s="5"/>
      <c r="E245" s="5"/>
    </row>
    <row r="246" spans="1:5" hidden="1" x14ac:dyDescent="0.25">
      <c r="A246" s="4" t="s">
        <v>463</v>
      </c>
      <c r="B246" s="4" t="s">
        <v>461</v>
      </c>
      <c r="C246" s="5"/>
      <c r="D246" s="5"/>
      <c r="E246" s="4" t="s">
        <v>459</v>
      </c>
    </row>
    <row r="247" spans="1:5" hidden="1" x14ac:dyDescent="0.25">
      <c r="A247" s="4" t="s">
        <v>464</v>
      </c>
      <c r="B247" s="4" t="s">
        <v>465</v>
      </c>
      <c r="C247" s="5"/>
      <c r="D247" s="5"/>
      <c r="E247" s="5"/>
    </row>
    <row r="248" spans="1:5" hidden="1" x14ac:dyDescent="0.25">
      <c r="A248" s="4" t="s">
        <v>466</v>
      </c>
      <c r="B248" s="4" t="s">
        <v>467</v>
      </c>
      <c r="C248" s="5"/>
      <c r="D248" s="5"/>
      <c r="E248" s="5"/>
    </row>
    <row r="249" spans="1:5" hidden="1" x14ac:dyDescent="0.25">
      <c r="A249" s="4" t="s">
        <v>468</v>
      </c>
      <c r="B249" s="4" t="s">
        <v>467</v>
      </c>
      <c r="C249" s="5"/>
      <c r="D249" s="5"/>
      <c r="E249" s="5"/>
    </row>
    <row r="250" spans="1:5" hidden="1" x14ac:dyDescent="0.25">
      <c r="A250" s="4" t="s">
        <v>469</v>
      </c>
      <c r="B250" s="4" t="s">
        <v>467</v>
      </c>
      <c r="C250" s="5"/>
      <c r="D250" s="5"/>
      <c r="E250" s="4" t="s">
        <v>470</v>
      </c>
    </row>
    <row r="251" spans="1:5" hidden="1" x14ac:dyDescent="0.25">
      <c r="A251" s="4" t="s">
        <v>471</v>
      </c>
      <c r="B251" s="4" t="s">
        <v>472</v>
      </c>
      <c r="C251" s="5"/>
      <c r="D251" s="5"/>
      <c r="E251" s="4" t="s">
        <v>470</v>
      </c>
    </row>
    <row r="252" spans="1:5" hidden="1" x14ac:dyDescent="0.25">
      <c r="A252" s="4" t="s">
        <v>473</v>
      </c>
      <c r="B252" s="4" t="s">
        <v>474</v>
      </c>
      <c r="C252" s="5"/>
      <c r="D252" s="5"/>
      <c r="E252" s="4" t="s">
        <v>470</v>
      </c>
    </row>
    <row r="253" spans="1:5" hidden="1" x14ac:dyDescent="0.25">
      <c r="A253" s="4" t="s">
        <v>475</v>
      </c>
      <c r="B253" s="4" t="s">
        <v>476</v>
      </c>
      <c r="C253" s="5"/>
      <c r="D253" s="5"/>
      <c r="E253" s="5"/>
    </row>
    <row r="254" spans="1:5" hidden="1" x14ac:dyDescent="0.25">
      <c r="A254" s="4" t="s">
        <v>477</v>
      </c>
      <c r="B254" s="4" t="s">
        <v>476</v>
      </c>
      <c r="C254" s="5"/>
      <c r="D254" s="5"/>
      <c r="E254" s="5"/>
    </row>
    <row r="255" spans="1:5" hidden="1" x14ac:dyDescent="0.25">
      <c r="A255" s="4" t="s">
        <v>478</v>
      </c>
      <c r="B255" s="4" t="s">
        <v>476</v>
      </c>
      <c r="C255" s="5"/>
      <c r="D255" s="5"/>
      <c r="E255" s="4" t="s">
        <v>470</v>
      </c>
    </row>
    <row r="256" spans="1:5" hidden="1" x14ac:dyDescent="0.25">
      <c r="A256" s="4" t="s">
        <v>479</v>
      </c>
      <c r="B256" s="4" t="s">
        <v>480</v>
      </c>
      <c r="C256" s="5"/>
      <c r="D256" s="5"/>
      <c r="E256" s="4" t="s">
        <v>470</v>
      </c>
    </row>
    <row r="257" spans="1:5" hidden="1" x14ac:dyDescent="0.25">
      <c r="A257" s="4" t="s">
        <v>481</v>
      </c>
      <c r="B257" s="4" t="s">
        <v>482</v>
      </c>
      <c r="C257" s="5"/>
      <c r="D257" s="5"/>
      <c r="E257" s="5"/>
    </row>
    <row r="258" spans="1:5" hidden="1" x14ac:dyDescent="0.25">
      <c r="A258" s="4" t="s">
        <v>483</v>
      </c>
      <c r="B258" s="4" t="s">
        <v>482</v>
      </c>
      <c r="C258" s="5"/>
      <c r="D258" s="5"/>
      <c r="E258" s="5"/>
    </row>
    <row r="259" spans="1:5" hidden="1" x14ac:dyDescent="0.25">
      <c r="A259" s="4" t="s">
        <v>484</v>
      </c>
      <c r="B259" s="4" t="s">
        <v>482</v>
      </c>
      <c r="C259" s="5"/>
      <c r="D259" s="5"/>
      <c r="E259" s="4" t="s">
        <v>470</v>
      </c>
    </row>
    <row r="260" spans="1:5" hidden="1" x14ac:dyDescent="0.25">
      <c r="A260" s="4" t="s">
        <v>485</v>
      </c>
      <c r="B260" s="4" t="s">
        <v>465</v>
      </c>
      <c r="C260" s="5"/>
      <c r="D260" s="5"/>
      <c r="E260" s="5"/>
    </row>
    <row r="261" spans="1:5" hidden="1" x14ac:dyDescent="0.25">
      <c r="A261" s="4" t="s">
        <v>486</v>
      </c>
      <c r="B261" s="4" t="s">
        <v>465</v>
      </c>
      <c r="C261" s="5"/>
      <c r="D261" s="5"/>
      <c r="E261" s="4" t="s">
        <v>470</v>
      </c>
    </row>
    <row r="262" spans="1:5" hidden="1" x14ac:dyDescent="0.25">
      <c r="A262" s="4" t="s">
        <v>487</v>
      </c>
      <c r="B262" s="4" t="s">
        <v>488</v>
      </c>
      <c r="C262" s="5"/>
      <c r="D262" s="5"/>
      <c r="E262" s="4" t="s">
        <v>470</v>
      </c>
    </row>
    <row r="263" spans="1:5" hidden="1" x14ac:dyDescent="0.25">
      <c r="A263" s="4" t="s">
        <v>489</v>
      </c>
      <c r="B263" s="4" t="s">
        <v>490</v>
      </c>
      <c r="C263" s="5"/>
      <c r="D263" s="5"/>
      <c r="E263" s="4" t="s">
        <v>470</v>
      </c>
    </row>
    <row r="264" spans="1:5" hidden="1" x14ac:dyDescent="0.25">
      <c r="A264" s="4" t="s">
        <v>491</v>
      </c>
      <c r="B264" s="4" t="s">
        <v>492</v>
      </c>
      <c r="C264" s="5"/>
      <c r="D264" s="5"/>
      <c r="E264" s="5"/>
    </row>
    <row r="265" spans="1:5" hidden="1" x14ac:dyDescent="0.25">
      <c r="A265" s="4" t="s">
        <v>493</v>
      </c>
      <c r="B265" s="4" t="s">
        <v>494</v>
      </c>
      <c r="C265" s="5"/>
      <c r="D265" s="5"/>
      <c r="E265" s="5"/>
    </row>
    <row r="266" spans="1:5" hidden="1" x14ac:dyDescent="0.25">
      <c r="A266" s="4" t="s">
        <v>495</v>
      </c>
      <c r="B266" s="4" t="s">
        <v>496</v>
      </c>
      <c r="C266" s="5"/>
      <c r="D266" s="5"/>
      <c r="E266" s="5"/>
    </row>
    <row r="267" spans="1:5" hidden="1" x14ac:dyDescent="0.25">
      <c r="A267" s="4" t="s">
        <v>497</v>
      </c>
      <c r="B267" s="4" t="s">
        <v>496</v>
      </c>
      <c r="C267" s="5"/>
      <c r="D267" s="5"/>
      <c r="E267" s="5"/>
    </row>
    <row r="268" spans="1:5" hidden="1" x14ac:dyDescent="0.25">
      <c r="A268" s="4" t="s">
        <v>498</v>
      </c>
      <c r="B268" s="4" t="s">
        <v>496</v>
      </c>
      <c r="C268" s="5"/>
      <c r="D268" s="5"/>
      <c r="E268" s="4" t="s">
        <v>499</v>
      </c>
    </row>
    <row r="269" spans="1:5" hidden="1" x14ac:dyDescent="0.25">
      <c r="A269" s="4" t="s">
        <v>500</v>
      </c>
      <c r="B269" s="4" t="s">
        <v>501</v>
      </c>
      <c r="C269" s="5"/>
      <c r="D269" s="5"/>
      <c r="E269" s="5"/>
    </row>
    <row r="270" spans="1:5" hidden="1" x14ac:dyDescent="0.25">
      <c r="A270" s="4" t="s">
        <v>502</v>
      </c>
      <c r="B270" s="4" t="s">
        <v>503</v>
      </c>
      <c r="C270" s="5"/>
      <c r="D270" s="5"/>
      <c r="E270" s="5"/>
    </row>
    <row r="271" spans="1:5" hidden="1" x14ac:dyDescent="0.25">
      <c r="A271" s="4" t="s">
        <v>504</v>
      </c>
      <c r="B271" s="4" t="s">
        <v>503</v>
      </c>
      <c r="C271" s="5"/>
      <c r="D271" s="5"/>
      <c r="E271" s="4" t="s">
        <v>499</v>
      </c>
    </row>
    <row r="272" spans="1:5" hidden="1" x14ac:dyDescent="0.25">
      <c r="A272" s="4" t="s">
        <v>505</v>
      </c>
      <c r="B272" s="4" t="s">
        <v>506</v>
      </c>
      <c r="C272" s="5"/>
      <c r="D272" s="5"/>
      <c r="E272" s="5"/>
    </row>
    <row r="273" spans="1:5" hidden="1" x14ac:dyDescent="0.25">
      <c r="A273" s="4" t="s">
        <v>507</v>
      </c>
      <c r="B273" s="4" t="s">
        <v>506</v>
      </c>
      <c r="C273" s="5"/>
      <c r="D273" s="5"/>
      <c r="E273" s="4" t="s">
        <v>499</v>
      </c>
    </row>
    <row r="274" spans="1:5" hidden="1" x14ac:dyDescent="0.25">
      <c r="A274" s="4" t="s">
        <v>508</v>
      </c>
      <c r="B274" s="4" t="s">
        <v>509</v>
      </c>
      <c r="C274" s="5"/>
      <c r="D274" s="5"/>
      <c r="E274" s="5"/>
    </row>
    <row r="275" spans="1:5" hidden="1" x14ac:dyDescent="0.25">
      <c r="A275" s="4" t="s">
        <v>510</v>
      </c>
      <c r="B275" s="4" t="s">
        <v>509</v>
      </c>
      <c r="C275" s="5"/>
      <c r="D275" s="5"/>
      <c r="E275" s="4" t="s">
        <v>499</v>
      </c>
    </row>
    <row r="276" spans="1:5" hidden="1" x14ac:dyDescent="0.25">
      <c r="A276" s="4" t="s">
        <v>511</v>
      </c>
      <c r="B276" s="4" t="s">
        <v>512</v>
      </c>
      <c r="C276" s="5"/>
      <c r="D276" s="5"/>
      <c r="E276" s="5"/>
    </row>
    <row r="277" spans="1:5" hidden="1" x14ac:dyDescent="0.25">
      <c r="A277" s="4" t="s">
        <v>513</v>
      </c>
      <c r="B277" s="4" t="s">
        <v>514</v>
      </c>
      <c r="C277" s="5"/>
      <c r="D277" s="5"/>
      <c r="E277" s="5"/>
    </row>
    <row r="278" spans="1:5" hidden="1" x14ac:dyDescent="0.25">
      <c r="A278" s="4" t="s">
        <v>515</v>
      </c>
      <c r="B278" s="4" t="s">
        <v>514</v>
      </c>
      <c r="C278" s="5"/>
      <c r="D278" s="5"/>
      <c r="E278" s="4" t="s">
        <v>516</v>
      </c>
    </row>
    <row r="279" spans="1:5" hidden="1" x14ac:dyDescent="0.25">
      <c r="A279" s="4" t="s">
        <v>517</v>
      </c>
      <c r="B279" s="4" t="s">
        <v>518</v>
      </c>
      <c r="C279" s="5"/>
      <c r="D279" s="5"/>
      <c r="E279" s="5"/>
    </row>
    <row r="280" spans="1:5" hidden="1" x14ac:dyDescent="0.25">
      <c r="A280" s="4" t="s">
        <v>519</v>
      </c>
      <c r="B280" s="4" t="s">
        <v>518</v>
      </c>
      <c r="C280" s="5"/>
      <c r="D280" s="5"/>
      <c r="E280" s="4" t="s">
        <v>520</v>
      </c>
    </row>
    <row r="281" spans="1:5" hidden="1" x14ac:dyDescent="0.25">
      <c r="A281" s="4" t="s">
        <v>521</v>
      </c>
      <c r="B281" s="4" t="s">
        <v>522</v>
      </c>
      <c r="C281" s="5"/>
      <c r="D281" s="5"/>
      <c r="E281" s="5"/>
    </row>
    <row r="282" spans="1:5" hidden="1" x14ac:dyDescent="0.25">
      <c r="A282" s="4" t="s">
        <v>523</v>
      </c>
      <c r="B282" s="4" t="s">
        <v>524</v>
      </c>
      <c r="C282" s="5"/>
      <c r="D282" s="5"/>
      <c r="E282" s="5"/>
    </row>
    <row r="283" spans="1:5" hidden="1" x14ac:dyDescent="0.25">
      <c r="A283" s="4" t="s">
        <v>525</v>
      </c>
      <c r="B283" s="4" t="s">
        <v>526</v>
      </c>
      <c r="C283" s="5"/>
      <c r="D283" s="5"/>
      <c r="E283" s="5"/>
    </row>
    <row r="284" spans="1:5" hidden="1" x14ac:dyDescent="0.25">
      <c r="A284" s="4" t="s">
        <v>527</v>
      </c>
      <c r="B284" s="4" t="s">
        <v>528</v>
      </c>
      <c r="C284" s="5"/>
      <c r="D284" s="5"/>
      <c r="E284" s="5"/>
    </row>
    <row r="285" spans="1:5" hidden="1" x14ac:dyDescent="0.25">
      <c r="A285" s="4" t="s">
        <v>529</v>
      </c>
      <c r="B285" s="4" t="s">
        <v>528</v>
      </c>
      <c r="C285" s="5"/>
      <c r="D285" s="5"/>
      <c r="E285" s="4" t="s">
        <v>530</v>
      </c>
    </row>
    <row r="286" spans="1:5" hidden="1" x14ac:dyDescent="0.25">
      <c r="A286" s="4" t="s">
        <v>531</v>
      </c>
      <c r="B286" s="4" t="s">
        <v>532</v>
      </c>
      <c r="C286" s="5"/>
      <c r="D286" s="5"/>
      <c r="E286" s="4" t="s">
        <v>530</v>
      </c>
    </row>
    <row r="287" spans="1:5" hidden="1" x14ac:dyDescent="0.25">
      <c r="A287" s="4" t="s">
        <v>533</v>
      </c>
      <c r="B287" s="4" t="s">
        <v>534</v>
      </c>
      <c r="C287" s="5"/>
      <c r="D287" s="5"/>
      <c r="E287" s="4" t="s">
        <v>530</v>
      </c>
    </row>
    <row r="288" spans="1:5" hidden="1" x14ac:dyDescent="0.25">
      <c r="A288" s="4" t="s">
        <v>535</v>
      </c>
      <c r="B288" s="4" t="s">
        <v>536</v>
      </c>
      <c r="C288" s="5"/>
      <c r="D288" s="5"/>
      <c r="E288" s="4" t="s">
        <v>530</v>
      </c>
    </row>
    <row r="289" spans="1:5" hidden="1" x14ac:dyDescent="0.25">
      <c r="A289" s="4" t="s">
        <v>537</v>
      </c>
      <c r="B289" s="4" t="s">
        <v>538</v>
      </c>
      <c r="C289" s="5"/>
      <c r="D289" s="5"/>
      <c r="E289" s="4" t="s">
        <v>530</v>
      </c>
    </row>
    <row r="290" spans="1:5" hidden="1" x14ac:dyDescent="0.25">
      <c r="A290" s="4" t="s">
        <v>539</v>
      </c>
      <c r="B290" s="4" t="s">
        <v>540</v>
      </c>
      <c r="C290" s="5"/>
      <c r="D290" s="5"/>
      <c r="E290" s="4" t="s">
        <v>530</v>
      </c>
    </row>
    <row r="291" spans="1:5" hidden="1" x14ac:dyDescent="0.25">
      <c r="A291" s="4" t="s">
        <v>541</v>
      </c>
      <c r="B291" s="4" t="s">
        <v>542</v>
      </c>
      <c r="C291" s="5"/>
      <c r="D291" s="5"/>
      <c r="E291" s="5"/>
    </row>
    <row r="292" spans="1:5" hidden="1" x14ac:dyDescent="0.25">
      <c r="A292" s="4" t="s">
        <v>543</v>
      </c>
      <c r="B292" s="4" t="s">
        <v>544</v>
      </c>
      <c r="C292" s="5"/>
      <c r="D292" s="5"/>
      <c r="E292" s="5"/>
    </row>
    <row r="293" spans="1:5" hidden="1" x14ac:dyDescent="0.25">
      <c r="A293" s="4" t="s">
        <v>545</v>
      </c>
      <c r="B293" s="4" t="s">
        <v>546</v>
      </c>
      <c r="C293" s="5"/>
      <c r="D293" s="5"/>
      <c r="E293" s="5"/>
    </row>
    <row r="294" spans="1:5" hidden="1" x14ac:dyDescent="0.25">
      <c r="A294" s="4" t="s">
        <v>547</v>
      </c>
      <c r="B294" s="4" t="s">
        <v>548</v>
      </c>
      <c r="C294" s="5"/>
      <c r="D294" s="5"/>
      <c r="E294" s="5"/>
    </row>
    <row r="295" spans="1:5" hidden="1" x14ac:dyDescent="0.25">
      <c r="A295" s="4" t="s">
        <v>549</v>
      </c>
      <c r="B295" s="4" t="s">
        <v>548</v>
      </c>
      <c r="C295" s="5"/>
      <c r="D295" s="5"/>
      <c r="E295" s="4" t="s">
        <v>530</v>
      </c>
    </row>
    <row r="296" spans="1:5" hidden="1" x14ac:dyDescent="0.25">
      <c r="A296" s="4" t="s">
        <v>550</v>
      </c>
      <c r="B296" s="4" t="s">
        <v>551</v>
      </c>
      <c r="C296" s="5"/>
      <c r="D296" s="5"/>
      <c r="E296" s="4" t="s">
        <v>530</v>
      </c>
    </row>
    <row r="297" spans="1:5" hidden="1" x14ac:dyDescent="0.25">
      <c r="A297" s="4" t="s">
        <v>552</v>
      </c>
      <c r="B297" s="4" t="s">
        <v>553</v>
      </c>
      <c r="C297" s="5"/>
      <c r="D297" s="5"/>
      <c r="E297" s="5"/>
    </row>
    <row r="298" spans="1:5" hidden="1" x14ac:dyDescent="0.25">
      <c r="A298" s="4" t="s">
        <v>554</v>
      </c>
      <c r="B298" s="4" t="s">
        <v>555</v>
      </c>
      <c r="C298" s="5"/>
      <c r="D298" s="5"/>
      <c r="E298" s="4" t="s">
        <v>530</v>
      </c>
    </row>
    <row r="299" spans="1:5" hidden="1" x14ac:dyDescent="0.25">
      <c r="A299" s="4" t="s">
        <v>556</v>
      </c>
      <c r="B299" s="4" t="s">
        <v>557</v>
      </c>
      <c r="C299" s="5"/>
      <c r="D299" s="5"/>
      <c r="E299" s="4" t="s">
        <v>530</v>
      </c>
    </row>
    <row r="300" spans="1:5" hidden="1" x14ac:dyDescent="0.25">
      <c r="A300" s="4" t="s">
        <v>558</v>
      </c>
      <c r="B300" s="4" t="s">
        <v>559</v>
      </c>
      <c r="C300" s="5"/>
      <c r="D300" s="5"/>
      <c r="E300" s="4" t="s">
        <v>530</v>
      </c>
    </row>
    <row r="301" spans="1:5" hidden="1" x14ac:dyDescent="0.25">
      <c r="A301" s="4" t="s">
        <v>560</v>
      </c>
      <c r="B301" s="4" t="s">
        <v>561</v>
      </c>
      <c r="C301" s="5"/>
      <c r="D301" s="5"/>
      <c r="E301" s="5"/>
    </row>
    <row r="302" spans="1:5" hidden="1" x14ac:dyDescent="0.25">
      <c r="A302" s="4" t="s">
        <v>562</v>
      </c>
      <c r="B302" s="4" t="s">
        <v>561</v>
      </c>
      <c r="C302" s="5"/>
      <c r="D302" s="5"/>
      <c r="E302" s="5"/>
    </row>
    <row r="303" spans="1:5" hidden="1" x14ac:dyDescent="0.25">
      <c r="A303" s="4" t="s">
        <v>563</v>
      </c>
      <c r="B303" s="4" t="s">
        <v>564</v>
      </c>
      <c r="C303" s="5"/>
      <c r="D303" s="5"/>
      <c r="E303" s="4" t="s">
        <v>565</v>
      </c>
    </row>
    <row r="304" spans="1:5" hidden="1" x14ac:dyDescent="0.25">
      <c r="A304" s="4" t="s">
        <v>8</v>
      </c>
      <c r="B304" s="4" t="s">
        <v>9</v>
      </c>
      <c r="C304" s="5"/>
      <c r="D304" s="5"/>
      <c r="E304" s="4" t="s">
        <v>565</v>
      </c>
    </row>
    <row r="305" spans="1:5" hidden="1" x14ac:dyDescent="0.25">
      <c r="A305" s="4" t="s">
        <v>566</v>
      </c>
      <c r="B305" s="4" t="s">
        <v>567</v>
      </c>
      <c r="C305" s="5"/>
      <c r="D305" s="5"/>
      <c r="E305" s="4" t="s">
        <v>565</v>
      </c>
    </row>
    <row r="306" spans="1:5" hidden="1" x14ac:dyDescent="0.25">
      <c r="A306" s="4" t="s">
        <v>11</v>
      </c>
      <c r="B306" s="4" t="s">
        <v>12</v>
      </c>
      <c r="C306" s="5"/>
      <c r="D306" s="5"/>
      <c r="E306" s="4" t="s">
        <v>565</v>
      </c>
    </row>
    <row r="307" spans="1:5" hidden="1" x14ac:dyDescent="0.25">
      <c r="A307" s="4" t="s">
        <v>568</v>
      </c>
      <c r="B307" s="4" t="s">
        <v>569</v>
      </c>
      <c r="C307" s="5"/>
      <c r="D307" s="5"/>
      <c r="E307" s="4" t="s">
        <v>565</v>
      </c>
    </row>
    <row r="308" spans="1:5" hidden="1" x14ac:dyDescent="0.25">
      <c r="A308" s="4" t="s">
        <v>570</v>
      </c>
      <c r="B308" s="4" t="s">
        <v>571</v>
      </c>
      <c r="C308" s="5"/>
      <c r="D308" s="5"/>
      <c r="E308" s="4" t="s">
        <v>565</v>
      </c>
    </row>
    <row r="309" spans="1:5" hidden="1" x14ac:dyDescent="0.25">
      <c r="A309" s="4" t="s">
        <v>572</v>
      </c>
      <c r="B309" s="4" t="s">
        <v>573</v>
      </c>
      <c r="C309" s="5"/>
      <c r="D309" s="5"/>
      <c r="E309" s="4" t="s">
        <v>565</v>
      </c>
    </row>
    <row r="310" spans="1:5" hidden="1" x14ac:dyDescent="0.25">
      <c r="A310" s="4" t="s">
        <v>574</v>
      </c>
      <c r="B310" s="4" t="s">
        <v>575</v>
      </c>
      <c r="C310" s="5"/>
      <c r="D310" s="5"/>
      <c r="E310" s="4" t="s">
        <v>565</v>
      </c>
    </row>
    <row r="311" spans="1:5" hidden="1" x14ac:dyDescent="0.25">
      <c r="A311" s="4" t="s">
        <v>576</v>
      </c>
      <c r="B311" s="4" t="s">
        <v>577</v>
      </c>
      <c r="C311" s="5"/>
      <c r="D311" s="5"/>
      <c r="E311" s="4" t="s">
        <v>565</v>
      </c>
    </row>
    <row r="312" spans="1:5" hidden="1" x14ac:dyDescent="0.25">
      <c r="A312" s="4" t="s">
        <v>578</v>
      </c>
      <c r="B312" s="4" t="s">
        <v>579</v>
      </c>
      <c r="C312" s="5"/>
      <c r="D312" s="5"/>
      <c r="E312" s="4" t="s">
        <v>565</v>
      </c>
    </row>
    <row r="313" spans="1:5" hidden="1" x14ac:dyDescent="0.25">
      <c r="A313" s="4" t="s">
        <v>580</v>
      </c>
      <c r="B313" s="4" t="s">
        <v>581</v>
      </c>
      <c r="C313" s="5"/>
      <c r="D313" s="5"/>
      <c r="E313" s="4" t="s">
        <v>582</v>
      </c>
    </row>
    <row r="314" spans="1:5" hidden="1" x14ac:dyDescent="0.25">
      <c r="A314" s="4" t="s">
        <v>583</v>
      </c>
      <c r="B314" s="4" t="s">
        <v>584</v>
      </c>
      <c r="C314" s="5"/>
      <c r="D314" s="5"/>
      <c r="E314" s="4" t="s">
        <v>565</v>
      </c>
    </row>
    <row r="315" spans="1:5" hidden="1" x14ac:dyDescent="0.25">
      <c r="A315" s="4" t="s">
        <v>585</v>
      </c>
      <c r="B315" s="4" t="s">
        <v>586</v>
      </c>
      <c r="C315" s="5"/>
      <c r="D315" s="5"/>
      <c r="E315" s="4" t="s">
        <v>565</v>
      </c>
    </row>
    <row r="316" spans="1:5" hidden="1" x14ac:dyDescent="0.25">
      <c r="A316" s="4" t="s">
        <v>587</v>
      </c>
      <c r="B316" s="4" t="s">
        <v>588</v>
      </c>
      <c r="C316" s="5"/>
      <c r="D316" s="5"/>
      <c r="E316" s="4" t="s">
        <v>565</v>
      </c>
    </row>
    <row r="317" spans="1:5" hidden="1" x14ac:dyDescent="0.25">
      <c r="A317" s="4" t="s">
        <v>589</v>
      </c>
      <c r="B317" s="4" t="s">
        <v>590</v>
      </c>
      <c r="C317" s="5"/>
      <c r="D317" s="5"/>
      <c r="E317" s="4" t="s">
        <v>565</v>
      </c>
    </row>
    <row r="318" spans="1:5" hidden="1" x14ac:dyDescent="0.25">
      <c r="A318" s="4" t="s">
        <v>591</v>
      </c>
      <c r="B318" s="4" t="s">
        <v>592</v>
      </c>
      <c r="C318" s="5"/>
      <c r="D318" s="5"/>
      <c r="E318" s="5"/>
    </row>
    <row r="319" spans="1:5" hidden="1" x14ac:dyDescent="0.25">
      <c r="A319" s="4" t="s">
        <v>593</v>
      </c>
      <c r="B319" s="4" t="s">
        <v>594</v>
      </c>
      <c r="C319" s="5"/>
      <c r="D319" s="5"/>
      <c r="E319" s="5"/>
    </row>
    <row r="320" spans="1:5" hidden="1" x14ac:dyDescent="0.25">
      <c r="A320" s="4" t="s">
        <v>595</v>
      </c>
      <c r="B320" s="4" t="s">
        <v>596</v>
      </c>
      <c r="C320" s="5"/>
      <c r="D320" s="5"/>
      <c r="E320" s="5"/>
    </row>
    <row r="321" spans="1:5" hidden="1" x14ac:dyDescent="0.25">
      <c r="A321" s="4" t="s">
        <v>597</v>
      </c>
      <c r="B321" s="4" t="s">
        <v>598</v>
      </c>
      <c r="C321" s="5"/>
      <c r="D321" s="5"/>
      <c r="E321" s="4" t="s">
        <v>582</v>
      </c>
    </row>
    <row r="322" spans="1:5" hidden="1" x14ac:dyDescent="0.25">
      <c r="A322" s="4" t="s">
        <v>599</v>
      </c>
      <c r="B322" s="4" t="s">
        <v>600</v>
      </c>
      <c r="C322" s="5"/>
      <c r="D322" s="5"/>
      <c r="E322" s="5"/>
    </row>
    <row r="323" spans="1:5" hidden="1" x14ac:dyDescent="0.25">
      <c r="A323" s="4" t="s">
        <v>601</v>
      </c>
      <c r="B323" s="4" t="s">
        <v>602</v>
      </c>
      <c r="C323" s="5"/>
      <c r="D323" s="5"/>
      <c r="E323" s="5"/>
    </row>
    <row r="324" spans="1:5" hidden="1" x14ac:dyDescent="0.25">
      <c r="A324" s="4" t="s">
        <v>603</v>
      </c>
      <c r="B324" s="4" t="s">
        <v>604</v>
      </c>
      <c r="C324" s="5"/>
      <c r="D324" s="5"/>
      <c r="E324" s="5"/>
    </row>
    <row r="325" spans="1:5" hidden="1" x14ac:dyDescent="0.25">
      <c r="A325" s="4" t="s">
        <v>605</v>
      </c>
      <c r="B325" s="4" t="s">
        <v>606</v>
      </c>
      <c r="C325" s="5"/>
      <c r="D325" s="5"/>
      <c r="E325" s="5"/>
    </row>
    <row r="326" spans="1:5" hidden="1" x14ac:dyDescent="0.25">
      <c r="A326" s="4" t="s">
        <v>607</v>
      </c>
      <c r="B326" s="4" t="s">
        <v>606</v>
      </c>
      <c r="C326" s="5"/>
      <c r="D326" s="5"/>
      <c r="E326" s="4" t="s">
        <v>565</v>
      </c>
    </row>
    <row r="327" spans="1:5" hidden="1" x14ac:dyDescent="0.25">
      <c r="A327" s="4" t="s">
        <v>608</v>
      </c>
      <c r="B327" s="4" t="s">
        <v>609</v>
      </c>
      <c r="C327" s="5"/>
      <c r="D327" s="5"/>
      <c r="E327" s="5"/>
    </row>
    <row r="328" spans="1:5" hidden="1" x14ac:dyDescent="0.25">
      <c r="A328" s="4" t="s">
        <v>610</v>
      </c>
      <c r="B328" s="4" t="s">
        <v>611</v>
      </c>
      <c r="C328" s="5"/>
      <c r="D328" s="5"/>
      <c r="E328" s="5"/>
    </row>
    <row r="329" spans="1:5" hidden="1" x14ac:dyDescent="0.25">
      <c r="A329" s="4" t="s">
        <v>612</v>
      </c>
      <c r="B329" s="4" t="s">
        <v>613</v>
      </c>
      <c r="C329" s="5"/>
      <c r="D329" s="5"/>
      <c r="E329" s="4" t="s">
        <v>614</v>
      </c>
    </row>
    <row r="330" spans="1:5" hidden="1" x14ac:dyDescent="0.25">
      <c r="A330" s="4" t="s">
        <v>615</v>
      </c>
      <c r="B330" s="4" t="s">
        <v>616</v>
      </c>
      <c r="C330" s="5"/>
      <c r="D330" s="5"/>
      <c r="E330" s="4" t="s">
        <v>614</v>
      </c>
    </row>
    <row r="331" spans="1:5" hidden="1" x14ac:dyDescent="0.25">
      <c r="A331" s="4" t="s">
        <v>617</v>
      </c>
      <c r="B331" s="4" t="s">
        <v>618</v>
      </c>
      <c r="C331" s="5"/>
      <c r="D331" s="5"/>
      <c r="E331" s="4" t="s">
        <v>614</v>
      </c>
    </row>
    <row r="332" spans="1:5" hidden="1" x14ac:dyDescent="0.25">
      <c r="A332" s="4" t="s">
        <v>619</v>
      </c>
      <c r="B332" s="4" t="s">
        <v>620</v>
      </c>
      <c r="C332" s="5"/>
      <c r="D332" s="5"/>
      <c r="E332" s="4" t="s">
        <v>614</v>
      </c>
    </row>
    <row r="333" spans="1:5" hidden="1" x14ac:dyDescent="0.25">
      <c r="A333" s="4" t="s">
        <v>621</v>
      </c>
      <c r="B333" s="4" t="s">
        <v>622</v>
      </c>
      <c r="C333" s="5"/>
      <c r="D333" s="5"/>
      <c r="E333" s="5"/>
    </row>
    <row r="334" spans="1:5" hidden="1" x14ac:dyDescent="0.25">
      <c r="A334" s="4" t="s">
        <v>623</v>
      </c>
      <c r="B334" s="4" t="s">
        <v>624</v>
      </c>
      <c r="C334" s="5"/>
      <c r="D334" s="5"/>
      <c r="E334" s="5"/>
    </row>
    <row r="335" spans="1:5" hidden="1" x14ac:dyDescent="0.25">
      <c r="A335" s="4" t="s">
        <v>625</v>
      </c>
      <c r="B335" s="4" t="s">
        <v>626</v>
      </c>
      <c r="C335" s="5"/>
      <c r="D335" s="5"/>
      <c r="E335" s="4" t="s">
        <v>627</v>
      </c>
    </row>
    <row r="336" spans="1:5" hidden="1" x14ac:dyDescent="0.25">
      <c r="A336" s="4" t="s">
        <v>628</v>
      </c>
      <c r="B336" s="4" t="s">
        <v>629</v>
      </c>
      <c r="C336" s="5"/>
      <c r="D336" s="5"/>
      <c r="E336" s="4" t="s">
        <v>627</v>
      </c>
    </row>
    <row r="337" spans="1:5" hidden="1" x14ac:dyDescent="0.25">
      <c r="A337" s="4" t="s">
        <v>630</v>
      </c>
      <c r="B337" s="4" t="s">
        <v>631</v>
      </c>
      <c r="C337" s="5"/>
      <c r="D337" s="5"/>
      <c r="E337" s="4" t="s">
        <v>627</v>
      </c>
    </row>
    <row r="338" spans="1:5" hidden="1" x14ac:dyDescent="0.25">
      <c r="A338" s="4" t="s">
        <v>632</v>
      </c>
      <c r="B338" s="4" t="s">
        <v>633</v>
      </c>
      <c r="C338" s="5"/>
      <c r="D338" s="5"/>
      <c r="E338" s="4" t="s">
        <v>627</v>
      </c>
    </row>
    <row r="339" spans="1:5" hidden="1" x14ac:dyDescent="0.25">
      <c r="A339" s="4" t="s">
        <v>634</v>
      </c>
      <c r="B339" s="4" t="s">
        <v>635</v>
      </c>
      <c r="C339" s="5"/>
      <c r="D339" s="5"/>
      <c r="E339" s="4" t="s">
        <v>627</v>
      </c>
    </row>
    <row r="340" spans="1:5" hidden="1" x14ac:dyDescent="0.25">
      <c r="A340" s="4" t="s">
        <v>636</v>
      </c>
      <c r="B340" s="4" t="s">
        <v>637</v>
      </c>
      <c r="C340" s="5"/>
      <c r="D340" s="5"/>
      <c r="E340" s="5"/>
    </row>
    <row r="341" spans="1:5" hidden="1" x14ac:dyDescent="0.25">
      <c r="A341" s="4" t="s">
        <v>638</v>
      </c>
      <c r="B341" s="4" t="s">
        <v>639</v>
      </c>
      <c r="C341" s="5"/>
      <c r="D341" s="5"/>
      <c r="E341" s="4" t="s">
        <v>627</v>
      </c>
    </row>
    <row r="342" spans="1:5" hidden="1" x14ac:dyDescent="0.25">
      <c r="A342" s="4" t="s">
        <v>640</v>
      </c>
      <c r="B342" s="4" t="s">
        <v>641</v>
      </c>
      <c r="C342" s="5"/>
      <c r="D342" s="5"/>
      <c r="E342" s="4" t="s">
        <v>627</v>
      </c>
    </row>
    <row r="343" spans="1:5" hidden="1" x14ac:dyDescent="0.25">
      <c r="A343" s="4" t="s">
        <v>642</v>
      </c>
      <c r="B343" s="4" t="s">
        <v>643</v>
      </c>
      <c r="C343" s="5"/>
      <c r="D343" s="5"/>
      <c r="E343" s="4" t="s">
        <v>627</v>
      </c>
    </row>
    <row r="344" spans="1:5" hidden="1" x14ac:dyDescent="0.25">
      <c r="A344" s="4" t="s">
        <v>644</v>
      </c>
      <c r="B344" s="4" t="s">
        <v>645</v>
      </c>
      <c r="C344" s="5"/>
      <c r="D344" s="5"/>
      <c r="E344" s="5"/>
    </row>
    <row r="345" spans="1:5" hidden="1" x14ac:dyDescent="0.25">
      <c r="A345" s="4" t="s">
        <v>646</v>
      </c>
      <c r="B345" s="4" t="s">
        <v>528</v>
      </c>
      <c r="C345" s="5"/>
      <c r="D345" s="5"/>
      <c r="E345" s="5"/>
    </row>
    <row r="346" spans="1:5" hidden="1" x14ac:dyDescent="0.25">
      <c r="A346" s="4" t="s">
        <v>647</v>
      </c>
      <c r="B346" s="4" t="s">
        <v>648</v>
      </c>
      <c r="C346" s="5"/>
      <c r="D346" s="5"/>
      <c r="E346" s="5"/>
    </row>
    <row r="347" spans="1:5" hidden="1" x14ac:dyDescent="0.25">
      <c r="A347" s="4" t="s">
        <v>649</v>
      </c>
      <c r="B347" s="4" t="s">
        <v>648</v>
      </c>
      <c r="C347" s="5"/>
      <c r="D347" s="5"/>
      <c r="E347" s="4" t="s">
        <v>650</v>
      </c>
    </row>
    <row r="348" spans="1:5" hidden="1" x14ac:dyDescent="0.25">
      <c r="A348" s="4" t="s">
        <v>651</v>
      </c>
      <c r="B348" s="4" t="s">
        <v>532</v>
      </c>
      <c r="C348" s="5"/>
      <c r="D348" s="5"/>
      <c r="E348" s="4" t="s">
        <v>650</v>
      </c>
    </row>
    <row r="349" spans="1:5" hidden="1" x14ac:dyDescent="0.25">
      <c r="A349" s="4" t="s">
        <v>652</v>
      </c>
      <c r="B349" s="4" t="s">
        <v>653</v>
      </c>
      <c r="C349" s="5"/>
      <c r="D349" s="5"/>
      <c r="E349" s="4" t="s">
        <v>650</v>
      </c>
    </row>
    <row r="350" spans="1:5" hidden="1" x14ac:dyDescent="0.25">
      <c r="A350" s="4" t="s">
        <v>654</v>
      </c>
      <c r="B350" s="4" t="s">
        <v>536</v>
      </c>
      <c r="C350" s="5"/>
      <c r="D350" s="5"/>
      <c r="E350" s="4" t="s">
        <v>650</v>
      </c>
    </row>
    <row r="351" spans="1:5" hidden="1" x14ac:dyDescent="0.25">
      <c r="A351" s="4" t="s">
        <v>655</v>
      </c>
      <c r="B351" s="4" t="s">
        <v>656</v>
      </c>
      <c r="C351" s="5"/>
      <c r="D351" s="5"/>
      <c r="E351" s="4" t="s">
        <v>650</v>
      </c>
    </row>
    <row r="352" spans="1:5" hidden="1" x14ac:dyDescent="0.25">
      <c r="A352" s="4" t="s">
        <v>657</v>
      </c>
      <c r="B352" s="4" t="s">
        <v>658</v>
      </c>
      <c r="C352" s="5"/>
      <c r="D352" s="5"/>
      <c r="E352" s="4" t="s">
        <v>650</v>
      </c>
    </row>
    <row r="353" spans="1:5" hidden="1" x14ac:dyDescent="0.25">
      <c r="A353" s="4" t="s">
        <v>659</v>
      </c>
      <c r="B353" s="4" t="s">
        <v>660</v>
      </c>
      <c r="C353" s="5"/>
      <c r="D353" s="5"/>
      <c r="E353" s="4" t="s">
        <v>582</v>
      </c>
    </row>
    <row r="354" spans="1:5" hidden="1" x14ac:dyDescent="0.25">
      <c r="A354" s="4" t="s">
        <v>661</v>
      </c>
      <c r="B354" s="4" t="s">
        <v>662</v>
      </c>
      <c r="C354" s="5"/>
      <c r="D354" s="5"/>
      <c r="E354" s="4" t="s">
        <v>582</v>
      </c>
    </row>
    <row r="355" spans="1:5" hidden="1" x14ac:dyDescent="0.25">
      <c r="A355" s="4" t="s">
        <v>663</v>
      </c>
      <c r="B355" s="4" t="s">
        <v>664</v>
      </c>
      <c r="C355" s="5"/>
      <c r="D355" s="5"/>
      <c r="E355" s="4" t="s">
        <v>582</v>
      </c>
    </row>
    <row r="356" spans="1:5" hidden="1" x14ac:dyDescent="0.25">
      <c r="A356" s="4" t="s">
        <v>665</v>
      </c>
      <c r="B356" s="4" t="s">
        <v>666</v>
      </c>
      <c r="C356" s="5"/>
      <c r="D356" s="5"/>
      <c r="E356" s="4" t="s">
        <v>582</v>
      </c>
    </row>
    <row r="357" spans="1:5" hidden="1" x14ac:dyDescent="0.25">
      <c r="A357" s="4" t="s">
        <v>667</v>
      </c>
      <c r="B357" s="4" t="s">
        <v>668</v>
      </c>
      <c r="C357" s="5"/>
      <c r="D357" s="5"/>
      <c r="E357" s="4" t="s">
        <v>650</v>
      </c>
    </row>
    <row r="358" spans="1:5" hidden="1" x14ac:dyDescent="0.25">
      <c r="A358" s="4" t="s">
        <v>669</v>
      </c>
      <c r="B358" s="4" t="s">
        <v>670</v>
      </c>
      <c r="C358" s="5"/>
      <c r="D358" s="5"/>
      <c r="E358" s="4" t="s">
        <v>650</v>
      </c>
    </row>
    <row r="359" spans="1:5" hidden="1" x14ac:dyDescent="0.25">
      <c r="A359" s="4" t="s">
        <v>671</v>
      </c>
      <c r="B359" s="4" t="s">
        <v>672</v>
      </c>
      <c r="C359" s="5"/>
      <c r="D359" s="5"/>
      <c r="E359" s="4" t="s">
        <v>582</v>
      </c>
    </row>
    <row r="360" spans="1:5" hidden="1" x14ac:dyDescent="0.25">
      <c r="A360" s="4" t="s">
        <v>673</v>
      </c>
      <c r="B360" s="4" t="s">
        <v>674</v>
      </c>
      <c r="C360" s="5"/>
      <c r="D360" s="5"/>
      <c r="E360" s="4" t="s">
        <v>582</v>
      </c>
    </row>
    <row r="361" spans="1:5" hidden="1" x14ac:dyDescent="0.25">
      <c r="A361" s="4" t="s">
        <v>675</v>
      </c>
      <c r="B361" s="4" t="s">
        <v>676</v>
      </c>
      <c r="C361" s="5"/>
      <c r="D361" s="5"/>
      <c r="E361" s="4" t="s">
        <v>582</v>
      </c>
    </row>
    <row r="362" spans="1:5" hidden="1" x14ac:dyDescent="0.25">
      <c r="A362" s="4" t="s">
        <v>677</v>
      </c>
      <c r="B362" s="4" t="s">
        <v>678</v>
      </c>
      <c r="C362" s="5"/>
      <c r="D362" s="5"/>
      <c r="E362" s="4" t="s">
        <v>582</v>
      </c>
    </row>
    <row r="363" spans="1:5" hidden="1" x14ac:dyDescent="0.25">
      <c r="A363" s="4" t="s">
        <v>679</v>
      </c>
      <c r="B363" s="4" t="s">
        <v>680</v>
      </c>
      <c r="C363" s="5"/>
      <c r="D363" s="5"/>
      <c r="E363" s="4" t="s">
        <v>650</v>
      </c>
    </row>
    <row r="364" spans="1:5" hidden="1" x14ac:dyDescent="0.25">
      <c r="A364" s="4" t="s">
        <v>681</v>
      </c>
      <c r="B364" s="4" t="s">
        <v>548</v>
      </c>
      <c r="C364" s="5"/>
      <c r="D364" s="5"/>
      <c r="E364" s="5"/>
    </row>
    <row r="365" spans="1:5" hidden="1" x14ac:dyDescent="0.25">
      <c r="A365" s="4" t="s">
        <v>682</v>
      </c>
      <c r="B365" s="4" t="s">
        <v>548</v>
      </c>
      <c r="C365" s="5"/>
      <c r="D365" s="5"/>
      <c r="E365" s="4" t="s">
        <v>650</v>
      </c>
    </row>
    <row r="366" spans="1:5" hidden="1" x14ac:dyDescent="0.25">
      <c r="A366" s="4" t="s">
        <v>683</v>
      </c>
      <c r="B366" s="4" t="s">
        <v>551</v>
      </c>
      <c r="C366" s="5"/>
      <c r="D366" s="5"/>
      <c r="E366" s="4" t="s">
        <v>650</v>
      </c>
    </row>
    <row r="367" spans="1:5" hidden="1" x14ac:dyDescent="0.25">
      <c r="A367" s="4" t="s">
        <v>684</v>
      </c>
      <c r="B367" s="4" t="s">
        <v>553</v>
      </c>
      <c r="C367" s="5"/>
      <c r="D367" s="5"/>
      <c r="E367" s="5"/>
    </row>
    <row r="368" spans="1:5" hidden="1" x14ac:dyDescent="0.25">
      <c r="A368" s="4" t="s">
        <v>685</v>
      </c>
      <c r="B368" s="4" t="s">
        <v>555</v>
      </c>
      <c r="C368" s="5"/>
      <c r="D368" s="5"/>
      <c r="E368" s="4" t="s">
        <v>650</v>
      </c>
    </row>
    <row r="369" spans="1:5" hidden="1" x14ac:dyDescent="0.25">
      <c r="A369" s="4" t="s">
        <v>686</v>
      </c>
      <c r="B369" s="4" t="s">
        <v>687</v>
      </c>
      <c r="C369" s="5"/>
      <c r="D369" s="5"/>
      <c r="E369" s="4" t="s">
        <v>650</v>
      </c>
    </row>
    <row r="370" spans="1:5" hidden="1" x14ac:dyDescent="0.25">
      <c r="A370" s="4" t="s">
        <v>688</v>
      </c>
      <c r="B370" s="4" t="s">
        <v>559</v>
      </c>
      <c r="C370" s="5"/>
      <c r="D370" s="5"/>
      <c r="E370" s="4" t="s">
        <v>650</v>
      </c>
    </row>
    <row r="371" spans="1:5" hidden="1" x14ac:dyDescent="0.25">
      <c r="A371" s="4" t="s">
        <v>689</v>
      </c>
      <c r="B371" s="4" t="s">
        <v>690</v>
      </c>
      <c r="C371" s="5"/>
      <c r="D371" s="5"/>
      <c r="E371" s="4" t="s">
        <v>650</v>
      </c>
    </row>
    <row r="372" spans="1:5" hidden="1" x14ac:dyDescent="0.25">
      <c r="A372" s="4" t="s">
        <v>691</v>
      </c>
      <c r="B372" s="4" t="s">
        <v>692</v>
      </c>
      <c r="C372" s="5"/>
      <c r="D372" s="5"/>
      <c r="E372" s="4" t="s">
        <v>650</v>
      </c>
    </row>
    <row r="373" spans="1:5" hidden="1" x14ac:dyDescent="0.25">
      <c r="A373" s="4" t="s">
        <v>693</v>
      </c>
      <c r="B373" s="4" t="s">
        <v>606</v>
      </c>
      <c r="C373" s="5"/>
      <c r="D373" s="5"/>
      <c r="E373" s="5"/>
    </row>
    <row r="374" spans="1:5" hidden="1" x14ac:dyDescent="0.25">
      <c r="A374" s="4" t="s">
        <v>694</v>
      </c>
      <c r="B374" s="4" t="s">
        <v>606</v>
      </c>
      <c r="C374" s="5"/>
      <c r="D374" s="5"/>
      <c r="E374" s="5"/>
    </row>
    <row r="375" spans="1:5" hidden="1" x14ac:dyDescent="0.25">
      <c r="A375" s="4" t="s">
        <v>695</v>
      </c>
      <c r="B375" s="4" t="s">
        <v>696</v>
      </c>
      <c r="C375" s="5"/>
      <c r="D375" s="5"/>
      <c r="E375" s="4" t="s">
        <v>627</v>
      </c>
    </row>
    <row r="376" spans="1:5" hidden="1" x14ac:dyDescent="0.25">
      <c r="A376" s="4" t="s">
        <v>697</v>
      </c>
      <c r="B376" s="4" t="s">
        <v>698</v>
      </c>
      <c r="C376" s="5"/>
      <c r="D376" s="5"/>
      <c r="E376" s="4" t="s">
        <v>627</v>
      </c>
    </row>
    <row r="377" spans="1:5" hidden="1" x14ac:dyDescent="0.25">
      <c r="A377" s="4" t="s">
        <v>699</v>
      </c>
      <c r="B377" s="4" t="s">
        <v>700</v>
      </c>
      <c r="C377" s="5"/>
      <c r="D377" s="5"/>
      <c r="E377" s="4" t="s">
        <v>627</v>
      </c>
    </row>
    <row r="378" spans="1:5" hidden="1" x14ac:dyDescent="0.25">
      <c r="A378" s="4" t="s">
        <v>701</v>
      </c>
      <c r="B378" s="4" t="s">
        <v>702</v>
      </c>
      <c r="C378" s="5"/>
      <c r="D378" s="5"/>
      <c r="E378" s="4" t="s">
        <v>627</v>
      </c>
    </row>
    <row r="379" spans="1:5" hidden="1" x14ac:dyDescent="0.25">
      <c r="A379" s="4" t="s">
        <v>703</v>
      </c>
      <c r="B379" s="4" t="s">
        <v>561</v>
      </c>
      <c r="C379" s="5"/>
      <c r="D379" s="5"/>
      <c r="E379" s="5"/>
    </row>
    <row r="380" spans="1:5" hidden="1" x14ac:dyDescent="0.25">
      <c r="A380" s="4" t="s">
        <v>704</v>
      </c>
      <c r="B380" s="4" t="s">
        <v>561</v>
      </c>
      <c r="C380" s="5"/>
      <c r="D380" s="5"/>
      <c r="E380" s="5"/>
    </row>
    <row r="381" spans="1:5" hidden="1" x14ac:dyDescent="0.25">
      <c r="A381" s="4" t="s">
        <v>705</v>
      </c>
      <c r="B381" s="4" t="s">
        <v>706</v>
      </c>
      <c r="C381" s="5"/>
      <c r="D381" s="5"/>
      <c r="E381" s="4" t="s">
        <v>650</v>
      </c>
    </row>
    <row r="382" spans="1:5" hidden="1" x14ac:dyDescent="0.25">
      <c r="A382" s="4" t="s">
        <v>707</v>
      </c>
      <c r="B382" s="4" t="s">
        <v>708</v>
      </c>
      <c r="C382" s="5"/>
      <c r="D382" s="5"/>
      <c r="E382" s="4" t="s">
        <v>650</v>
      </c>
    </row>
    <row r="383" spans="1:5" hidden="1" x14ac:dyDescent="0.25">
      <c r="A383" s="4" t="s">
        <v>709</v>
      </c>
      <c r="B383" s="4" t="s">
        <v>710</v>
      </c>
      <c r="C383" s="5"/>
      <c r="D383" s="5"/>
      <c r="E383" s="5"/>
    </row>
    <row r="384" spans="1:5" hidden="1" x14ac:dyDescent="0.25">
      <c r="A384" s="4" t="s">
        <v>711</v>
      </c>
      <c r="B384" s="4" t="s">
        <v>712</v>
      </c>
      <c r="C384" s="5"/>
      <c r="D384" s="5"/>
      <c r="E384" s="5"/>
    </row>
    <row r="385" spans="1:5" hidden="1" x14ac:dyDescent="0.25">
      <c r="A385" s="4" t="s">
        <v>713</v>
      </c>
      <c r="B385" s="4" t="s">
        <v>712</v>
      </c>
      <c r="C385" s="5"/>
      <c r="D385" s="5"/>
      <c r="E385" s="5"/>
    </row>
    <row r="386" spans="1:5" hidden="1" x14ac:dyDescent="0.25">
      <c r="A386" s="4" t="s">
        <v>714</v>
      </c>
      <c r="B386" s="4" t="s">
        <v>715</v>
      </c>
      <c r="C386" s="5"/>
      <c r="D386" s="5"/>
      <c r="E386" s="4" t="s">
        <v>582</v>
      </c>
    </row>
    <row r="387" spans="1:5" hidden="1" x14ac:dyDescent="0.25">
      <c r="A387" s="4" t="s">
        <v>716</v>
      </c>
      <c r="B387" s="4" t="s">
        <v>717</v>
      </c>
      <c r="C387" s="5"/>
      <c r="D387" s="5"/>
      <c r="E387" s="4" t="s">
        <v>582</v>
      </c>
    </row>
    <row r="388" spans="1:5" hidden="1" x14ac:dyDescent="0.25">
      <c r="A388" s="4" t="s">
        <v>718</v>
      </c>
      <c r="B388" s="4" t="s">
        <v>719</v>
      </c>
      <c r="C388" s="5"/>
      <c r="D388" s="5"/>
      <c r="E388" s="4" t="s">
        <v>582</v>
      </c>
    </row>
    <row r="389" spans="1:5" hidden="1" x14ac:dyDescent="0.25">
      <c r="A389" s="4" t="s">
        <v>720</v>
      </c>
      <c r="B389" s="4" t="s">
        <v>721</v>
      </c>
      <c r="C389" s="5"/>
      <c r="D389" s="5"/>
      <c r="E389" s="4" t="s">
        <v>582</v>
      </c>
    </row>
    <row r="390" spans="1:5" hidden="1" x14ac:dyDescent="0.25">
      <c r="A390" s="4" t="s">
        <v>722</v>
      </c>
      <c r="B390" s="4" t="s">
        <v>723</v>
      </c>
      <c r="C390" s="5"/>
      <c r="D390" s="5"/>
      <c r="E390" s="5"/>
    </row>
    <row r="391" spans="1:5" hidden="1" x14ac:dyDescent="0.25">
      <c r="A391" s="4" t="s">
        <v>724</v>
      </c>
      <c r="B391" s="4" t="s">
        <v>723</v>
      </c>
      <c r="C391" s="5"/>
      <c r="D391" s="5"/>
      <c r="E391" s="5"/>
    </row>
    <row r="392" spans="1:5" hidden="1" x14ac:dyDescent="0.25">
      <c r="A392" s="4" t="s">
        <v>725</v>
      </c>
      <c r="B392" s="4" t="s">
        <v>726</v>
      </c>
      <c r="C392" s="5"/>
      <c r="D392" s="5"/>
      <c r="E392" s="4" t="s">
        <v>582</v>
      </c>
    </row>
    <row r="393" spans="1:5" hidden="1" x14ac:dyDescent="0.25">
      <c r="A393" s="4" t="s">
        <v>727</v>
      </c>
      <c r="B393" s="4" t="s">
        <v>723</v>
      </c>
      <c r="C393" s="5"/>
      <c r="D393" s="5"/>
      <c r="E393" s="4" t="s">
        <v>582</v>
      </c>
    </row>
    <row r="394" spans="1:5" hidden="1" x14ac:dyDescent="0.25">
      <c r="A394" s="4" t="s">
        <v>728</v>
      </c>
      <c r="B394" s="4" t="s">
        <v>729</v>
      </c>
      <c r="C394" s="5"/>
      <c r="D394" s="5"/>
      <c r="E394" s="5"/>
    </row>
    <row r="395" spans="1:5" hidden="1" x14ac:dyDescent="0.25">
      <c r="A395" s="4" t="s">
        <v>730</v>
      </c>
      <c r="B395" s="4" t="s">
        <v>731</v>
      </c>
      <c r="C395" s="5"/>
      <c r="D395" s="5"/>
      <c r="E395" s="5"/>
    </row>
    <row r="396" spans="1:5" hidden="1" x14ac:dyDescent="0.25">
      <c r="A396" s="4" t="s">
        <v>732</v>
      </c>
      <c r="B396" s="4" t="s">
        <v>731</v>
      </c>
      <c r="C396" s="5"/>
      <c r="D396" s="5"/>
      <c r="E396" s="4" t="s">
        <v>582</v>
      </c>
    </row>
    <row r="397" spans="1:5" hidden="1" x14ac:dyDescent="0.25">
      <c r="A397" s="4" t="s">
        <v>733</v>
      </c>
      <c r="B397" s="4" t="s">
        <v>734</v>
      </c>
      <c r="C397" s="5"/>
      <c r="D397" s="5"/>
      <c r="E397" s="4" t="s">
        <v>582</v>
      </c>
    </row>
    <row r="398" spans="1:5" hidden="1" x14ac:dyDescent="0.25">
      <c r="A398" s="4" t="s">
        <v>735</v>
      </c>
      <c r="B398" s="4" t="s">
        <v>313</v>
      </c>
      <c r="C398" s="5"/>
      <c r="D398" s="5"/>
      <c r="E398" s="5"/>
    </row>
    <row r="399" spans="1:5" hidden="1" x14ac:dyDescent="0.25">
      <c r="A399" s="4" t="s">
        <v>736</v>
      </c>
      <c r="B399" s="4" t="s">
        <v>313</v>
      </c>
      <c r="C399" s="5"/>
      <c r="D399" s="5"/>
      <c r="E399" s="4" t="s">
        <v>582</v>
      </c>
    </row>
    <row r="400" spans="1:5" hidden="1" x14ac:dyDescent="0.25">
      <c r="A400" s="4" t="s">
        <v>737</v>
      </c>
      <c r="B400" s="4" t="s">
        <v>738</v>
      </c>
      <c r="C400" s="5"/>
      <c r="D400" s="5"/>
      <c r="E400" s="5"/>
    </row>
    <row r="401" spans="1:5" hidden="1" x14ac:dyDescent="0.25">
      <c r="A401" s="4" t="s">
        <v>739</v>
      </c>
      <c r="B401" s="4" t="s">
        <v>738</v>
      </c>
      <c r="C401" s="5"/>
      <c r="D401" s="5"/>
      <c r="E401" s="4" t="s">
        <v>582</v>
      </c>
    </row>
    <row r="402" spans="1:5" hidden="1" x14ac:dyDescent="0.25">
      <c r="A402" s="4" t="s">
        <v>740</v>
      </c>
      <c r="B402" s="4" t="s">
        <v>741</v>
      </c>
      <c r="C402" s="5"/>
      <c r="D402" s="5"/>
      <c r="E402" s="4" t="s">
        <v>582</v>
      </c>
    </row>
    <row r="403" spans="1:5" hidden="1" x14ac:dyDescent="0.25">
      <c r="A403" s="4" t="s">
        <v>742</v>
      </c>
      <c r="B403" s="4" t="s">
        <v>743</v>
      </c>
      <c r="C403" s="5"/>
      <c r="D403" s="5"/>
      <c r="E403" s="5"/>
    </row>
    <row r="404" spans="1:5" hidden="1" x14ac:dyDescent="0.25">
      <c r="A404" s="4" t="s">
        <v>14</v>
      </c>
      <c r="B404" s="4" t="s">
        <v>744</v>
      </c>
      <c r="C404" s="5"/>
      <c r="D404" s="5"/>
      <c r="E404" s="4" t="s">
        <v>582</v>
      </c>
    </row>
    <row r="405" spans="1:5" hidden="1" x14ac:dyDescent="0.25">
      <c r="A405" s="4" t="s">
        <v>745</v>
      </c>
      <c r="B405" s="4" t="s">
        <v>746</v>
      </c>
      <c r="C405" s="5"/>
      <c r="D405" s="5"/>
      <c r="E405" s="4" t="s">
        <v>582</v>
      </c>
    </row>
    <row r="406" spans="1:5" hidden="1" x14ac:dyDescent="0.25">
      <c r="A406" s="4" t="s">
        <v>747</v>
      </c>
      <c r="B406" s="4" t="s">
        <v>748</v>
      </c>
      <c r="C406" s="5"/>
      <c r="D406" s="5"/>
      <c r="E406" s="4" t="s">
        <v>582</v>
      </c>
    </row>
    <row r="407" spans="1:5" hidden="1" x14ac:dyDescent="0.25">
      <c r="A407" s="4" t="s">
        <v>749</v>
      </c>
      <c r="B407" s="4" t="s">
        <v>750</v>
      </c>
      <c r="C407" s="5"/>
      <c r="D407" s="5"/>
      <c r="E407" s="4" t="s">
        <v>582</v>
      </c>
    </row>
    <row r="408" spans="1:5" hidden="1" x14ac:dyDescent="0.25">
      <c r="A408" s="4" t="s">
        <v>751</v>
      </c>
      <c r="B408" s="4" t="s">
        <v>752</v>
      </c>
      <c r="C408" s="5"/>
      <c r="D408" s="5"/>
      <c r="E408" s="5"/>
    </row>
    <row r="409" spans="1:5" hidden="1" x14ac:dyDescent="0.25">
      <c r="A409" s="4" t="s">
        <v>753</v>
      </c>
      <c r="B409" s="4" t="s">
        <v>752</v>
      </c>
      <c r="C409" s="5"/>
      <c r="D409" s="5"/>
      <c r="E409" s="4" t="s">
        <v>582</v>
      </c>
    </row>
    <row r="410" spans="1:5" hidden="1" x14ac:dyDescent="0.25">
      <c r="A410" s="4" t="s">
        <v>754</v>
      </c>
      <c r="B410" s="4" t="s">
        <v>755</v>
      </c>
      <c r="C410" s="5"/>
      <c r="D410" s="5"/>
      <c r="E410" s="4" t="s">
        <v>582</v>
      </c>
    </row>
    <row r="411" spans="1:5" hidden="1" x14ac:dyDescent="0.25">
      <c r="A411" s="4" t="s">
        <v>756</v>
      </c>
      <c r="B411" s="4" t="s">
        <v>757</v>
      </c>
      <c r="C411" s="5"/>
      <c r="D411" s="5"/>
      <c r="E411" s="5"/>
    </row>
    <row r="412" spans="1:5" hidden="1" x14ac:dyDescent="0.25">
      <c r="A412" s="4" t="s">
        <v>758</v>
      </c>
      <c r="B412" s="4" t="s">
        <v>759</v>
      </c>
      <c r="C412" s="5"/>
      <c r="D412" s="5"/>
      <c r="E412" s="4" t="s">
        <v>582</v>
      </c>
    </row>
    <row r="413" spans="1:5" hidden="1" x14ac:dyDescent="0.25">
      <c r="A413" s="4" t="s">
        <v>760</v>
      </c>
      <c r="B413" s="4" t="s">
        <v>761</v>
      </c>
      <c r="C413" s="5"/>
      <c r="D413" s="5"/>
      <c r="E413" s="5"/>
    </row>
    <row r="414" spans="1:5" hidden="1" x14ac:dyDescent="0.25">
      <c r="A414" s="4" t="s">
        <v>762</v>
      </c>
      <c r="B414" s="4" t="s">
        <v>763</v>
      </c>
      <c r="C414" s="5"/>
      <c r="D414" s="5"/>
      <c r="E414" s="4" t="s">
        <v>582</v>
      </c>
    </row>
    <row r="415" spans="1:5" hidden="1" x14ac:dyDescent="0.25">
      <c r="A415" s="4" t="s">
        <v>764</v>
      </c>
      <c r="B415" s="4" t="s">
        <v>765</v>
      </c>
      <c r="C415" s="5"/>
      <c r="D415" s="5"/>
      <c r="E415" s="5"/>
    </row>
    <row r="416" spans="1:5" hidden="1" x14ac:dyDescent="0.25">
      <c r="A416" s="4" t="s">
        <v>766</v>
      </c>
      <c r="B416" s="4" t="s">
        <v>765</v>
      </c>
      <c r="C416" s="5"/>
      <c r="D416" s="5"/>
      <c r="E416" s="5"/>
    </row>
    <row r="417" spans="1:5" hidden="1" x14ac:dyDescent="0.25">
      <c r="A417" s="4" t="s">
        <v>767</v>
      </c>
      <c r="B417" s="4" t="s">
        <v>765</v>
      </c>
      <c r="C417" s="5"/>
      <c r="D417" s="5"/>
      <c r="E417" s="4" t="s">
        <v>582</v>
      </c>
    </row>
    <row r="418" spans="1:5" hidden="1" x14ac:dyDescent="0.25">
      <c r="A418" s="4" t="s">
        <v>768</v>
      </c>
      <c r="B418" s="4" t="s">
        <v>769</v>
      </c>
      <c r="C418" s="5"/>
      <c r="D418" s="5"/>
      <c r="E418" s="5"/>
    </row>
    <row r="419" spans="1:5" hidden="1" x14ac:dyDescent="0.25">
      <c r="A419" s="4" t="s">
        <v>770</v>
      </c>
      <c r="B419" s="4" t="s">
        <v>771</v>
      </c>
      <c r="C419" s="5"/>
      <c r="D419" s="5"/>
      <c r="E419" s="5"/>
    </row>
    <row r="420" spans="1:5" hidden="1" x14ac:dyDescent="0.25">
      <c r="A420" s="4" t="s">
        <v>772</v>
      </c>
      <c r="B420" s="4" t="s">
        <v>771</v>
      </c>
      <c r="C420" s="5"/>
      <c r="D420" s="5"/>
      <c r="E420" s="4" t="s">
        <v>582</v>
      </c>
    </row>
    <row r="421" spans="1:5" hidden="1" x14ac:dyDescent="0.25">
      <c r="A421" s="4" t="s">
        <v>773</v>
      </c>
      <c r="B421" s="4" t="s">
        <v>774</v>
      </c>
      <c r="C421" s="5"/>
      <c r="D421" s="5"/>
      <c r="E421" s="4" t="s">
        <v>582</v>
      </c>
    </row>
    <row r="422" spans="1:5" hidden="1" x14ac:dyDescent="0.25">
      <c r="A422" s="4" t="s">
        <v>775</v>
      </c>
      <c r="B422" s="4" t="s">
        <v>776</v>
      </c>
      <c r="C422" s="5"/>
      <c r="D422" s="5"/>
      <c r="E422" s="5"/>
    </row>
    <row r="423" spans="1:5" hidden="1" x14ac:dyDescent="0.25">
      <c r="A423" s="4" t="s">
        <v>777</v>
      </c>
      <c r="B423" s="4" t="s">
        <v>776</v>
      </c>
      <c r="C423" s="5"/>
      <c r="D423" s="5"/>
      <c r="E423" s="5"/>
    </row>
    <row r="424" spans="1:5" hidden="1" x14ac:dyDescent="0.25">
      <c r="A424" s="4" t="s">
        <v>778</v>
      </c>
      <c r="B424" s="4" t="s">
        <v>779</v>
      </c>
      <c r="C424" s="5"/>
      <c r="D424" s="5"/>
      <c r="E424" s="5"/>
    </row>
    <row r="425" spans="1:5" hidden="1" x14ac:dyDescent="0.25">
      <c r="A425" s="4" t="s">
        <v>780</v>
      </c>
      <c r="B425" s="4" t="s">
        <v>781</v>
      </c>
      <c r="C425" s="5"/>
      <c r="D425" s="5"/>
      <c r="E425" s="5"/>
    </row>
    <row r="426" spans="1:5" hidden="1" x14ac:dyDescent="0.25">
      <c r="A426" s="4" t="s">
        <v>782</v>
      </c>
      <c r="B426" s="4" t="s">
        <v>781</v>
      </c>
      <c r="C426" s="5"/>
      <c r="D426" s="5"/>
      <c r="E426" s="5"/>
    </row>
    <row r="427" spans="1:5" hidden="1" x14ac:dyDescent="0.25">
      <c r="A427" s="4" t="s">
        <v>783</v>
      </c>
      <c r="B427" s="4" t="s">
        <v>784</v>
      </c>
      <c r="C427" s="5"/>
      <c r="D427" s="5"/>
      <c r="E427" s="5"/>
    </row>
    <row r="428" spans="1:5" hidden="1" x14ac:dyDescent="0.25">
      <c r="A428" s="4" t="s">
        <v>785</v>
      </c>
      <c r="B428" s="4" t="s">
        <v>784</v>
      </c>
      <c r="C428" s="5"/>
      <c r="D428" s="5"/>
      <c r="E428" s="4" t="s">
        <v>582</v>
      </c>
    </row>
    <row r="429" spans="1:5" hidden="1" x14ac:dyDescent="0.25">
      <c r="A429" s="4" t="s">
        <v>786</v>
      </c>
      <c r="B429" s="4" t="s">
        <v>787</v>
      </c>
      <c r="C429" s="5"/>
      <c r="D429" s="5"/>
      <c r="E429" s="4" t="s">
        <v>582</v>
      </c>
    </row>
    <row r="430" spans="1:5" hidden="1" x14ac:dyDescent="0.25">
      <c r="A430" s="4" t="s">
        <v>788</v>
      </c>
      <c r="B430" s="4" t="s">
        <v>789</v>
      </c>
      <c r="C430" s="5"/>
      <c r="D430" s="5"/>
      <c r="E430" s="4" t="s">
        <v>582</v>
      </c>
    </row>
    <row r="431" spans="1:5" hidden="1" x14ac:dyDescent="0.25">
      <c r="A431" s="4" t="s">
        <v>790</v>
      </c>
      <c r="B431" s="4" t="s">
        <v>791</v>
      </c>
      <c r="C431" s="5"/>
      <c r="D431" s="5"/>
      <c r="E431" s="5"/>
    </row>
    <row r="432" spans="1:5" hidden="1" x14ac:dyDescent="0.25">
      <c r="A432" s="4" t="s">
        <v>792</v>
      </c>
      <c r="B432" s="4" t="s">
        <v>791</v>
      </c>
      <c r="C432" s="5"/>
      <c r="D432" s="5"/>
      <c r="E432" s="4" t="s">
        <v>582</v>
      </c>
    </row>
    <row r="433" spans="1:5" hidden="1" x14ac:dyDescent="0.25">
      <c r="A433" s="4" t="s">
        <v>793</v>
      </c>
      <c r="B433" s="4" t="s">
        <v>794</v>
      </c>
      <c r="C433" s="5"/>
      <c r="D433" s="5"/>
      <c r="E433" s="4" t="s">
        <v>582</v>
      </c>
    </row>
    <row r="434" spans="1:5" hidden="1" x14ac:dyDescent="0.25">
      <c r="A434" s="4" t="s">
        <v>795</v>
      </c>
      <c r="B434" s="4" t="s">
        <v>796</v>
      </c>
      <c r="C434" s="5"/>
      <c r="D434" s="5"/>
      <c r="E434" s="5"/>
    </row>
    <row r="435" spans="1:5" hidden="1" x14ac:dyDescent="0.25">
      <c r="A435" s="4" t="s">
        <v>797</v>
      </c>
      <c r="B435" s="4" t="s">
        <v>798</v>
      </c>
      <c r="C435" s="5"/>
      <c r="D435" s="5"/>
      <c r="E435" s="4" t="s">
        <v>582</v>
      </c>
    </row>
    <row r="436" spans="1:5" hidden="1" x14ac:dyDescent="0.25">
      <c r="A436" s="4" t="s">
        <v>799</v>
      </c>
      <c r="B436" s="4" t="s">
        <v>303</v>
      </c>
      <c r="C436" s="5"/>
      <c r="D436" s="5"/>
      <c r="E436" s="5"/>
    </row>
    <row r="437" spans="1:5" hidden="1" x14ac:dyDescent="0.25">
      <c r="A437" s="4" t="s">
        <v>800</v>
      </c>
      <c r="B437" s="4" t="s">
        <v>303</v>
      </c>
      <c r="C437" s="5"/>
      <c r="D437" s="5"/>
      <c r="E437" s="5"/>
    </row>
    <row r="438" spans="1:5" hidden="1" x14ac:dyDescent="0.25">
      <c r="A438" s="4" t="s">
        <v>801</v>
      </c>
      <c r="B438" s="4" t="s">
        <v>303</v>
      </c>
      <c r="C438" s="5"/>
      <c r="D438" s="5"/>
      <c r="E438" s="5"/>
    </row>
    <row r="439" spans="1:5" hidden="1" x14ac:dyDescent="0.25">
      <c r="A439" s="4" t="s">
        <v>802</v>
      </c>
      <c r="B439" s="4" t="s">
        <v>303</v>
      </c>
      <c r="C439" s="5"/>
      <c r="D439" s="5"/>
      <c r="E439" s="5"/>
    </row>
    <row r="440" spans="1:5" hidden="1" x14ac:dyDescent="0.25">
      <c r="A440" s="4" t="s">
        <v>803</v>
      </c>
      <c r="B440" s="4" t="s">
        <v>303</v>
      </c>
      <c r="C440" s="5"/>
      <c r="D440" s="5"/>
      <c r="E440" s="5"/>
    </row>
    <row r="449" spans="8:8" x14ac:dyDescent="0.25">
      <c r="H449">
        <f>301.59*1%</f>
        <v>3.0158999999999998</v>
      </c>
    </row>
    <row r="450" spans="8:8" x14ac:dyDescent="0.25">
      <c r="H450">
        <f>301.59+H449</f>
        <v>304.60589999999996</v>
      </c>
    </row>
    <row r="451" spans="8:8" x14ac:dyDescent="0.25">
      <c r="H451">
        <f>+H450-H449</f>
        <v>301.58999999999997</v>
      </c>
    </row>
  </sheetData>
  <autoFilter ref="A6:E440">
    <filterColumn colId="1">
      <filters>
        <filter val="CXC AUTOMERCADO EXPRESS CARRIZAL"/>
        <filter val="CXC AUTOMERCADO EXPRESS CM"/>
        <filter val="CXC AUTOMERCADO EXPRESS SAN ANT"/>
        <filter val="CXC DIARIO AVANCE"/>
        <filter val="CXC DIARIO LA VERDAD"/>
        <filter val="CXC DIST EVORA"/>
        <filter val="CXC EXQUISITECES MODELO"/>
        <filter val="CXC HIPER MODELO"/>
      </filters>
    </filterColumn>
  </autoFilter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40"/>
  <sheetViews>
    <sheetView tabSelected="1" workbookViewId="0">
      <selection activeCell="C136" sqref="C136"/>
    </sheetView>
  </sheetViews>
  <sheetFormatPr baseColWidth="10" defaultRowHeight="15" x14ac:dyDescent="0.25"/>
  <cols>
    <col min="1" max="2" width="11.42578125" style="1"/>
    <col min="3" max="3" width="15.85546875" style="3" bestFit="1" customWidth="1"/>
    <col min="4" max="4" width="92.5703125" style="1" bestFit="1" customWidth="1"/>
    <col min="5" max="5" width="11.42578125" style="25"/>
    <col min="6" max="6" width="16.42578125" style="25" bestFit="1" customWidth="1"/>
    <col min="7" max="7" width="20.7109375" style="1" customWidth="1"/>
    <col min="8" max="16384" width="11.42578125" style="1"/>
  </cols>
  <sheetData>
    <row r="1" spans="1:11" x14ac:dyDescent="0.25">
      <c r="A1" s="26" t="s">
        <v>0</v>
      </c>
      <c r="B1" s="27" t="s">
        <v>1</v>
      </c>
      <c r="C1" s="27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</row>
    <row r="2" spans="1:11" hidden="1" x14ac:dyDescent="0.25">
      <c r="A2" s="29">
        <v>44651</v>
      </c>
      <c r="B2" s="30" t="s">
        <v>805</v>
      </c>
      <c r="C2" s="42" t="s">
        <v>11</v>
      </c>
      <c r="D2" s="32" t="s">
        <v>810</v>
      </c>
      <c r="E2" s="74">
        <v>431.74</v>
      </c>
      <c r="F2" s="40"/>
      <c r="G2" s="34" t="s">
        <v>810</v>
      </c>
      <c r="H2" s="30" t="s">
        <v>812</v>
      </c>
      <c r="I2" s="1" t="s">
        <v>804</v>
      </c>
      <c r="J2" s="2"/>
      <c r="K2" s="2"/>
    </row>
    <row r="3" spans="1:11" hidden="1" x14ac:dyDescent="0.25">
      <c r="A3" s="29">
        <v>44651</v>
      </c>
      <c r="B3" s="30" t="s">
        <v>805</v>
      </c>
      <c r="C3" s="35" t="s">
        <v>807</v>
      </c>
      <c r="D3" s="32" t="s">
        <v>810</v>
      </c>
      <c r="E3" s="40"/>
      <c r="F3" s="41">
        <v>21.34</v>
      </c>
      <c r="G3" s="46">
        <v>2123642609</v>
      </c>
      <c r="H3" s="30" t="s">
        <v>10</v>
      </c>
      <c r="J3" s="2"/>
      <c r="K3" s="2"/>
    </row>
    <row r="4" spans="1:11" hidden="1" x14ac:dyDescent="0.25">
      <c r="A4" s="29">
        <v>44651</v>
      </c>
      <c r="B4" s="30" t="s">
        <v>805</v>
      </c>
      <c r="C4" s="37" t="s">
        <v>11</v>
      </c>
      <c r="D4" s="32" t="s">
        <v>810</v>
      </c>
      <c r="E4" s="74">
        <v>995.75</v>
      </c>
      <c r="F4" s="40"/>
      <c r="G4" s="36" t="s">
        <v>810</v>
      </c>
      <c r="H4" s="30" t="s">
        <v>812</v>
      </c>
      <c r="J4" s="2"/>
      <c r="K4" s="2"/>
    </row>
    <row r="5" spans="1:11" hidden="1" x14ac:dyDescent="0.25">
      <c r="A5" s="29">
        <v>44651</v>
      </c>
      <c r="B5" s="30" t="s">
        <v>805</v>
      </c>
      <c r="C5" s="53">
        <v>1112001</v>
      </c>
      <c r="D5" s="30" t="s">
        <v>887</v>
      </c>
      <c r="E5" s="40"/>
      <c r="F5" s="40">
        <v>69.66</v>
      </c>
      <c r="G5" s="30">
        <v>121787</v>
      </c>
      <c r="H5" s="30" t="s">
        <v>10</v>
      </c>
      <c r="I5" s="59"/>
      <c r="J5" s="59"/>
      <c r="K5" s="59"/>
    </row>
    <row r="6" spans="1:11" hidden="1" x14ac:dyDescent="0.25">
      <c r="A6" s="29">
        <v>44651</v>
      </c>
      <c r="B6" s="30" t="s">
        <v>805</v>
      </c>
      <c r="C6" s="42" t="s">
        <v>14</v>
      </c>
      <c r="D6" s="32" t="s">
        <v>806</v>
      </c>
      <c r="E6" s="40">
        <v>3324.9</v>
      </c>
      <c r="F6" s="40"/>
      <c r="G6" s="34" t="s">
        <v>808</v>
      </c>
      <c r="H6" s="30" t="s">
        <v>809</v>
      </c>
      <c r="J6" s="2"/>
      <c r="K6" s="2"/>
    </row>
    <row r="7" spans="1:11" hidden="1" x14ac:dyDescent="0.25">
      <c r="A7" s="29">
        <v>44651</v>
      </c>
      <c r="B7" s="30" t="s">
        <v>805</v>
      </c>
      <c r="C7" s="37" t="s">
        <v>807</v>
      </c>
      <c r="D7" s="30" t="s">
        <v>835</v>
      </c>
      <c r="E7" s="40"/>
      <c r="F7" s="40">
        <v>143.22</v>
      </c>
      <c r="G7" s="46">
        <v>3290785188</v>
      </c>
      <c r="H7" s="39" t="s">
        <v>10</v>
      </c>
    </row>
    <row r="8" spans="1:11" hidden="1" x14ac:dyDescent="0.25">
      <c r="A8" s="29">
        <v>44651</v>
      </c>
      <c r="B8" s="30" t="s">
        <v>805</v>
      </c>
      <c r="C8" s="42" t="s">
        <v>111</v>
      </c>
      <c r="D8" s="30" t="s">
        <v>892</v>
      </c>
      <c r="E8" s="40">
        <v>8000</v>
      </c>
      <c r="F8" s="40"/>
      <c r="G8" s="36" t="s">
        <v>811</v>
      </c>
      <c r="H8" s="30" t="s">
        <v>812</v>
      </c>
      <c r="J8" s="2"/>
      <c r="K8" s="2"/>
    </row>
    <row r="9" spans="1:11" hidden="1" x14ac:dyDescent="0.25">
      <c r="A9" s="29">
        <v>44651</v>
      </c>
      <c r="B9" s="30" t="s">
        <v>805</v>
      </c>
      <c r="C9" s="43" t="s">
        <v>807</v>
      </c>
      <c r="D9" s="30" t="s">
        <v>836</v>
      </c>
      <c r="E9" s="40"/>
      <c r="F9" s="40">
        <v>145.19999999999999</v>
      </c>
      <c r="G9" s="46">
        <v>3283706408</v>
      </c>
      <c r="H9" s="39" t="s">
        <v>10</v>
      </c>
    </row>
    <row r="10" spans="1:11" hidden="1" x14ac:dyDescent="0.25">
      <c r="A10" s="29">
        <v>44651</v>
      </c>
      <c r="B10" s="30" t="s">
        <v>805</v>
      </c>
      <c r="C10" s="42" t="s">
        <v>11</v>
      </c>
      <c r="D10" s="32" t="s">
        <v>810</v>
      </c>
      <c r="E10" s="40">
        <v>21.34</v>
      </c>
      <c r="F10" s="40"/>
      <c r="G10" s="39" t="s">
        <v>810</v>
      </c>
      <c r="H10" s="30" t="s">
        <v>812</v>
      </c>
      <c r="J10" s="2"/>
      <c r="K10" s="2"/>
    </row>
    <row r="11" spans="1:11" hidden="1" x14ac:dyDescent="0.25">
      <c r="A11" s="29">
        <v>44651</v>
      </c>
      <c r="B11" s="30" t="s">
        <v>805</v>
      </c>
      <c r="C11" s="43" t="s">
        <v>807</v>
      </c>
      <c r="D11" s="30" t="s">
        <v>841</v>
      </c>
      <c r="E11" s="40"/>
      <c r="F11" s="40">
        <v>173.89</v>
      </c>
      <c r="G11" s="46">
        <v>12498946246</v>
      </c>
      <c r="H11" s="39" t="s">
        <v>10</v>
      </c>
      <c r="J11" s="2"/>
      <c r="K11" s="2"/>
    </row>
    <row r="12" spans="1:11" hidden="1" x14ac:dyDescent="0.25">
      <c r="A12" s="29">
        <v>44651</v>
      </c>
      <c r="B12" s="30" t="s">
        <v>805</v>
      </c>
      <c r="C12" s="31" t="s">
        <v>109</v>
      </c>
      <c r="D12" s="30" t="s">
        <v>891</v>
      </c>
      <c r="E12" s="74">
        <v>1008.98</v>
      </c>
      <c r="F12" s="41"/>
      <c r="G12" s="39" t="s">
        <v>813</v>
      </c>
      <c r="H12" s="30" t="s">
        <v>812</v>
      </c>
      <c r="J12" s="2"/>
      <c r="K12" s="2"/>
    </row>
    <row r="13" spans="1:11" ht="15.75" x14ac:dyDescent="0.25">
      <c r="A13" s="29">
        <v>44651</v>
      </c>
      <c r="B13" s="30" t="s">
        <v>805</v>
      </c>
      <c r="C13" s="44" t="s">
        <v>807</v>
      </c>
      <c r="D13" s="43" t="s">
        <v>834</v>
      </c>
      <c r="E13" s="40"/>
      <c r="F13" s="40">
        <v>191</v>
      </c>
      <c r="G13" s="45">
        <v>3293295942</v>
      </c>
      <c r="H13" s="39" t="s">
        <v>10</v>
      </c>
    </row>
    <row r="14" spans="1:11" hidden="1" x14ac:dyDescent="0.25">
      <c r="A14" s="29">
        <v>44651</v>
      </c>
      <c r="B14" s="30" t="s">
        <v>805</v>
      </c>
      <c r="C14" s="42" t="s">
        <v>111</v>
      </c>
      <c r="D14" s="30" t="s">
        <v>893</v>
      </c>
      <c r="E14" s="80">
        <v>3800</v>
      </c>
      <c r="F14" s="41"/>
      <c r="G14" s="39" t="s">
        <v>814</v>
      </c>
      <c r="H14" s="30" t="s">
        <v>812</v>
      </c>
      <c r="J14" s="2"/>
      <c r="K14" s="2"/>
    </row>
    <row r="15" spans="1:11" ht="15.75" hidden="1" x14ac:dyDescent="0.25">
      <c r="A15" s="29">
        <v>44651</v>
      </c>
      <c r="B15" s="30" t="s">
        <v>805</v>
      </c>
      <c r="C15" s="43" t="s">
        <v>807</v>
      </c>
      <c r="D15" s="30" t="s">
        <v>837</v>
      </c>
      <c r="E15" s="40"/>
      <c r="F15" s="61">
        <v>193.2</v>
      </c>
      <c r="G15" s="70">
        <v>32983564244</v>
      </c>
      <c r="H15" s="39" t="s">
        <v>10</v>
      </c>
    </row>
    <row r="16" spans="1:11" hidden="1" x14ac:dyDescent="0.25">
      <c r="A16" s="29">
        <v>44651</v>
      </c>
      <c r="B16" s="30" t="s">
        <v>805</v>
      </c>
      <c r="C16" s="42" t="s">
        <v>109</v>
      </c>
      <c r="D16" s="30" t="s">
        <v>815</v>
      </c>
      <c r="E16" s="40">
        <v>2400</v>
      </c>
      <c r="F16" s="40"/>
      <c r="G16" s="34" t="s">
        <v>813</v>
      </c>
      <c r="H16" s="39" t="s">
        <v>812</v>
      </c>
      <c r="J16" s="2"/>
      <c r="K16" s="2"/>
    </row>
    <row r="17" spans="1:11" hidden="1" x14ac:dyDescent="0.25">
      <c r="A17" s="29">
        <v>44651</v>
      </c>
      <c r="B17" s="30" t="s">
        <v>805</v>
      </c>
      <c r="C17" s="43" t="s">
        <v>807</v>
      </c>
      <c r="D17" s="30" t="s">
        <v>852</v>
      </c>
      <c r="E17" s="40"/>
      <c r="F17" s="40">
        <v>218.87</v>
      </c>
      <c r="G17" s="71">
        <v>3283709305</v>
      </c>
      <c r="H17" s="39" t="s">
        <v>10</v>
      </c>
      <c r="J17" s="2"/>
      <c r="K17" s="2"/>
    </row>
    <row r="18" spans="1:11" ht="15.75" hidden="1" x14ac:dyDescent="0.25">
      <c r="A18" s="29">
        <v>44651</v>
      </c>
      <c r="B18" s="30" t="s">
        <v>805</v>
      </c>
      <c r="C18" s="42" t="s">
        <v>570</v>
      </c>
      <c r="D18" s="32" t="s">
        <v>816</v>
      </c>
      <c r="E18" s="81">
        <v>571.04999999999995</v>
      </c>
      <c r="F18" s="40"/>
      <c r="G18" s="34" t="s">
        <v>818</v>
      </c>
      <c r="H18" s="39" t="s">
        <v>812</v>
      </c>
      <c r="J18" s="2"/>
      <c r="K18" s="2"/>
    </row>
    <row r="19" spans="1:11" ht="15.75" hidden="1" x14ac:dyDescent="0.25">
      <c r="A19" s="29">
        <v>44651</v>
      </c>
      <c r="B19" s="30" t="s">
        <v>805</v>
      </c>
      <c r="C19" s="53">
        <v>1112005</v>
      </c>
      <c r="D19" s="30" t="s">
        <v>878</v>
      </c>
      <c r="E19" s="40"/>
      <c r="F19" s="40">
        <v>7.98</v>
      </c>
      <c r="G19" s="45" t="s">
        <v>884</v>
      </c>
      <c r="H19" s="30" t="s">
        <v>10</v>
      </c>
      <c r="I19" s="56"/>
      <c r="J19" s="56"/>
      <c r="K19" s="56"/>
    </row>
    <row r="20" spans="1:11" ht="15.75" hidden="1" x14ac:dyDescent="0.25">
      <c r="A20" s="29">
        <v>44651</v>
      </c>
      <c r="B20" s="30" t="s">
        <v>805</v>
      </c>
      <c r="C20" s="42" t="s">
        <v>566</v>
      </c>
      <c r="D20" s="32" t="s">
        <v>819</v>
      </c>
      <c r="E20" s="81">
        <v>167.28</v>
      </c>
      <c r="F20" s="40"/>
      <c r="G20" s="34" t="s">
        <v>819</v>
      </c>
      <c r="H20" s="39" t="s">
        <v>812</v>
      </c>
      <c r="J20" s="2"/>
      <c r="K20" s="2"/>
    </row>
    <row r="21" spans="1:11" hidden="1" x14ac:dyDescent="0.25">
      <c r="A21" s="29">
        <v>44651</v>
      </c>
      <c r="B21" s="30" t="s">
        <v>805</v>
      </c>
      <c r="C21" s="31">
        <v>1112005</v>
      </c>
      <c r="D21" s="30" t="s">
        <v>881</v>
      </c>
      <c r="E21" s="40"/>
      <c r="F21" s="40">
        <v>44.86</v>
      </c>
      <c r="G21" s="30" t="s">
        <v>885</v>
      </c>
      <c r="H21" s="30" t="s">
        <v>10</v>
      </c>
      <c r="I21" s="56"/>
      <c r="J21" s="56"/>
      <c r="K21" s="56"/>
    </row>
    <row r="22" spans="1:11" hidden="1" x14ac:dyDescent="0.25">
      <c r="A22" s="29">
        <v>44651</v>
      </c>
      <c r="B22" s="30" t="s">
        <v>805</v>
      </c>
      <c r="C22" s="42" t="s">
        <v>566</v>
      </c>
      <c r="D22" s="32" t="s">
        <v>819</v>
      </c>
      <c r="E22" s="40">
        <v>122.97</v>
      </c>
      <c r="F22" s="40"/>
      <c r="G22" s="34" t="s">
        <v>819</v>
      </c>
      <c r="H22" s="39" t="s">
        <v>812</v>
      </c>
      <c r="J22" s="2"/>
      <c r="K22" s="2"/>
    </row>
    <row r="23" spans="1:11" ht="15.75" hidden="1" x14ac:dyDescent="0.25">
      <c r="A23" s="29">
        <v>44651</v>
      </c>
      <c r="B23" s="30" t="s">
        <v>805</v>
      </c>
      <c r="C23" s="38">
        <v>1112005</v>
      </c>
      <c r="D23" s="30" t="s">
        <v>819</v>
      </c>
      <c r="E23" s="40"/>
      <c r="F23" s="40">
        <v>122.97</v>
      </c>
      <c r="G23" s="48">
        <v>502050</v>
      </c>
      <c r="H23" s="39" t="s">
        <v>10</v>
      </c>
      <c r="J23" s="2"/>
      <c r="K23" s="2"/>
    </row>
    <row r="24" spans="1:11" ht="15.75" hidden="1" x14ac:dyDescent="0.25">
      <c r="A24" s="29">
        <v>44651</v>
      </c>
      <c r="B24" s="30" t="s">
        <v>805</v>
      </c>
      <c r="C24" s="42" t="s">
        <v>11</v>
      </c>
      <c r="D24" s="45" t="s">
        <v>820</v>
      </c>
      <c r="E24" s="82">
        <v>709.15</v>
      </c>
      <c r="F24" s="40"/>
      <c r="G24" s="39" t="s">
        <v>810</v>
      </c>
      <c r="H24" s="39" t="s">
        <v>812</v>
      </c>
      <c r="J24" s="2"/>
      <c r="K24" s="2"/>
    </row>
    <row r="25" spans="1:11" ht="15.75" hidden="1" x14ac:dyDescent="0.25">
      <c r="A25" s="29">
        <v>44651</v>
      </c>
      <c r="B25" s="30" t="s">
        <v>805</v>
      </c>
      <c r="C25" s="49">
        <v>1112005</v>
      </c>
      <c r="D25" s="30" t="s">
        <v>819</v>
      </c>
      <c r="E25" s="50"/>
      <c r="F25" s="85">
        <v>167.28</v>
      </c>
      <c r="G25" s="70">
        <v>497744</v>
      </c>
      <c r="H25" s="39" t="s">
        <v>10</v>
      </c>
      <c r="J25" s="2"/>
      <c r="K25" s="2"/>
    </row>
    <row r="26" spans="1:11" ht="15.75" hidden="1" x14ac:dyDescent="0.25">
      <c r="A26" s="29">
        <v>44651</v>
      </c>
      <c r="B26" s="30" t="s">
        <v>805</v>
      </c>
      <c r="C26" s="42" t="s">
        <v>11</v>
      </c>
      <c r="D26" s="45" t="s">
        <v>820</v>
      </c>
      <c r="E26" s="82">
        <v>182.67</v>
      </c>
      <c r="F26" s="40"/>
      <c r="G26" s="39" t="s">
        <v>810</v>
      </c>
      <c r="H26" s="39" t="s">
        <v>812</v>
      </c>
    </row>
    <row r="27" spans="1:11" ht="15.75" hidden="1" x14ac:dyDescent="0.25">
      <c r="A27" s="29">
        <v>44651</v>
      </c>
      <c r="B27" s="30" t="s">
        <v>805</v>
      </c>
      <c r="C27" s="49">
        <v>1112005</v>
      </c>
      <c r="D27" s="45" t="s">
        <v>820</v>
      </c>
      <c r="E27" s="50"/>
      <c r="F27" s="82">
        <v>182.67</v>
      </c>
      <c r="G27" s="48">
        <v>1247988</v>
      </c>
      <c r="H27" s="39" t="s">
        <v>10</v>
      </c>
    </row>
    <row r="28" spans="1:11" ht="15.75" hidden="1" x14ac:dyDescent="0.25">
      <c r="A28" s="29">
        <v>44651</v>
      </c>
      <c r="B28" s="30" t="s">
        <v>805</v>
      </c>
      <c r="C28" s="42" t="s">
        <v>11</v>
      </c>
      <c r="D28" s="45" t="s">
        <v>820</v>
      </c>
      <c r="E28" s="82">
        <v>922.76</v>
      </c>
      <c r="F28" s="40"/>
      <c r="G28" s="39" t="s">
        <v>810</v>
      </c>
      <c r="H28" s="39" t="s">
        <v>812</v>
      </c>
    </row>
    <row r="29" spans="1:11" ht="15.75" hidden="1" x14ac:dyDescent="0.25">
      <c r="A29" s="29">
        <v>44651</v>
      </c>
      <c r="B29" s="30" t="s">
        <v>805</v>
      </c>
      <c r="C29" s="58">
        <v>1112005</v>
      </c>
      <c r="D29" s="30" t="s">
        <v>877</v>
      </c>
      <c r="E29" s="50"/>
      <c r="F29" s="61">
        <v>220.43</v>
      </c>
      <c r="G29" s="48" t="s">
        <v>883</v>
      </c>
      <c r="H29" s="30" t="s">
        <v>10</v>
      </c>
      <c r="I29" s="56"/>
      <c r="J29" s="56"/>
      <c r="K29" s="56"/>
    </row>
    <row r="30" spans="1:11" hidden="1" x14ac:dyDescent="0.25">
      <c r="A30" s="29">
        <v>44651</v>
      </c>
      <c r="B30" s="30" t="s">
        <v>805</v>
      </c>
      <c r="C30" s="51">
        <v>2141001</v>
      </c>
      <c r="D30" s="31" t="s">
        <v>822</v>
      </c>
      <c r="E30" s="40">
        <v>1061.97</v>
      </c>
      <c r="F30" s="40"/>
      <c r="G30" s="39" t="s">
        <v>821</v>
      </c>
      <c r="H30" s="39" t="s">
        <v>809</v>
      </c>
    </row>
    <row r="31" spans="1:11" ht="15.75" hidden="1" x14ac:dyDescent="0.25">
      <c r="A31" s="29">
        <v>44651</v>
      </c>
      <c r="B31" s="30" t="s">
        <v>805</v>
      </c>
      <c r="C31" s="43" t="s">
        <v>817</v>
      </c>
      <c r="D31" s="43" t="s">
        <v>828</v>
      </c>
      <c r="E31" s="40"/>
      <c r="F31" s="40">
        <v>389.72</v>
      </c>
      <c r="G31" s="48">
        <v>325255</v>
      </c>
      <c r="H31" s="39" t="s">
        <v>10</v>
      </c>
    </row>
    <row r="32" spans="1:11" ht="15.75" hidden="1" x14ac:dyDescent="0.25">
      <c r="A32" s="29">
        <v>44651</v>
      </c>
      <c r="B32" s="30" t="s">
        <v>805</v>
      </c>
      <c r="C32" s="52" t="s">
        <v>15</v>
      </c>
      <c r="D32" s="45" t="s">
        <v>823</v>
      </c>
      <c r="E32" s="82">
        <v>1770.24</v>
      </c>
      <c r="F32" s="40"/>
      <c r="G32" s="39" t="s">
        <v>825</v>
      </c>
      <c r="H32" s="39" t="s">
        <v>809</v>
      </c>
    </row>
    <row r="33" spans="1:11" ht="15.75" hidden="1" x14ac:dyDescent="0.25">
      <c r="A33" s="29">
        <v>44651</v>
      </c>
      <c r="B33" s="30" t="s">
        <v>805</v>
      </c>
      <c r="C33" s="37" t="s">
        <v>817</v>
      </c>
      <c r="D33" s="32" t="s">
        <v>816</v>
      </c>
      <c r="E33" s="40"/>
      <c r="F33" s="81">
        <v>571.04999999999995</v>
      </c>
      <c r="G33" s="45">
        <v>602560</v>
      </c>
      <c r="H33" s="39" t="s">
        <v>10</v>
      </c>
      <c r="J33" s="2"/>
      <c r="K33" s="2"/>
    </row>
    <row r="34" spans="1:11" hidden="1" x14ac:dyDescent="0.25">
      <c r="A34" s="29">
        <v>44651</v>
      </c>
      <c r="B34" s="30" t="s">
        <v>805</v>
      </c>
      <c r="C34" s="52" t="s">
        <v>16</v>
      </c>
      <c r="D34" s="43" t="s">
        <v>826</v>
      </c>
      <c r="E34" s="40">
        <v>1755.16</v>
      </c>
      <c r="F34" s="40"/>
      <c r="G34" s="39" t="s">
        <v>827</v>
      </c>
      <c r="H34" s="39" t="s">
        <v>809</v>
      </c>
    </row>
    <row r="35" spans="1:11" hidden="1" x14ac:dyDescent="0.25">
      <c r="A35" s="29">
        <v>44651</v>
      </c>
      <c r="B35" s="30" t="s">
        <v>805</v>
      </c>
      <c r="C35" s="51">
        <v>2141001</v>
      </c>
      <c r="D35" s="43" t="s">
        <v>828</v>
      </c>
      <c r="E35" s="40">
        <v>389.72</v>
      </c>
      <c r="F35" s="40"/>
      <c r="G35" s="39" t="s">
        <v>821</v>
      </c>
      <c r="H35" s="39" t="s">
        <v>809</v>
      </c>
    </row>
    <row r="36" spans="1:11" ht="15.75" hidden="1" x14ac:dyDescent="0.25">
      <c r="A36" s="29">
        <v>44651</v>
      </c>
      <c r="B36" s="30" t="s">
        <v>805</v>
      </c>
      <c r="C36" s="43" t="s">
        <v>817</v>
      </c>
      <c r="D36" s="44" t="s">
        <v>816</v>
      </c>
      <c r="E36" s="40"/>
      <c r="F36" s="40">
        <v>581.85</v>
      </c>
      <c r="G36" s="48" t="s">
        <v>870</v>
      </c>
      <c r="H36" s="30" t="s">
        <v>10</v>
      </c>
      <c r="I36" s="56"/>
      <c r="J36" s="56"/>
      <c r="K36" s="56"/>
    </row>
    <row r="37" spans="1:11" ht="15.75" hidden="1" x14ac:dyDescent="0.25">
      <c r="A37" s="29">
        <v>44651</v>
      </c>
      <c r="B37" s="30" t="s">
        <v>805</v>
      </c>
      <c r="C37" s="52" t="s">
        <v>15</v>
      </c>
      <c r="D37" s="45" t="s">
        <v>829</v>
      </c>
      <c r="E37" s="40">
        <v>2286.33</v>
      </c>
      <c r="F37" s="40"/>
      <c r="G37" s="39" t="s">
        <v>825</v>
      </c>
      <c r="H37" s="39" t="s">
        <v>809</v>
      </c>
    </row>
    <row r="38" spans="1:11" ht="15.75" hidden="1" x14ac:dyDescent="0.25">
      <c r="A38" s="29">
        <v>44651</v>
      </c>
      <c r="B38" s="30" t="s">
        <v>805</v>
      </c>
      <c r="C38" s="38">
        <v>1112005</v>
      </c>
      <c r="D38" s="45" t="s">
        <v>820</v>
      </c>
      <c r="E38" s="40"/>
      <c r="F38" s="81">
        <v>709.15</v>
      </c>
      <c r="G38" s="48">
        <v>246100</v>
      </c>
      <c r="H38" s="39" t="s">
        <v>10</v>
      </c>
      <c r="J38" s="2"/>
      <c r="K38" s="2"/>
    </row>
    <row r="39" spans="1:11" ht="15.75" hidden="1" x14ac:dyDescent="0.25">
      <c r="A39" s="29">
        <v>44651</v>
      </c>
      <c r="B39" s="30" t="s">
        <v>805</v>
      </c>
      <c r="C39" s="52" t="s">
        <v>16</v>
      </c>
      <c r="D39" s="43" t="s">
        <v>830</v>
      </c>
      <c r="E39" s="83">
        <v>2042.1</v>
      </c>
      <c r="F39" s="40"/>
      <c r="G39" s="45">
        <v>99044</v>
      </c>
      <c r="H39" s="39" t="s">
        <v>809</v>
      </c>
    </row>
    <row r="40" spans="1:11" ht="15.75" hidden="1" x14ac:dyDescent="0.25">
      <c r="A40" s="29">
        <v>44651</v>
      </c>
      <c r="B40" s="30" t="s">
        <v>805</v>
      </c>
      <c r="C40" s="38">
        <v>1112005</v>
      </c>
      <c r="D40" s="45" t="s">
        <v>820</v>
      </c>
      <c r="E40" s="40"/>
      <c r="F40" s="81">
        <v>922.76</v>
      </c>
      <c r="G40" s="48">
        <v>251366</v>
      </c>
      <c r="H40" s="39" t="s">
        <v>10</v>
      </c>
    </row>
    <row r="41" spans="1:11" ht="15.75" hidden="1" x14ac:dyDescent="0.25">
      <c r="A41" s="29">
        <v>44651</v>
      </c>
      <c r="B41" s="30" t="s">
        <v>805</v>
      </c>
      <c r="C41" s="43" t="s">
        <v>831</v>
      </c>
      <c r="D41" s="43" t="s">
        <v>832</v>
      </c>
      <c r="E41" s="40">
        <v>292.58</v>
      </c>
      <c r="F41" s="40"/>
      <c r="G41" s="45" t="s">
        <v>833</v>
      </c>
      <c r="H41" s="39" t="s">
        <v>812</v>
      </c>
    </row>
    <row r="42" spans="1:11" hidden="1" x14ac:dyDescent="0.25">
      <c r="A42" s="29">
        <v>44651</v>
      </c>
      <c r="B42" s="30" t="s">
        <v>805</v>
      </c>
      <c r="C42" s="43" t="s">
        <v>807</v>
      </c>
      <c r="D42" s="30" t="s">
        <v>853</v>
      </c>
      <c r="E42" s="40"/>
      <c r="F42" s="40">
        <v>275.39999999999998</v>
      </c>
      <c r="G42" s="46">
        <v>3283708144</v>
      </c>
      <c r="H42" s="39" t="s">
        <v>10</v>
      </c>
      <c r="J42" s="2"/>
      <c r="K42" s="2"/>
    </row>
    <row r="43" spans="1:11" ht="15.75" x14ac:dyDescent="0.25">
      <c r="A43" s="29">
        <v>44651</v>
      </c>
      <c r="B43" s="30" t="s">
        <v>805</v>
      </c>
      <c r="C43" s="43" t="s">
        <v>831</v>
      </c>
      <c r="D43" s="43" t="s">
        <v>834</v>
      </c>
      <c r="E43" s="40">
        <v>191</v>
      </c>
      <c r="F43" s="40"/>
      <c r="G43" s="45">
        <v>29001</v>
      </c>
      <c r="H43" s="39" t="s">
        <v>812</v>
      </c>
    </row>
    <row r="44" spans="1:11" ht="15.75" hidden="1" x14ac:dyDescent="0.25">
      <c r="A44" s="29">
        <v>44651</v>
      </c>
      <c r="B44" s="30" t="s">
        <v>805</v>
      </c>
      <c r="C44" s="43" t="s">
        <v>807</v>
      </c>
      <c r="D44" s="43" t="s">
        <v>832</v>
      </c>
      <c r="E44" s="40"/>
      <c r="F44" s="40">
        <v>292.58</v>
      </c>
      <c r="G44" s="45">
        <v>3293081236</v>
      </c>
      <c r="H44" s="39" t="s">
        <v>10</v>
      </c>
    </row>
    <row r="45" spans="1:11" ht="15.75" hidden="1" x14ac:dyDescent="0.25">
      <c r="A45" s="29">
        <v>44651</v>
      </c>
      <c r="B45" s="30" t="s">
        <v>805</v>
      </c>
      <c r="C45" s="43" t="s">
        <v>831</v>
      </c>
      <c r="D45" s="30" t="s">
        <v>835</v>
      </c>
      <c r="E45" s="40">
        <v>143.22</v>
      </c>
      <c r="F45" s="40"/>
      <c r="G45" s="45">
        <v>162</v>
      </c>
      <c r="H45" s="39" t="s">
        <v>812</v>
      </c>
    </row>
    <row r="46" spans="1:11" hidden="1" x14ac:dyDescent="0.25">
      <c r="A46" s="29">
        <v>44651</v>
      </c>
      <c r="B46" s="30" t="s">
        <v>805</v>
      </c>
      <c r="C46" s="43" t="s">
        <v>807</v>
      </c>
      <c r="D46" s="30" t="s">
        <v>851</v>
      </c>
      <c r="E46" s="40"/>
      <c r="F46" s="40">
        <v>306.60000000000002</v>
      </c>
      <c r="G46" s="46">
        <v>3283707733</v>
      </c>
      <c r="H46" s="39" t="s">
        <v>10</v>
      </c>
      <c r="J46" s="2"/>
      <c r="K46" s="2"/>
    </row>
    <row r="47" spans="1:11" ht="15.75" hidden="1" x14ac:dyDescent="0.25">
      <c r="A47" s="29">
        <v>44651</v>
      </c>
      <c r="B47" s="30" t="s">
        <v>805</v>
      </c>
      <c r="C47" s="43" t="s">
        <v>133</v>
      </c>
      <c r="D47" s="30" t="s">
        <v>836</v>
      </c>
      <c r="E47" s="40">
        <v>145.19999999999999</v>
      </c>
      <c r="F47" s="40"/>
      <c r="G47" s="45">
        <v>157</v>
      </c>
      <c r="H47" s="39" t="s">
        <v>812</v>
      </c>
    </row>
    <row r="48" spans="1:11" ht="15.75" hidden="1" x14ac:dyDescent="0.25">
      <c r="A48" s="29">
        <v>44651</v>
      </c>
      <c r="B48" s="30" t="s">
        <v>805</v>
      </c>
      <c r="C48" s="43" t="s">
        <v>807</v>
      </c>
      <c r="D48" s="32" t="s">
        <v>850</v>
      </c>
      <c r="E48" s="40"/>
      <c r="F48" s="40">
        <v>336.96</v>
      </c>
      <c r="G48" s="45">
        <v>3283542704</v>
      </c>
      <c r="H48" s="39" t="s">
        <v>10</v>
      </c>
      <c r="J48" s="2"/>
      <c r="K48" s="2"/>
    </row>
    <row r="49" spans="1:11" ht="15.75" hidden="1" x14ac:dyDescent="0.25">
      <c r="A49" s="29">
        <v>44651</v>
      </c>
      <c r="B49" s="30" t="s">
        <v>805</v>
      </c>
      <c r="C49" s="31" t="s">
        <v>133</v>
      </c>
      <c r="D49" s="30" t="s">
        <v>837</v>
      </c>
      <c r="E49" s="40">
        <v>193.2</v>
      </c>
      <c r="F49" s="40"/>
      <c r="G49" s="45"/>
      <c r="H49" s="39" t="s">
        <v>812</v>
      </c>
    </row>
    <row r="50" spans="1:11" hidden="1" x14ac:dyDescent="0.25">
      <c r="A50" s="29">
        <v>44651</v>
      </c>
      <c r="B50" s="30" t="s">
        <v>805</v>
      </c>
      <c r="C50" s="43" t="s">
        <v>807</v>
      </c>
      <c r="D50" s="30" t="s">
        <v>839</v>
      </c>
      <c r="E50" s="40"/>
      <c r="F50" s="40">
        <v>365.5</v>
      </c>
      <c r="G50" s="46">
        <v>12498944952</v>
      </c>
      <c r="H50" s="39" t="s">
        <v>10</v>
      </c>
      <c r="J50" s="2"/>
      <c r="K50" s="2"/>
    </row>
    <row r="51" spans="1:11" ht="15.75" hidden="1" x14ac:dyDescent="0.25">
      <c r="A51" s="29">
        <v>44651</v>
      </c>
      <c r="B51" s="30" t="s">
        <v>805</v>
      </c>
      <c r="C51" s="31" t="s">
        <v>133</v>
      </c>
      <c r="D51" s="30" t="s">
        <v>838</v>
      </c>
      <c r="E51" s="40">
        <v>1629.7</v>
      </c>
      <c r="F51" s="40"/>
      <c r="G51" s="45"/>
      <c r="H51" s="39"/>
    </row>
    <row r="52" spans="1:11" ht="15.75" hidden="1" x14ac:dyDescent="0.25">
      <c r="A52" s="29">
        <v>44651</v>
      </c>
      <c r="B52" s="30" t="s">
        <v>805</v>
      </c>
      <c r="C52" s="43" t="s">
        <v>807</v>
      </c>
      <c r="D52" s="30" t="s">
        <v>847</v>
      </c>
      <c r="E52" s="40"/>
      <c r="F52" s="40">
        <v>381.97</v>
      </c>
      <c r="G52" s="45"/>
      <c r="H52" s="39" t="s">
        <v>10</v>
      </c>
      <c r="J52" s="2"/>
      <c r="K52" s="2"/>
    </row>
    <row r="53" spans="1:11" ht="15.75" hidden="1" x14ac:dyDescent="0.25">
      <c r="A53" s="29">
        <v>44651</v>
      </c>
      <c r="B53" s="30" t="s">
        <v>805</v>
      </c>
      <c r="C53" s="31" t="s">
        <v>133</v>
      </c>
      <c r="D53" s="30" t="s">
        <v>839</v>
      </c>
      <c r="E53" s="40">
        <v>365.5</v>
      </c>
      <c r="F53" s="40"/>
      <c r="G53" s="45">
        <v>352835</v>
      </c>
      <c r="H53" s="39" t="s">
        <v>812</v>
      </c>
      <c r="J53" s="2"/>
      <c r="K53" s="2"/>
    </row>
    <row r="54" spans="1:11" hidden="1" x14ac:dyDescent="0.25">
      <c r="A54" s="29">
        <v>44651</v>
      </c>
      <c r="B54" s="30" t="s">
        <v>805</v>
      </c>
      <c r="C54" s="43" t="s">
        <v>807</v>
      </c>
      <c r="D54" s="30" t="s">
        <v>848</v>
      </c>
      <c r="E54" s="40"/>
      <c r="F54" s="40">
        <v>427.31</v>
      </c>
      <c r="G54" s="46">
        <v>12499216997</v>
      </c>
      <c r="H54" s="39" t="s">
        <v>10</v>
      </c>
      <c r="J54" s="2"/>
      <c r="K54" s="2"/>
    </row>
    <row r="55" spans="1:11" ht="15.75" hidden="1" x14ac:dyDescent="0.25">
      <c r="A55" s="29">
        <v>44651</v>
      </c>
      <c r="B55" s="30" t="s">
        <v>805</v>
      </c>
      <c r="C55" s="31" t="s">
        <v>133</v>
      </c>
      <c r="D55" s="30" t="s">
        <v>840</v>
      </c>
      <c r="E55" s="40">
        <v>952.81</v>
      </c>
      <c r="F55" s="40"/>
      <c r="G55" s="45">
        <v>294272</v>
      </c>
      <c r="H55" s="39" t="s">
        <v>812</v>
      </c>
      <c r="J55" s="2"/>
      <c r="K55" s="2"/>
    </row>
    <row r="56" spans="1:11" hidden="1" x14ac:dyDescent="0.25">
      <c r="A56" s="29">
        <v>44651</v>
      </c>
      <c r="B56" s="30" t="s">
        <v>805</v>
      </c>
      <c r="C56" s="35" t="s">
        <v>807</v>
      </c>
      <c r="D56" s="32" t="s">
        <v>810</v>
      </c>
      <c r="E56" s="40"/>
      <c r="F56" s="74">
        <v>431.74</v>
      </c>
      <c r="G56" s="46">
        <v>2123642757</v>
      </c>
      <c r="H56" s="30" t="s">
        <v>10</v>
      </c>
      <c r="J56" s="2"/>
      <c r="K56" s="2"/>
    </row>
    <row r="57" spans="1:11" ht="15.75" hidden="1" x14ac:dyDescent="0.25">
      <c r="A57" s="29">
        <v>44651</v>
      </c>
      <c r="B57" s="30" t="s">
        <v>805</v>
      </c>
      <c r="C57" s="31" t="s">
        <v>133</v>
      </c>
      <c r="D57" s="30" t="s">
        <v>841</v>
      </c>
      <c r="E57" s="40">
        <v>173.89</v>
      </c>
      <c r="F57" s="40"/>
      <c r="G57" s="45" t="s">
        <v>842</v>
      </c>
      <c r="H57" s="39" t="s">
        <v>812</v>
      </c>
      <c r="J57" s="2"/>
      <c r="K57" s="2"/>
    </row>
    <row r="58" spans="1:11" hidden="1" x14ac:dyDescent="0.25">
      <c r="A58" s="29">
        <v>44651</v>
      </c>
      <c r="B58" s="30" t="s">
        <v>805</v>
      </c>
      <c r="C58" s="43" t="s">
        <v>807</v>
      </c>
      <c r="D58" s="30" t="s">
        <v>864</v>
      </c>
      <c r="E58" s="40"/>
      <c r="F58" s="74">
        <v>488.79</v>
      </c>
      <c r="G58" s="46">
        <v>40347442022</v>
      </c>
      <c r="H58" s="39" t="s">
        <v>10</v>
      </c>
      <c r="J58" s="2"/>
      <c r="K58" s="2"/>
    </row>
    <row r="59" spans="1:11" ht="15.75" hidden="1" x14ac:dyDescent="0.25">
      <c r="A59" s="29">
        <v>44651</v>
      </c>
      <c r="B59" s="30" t="s">
        <v>805</v>
      </c>
      <c r="C59" s="31" t="s">
        <v>133</v>
      </c>
      <c r="D59" s="30" t="s">
        <v>843</v>
      </c>
      <c r="E59" s="40">
        <v>1051.52</v>
      </c>
      <c r="F59" s="40"/>
      <c r="G59" s="45" t="s">
        <v>844</v>
      </c>
      <c r="H59" s="39" t="s">
        <v>812</v>
      </c>
      <c r="J59" s="2"/>
      <c r="K59" s="2"/>
    </row>
    <row r="60" spans="1:11" hidden="1" x14ac:dyDescent="0.25">
      <c r="A60" s="29">
        <v>44651</v>
      </c>
      <c r="B60" s="30" t="s">
        <v>805</v>
      </c>
      <c r="C60" s="43" t="s">
        <v>807</v>
      </c>
      <c r="D60" s="30" t="s">
        <v>859</v>
      </c>
      <c r="E60" s="40"/>
      <c r="F60" s="40">
        <v>527.76</v>
      </c>
      <c r="G60" s="46">
        <v>131938</v>
      </c>
      <c r="H60" s="39" t="s">
        <v>10</v>
      </c>
      <c r="J60" s="2"/>
      <c r="K60" s="2"/>
    </row>
    <row r="61" spans="1:11" ht="15.75" hidden="1" x14ac:dyDescent="0.25">
      <c r="A61" s="29">
        <v>44651</v>
      </c>
      <c r="B61" s="30" t="s">
        <v>805</v>
      </c>
      <c r="C61" s="31" t="s">
        <v>133</v>
      </c>
      <c r="D61" s="30" t="s">
        <v>843</v>
      </c>
      <c r="E61" s="40">
        <v>532.79999999999995</v>
      </c>
      <c r="F61" s="40"/>
      <c r="G61" s="45" t="s">
        <v>844</v>
      </c>
      <c r="H61" s="39" t="s">
        <v>812</v>
      </c>
      <c r="J61" s="2"/>
      <c r="K61" s="2"/>
    </row>
    <row r="62" spans="1:11" ht="15.75" hidden="1" x14ac:dyDescent="0.25">
      <c r="A62" s="29">
        <v>44651</v>
      </c>
      <c r="B62" s="30" t="s">
        <v>805</v>
      </c>
      <c r="C62" s="43" t="s">
        <v>807</v>
      </c>
      <c r="D62" s="30" t="s">
        <v>843</v>
      </c>
      <c r="E62" s="40"/>
      <c r="F62" s="40">
        <v>532.79999999999995</v>
      </c>
      <c r="G62" s="45">
        <v>3283537077</v>
      </c>
      <c r="H62" s="39" t="s">
        <v>10</v>
      </c>
      <c r="J62" s="2"/>
      <c r="K62" s="2"/>
    </row>
    <row r="63" spans="1:11" ht="15.75" hidden="1" x14ac:dyDescent="0.25">
      <c r="A63" s="29">
        <v>44651</v>
      </c>
      <c r="B63" s="30" t="s">
        <v>805</v>
      </c>
      <c r="C63" s="31" t="s">
        <v>133</v>
      </c>
      <c r="D63" s="30" t="s">
        <v>845</v>
      </c>
      <c r="E63" s="40">
        <v>607.96</v>
      </c>
      <c r="F63" s="40"/>
      <c r="G63" s="45">
        <v>2394</v>
      </c>
      <c r="H63" s="39" t="s">
        <v>812</v>
      </c>
      <c r="J63" s="2"/>
      <c r="K63" s="2"/>
    </row>
    <row r="64" spans="1:11" hidden="1" x14ac:dyDescent="0.25">
      <c r="A64" s="29">
        <v>44651</v>
      </c>
      <c r="B64" s="30" t="s">
        <v>805</v>
      </c>
      <c r="C64" s="43" t="s">
        <v>807</v>
      </c>
      <c r="D64" s="30" t="s">
        <v>860</v>
      </c>
      <c r="E64" s="40"/>
      <c r="F64" s="40">
        <v>574.44000000000005</v>
      </c>
      <c r="G64" s="46">
        <v>3283708771</v>
      </c>
      <c r="H64" s="39" t="s">
        <v>10</v>
      </c>
      <c r="J64" s="2"/>
      <c r="K64" s="2"/>
    </row>
    <row r="65" spans="1:11" ht="15.75" hidden="1" x14ac:dyDescent="0.25">
      <c r="A65" s="29">
        <v>44651</v>
      </c>
      <c r="B65" s="30" t="s">
        <v>805</v>
      </c>
      <c r="C65" s="31" t="s">
        <v>133</v>
      </c>
      <c r="D65" s="30" t="s">
        <v>846</v>
      </c>
      <c r="E65" s="40">
        <v>381.97</v>
      </c>
      <c r="F65" s="40"/>
      <c r="G65" s="45" t="s">
        <v>842</v>
      </c>
      <c r="H65" s="39" t="s">
        <v>812</v>
      </c>
      <c r="J65" s="2"/>
      <c r="K65" s="2"/>
    </row>
    <row r="66" spans="1:11" hidden="1" x14ac:dyDescent="0.25">
      <c r="A66" s="29">
        <v>44651</v>
      </c>
      <c r="B66" s="30" t="s">
        <v>805</v>
      </c>
      <c r="C66" s="43" t="s">
        <v>807</v>
      </c>
      <c r="D66" s="30" t="s">
        <v>845</v>
      </c>
      <c r="E66" s="40"/>
      <c r="F66" s="40">
        <v>607.96</v>
      </c>
      <c r="G66" s="46">
        <v>3283535488</v>
      </c>
      <c r="H66" s="39" t="s">
        <v>10</v>
      </c>
      <c r="J66" s="2"/>
      <c r="K66" s="2"/>
    </row>
    <row r="67" spans="1:11" ht="15.75" hidden="1" x14ac:dyDescent="0.25">
      <c r="A67" s="29">
        <v>44651</v>
      </c>
      <c r="B67" s="30" t="s">
        <v>805</v>
      </c>
      <c r="C67" s="31" t="s">
        <v>133</v>
      </c>
      <c r="D67" s="30" t="s">
        <v>848</v>
      </c>
      <c r="E67" s="40">
        <v>427.31</v>
      </c>
      <c r="F67" s="40"/>
      <c r="G67" s="45" t="s">
        <v>849</v>
      </c>
      <c r="H67" s="39" t="s">
        <v>812</v>
      </c>
      <c r="J67" s="2"/>
      <c r="K67" s="2"/>
    </row>
    <row r="68" spans="1:11" hidden="1" x14ac:dyDescent="0.25">
      <c r="A68" s="29">
        <v>44651</v>
      </c>
      <c r="B68" s="30" t="s">
        <v>805</v>
      </c>
      <c r="C68" s="43" t="s">
        <v>807</v>
      </c>
      <c r="D68" s="44" t="s">
        <v>891</v>
      </c>
      <c r="E68" s="40"/>
      <c r="F68" s="74">
        <v>855.38</v>
      </c>
      <c r="G68" s="46">
        <v>3288408519</v>
      </c>
      <c r="H68" s="39" t="s">
        <v>10</v>
      </c>
      <c r="J68" s="2"/>
      <c r="K68" s="2"/>
    </row>
    <row r="69" spans="1:11" ht="15.75" hidden="1" x14ac:dyDescent="0.25">
      <c r="A69" s="29">
        <v>44651</v>
      </c>
      <c r="B69" s="30" t="s">
        <v>805</v>
      </c>
      <c r="C69" s="31" t="s">
        <v>133</v>
      </c>
      <c r="D69" s="32" t="s">
        <v>850</v>
      </c>
      <c r="E69" s="40">
        <v>336.96</v>
      </c>
      <c r="F69" s="40"/>
      <c r="G69" s="45"/>
      <c r="H69" s="39" t="s">
        <v>812</v>
      </c>
      <c r="J69" s="2"/>
      <c r="K69" s="2"/>
    </row>
    <row r="70" spans="1:11" hidden="1" x14ac:dyDescent="0.25">
      <c r="A70" s="29">
        <v>44651</v>
      </c>
      <c r="B70" s="30" t="s">
        <v>805</v>
      </c>
      <c r="C70" s="43" t="s">
        <v>807</v>
      </c>
      <c r="D70" s="30" t="s">
        <v>840</v>
      </c>
      <c r="E70" s="40"/>
      <c r="F70" s="40">
        <v>952.81</v>
      </c>
      <c r="G70" s="46">
        <v>12499206651</v>
      </c>
      <c r="H70" s="39" t="s">
        <v>10</v>
      </c>
      <c r="J70" s="2"/>
      <c r="K70" s="2"/>
    </row>
    <row r="71" spans="1:11" ht="15.75" hidden="1" x14ac:dyDescent="0.25">
      <c r="A71" s="29">
        <v>44651</v>
      </c>
      <c r="B71" s="30" t="s">
        <v>805</v>
      </c>
      <c r="C71" s="31" t="s">
        <v>133</v>
      </c>
      <c r="D71" s="30" t="s">
        <v>851</v>
      </c>
      <c r="E71" s="40">
        <v>306.60000000000002</v>
      </c>
      <c r="F71" s="40"/>
      <c r="G71" s="45">
        <v>1000017</v>
      </c>
      <c r="H71" s="39" t="s">
        <v>812</v>
      </c>
      <c r="J71" s="2"/>
      <c r="K71" s="2"/>
    </row>
    <row r="72" spans="1:11" hidden="1" x14ac:dyDescent="0.25">
      <c r="A72" s="29">
        <v>44651</v>
      </c>
      <c r="B72" s="30" t="s">
        <v>805</v>
      </c>
      <c r="C72" s="31" t="s">
        <v>807</v>
      </c>
      <c r="D72" s="32" t="s">
        <v>810</v>
      </c>
      <c r="E72" s="40"/>
      <c r="F72" s="74">
        <v>995.75</v>
      </c>
      <c r="G72" s="46">
        <v>9009133010</v>
      </c>
      <c r="H72" s="30" t="s">
        <v>10</v>
      </c>
      <c r="J72" s="2"/>
      <c r="K72" s="2"/>
    </row>
    <row r="73" spans="1:11" ht="15.75" hidden="1" x14ac:dyDescent="0.25">
      <c r="A73" s="29">
        <v>44651</v>
      </c>
      <c r="B73" s="30" t="s">
        <v>805</v>
      </c>
      <c r="C73" s="31" t="s">
        <v>133</v>
      </c>
      <c r="D73" s="30" t="s">
        <v>852</v>
      </c>
      <c r="E73" s="40">
        <v>218.87</v>
      </c>
      <c r="F73" s="40"/>
      <c r="G73" s="45">
        <v>5493</v>
      </c>
      <c r="H73" s="39" t="s">
        <v>812</v>
      </c>
      <c r="J73" s="2"/>
      <c r="K73" s="2"/>
    </row>
    <row r="74" spans="1:11" hidden="1" x14ac:dyDescent="0.25">
      <c r="A74" s="29">
        <v>44651</v>
      </c>
      <c r="B74" s="30" t="s">
        <v>805</v>
      </c>
      <c r="C74" s="38">
        <v>1112001</v>
      </c>
      <c r="D74" s="30" t="s">
        <v>891</v>
      </c>
      <c r="E74" s="40"/>
      <c r="F74" s="74">
        <v>1008.98</v>
      </c>
      <c r="G74" s="46">
        <v>3293154890</v>
      </c>
      <c r="H74" s="30" t="s">
        <v>10</v>
      </c>
      <c r="J74" s="2"/>
      <c r="K74" s="2"/>
    </row>
    <row r="75" spans="1:11" ht="15.75" hidden="1" x14ac:dyDescent="0.25">
      <c r="A75" s="29">
        <v>44651</v>
      </c>
      <c r="B75" s="30" t="s">
        <v>805</v>
      </c>
      <c r="C75" s="31" t="s">
        <v>133</v>
      </c>
      <c r="D75" s="30" t="s">
        <v>853</v>
      </c>
      <c r="E75" s="40">
        <v>275.39999999999998</v>
      </c>
      <c r="F75" s="40"/>
      <c r="G75" s="45" t="s">
        <v>854</v>
      </c>
      <c r="H75" s="39" t="s">
        <v>812</v>
      </c>
      <c r="J75" s="2"/>
      <c r="K75" s="2"/>
    </row>
    <row r="76" spans="1:11" hidden="1" x14ac:dyDescent="0.25">
      <c r="A76" s="29">
        <v>44651</v>
      </c>
      <c r="B76" s="30" t="s">
        <v>805</v>
      </c>
      <c r="C76" s="43" t="s">
        <v>807</v>
      </c>
      <c r="D76" s="30" t="s">
        <v>863</v>
      </c>
      <c r="E76" s="40"/>
      <c r="F76" s="74">
        <v>1039.56</v>
      </c>
      <c r="G76" s="46">
        <v>12510736468</v>
      </c>
      <c r="H76" s="39" t="s">
        <v>10</v>
      </c>
      <c r="J76" s="2"/>
      <c r="K76" s="2"/>
    </row>
    <row r="77" spans="1:11" ht="15.75" hidden="1" x14ac:dyDescent="0.25">
      <c r="A77" s="29">
        <v>44651</v>
      </c>
      <c r="B77" s="30" t="s">
        <v>805</v>
      </c>
      <c r="C77" s="31" t="s">
        <v>133</v>
      </c>
      <c r="D77" s="30" t="s">
        <v>855</v>
      </c>
      <c r="E77" s="40">
        <v>1722.26</v>
      </c>
      <c r="F77" s="40"/>
      <c r="G77" s="45" t="s">
        <v>856</v>
      </c>
      <c r="H77" s="39" t="s">
        <v>812</v>
      </c>
      <c r="J77" s="2"/>
      <c r="K77" s="2"/>
    </row>
    <row r="78" spans="1:11" hidden="1" x14ac:dyDescent="0.25">
      <c r="A78" s="29">
        <v>44651</v>
      </c>
      <c r="B78" s="30" t="s">
        <v>805</v>
      </c>
      <c r="C78" s="43" t="s">
        <v>807</v>
      </c>
      <c r="D78" s="30" t="s">
        <v>843</v>
      </c>
      <c r="E78" s="40"/>
      <c r="F78" s="40">
        <v>1051.52</v>
      </c>
      <c r="G78" s="46">
        <v>3283537952</v>
      </c>
      <c r="H78" s="39" t="s">
        <v>10</v>
      </c>
      <c r="J78" s="2"/>
      <c r="K78" s="2"/>
    </row>
    <row r="79" spans="1:11" ht="15.75" hidden="1" x14ac:dyDescent="0.25">
      <c r="A79" s="29">
        <v>44651</v>
      </c>
      <c r="B79" s="30" t="s">
        <v>805</v>
      </c>
      <c r="C79" s="31" t="s">
        <v>133</v>
      </c>
      <c r="D79" s="30" t="s">
        <v>857</v>
      </c>
      <c r="E79" s="40">
        <v>3690.72</v>
      </c>
      <c r="F79" s="40"/>
      <c r="G79" s="45">
        <v>42345</v>
      </c>
      <c r="H79" s="39" t="s">
        <v>812</v>
      </c>
      <c r="J79" s="2"/>
      <c r="K79" s="2"/>
    </row>
    <row r="80" spans="1:11" hidden="1" x14ac:dyDescent="0.25">
      <c r="A80" s="29">
        <v>44651</v>
      </c>
      <c r="B80" s="30" t="s">
        <v>805</v>
      </c>
      <c r="C80" s="43" t="s">
        <v>807</v>
      </c>
      <c r="D80" s="30" t="s">
        <v>858</v>
      </c>
      <c r="E80" s="40"/>
      <c r="F80" s="40">
        <v>1193.3699999999999</v>
      </c>
      <c r="G80" s="46">
        <v>309986</v>
      </c>
      <c r="H80" s="39" t="s">
        <v>10</v>
      </c>
      <c r="J80" s="2"/>
      <c r="K80" s="2"/>
    </row>
    <row r="81" spans="1:11" ht="15.75" hidden="1" x14ac:dyDescent="0.25">
      <c r="A81" s="29">
        <v>44651</v>
      </c>
      <c r="B81" s="30" t="s">
        <v>805</v>
      </c>
      <c r="C81" s="31" t="s">
        <v>133</v>
      </c>
      <c r="D81" s="30" t="s">
        <v>858</v>
      </c>
      <c r="E81" s="40">
        <v>1193.3699999999999</v>
      </c>
      <c r="F81" s="40"/>
      <c r="G81" s="45">
        <v>42347</v>
      </c>
      <c r="H81" s="39" t="s">
        <v>812</v>
      </c>
      <c r="J81" s="2"/>
      <c r="K81" s="2"/>
    </row>
    <row r="82" spans="1:11" ht="15.75" hidden="1" x14ac:dyDescent="0.25">
      <c r="A82" s="29">
        <v>44651</v>
      </c>
      <c r="B82" s="30" t="s">
        <v>805</v>
      </c>
      <c r="C82" s="43" t="s">
        <v>807</v>
      </c>
      <c r="D82" s="30" t="s">
        <v>838</v>
      </c>
      <c r="E82" s="40"/>
      <c r="F82" s="40">
        <v>1629.7</v>
      </c>
      <c r="G82" s="45">
        <v>3283532836</v>
      </c>
      <c r="H82" s="39" t="s">
        <v>10</v>
      </c>
      <c r="J82" s="2"/>
      <c r="K82" s="2"/>
    </row>
    <row r="83" spans="1:11" ht="15.75" hidden="1" x14ac:dyDescent="0.25">
      <c r="A83" s="29">
        <v>44651</v>
      </c>
      <c r="B83" s="30" t="s">
        <v>805</v>
      </c>
      <c r="C83" s="31" t="s">
        <v>133</v>
      </c>
      <c r="D83" s="30" t="s">
        <v>859</v>
      </c>
      <c r="E83" s="40">
        <v>527.76</v>
      </c>
      <c r="F83" s="40"/>
      <c r="G83" s="45">
        <v>1394152346</v>
      </c>
      <c r="H83" s="39" t="s">
        <v>812</v>
      </c>
      <c r="J83" s="2"/>
      <c r="K83" s="2"/>
    </row>
    <row r="84" spans="1:11" hidden="1" x14ac:dyDescent="0.25">
      <c r="A84" s="29">
        <v>44651</v>
      </c>
      <c r="B84" s="30" t="s">
        <v>805</v>
      </c>
      <c r="C84" s="43" t="s">
        <v>807</v>
      </c>
      <c r="D84" s="30" t="s">
        <v>855</v>
      </c>
      <c r="E84" s="40"/>
      <c r="F84" s="40">
        <v>1722.26</v>
      </c>
      <c r="G84" s="46">
        <v>12499213133</v>
      </c>
      <c r="H84" s="39" t="s">
        <v>10</v>
      </c>
      <c r="J84" s="2"/>
      <c r="K84" s="2"/>
    </row>
    <row r="85" spans="1:11" ht="15.75" hidden="1" x14ac:dyDescent="0.25">
      <c r="A85" s="29">
        <v>44651</v>
      </c>
      <c r="B85" s="30" t="s">
        <v>805</v>
      </c>
      <c r="C85" s="31" t="s">
        <v>133</v>
      </c>
      <c r="D85" s="30" t="s">
        <v>860</v>
      </c>
      <c r="E85" s="40">
        <v>574.44000000000005</v>
      </c>
      <c r="F85" s="40"/>
      <c r="G85" s="45">
        <v>706</v>
      </c>
      <c r="H85" s="39" t="s">
        <v>812</v>
      </c>
      <c r="J85" s="2"/>
      <c r="K85" s="2"/>
    </row>
    <row r="86" spans="1:11" hidden="1" x14ac:dyDescent="0.25">
      <c r="A86" s="29">
        <v>44651</v>
      </c>
      <c r="B86" s="30" t="s">
        <v>805</v>
      </c>
      <c r="C86" s="43" t="s">
        <v>807</v>
      </c>
      <c r="D86" s="44" t="s">
        <v>861</v>
      </c>
      <c r="E86" s="40"/>
      <c r="F86" s="40">
        <v>2185.64</v>
      </c>
      <c r="G86" s="46">
        <v>12508894047</v>
      </c>
      <c r="H86" s="39"/>
      <c r="J86" s="2"/>
      <c r="K86" s="2"/>
    </row>
    <row r="87" spans="1:11" ht="15.75" hidden="1" x14ac:dyDescent="0.25">
      <c r="A87" s="29">
        <v>44651</v>
      </c>
      <c r="B87" s="30" t="s">
        <v>805</v>
      </c>
      <c r="C87" s="31" t="s">
        <v>109</v>
      </c>
      <c r="D87" s="44" t="s">
        <v>891</v>
      </c>
      <c r="E87" s="74">
        <v>855.38</v>
      </c>
      <c r="F87" s="40"/>
      <c r="G87" s="45" t="s">
        <v>813</v>
      </c>
      <c r="H87" s="39" t="s">
        <v>812</v>
      </c>
      <c r="J87" s="2"/>
      <c r="K87" s="2"/>
    </row>
    <row r="88" spans="1:11" hidden="1" x14ac:dyDescent="0.25">
      <c r="A88" s="29">
        <v>44651</v>
      </c>
      <c r="B88" s="30" t="s">
        <v>805</v>
      </c>
      <c r="C88" s="38">
        <v>1112004</v>
      </c>
      <c r="D88" s="30" t="s">
        <v>815</v>
      </c>
      <c r="E88" s="40"/>
      <c r="F88" s="40">
        <v>2400</v>
      </c>
      <c r="G88" s="87">
        <v>9981</v>
      </c>
      <c r="H88" s="39" t="s">
        <v>10</v>
      </c>
      <c r="J88" s="2"/>
      <c r="K88" s="2"/>
    </row>
    <row r="89" spans="1:11" hidden="1" x14ac:dyDescent="0.25">
      <c r="A89" s="29">
        <v>44651</v>
      </c>
      <c r="B89" s="30" t="s">
        <v>805</v>
      </c>
      <c r="C89" s="43" t="s">
        <v>831</v>
      </c>
      <c r="D89" s="44" t="s">
        <v>861</v>
      </c>
      <c r="E89" s="40">
        <v>2185.64</v>
      </c>
      <c r="F89" s="74"/>
      <c r="G89" s="46" t="s">
        <v>862</v>
      </c>
      <c r="H89" s="39"/>
      <c r="J89" s="2"/>
      <c r="K89" s="2"/>
    </row>
    <row r="90" spans="1:11" hidden="1" x14ac:dyDescent="0.25">
      <c r="A90" s="29">
        <v>44651</v>
      </c>
      <c r="B90" s="30" t="s">
        <v>805</v>
      </c>
      <c r="C90" s="35" t="s">
        <v>807</v>
      </c>
      <c r="D90" s="32" t="s">
        <v>806</v>
      </c>
      <c r="E90" s="40"/>
      <c r="F90" s="61">
        <v>3324.9</v>
      </c>
      <c r="G90" s="36">
        <v>3286158426</v>
      </c>
      <c r="H90" s="30" t="s">
        <v>10</v>
      </c>
      <c r="J90" s="2"/>
      <c r="K90" s="2"/>
    </row>
    <row r="91" spans="1:11" hidden="1" x14ac:dyDescent="0.25">
      <c r="A91" s="29">
        <v>44651</v>
      </c>
      <c r="B91" s="30" t="s">
        <v>805</v>
      </c>
      <c r="C91" s="43" t="s">
        <v>831</v>
      </c>
      <c r="D91" s="30" t="s">
        <v>863</v>
      </c>
      <c r="E91" s="40">
        <v>1039.56</v>
      </c>
      <c r="F91" s="74"/>
      <c r="G91" s="46">
        <v>36202</v>
      </c>
      <c r="H91" s="39" t="s">
        <v>812</v>
      </c>
      <c r="J91" s="2"/>
      <c r="K91" s="2"/>
    </row>
    <row r="92" spans="1:11" ht="15.75" hidden="1" x14ac:dyDescent="0.25">
      <c r="A92" s="29">
        <v>44651</v>
      </c>
      <c r="B92" s="30" t="s">
        <v>805</v>
      </c>
      <c r="C92" s="43" t="s">
        <v>807</v>
      </c>
      <c r="D92" s="30" t="s">
        <v>857</v>
      </c>
      <c r="E92" s="40"/>
      <c r="F92" s="40">
        <v>3690.72</v>
      </c>
      <c r="G92" s="45">
        <v>309985</v>
      </c>
      <c r="H92" s="39" t="s">
        <v>10</v>
      </c>
      <c r="J92" s="2"/>
      <c r="K92" s="2"/>
    </row>
    <row r="93" spans="1:11" hidden="1" x14ac:dyDescent="0.25">
      <c r="A93" s="29">
        <v>44651</v>
      </c>
      <c r="B93" s="30" t="s">
        <v>805</v>
      </c>
      <c r="C93" s="43" t="s">
        <v>831</v>
      </c>
      <c r="D93" s="30" t="s">
        <v>864</v>
      </c>
      <c r="E93" s="40">
        <v>488.79</v>
      </c>
      <c r="F93" s="74"/>
      <c r="G93" s="46" t="s">
        <v>833</v>
      </c>
      <c r="H93" s="39" t="s">
        <v>812</v>
      </c>
      <c r="J93" s="2"/>
      <c r="K93" s="2"/>
    </row>
    <row r="94" spans="1:11" hidden="1" x14ac:dyDescent="0.25">
      <c r="A94" s="29">
        <v>44651</v>
      </c>
      <c r="B94" s="30" t="s">
        <v>805</v>
      </c>
      <c r="C94" s="38">
        <v>1112004</v>
      </c>
      <c r="D94" s="30" t="s">
        <v>893</v>
      </c>
      <c r="E94" s="40"/>
      <c r="F94" s="86">
        <v>3800</v>
      </c>
      <c r="G94" s="87">
        <v>9964</v>
      </c>
      <c r="H94" s="30" t="s">
        <v>10</v>
      </c>
      <c r="J94" s="2"/>
      <c r="K94" s="2"/>
    </row>
    <row r="95" spans="1:11" hidden="1" x14ac:dyDescent="0.25">
      <c r="A95" s="29">
        <v>44651</v>
      </c>
      <c r="B95" s="30" t="s">
        <v>805</v>
      </c>
      <c r="C95" s="31" t="s">
        <v>570</v>
      </c>
      <c r="D95" s="44" t="s">
        <v>816</v>
      </c>
      <c r="E95" s="40">
        <v>1049</v>
      </c>
      <c r="F95" s="74"/>
      <c r="G95" s="46"/>
      <c r="H95" s="39"/>
      <c r="J95" s="2"/>
      <c r="K95" s="2"/>
    </row>
    <row r="96" spans="1:11" hidden="1" x14ac:dyDescent="0.25">
      <c r="A96" s="29">
        <v>44651</v>
      </c>
      <c r="B96" s="30" t="s">
        <v>805</v>
      </c>
      <c r="C96" s="43" t="s">
        <v>817</v>
      </c>
      <c r="D96" s="44" t="s">
        <v>816</v>
      </c>
      <c r="E96" s="40"/>
      <c r="F96" s="74">
        <v>1049</v>
      </c>
      <c r="G96" s="46"/>
      <c r="H96" s="39"/>
      <c r="J96" s="2"/>
      <c r="K96" s="2"/>
    </row>
    <row r="97" spans="1:11" s="56" customFormat="1" ht="15.75" hidden="1" x14ac:dyDescent="0.25">
      <c r="A97" s="29">
        <v>44651</v>
      </c>
      <c r="B97" s="30" t="s">
        <v>805</v>
      </c>
      <c r="C97" s="4" t="s">
        <v>117</v>
      </c>
      <c r="D97" s="45" t="s">
        <v>894</v>
      </c>
      <c r="E97" s="40">
        <v>5000</v>
      </c>
      <c r="F97" s="74"/>
      <c r="G97" s="46" t="s">
        <v>866</v>
      </c>
      <c r="H97" s="39" t="s">
        <v>867</v>
      </c>
      <c r="J97" s="57"/>
      <c r="K97" s="57"/>
    </row>
    <row r="98" spans="1:11" s="56" customFormat="1" ht="15.75" hidden="1" x14ac:dyDescent="0.25">
      <c r="A98" s="29">
        <v>44651</v>
      </c>
      <c r="B98" s="30" t="s">
        <v>805</v>
      </c>
      <c r="C98" s="77">
        <v>1112005</v>
      </c>
      <c r="D98" s="31" t="s">
        <v>822</v>
      </c>
      <c r="E98" s="40"/>
      <c r="F98" s="40">
        <v>1061.97</v>
      </c>
      <c r="G98" s="48">
        <v>754096</v>
      </c>
      <c r="H98" s="39" t="s">
        <v>10</v>
      </c>
      <c r="I98" s="1"/>
      <c r="J98" s="1"/>
      <c r="K98" s="1"/>
    </row>
    <row r="99" spans="1:11" s="56" customFormat="1" ht="15.75" hidden="1" x14ac:dyDescent="0.25">
      <c r="A99" s="29">
        <v>44651</v>
      </c>
      <c r="B99" s="30" t="s">
        <v>805</v>
      </c>
      <c r="C99" s="53">
        <v>1112005</v>
      </c>
      <c r="D99" s="30" t="s">
        <v>871</v>
      </c>
      <c r="E99" s="55"/>
      <c r="F99" s="55">
        <v>1147.8</v>
      </c>
      <c r="G99" s="45" t="s">
        <v>874</v>
      </c>
      <c r="H99" s="30" t="s">
        <v>10</v>
      </c>
    </row>
    <row r="100" spans="1:11" s="56" customFormat="1" hidden="1" x14ac:dyDescent="0.25">
      <c r="A100" s="29">
        <v>44651</v>
      </c>
      <c r="B100" s="30" t="s">
        <v>805</v>
      </c>
      <c r="C100" s="4" t="s">
        <v>109</v>
      </c>
      <c r="D100" s="30" t="s">
        <v>868</v>
      </c>
      <c r="E100" s="40">
        <v>4700</v>
      </c>
      <c r="F100" s="40"/>
      <c r="G100" s="30" t="s">
        <v>813</v>
      </c>
      <c r="H100" s="30" t="s">
        <v>867</v>
      </c>
    </row>
    <row r="101" spans="1:11" s="56" customFormat="1" ht="15.75" hidden="1" x14ac:dyDescent="0.25">
      <c r="A101" s="29">
        <v>44651</v>
      </c>
      <c r="B101" s="30" t="s">
        <v>805</v>
      </c>
      <c r="C101" s="43" t="s">
        <v>817</v>
      </c>
      <c r="D101" s="43" t="s">
        <v>826</v>
      </c>
      <c r="E101" s="40"/>
      <c r="F101" s="40">
        <v>1755.16</v>
      </c>
      <c r="G101" s="48">
        <v>44739</v>
      </c>
      <c r="H101" s="39" t="s">
        <v>10</v>
      </c>
      <c r="I101" s="1"/>
      <c r="J101" s="1"/>
      <c r="K101" s="1"/>
    </row>
    <row r="102" spans="1:11" s="56" customFormat="1" hidden="1" x14ac:dyDescent="0.25">
      <c r="A102" s="29">
        <v>44651</v>
      </c>
      <c r="B102" s="30" t="s">
        <v>805</v>
      </c>
      <c r="C102" s="31" t="s">
        <v>570</v>
      </c>
      <c r="D102" s="44" t="s">
        <v>816</v>
      </c>
      <c r="E102" s="40">
        <v>581.85</v>
      </c>
      <c r="F102" s="40"/>
      <c r="G102" s="30" t="s">
        <v>816</v>
      </c>
      <c r="H102" s="30" t="s">
        <v>812</v>
      </c>
    </row>
    <row r="103" spans="1:11" s="56" customFormat="1" ht="15.75" hidden="1" x14ac:dyDescent="0.25">
      <c r="A103" s="29">
        <v>44651</v>
      </c>
      <c r="B103" s="30" t="s">
        <v>805</v>
      </c>
      <c r="C103" s="37" t="s">
        <v>817</v>
      </c>
      <c r="D103" s="45" t="s">
        <v>823</v>
      </c>
      <c r="E103" s="40"/>
      <c r="F103" s="40">
        <v>1770.24</v>
      </c>
      <c r="G103" s="78" t="s">
        <v>824</v>
      </c>
      <c r="H103" s="39" t="s">
        <v>10</v>
      </c>
      <c r="I103" s="1"/>
      <c r="J103" s="1"/>
      <c r="K103" s="1"/>
    </row>
    <row r="104" spans="1:11" s="56" customFormat="1" hidden="1" x14ac:dyDescent="0.25">
      <c r="A104" s="29">
        <v>44651</v>
      </c>
      <c r="B104" s="30" t="s">
        <v>805</v>
      </c>
      <c r="C104" s="53">
        <v>1133001</v>
      </c>
      <c r="D104" s="30" t="s">
        <v>871</v>
      </c>
      <c r="E104" s="40">
        <v>10000</v>
      </c>
      <c r="F104" s="40"/>
      <c r="G104" s="30">
        <v>60393</v>
      </c>
      <c r="H104" s="30" t="s">
        <v>812</v>
      </c>
    </row>
    <row r="105" spans="1:11" s="56" customFormat="1" ht="15.75" hidden="1" x14ac:dyDescent="0.25">
      <c r="A105" s="29">
        <v>44651</v>
      </c>
      <c r="B105" s="30" t="s">
        <v>805</v>
      </c>
      <c r="C105" s="43" t="s">
        <v>817</v>
      </c>
      <c r="D105" s="43" t="s">
        <v>830</v>
      </c>
      <c r="E105" s="40"/>
      <c r="F105" s="40">
        <v>2042.1</v>
      </c>
      <c r="G105" s="45">
        <v>493477</v>
      </c>
      <c r="H105" s="39" t="s">
        <v>10</v>
      </c>
      <c r="I105" s="1"/>
      <c r="J105" s="1"/>
      <c r="K105" s="1"/>
    </row>
    <row r="106" spans="1:11" s="56" customFormat="1" hidden="1" x14ac:dyDescent="0.25">
      <c r="A106" s="29">
        <v>44651</v>
      </c>
      <c r="B106" s="30" t="s">
        <v>805</v>
      </c>
      <c r="C106" s="53">
        <v>1133001</v>
      </c>
      <c r="D106" s="30" t="s">
        <v>871</v>
      </c>
      <c r="E106" s="40">
        <v>10000</v>
      </c>
      <c r="F106" s="40"/>
      <c r="G106" s="30">
        <v>60393</v>
      </c>
      <c r="H106" s="30" t="s">
        <v>812</v>
      </c>
    </row>
    <row r="107" spans="1:11" s="56" customFormat="1" ht="15.75" hidden="1" x14ac:dyDescent="0.25">
      <c r="A107" s="29">
        <v>44651</v>
      </c>
      <c r="B107" s="30" t="s">
        <v>805</v>
      </c>
      <c r="C107" s="37" t="s">
        <v>817</v>
      </c>
      <c r="D107" s="45" t="s">
        <v>829</v>
      </c>
      <c r="E107" s="40"/>
      <c r="F107" s="40">
        <v>2286.33</v>
      </c>
      <c r="G107" s="45">
        <v>115868</v>
      </c>
      <c r="H107" s="39" t="s">
        <v>10</v>
      </c>
      <c r="I107" s="1"/>
      <c r="J107" s="1"/>
      <c r="K107" s="1"/>
    </row>
    <row r="108" spans="1:11" s="56" customFormat="1" hidden="1" x14ac:dyDescent="0.25">
      <c r="A108" s="29">
        <v>44651</v>
      </c>
      <c r="B108" s="30" t="s">
        <v>805</v>
      </c>
      <c r="C108" s="53">
        <v>1133001</v>
      </c>
      <c r="D108" s="30" t="s">
        <v>871</v>
      </c>
      <c r="E108" s="40">
        <v>10000</v>
      </c>
      <c r="F108" s="40"/>
      <c r="G108" s="30">
        <v>60393</v>
      </c>
      <c r="H108" s="30" t="s">
        <v>812</v>
      </c>
    </row>
    <row r="109" spans="1:11" s="56" customFormat="1" ht="15.75" hidden="1" x14ac:dyDescent="0.25">
      <c r="A109" s="29">
        <v>44651</v>
      </c>
      <c r="B109" s="30" t="s">
        <v>805</v>
      </c>
      <c r="C109" s="53">
        <v>1112005</v>
      </c>
      <c r="D109" s="30" t="s">
        <v>868</v>
      </c>
      <c r="E109" s="40"/>
      <c r="F109" s="40">
        <v>4700</v>
      </c>
      <c r="G109" s="48" t="s">
        <v>869</v>
      </c>
      <c r="H109" s="30" t="s">
        <v>10</v>
      </c>
    </row>
    <row r="110" spans="1:11" s="56" customFormat="1" hidden="1" x14ac:dyDescent="0.25">
      <c r="A110" s="29">
        <v>44651</v>
      </c>
      <c r="B110" s="30" t="s">
        <v>805</v>
      </c>
      <c r="C110" s="53">
        <v>1133001</v>
      </c>
      <c r="D110" s="30" t="s">
        <v>871</v>
      </c>
      <c r="E110" s="40">
        <v>1147.8</v>
      </c>
      <c r="F110" s="40"/>
      <c r="G110" s="39" t="s">
        <v>873</v>
      </c>
      <c r="H110" s="39" t="s">
        <v>812</v>
      </c>
    </row>
    <row r="111" spans="1:11" s="56" customFormat="1" ht="15.75" hidden="1" x14ac:dyDescent="0.25">
      <c r="A111" s="29">
        <v>44651</v>
      </c>
      <c r="B111" s="30" t="s">
        <v>805</v>
      </c>
      <c r="C111" s="53">
        <v>1112005</v>
      </c>
      <c r="D111" s="45" t="s">
        <v>894</v>
      </c>
      <c r="E111" s="40"/>
      <c r="F111" s="40">
        <v>5000</v>
      </c>
      <c r="G111" s="48" t="s">
        <v>865</v>
      </c>
      <c r="H111" s="39" t="s">
        <v>10</v>
      </c>
    </row>
    <row r="112" spans="1:11" s="56" customFormat="1" hidden="1" x14ac:dyDescent="0.25">
      <c r="A112" s="29">
        <v>44651</v>
      </c>
      <c r="B112" s="30" t="s">
        <v>805</v>
      </c>
      <c r="C112" s="53">
        <v>1133001</v>
      </c>
      <c r="D112" s="30" t="s">
        <v>871</v>
      </c>
      <c r="E112" s="40">
        <v>10000</v>
      </c>
      <c r="F112" s="40"/>
      <c r="G112" s="30">
        <v>60393</v>
      </c>
      <c r="H112" s="30" t="s">
        <v>812</v>
      </c>
    </row>
    <row r="113" spans="1:11" s="56" customFormat="1" hidden="1" x14ac:dyDescent="0.25">
      <c r="A113" s="29">
        <v>44651</v>
      </c>
      <c r="B113" s="30" t="s">
        <v>805</v>
      </c>
      <c r="C113" s="53">
        <v>1112005</v>
      </c>
      <c r="D113" s="30" t="s">
        <v>871</v>
      </c>
      <c r="E113" s="40"/>
      <c r="F113" s="40">
        <v>10000</v>
      </c>
      <c r="G113" s="59">
        <v>90350543</v>
      </c>
      <c r="H113" s="30" t="s">
        <v>10</v>
      </c>
    </row>
    <row r="114" spans="1:11" s="56" customFormat="1" hidden="1" x14ac:dyDescent="0.25">
      <c r="A114" s="29">
        <v>44651</v>
      </c>
      <c r="B114" s="30" t="s">
        <v>805</v>
      </c>
      <c r="C114" s="53">
        <v>1133001</v>
      </c>
      <c r="D114" s="30" t="s">
        <v>871</v>
      </c>
      <c r="E114" s="40">
        <v>10000</v>
      </c>
      <c r="F114" s="40"/>
      <c r="G114" s="30" t="s">
        <v>833</v>
      </c>
      <c r="H114" s="30" t="s">
        <v>812</v>
      </c>
    </row>
    <row r="115" spans="1:11" s="56" customFormat="1" hidden="1" x14ac:dyDescent="0.25">
      <c r="A115" s="29">
        <v>44651</v>
      </c>
      <c r="B115" s="30" t="s">
        <v>805</v>
      </c>
      <c r="C115" s="53">
        <v>1112005</v>
      </c>
      <c r="D115" s="30" t="s">
        <v>871</v>
      </c>
      <c r="E115" s="40"/>
      <c r="F115" s="40">
        <v>10000</v>
      </c>
      <c r="G115" s="59">
        <v>90350713</v>
      </c>
      <c r="H115" s="30" t="s">
        <v>10</v>
      </c>
    </row>
    <row r="116" spans="1:11" s="56" customFormat="1" hidden="1" x14ac:dyDescent="0.25">
      <c r="A116" s="29">
        <v>44651</v>
      </c>
      <c r="B116" s="30" t="s">
        <v>805</v>
      </c>
      <c r="C116" s="53">
        <v>1133001</v>
      </c>
      <c r="D116" s="30" t="s">
        <v>871</v>
      </c>
      <c r="E116" s="40">
        <v>10000</v>
      </c>
      <c r="F116" s="40"/>
      <c r="G116" s="30" t="s">
        <v>833</v>
      </c>
      <c r="H116" s="30" t="s">
        <v>812</v>
      </c>
    </row>
    <row r="117" spans="1:11" s="56" customFormat="1" ht="15.75" hidden="1" x14ac:dyDescent="0.25">
      <c r="A117" s="29">
        <v>44651</v>
      </c>
      <c r="B117" s="30" t="s">
        <v>805</v>
      </c>
      <c r="C117" s="53">
        <v>1112005</v>
      </c>
      <c r="D117" s="30" t="s">
        <v>871</v>
      </c>
      <c r="E117" s="40"/>
      <c r="F117" s="40">
        <v>10000</v>
      </c>
      <c r="G117" s="48" t="s">
        <v>872</v>
      </c>
      <c r="H117" s="30" t="s">
        <v>10</v>
      </c>
      <c r="J117" s="57"/>
      <c r="K117" s="57"/>
    </row>
    <row r="118" spans="1:11" s="56" customFormat="1" ht="15.75" hidden="1" x14ac:dyDescent="0.25">
      <c r="A118" s="29">
        <v>44651</v>
      </c>
      <c r="B118" s="30" t="s">
        <v>805</v>
      </c>
      <c r="C118" s="42" t="s">
        <v>601</v>
      </c>
      <c r="D118" s="30" t="s">
        <v>877</v>
      </c>
      <c r="E118" s="40">
        <v>220.43</v>
      </c>
      <c r="F118" s="40"/>
      <c r="G118" s="45" t="s">
        <v>882</v>
      </c>
      <c r="H118" s="30" t="s">
        <v>812</v>
      </c>
    </row>
    <row r="119" spans="1:11" s="56" customFormat="1" ht="15.75" hidden="1" x14ac:dyDescent="0.25">
      <c r="A119" s="29">
        <v>44651</v>
      </c>
      <c r="B119" s="30" t="s">
        <v>805</v>
      </c>
      <c r="C119" s="53">
        <v>1112005</v>
      </c>
      <c r="D119" s="30" t="s">
        <v>871</v>
      </c>
      <c r="E119" s="40"/>
      <c r="F119" s="40">
        <v>10000</v>
      </c>
      <c r="G119" s="48">
        <v>90351008</v>
      </c>
      <c r="H119" s="30" t="s">
        <v>10</v>
      </c>
    </row>
    <row r="120" spans="1:11" s="56" customFormat="1" ht="15.75" hidden="1" x14ac:dyDescent="0.25">
      <c r="A120" s="29">
        <v>44651</v>
      </c>
      <c r="B120" s="30" t="s">
        <v>805</v>
      </c>
      <c r="C120" s="53">
        <v>2151003</v>
      </c>
      <c r="D120" s="30" t="s">
        <v>878</v>
      </c>
      <c r="E120" s="40">
        <v>2.2200000000000002</v>
      </c>
      <c r="F120" s="40"/>
      <c r="G120" s="45" t="s">
        <v>884</v>
      </c>
      <c r="H120" s="30" t="s">
        <v>809</v>
      </c>
    </row>
    <row r="121" spans="1:11" s="56" customFormat="1" ht="15.75" hidden="1" x14ac:dyDescent="0.25">
      <c r="A121" s="29">
        <v>44651</v>
      </c>
      <c r="B121" s="30" t="s">
        <v>805</v>
      </c>
      <c r="C121" s="53">
        <v>6131003</v>
      </c>
      <c r="D121" s="30" t="s">
        <v>878</v>
      </c>
      <c r="E121" s="40">
        <v>5.76</v>
      </c>
      <c r="F121" s="40"/>
      <c r="G121" s="45" t="s">
        <v>884</v>
      </c>
      <c r="H121" s="30" t="s">
        <v>809</v>
      </c>
    </row>
    <row r="122" spans="1:11" s="56" customFormat="1" ht="15.75" hidden="1" x14ac:dyDescent="0.25">
      <c r="A122" s="29">
        <v>44651</v>
      </c>
      <c r="B122" s="30" t="s">
        <v>805</v>
      </c>
      <c r="C122" s="53">
        <v>1112005</v>
      </c>
      <c r="D122" s="30" t="s">
        <v>871</v>
      </c>
      <c r="E122" s="40"/>
      <c r="F122" s="40">
        <v>10000</v>
      </c>
      <c r="G122" s="45" t="s">
        <v>875</v>
      </c>
      <c r="H122" s="30" t="s">
        <v>10</v>
      </c>
    </row>
    <row r="123" spans="1:11" s="56" customFormat="1" hidden="1" x14ac:dyDescent="0.25">
      <c r="A123" s="29">
        <v>44651</v>
      </c>
      <c r="B123" s="30" t="s">
        <v>805</v>
      </c>
      <c r="C123" s="53">
        <v>6131001</v>
      </c>
      <c r="D123" s="30" t="s">
        <v>879</v>
      </c>
      <c r="E123" s="40">
        <v>9.9600000000000009</v>
      </c>
      <c r="F123" s="40"/>
      <c r="G123" s="30" t="s">
        <v>885</v>
      </c>
      <c r="H123" s="30" t="s">
        <v>809</v>
      </c>
    </row>
    <row r="124" spans="1:11" s="56" customFormat="1" hidden="1" x14ac:dyDescent="0.25">
      <c r="A124" s="29">
        <v>44651</v>
      </c>
      <c r="B124" s="30" t="s">
        <v>805</v>
      </c>
      <c r="C124" s="53">
        <v>2151001</v>
      </c>
      <c r="D124" s="30" t="s">
        <v>880</v>
      </c>
      <c r="E124" s="40">
        <v>30.26</v>
      </c>
      <c r="F124" s="40"/>
      <c r="G124" s="30" t="s">
        <v>885</v>
      </c>
      <c r="H124" s="30" t="s">
        <v>809</v>
      </c>
    </row>
    <row r="125" spans="1:11" s="56" customFormat="1" hidden="1" x14ac:dyDescent="0.25">
      <c r="A125" s="29">
        <v>44651</v>
      </c>
      <c r="B125" s="30" t="s">
        <v>805</v>
      </c>
      <c r="C125" s="53">
        <v>2151002</v>
      </c>
      <c r="D125" s="30" t="s">
        <v>880</v>
      </c>
      <c r="E125" s="40">
        <v>4.6399999999999997</v>
      </c>
      <c r="F125" s="40"/>
      <c r="G125" s="30" t="s">
        <v>885</v>
      </c>
      <c r="H125" s="30" t="s">
        <v>809</v>
      </c>
    </row>
    <row r="126" spans="1:11" s="56" customFormat="1" ht="15.75" hidden="1" x14ac:dyDescent="0.25">
      <c r="A126" s="29">
        <v>44651</v>
      </c>
      <c r="B126" s="30" t="s">
        <v>805</v>
      </c>
      <c r="C126" s="53">
        <v>1112005</v>
      </c>
      <c r="D126" s="30" t="s">
        <v>871</v>
      </c>
      <c r="E126" s="40"/>
      <c r="F126" s="40">
        <v>10000</v>
      </c>
      <c r="G126" s="45" t="s">
        <v>876</v>
      </c>
      <c r="H126" s="30" t="s">
        <v>10</v>
      </c>
    </row>
    <row r="127" spans="1:11" s="56" customFormat="1" ht="15.75" hidden="1" x14ac:dyDescent="0.25">
      <c r="A127" s="29">
        <v>44651</v>
      </c>
      <c r="B127" s="30" t="s">
        <v>805</v>
      </c>
      <c r="C127" s="4" t="s">
        <v>109</v>
      </c>
      <c r="D127" s="44" t="s">
        <v>895</v>
      </c>
      <c r="E127" s="40">
        <v>12000</v>
      </c>
      <c r="F127" s="40"/>
      <c r="G127" s="45">
        <v>296135</v>
      </c>
      <c r="H127" s="30" t="s">
        <v>812</v>
      </c>
    </row>
    <row r="128" spans="1:11" s="56" customFormat="1" ht="15.75" hidden="1" x14ac:dyDescent="0.25">
      <c r="A128" s="62">
        <v>44651</v>
      </c>
      <c r="B128" s="63" t="s">
        <v>805</v>
      </c>
      <c r="C128" s="64">
        <v>1112005</v>
      </c>
      <c r="D128" s="65" t="s">
        <v>895</v>
      </c>
      <c r="E128" s="66"/>
      <c r="F128" s="66">
        <v>12000</v>
      </c>
      <c r="G128" s="48" t="s">
        <v>886</v>
      </c>
      <c r="H128" s="63" t="s">
        <v>10</v>
      </c>
    </row>
    <row r="129" spans="1:11" s="30" customFormat="1" hidden="1" x14ac:dyDescent="0.25">
      <c r="A129" s="62">
        <v>44651</v>
      </c>
      <c r="B129" s="63" t="s">
        <v>805</v>
      </c>
      <c r="C129" s="53">
        <v>1133001</v>
      </c>
      <c r="D129" s="30" t="s">
        <v>887</v>
      </c>
      <c r="E129" s="40">
        <v>69.66</v>
      </c>
      <c r="F129" s="40"/>
      <c r="G129" s="30" t="s">
        <v>888</v>
      </c>
      <c r="H129" s="30" t="s">
        <v>812</v>
      </c>
    </row>
    <row r="130" spans="1:11" s="30" customFormat="1" hidden="1" x14ac:dyDescent="0.25">
      <c r="A130" s="29">
        <v>44651</v>
      </c>
      <c r="B130" s="30" t="s">
        <v>805</v>
      </c>
      <c r="C130" s="38">
        <v>1112001</v>
      </c>
      <c r="D130" s="30" t="s">
        <v>892</v>
      </c>
      <c r="E130" s="40"/>
      <c r="F130" s="40">
        <v>8000</v>
      </c>
      <c r="G130" s="46">
        <v>3284817237</v>
      </c>
      <c r="H130" s="30" t="s">
        <v>10</v>
      </c>
      <c r="I130" s="72"/>
      <c r="J130" s="73"/>
      <c r="K130" s="73"/>
    </row>
    <row r="131" spans="1:11" s="30" customFormat="1" hidden="1" x14ac:dyDescent="0.25">
      <c r="A131" s="62">
        <v>44651</v>
      </c>
      <c r="B131" s="63" t="s">
        <v>805</v>
      </c>
      <c r="C131" s="53">
        <v>1133001</v>
      </c>
      <c r="D131" s="30" t="s">
        <v>889</v>
      </c>
      <c r="E131" s="40">
        <v>4071.8</v>
      </c>
      <c r="F131" s="40"/>
      <c r="G131" s="30">
        <v>30429</v>
      </c>
      <c r="H131" s="30" t="s">
        <v>812</v>
      </c>
    </row>
    <row r="132" spans="1:11" s="30" customFormat="1" ht="15.75" hidden="1" x14ac:dyDescent="0.25">
      <c r="A132" s="29">
        <v>44651</v>
      </c>
      <c r="B132" s="30" t="s">
        <v>805</v>
      </c>
      <c r="C132" s="38">
        <v>1112005</v>
      </c>
      <c r="D132" s="30" t="s">
        <v>889</v>
      </c>
      <c r="E132" s="40"/>
      <c r="F132" s="40">
        <v>4071.8</v>
      </c>
      <c r="G132" s="48" t="s">
        <v>890</v>
      </c>
      <c r="H132" s="30" t="s">
        <v>10</v>
      </c>
      <c r="I132" s="72"/>
      <c r="J132" s="73"/>
      <c r="K132" s="73"/>
    </row>
    <row r="133" spans="1:11" s="59" customFormat="1" x14ac:dyDescent="0.25">
      <c r="A133" s="67"/>
      <c r="C133" s="60"/>
      <c r="E133" s="61"/>
      <c r="F133" s="61"/>
    </row>
    <row r="134" spans="1:11" s="59" customFormat="1" x14ac:dyDescent="0.25">
      <c r="A134" s="67"/>
      <c r="C134" s="60"/>
      <c r="E134" s="61"/>
      <c r="F134" s="61"/>
    </row>
    <row r="135" spans="1:11" s="59" customFormat="1" x14ac:dyDescent="0.25">
      <c r="A135" s="67"/>
      <c r="C135" s="60"/>
      <c r="E135" s="61"/>
      <c r="F135" s="61"/>
    </row>
    <row r="136" spans="1:11" s="59" customFormat="1" x14ac:dyDescent="0.25">
      <c r="A136" s="67"/>
      <c r="C136" s="60"/>
      <c r="E136" s="61"/>
      <c r="F136" s="61"/>
    </row>
    <row r="137" spans="1:11" s="59" customFormat="1" x14ac:dyDescent="0.25">
      <c r="A137" s="67"/>
      <c r="C137" s="60"/>
      <c r="E137" s="61"/>
      <c r="F137" s="61"/>
    </row>
    <row r="139" spans="1:11" x14ac:dyDescent="0.25">
      <c r="E139" s="84">
        <f>SUBTOTAL(9,E2:E135)</f>
        <v>191</v>
      </c>
      <c r="F139" s="84">
        <f>SUBTOTAL(9,F2:F135)</f>
        <v>191</v>
      </c>
    </row>
    <row r="140" spans="1:11" x14ac:dyDescent="0.25">
      <c r="E140" s="84"/>
      <c r="F140" s="84">
        <f>+E139-F139</f>
        <v>0</v>
      </c>
    </row>
  </sheetData>
  <autoFilter ref="A1:K132">
    <filterColumn colId="3">
      <filters>
        <filter val="ANTICIPO PROVEEDOR/ INVERSIONES MANUEL PEREIRA N° FAC 029001 LIBRO 4,1/2"/>
      </filters>
    </filterColumn>
    <sortState ref="A19:K128">
      <sortCondition ref="F1:F130"/>
    </sortState>
  </autoFilter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K44"/>
  <sheetViews>
    <sheetView topLeftCell="A7" workbookViewId="0">
      <selection activeCell="I25" sqref="I25"/>
    </sheetView>
  </sheetViews>
  <sheetFormatPr baseColWidth="10" defaultRowHeight="15" x14ac:dyDescent="0.25"/>
  <sheetData>
    <row r="6" spans="3:11" ht="15.75" x14ac:dyDescent="0.25">
      <c r="C6" s="41">
        <v>21.34</v>
      </c>
      <c r="D6" s="46">
        <v>-21.34</v>
      </c>
      <c r="E6" s="74">
        <f>+C6+D6</f>
        <v>0</v>
      </c>
      <c r="I6" s="48">
        <v>-7.98</v>
      </c>
      <c r="J6" s="40">
        <v>7.98</v>
      </c>
      <c r="K6" s="75">
        <f>+I6+J6</f>
        <v>0</v>
      </c>
    </row>
    <row r="7" spans="3:11" ht="15.75" x14ac:dyDescent="0.25">
      <c r="C7" s="40">
        <v>69.66</v>
      </c>
      <c r="D7" s="46">
        <v>-69.66</v>
      </c>
      <c r="E7" s="74">
        <f t="shared" ref="E7:E41" si="0">+C7+D7</f>
        <v>0</v>
      </c>
      <c r="I7" s="48">
        <v>-44.86</v>
      </c>
      <c r="J7" s="40">
        <v>44.86</v>
      </c>
      <c r="K7" s="75">
        <f t="shared" ref="K7:K35" si="1">+I7+J7</f>
        <v>0</v>
      </c>
    </row>
    <row r="8" spans="3:11" ht="15.75" x14ac:dyDescent="0.25">
      <c r="C8" s="40">
        <v>143.22</v>
      </c>
      <c r="D8" s="46">
        <v>-143.22</v>
      </c>
      <c r="E8" s="74">
        <f t="shared" si="0"/>
        <v>0</v>
      </c>
      <c r="I8" s="48">
        <v>-122.97</v>
      </c>
      <c r="J8" s="40">
        <v>122.97</v>
      </c>
      <c r="K8" s="75">
        <f t="shared" si="1"/>
        <v>0</v>
      </c>
    </row>
    <row r="9" spans="3:11" ht="15.75" x14ac:dyDescent="0.25">
      <c r="C9" s="40">
        <v>145.19999999999999</v>
      </c>
      <c r="D9" s="46">
        <v>-145.19999999999999</v>
      </c>
      <c r="E9" s="74">
        <f t="shared" si="0"/>
        <v>0</v>
      </c>
      <c r="I9" s="48">
        <v>-167.28</v>
      </c>
      <c r="J9" s="70">
        <v>167.28</v>
      </c>
      <c r="K9" s="75">
        <f t="shared" si="1"/>
        <v>0</v>
      </c>
    </row>
    <row r="10" spans="3:11" ht="15.75" x14ac:dyDescent="0.25">
      <c r="C10" s="40">
        <v>173.89</v>
      </c>
      <c r="D10" s="46">
        <v>-173.89</v>
      </c>
      <c r="E10" s="74">
        <f t="shared" si="0"/>
        <v>0</v>
      </c>
      <c r="I10" s="48">
        <v>-182.67</v>
      </c>
      <c r="J10" s="48">
        <v>182.67</v>
      </c>
      <c r="K10" s="75">
        <f t="shared" si="1"/>
        <v>0</v>
      </c>
    </row>
    <row r="11" spans="3:11" ht="15.75" x14ac:dyDescent="0.25">
      <c r="C11" s="40">
        <v>191</v>
      </c>
      <c r="D11" s="46">
        <v>-191</v>
      </c>
      <c r="E11" s="74">
        <f t="shared" si="0"/>
        <v>0</v>
      </c>
      <c r="I11" s="48">
        <v>-220.43</v>
      </c>
      <c r="J11" s="61">
        <v>220.43</v>
      </c>
      <c r="K11" s="75">
        <f t="shared" si="1"/>
        <v>0</v>
      </c>
    </row>
    <row r="12" spans="3:11" ht="15.75" x14ac:dyDescent="0.25">
      <c r="C12" s="61">
        <v>193.2</v>
      </c>
      <c r="D12" s="46">
        <v>-193.2</v>
      </c>
      <c r="E12" s="74">
        <f t="shared" si="0"/>
        <v>0</v>
      </c>
      <c r="I12" s="48">
        <v>-389.72</v>
      </c>
      <c r="J12" s="40">
        <v>389.72</v>
      </c>
      <c r="K12" s="75">
        <f t="shared" si="1"/>
        <v>0</v>
      </c>
    </row>
    <row r="13" spans="3:11" ht="15.75" x14ac:dyDescent="0.25">
      <c r="C13" s="40">
        <v>218.87</v>
      </c>
      <c r="D13" s="46">
        <v>-218.87</v>
      </c>
      <c r="E13" s="74">
        <f t="shared" si="0"/>
        <v>0</v>
      </c>
      <c r="I13" s="48">
        <v>-571.04999999999995</v>
      </c>
      <c r="J13" s="45">
        <v>571.04999999999995</v>
      </c>
      <c r="K13" s="75">
        <f t="shared" si="1"/>
        <v>0</v>
      </c>
    </row>
    <row r="14" spans="3:11" ht="15.75" x14ac:dyDescent="0.25">
      <c r="C14" s="40">
        <v>275.39999999999998</v>
      </c>
      <c r="D14" s="46">
        <v>-275.39999999999998</v>
      </c>
      <c r="E14" s="74">
        <f t="shared" si="0"/>
        <v>0</v>
      </c>
      <c r="I14" s="48"/>
      <c r="J14" s="55">
        <v>571.04999999999995</v>
      </c>
      <c r="K14" s="75">
        <f t="shared" si="1"/>
        <v>571.04999999999995</v>
      </c>
    </row>
    <row r="15" spans="3:11" ht="15.75" x14ac:dyDescent="0.25">
      <c r="C15" s="40">
        <v>292.58</v>
      </c>
      <c r="D15" s="46">
        <v>-292.58</v>
      </c>
      <c r="E15" s="74">
        <f t="shared" si="0"/>
        <v>0</v>
      </c>
      <c r="I15" s="48">
        <v>-581.85</v>
      </c>
      <c r="J15" s="40">
        <v>581.85</v>
      </c>
      <c r="K15" s="75">
        <f t="shared" si="1"/>
        <v>0</v>
      </c>
    </row>
    <row r="16" spans="3:11" ht="15.75" x14ac:dyDescent="0.25">
      <c r="C16" s="40">
        <v>306.60000000000002</v>
      </c>
      <c r="D16" s="46">
        <v>-306.60000000000002</v>
      </c>
      <c r="E16" s="74">
        <f t="shared" si="0"/>
        <v>0</v>
      </c>
      <c r="I16" s="48">
        <v>-709.15</v>
      </c>
      <c r="J16" s="45">
        <v>709.15</v>
      </c>
      <c r="K16" s="75">
        <f t="shared" si="1"/>
        <v>0</v>
      </c>
    </row>
    <row r="17" spans="3:11" ht="15.75" x14ac:dyDescent="0.25">
      <c r="C17" s="40">
        <v>336.96</v>
      </c>
      <c r="D17" s="46">
        <v>-336.96</v>
      </c>
      <c r="E17" s="74">
        <f t="shared" si="0"/>
        <v>0</v>
      </c>
      <c r="I17" s="48">
        <v>-922.76</v>
      </c>
      <c r="J17" s="45">
        <v>922.76</v>
      </c>
      <c r="K17" s="75">
        <f t="shared" si="1"/>
        <v>0</v>
      </c>
    </row>
    <row r="18" spans="3:11" ht="15.75" x14ac:dyDescent="0.25">
      <c r="C18" s="40">
        <v>365.5</v>
      </c>
      <c r="D18" s="46">
        <v>-365.5</v>
      </c>
      <c r="E18" s="74">
        <f t="shared" si="0"/>
        <v>0</v>
      </c>
      <c r="I18" s="79">
        <v>-1049</v>
      </c>
      <c r="J18" s="46">
        <v>1049</v>
      </c>
      <c r="K18" s="75">
        <f t="shared" si="1"/>
        <v>0</v>
      </c>
    </row>
    <row r="19" spans="3:11" ht="15.75" x14ac:dyDescent="0.25">
      <c r="C19" s="40">
        <v>381.97</v>
      </c>
      <c r="D19" s="46">
        <v>-381.97</v>
      </c>
      <c r="E19" s="74">
        <f t="shared" si="0"/>
        <v>0</v>
      </c>
      <c r="I19" s="79">
        <v>-1061.97</v>
      </c>
      <c r="J19" s="40">
        <v>1061.97</v>
      </c>
      <c r="K19" s="75">
        <f t="shared" si="1"/>
        <v>0</v>
      </c>
    </row>
    <row r="20" spans="3:11" ht="15.75" x14ac:dyDescent="0.25">
      <c r="C20" s="40">
        <v>427.31</v>
      </c>
      <c r="D20" s="46">
        <v>-427.31</v>
      </c>
      <c r="E20" s="74">
        <f t="shared" si="0"/>
        <v>0</v>
      </c>
      <c r="I20" s="79">
        <v>-1147.8</v>
      </c>
      <c r="J20" s="54">
        <v>1147.8</v>
      </c>
      <c r="K20" s="75">
        <f t="shared" si="1"/>
        <v>0</v>
      </c>
    </row>
    <row r="21" spans="3:11" ht="15.75" x14ac:dyDescent="0.25">
      <c r="C21" s="46">
        <v>431.74</v>
      </c>
      <c r="D21" s="46">
        <v>-431.74</v>
      </c>
      <c r="E21" s="74">
        <f t="shared" si="0"/>
        <v>0</v>
      </c>
      <c r="I21" s="79">
        <v>-1755.16</v>
      </c>
      <c r="J21" s="40">
        <v>1755.16</v>
      </c>
      <c r="K21" s="75">
        <f t="shared" si="1"/>
        <v>0</v>
      </c>
    </row>
    <row r="22" spans="3:11" ht="15.75" x14ac:dyDescent="0.25">
      <c r="C22" s="46">
        <v>488.79</v>
      </c>
      <c r="D22" s="46">
        <v>-488.79</v>
      </c>
      <c r="E22" s="74">
        <f t="shared" si="0"/>
        <v>0</v>
      </c>
      <c r="I22" s="79">
        <v>-1770.24</v>
      </c>
      <c r="J22" s="40">
        <v>1770.24</v>
      </c>
      <c r="K22" s="75">
        <f t="shared" si="1"/>
        <v>0</v>
      </c>
    </row>
    <row r="23" spans="3:11" ht="15.75" x14ac:dyDescent="0.25">
      <c r="C23" s="40">
        <v>527.76</v>
      </c>
      <c r="D23" s="46">
        <v>-527.76</v>
      </c>
      <c r="E23" s="74">
        <f t="shared" si="0"/>
        <v>0</v>
      </c>
      <c r="I23" s="79">
        <v>-2042.1</v>
      </c>
      <c r="J23" s="40">
        <v>2042.1</v>
      </c>
      <c r="K23" s="75">
        <f t="shared" si="1"/>
        <v>0</v>
      </c>
    </row>
    <row r="24" spans="3:11" ht="15.75" x14ac:dyDescent="0.25">
      <c r="C24" s="40">
        <v>532.79999999999995</v>
      </c>
      <c r="D24" s="46">
        <v>-532.79999999999995</v>
      </c>
      <c r="E24" s="74">
        <f t="shared" si="0"/>
        <v>0</v>
      </c>
      <c r="I24" s="79">
        <v>-2286.33</v>
      </c>
      <c r="J24" s="40">
        <v>2286.33</v>
      </c>
      <c r="K24" s="75">
        <f t="shared" si="1"/>
        <v>0</v>
      </c>
    </row>
    <row r="25" spans="3:11" ht="15.75" x14ac:dyDescent="0.25">
      <c r="C25" s="40">
        <v>574.44000000000005</v>
      </c>
      <c r="D25" s="46">
        <v>-574.44000000000005</v>
      </c>
      <c r="E25" s="74">
        <f t="shared" si="0"/>
        <v>0</v>
      </c>
      <c r="I25" s="79">
        <v>-4071.8</v>
      </c>
      <c r="J25" s="40"/>
      <c r="K25" s="75">
        <f t="shared" si="1"/>
        <v>-4071.8</v>
      </c>
    </row>
    <row r="26" spans="3:11" ht="15.75" x14ac:dyDescent="0.25">
      <c r="C26" s="40">
        <v>607.96</v>
      </c>
      <c r="D26" s="46">
        <v>-607.96</v>
      </c>
      <c r="E26" s="74">
        <f t="shared" si="0"/>
        <v>0</v>
      </c>
      <c r="I26" s="79">
        <v>-4700</v>
      </c>
      <c r="J26" s="40">
        <v>4700</v>
      </c>
      <c r="K26" s="75">
        <f t="shared" si="1"/>
        <v>0</v>
      </c>
    </row>
    <row r="27" spans="3:11" ht="15.75" x14ac:dyDescent="0.25">
      <c r="C27" s="46">
        <v>855.38</v>
      </c>
      <c r="D27" s="46">
        <v>-855.38</v>
      </c>
      <c r="E27" s="74">
        <f t="shared" si="0"/>
        <v>0</v>
      </c>
      <c r="I27" s="79">
        <v>-5000</v>
      </c>
      <c r="J27" s="40">
        <v>5000</v>
      </c>
      <c r="K27" s="75">
        <f t="shared" si="1"/>
        <v>0</v>
      </c>
    </row>
    <row r="28" spans="3:11" ht="15.75" x14ac:dyDescent="0.25">
      <c r="C28" s="40">
        <v>952.81</v>
      </c>
      <c r="D28" s="46">
        <v>-952.81</v>
      </c>
      <c r="E28" s="74">
        <f t="shared" si="0"/>
        <v>0</v>
      </c>
      <c r="I28" s="79">
        <v>-9980.1200000000008</v>
      </c>
      <c r="J28" s="40"/>
      <c r="K28" s="75">
        <f t="shared" si="1"/>
        <v>-9980.1200000000008</v>
      </c>
    </row>
    <row r="29" spans="3:11" ht="15.75" x14ac:dyDescent="0.25">
      <c r="C29" s="46">
        <v>995.75</v>
      </c>
      <c r="D29" s="46">
        <v>-995.75</v>
      </c>
      <c r="E29" s="74">
        <f t="shared" si="0"/>
        <v>0</v>
      </c>
      <c r="I29" s="79">
        <v>-10000</v>
      </c>
      <c r="J29" s="40">
        <v>10000</v>
      </c>
      <c r="K29" s="75">
        <f t="shared" si="1"/>
        <v>0</v>
      </c>
    </row>
    <row r="30" spans="3:11" ht="15.75" x14ac:dyDescent="0.25">
      <c r="C30" s="47">
        <v>1008.98</v>
      </c>
      <c r="D30" s="47">
        <v>-1008.98</v>
      </c>
      <c r="E30" s="74">
        <f t="shared" si="0"/>
        <v>0</v>
      </c>
      <c r="I30" s="79">
        <v>-10000</v>
      </c>
      <c r="J30" s="40">
        <v>10000</v>
      </c>
      <c r="K30" s="75">
        <f t="shared" si="1"/>
        <v>0</v>
      </c>
    </row>
    <row r="31" spans="3:11" ht="15.75" x14ac:dyDescent="0.25">
      <c r="C31" s="46">
        <v>1039.56</v>
      </c>
      <c r="D31" s="47">
        <v>-1039.56</v>
      </c>
      <c r="E31" s="74">
        <f t="shared" si="0"/>
        <v>0</v>
      </c>
      <c r="I31" s="79">
        <v>-10000</v>
      </c>
      <c r="J31" s="40">
        <v>10000</v>
      </c>
      <c r="K31" s="75">
        <f t="shared" si="1"/>
        <v>0</v>
      </c>
    </row>
    <row r="32" spans="3:11" ht="15.75" x14ac:dyDescent="0.25">
      <c r="C32" s="40">
        <v>1051.52</v>
      </c>
      <c r="D32" s="47">
        <v>-1051.52</v>
      </c>
      <c r="E32" s="74">
        <f t="shared" si="0"/>
        <v>0</v>
      </c>
      <c r="I32" s="79">
        <v>-10000</v>
      </c>
      <c r="J32" s="40">
        <v>10000</v>
      </c>
      <c r="K32" s="75">
        <f t="shared" si="1"/>
        <v>0</v>
      </c>
    </row>
    <row r="33" spans="3:11" ht="15.75" x14ac:dyDescent="0.25">
      <c r="C33" s="40">
        <v>1193.3699999999999</v>
      </c>
      <c r="D33" s="47">
        <v>-1193.3699999999999</v>
      </c>
      <c r="E33" s="74">
        <f t="shared" si="0"/>
        <v>0</v>
      </c>
      <c r="I33" s="79">
        <v>-10000</v>
      </c>
      <c r="J33" s="40">
        <v>10000</v>
      </c>
      <c r="K33" s="75">
        <f t="shared" si="1"/>
        <v>0</v>
      </c>
    </row>
    <row r="34" spans="3:11" ht="15.75" x14ac:dyDescent="0.25">
      <c r="C34" s="40">
        <v>1629.7</v>
      </c>
      <c r="D34" s="47">
        <v>-1629.7</v>
      </c>
      <c r="E34" s="74">
        <f t="shared" si="0"/>
        <v>0</v>
      </c>
      <c r="I34" s="79">
        <v>-10000</v>
      </c>
      <c r="J34" s="40">
        <v>10000</v>
      </c>
      <c r="K34" s="75">
        <f t="shared" si="1"/>
        <v>0</v>
      </c>
    </row>
    <row r="35" spans="3:11" ht="15.75" x14ac:dyDescent="0.25">
      <c r="C35" s="40">
        <v>1722.26</v>
      </c>
      <c r="D35" s="47">
        <v>-1722.26</v>
      </c>
      <c r="E35" s="74">
        <f t="shared" si="0"/>
        <v>0</v>
      </c>
      <c r="I35" s="79">
        <v>-12000</v>
      </c>
      <c r="J35" s="66">
        <v>12000</v>
      </c>
      <c r="K35" s="75">
        <f t="shared" si="1"/>
        <v>0</v>
      </c>
    </row>
    <row r="36" spans="3:11" x14ac:dyDescent="0.25">
      <c r="C36" s="40">
        <v>2185.64</v>
      </c>
      <c r="D36" s="47">
        <v>-2185.64</v>
      </c>
      <c r="E36" s="74">
        <f t="shared" si="0"/>
        <v>0</v>
      </c>
    </row>
    <row r="37" spans="3:11" x14ac:dyDescent="0.25">
      <c r="C37" s="33">
        <v>2400</v>
      </c>
      <c r="D37" s="47"/>
      <c r="E37" s="74">
        <f t="shared" si="0"/>
        <v>2400</v>
      </c>
    </row>
    <row r="38" spans="3:11" x14ac:dyDescent="0.25">
      <c r="C38" s="69">
        <v>3324.9</v>
      </c>
      <c r="D38" s="47">
        <v>-3324.9</v>
      </c>
      <c r="E38" s="74">
        <f t="shared" si="0"/>
        <v>0</v>
      </c>
    </row>
    <row r="39" spans="3:11" x14ac:dyDescent="0.25">
      <c r="C39" s="40">
        <v>3690.72</v>
      </c>
      <c r="D39" s="47">
        <v>-3690.72</v>
      </c>
      <c r="E39" s="74">
        <f t="shared" si="0"/>
        <v>0</v>
      </c>
    </row>
    <row r="40" spans="3:11" x14ac:dyDescent="0.25">
      <c r="C40" s="68">
        <v>3800</v>
      </c>
      <c r="D40" s="47"/>
      <c r="E40" s="74">
        <f t="shared" si="0"/>
        <v>3800</v>
      </c>
    </row>
    <row r="41" spans="3:11" x14ac:dyDescent="0.25">
      <c r="C41" s="33">
        <v>8000</v>
      </c>
      <c r="D41" s="47">
        <v>-8000</v>
      </c>
      <c r="E41" s="74">
        <f t="shared" si="0"/>
        <v>0</v>
      </c>
    </row>
    <row r="42" spans="3:11" x14ac:dyDescent="0.25">
      <c r="E42" s="75">
        <f>SUM(E6:E41)</f>
        <v>6200</v>
      </c>
    </row>
    <row r="43" spans="3:11" x14ac:dyDescent="0.25">
      <c r="C43" s="76">
        <f>SUM(C6:C42)</f>
        <v>40556.78</v>
      </c>
      <c r="D43" s="76">
        <f>SUM(D6:D42)</f>
        <v>-34356.78</v>
      </c>
    </row>
    <row r="44" spans="3:11" x14ac:dyDescent="0.25">
      <c r="C44" s="76"/>
      <c r="D44" s="76">
        <f>+C43+D43</f>
        <v>6200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CUENTA</vt:lpstr>
      <vt:lpstr>03-09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THECNOMAC</cp:lastModifiedBy>
  <dcterms:created xsi:type="dcterms:W3CDTF">2022-05-24T12:48:43Z</dcterms:created>
  <dcterms:modified xsi:type="dcterms:W3CDTF">2022-08-23T15:54:06Z</dcterms:modified>
</cp:coreProperties>
</file>