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_AUX_2\Desktop\ROMA\2022\3.- MARZO 2022\"/>
    </mc:Choice>
  </mc:AlternateContent>
  <xr:revisionPtr revIDLastSave="0" documentId="13_ncr:1_{A8A072AE-D6B8-4BC3-80AC-772D01EAF5BB}" xr6:coauthVersionLast="45" xr6:coauthVersionMax="45" xr10:uidLastSave="{00000000-0000-0000-0000-000000000000}"/>
  <bookViews>
    <workbookView xWindow="-120" yWindow="-120" windowWidth="21840" windowHeight="13140" activeTab="1" xr2:uid="{8BF0ECC9-D777-436D-B82E-C84FFBCEBD26}"/>
  </bookViews>
  <sheets>
    <sheet name="3,1" sheetId="1" r:id="rId1"/>
    <sheet name="3,2" sheetId="2" r:id="rId2"/>
    <sheet name="2131001" sheetId="7" r:id="rId3"/>
    <sheet name="CCXP" sheetId="3" r:id="rId4"/>
    <sheet name="3,1 COPIA" sheetId="8" r:id="rId5"/>
    <sheet name="3,2 COPIA" sheetId="10" r:id="rId6"/>
  </sheets>
  <definedNames>
    <definedName name="_xlnm._FilterDatabase" localSheetId="2" hidden="1">'2131001'!$A$8:$I$161</definedName>
    <definedName name="_xlnm._FilterDatabase" localSheetId="0" hidden="1">'3,1'!$A$7:$S$79</definedName>
    <definedName name="_xlnm._FilterDatabase" localSheetId="4" hidden="1">'3,1 COPIA'!$O$7:$R$35</definedName>
    <definedName name="_xlnm._FilterDatabase" localSheetId="1" hidden="1">'3,2'!$A$7:$S$98</definedName>
    <definedName name="_xlnm._FilterDatabase" localSheetId="3" hidden="1">CCXP!$C$10:$G$68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10" l="1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7" i="10"/>
  <c r="R97" i="2" l="1"/>
  <c r="J97" i="2"/>
  <c r="Q30" i="8"/>
  <c r="Q11" i="8"/>
  <c r="Q8" i="8"/>
  <c r="P34" i="8"/>
  <c r="P33" i="8"/>
  <c r="M34" i="8"/>
  <c r="Q28" i="8"/>
  <c r="Q29" i="8"/>
  <c r="Q31" i="8"/>
  <c r="Q32" i="8"/>
  <c r="Q10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9" i="8"/>
  <c r="R78" i="1"/>
  <c r="H162" i="7"/>
  <c r="H163" i="7" s="1"/>
  <c r="J78" i="1"/>
  <c r="H52" i="8"/>
  <c r="D52" i="8"/>
  <c r="I50" i="8"/>
  <c r="I49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8" i="8"/>
  <c r="G162" i="7"/>
  <c r="I167" i="7"/>
  <c r="R99" i="2" l="1"/>
  <c r="R98" i="2"/>
  <c r="J99" i="2"/>
  <c r="R100" i="2" s="1"/>
  <c r="Q34" i="8"/>
  <c r="Q35" i="8" s="1"/>
  <c r="H53" i="8"/>
  <c r="E71" i="3" l="1"/>
  <c r="F71" i="3"/>
  <c r="J80" i="1"/>
  <c r="R80" i="1"/>
  <c r="R79" i="1" l="1"/>
  <c r="R81" i="1"/>
  <c r="F72" i="3"/>
  <c r="F76" i="3" s="1"/>
  <c r="I107" i="2" l="1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06" i="2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I41" authorId="0" shapeId="0" xr:uid="{850C0AA6-0B38-42A7-A3EB-7E299135E2A8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no se sabe como fue el pago de la fac
</t>
        </r>
      </text>
    </comment>
    <comment ref="I59" authorId="0" shapeId="0" xr:uid="{B01F5B32-469A-4636-8361-D647BC3C0426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SE REGISTRO UN PROVEEDOR DE OTRA EMPRESA
</t>
        </r>
      </text>
    </comment>
    <comment ref="I63" authorId="0" shapeId="0" xr:uid="{F9E2FD72-1B1C-47D1-9D01-D70EBC91E6BF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FALTA SOPORTE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I13" authorId="0" shapeId="0" xr:uid="{E49315DE-8779-4FE7-B9B5-30672E941DCA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SIN SOPORTE
</t>
        </r>
      </text>
    </comment>
    <comment ref="I45" authorId="0" shapeId="0" xr:uid="{FD3BF8B3-22EC-4A4D-AE80-F02F923CAC7E}">
      <text>
        <r>
          <rPr>
            <b/>
            <sz val="9"/>
            <color indexed="81"/>
            <rFont val="Tahoma"/>
            <family val="2"/>
          </rPr>
          <t xml:space="preserve">Cont_AUX_2:
PROVEEDOR NO PERTENECE A LA EMPRESA
</t>
        </r>
      </text>
    </comment>
    <comment ref="I95" authorId="0" shapeId="0" xr:uid="{7962FFB6-9BDB-4FCE-96D5-A2D1A4EF15B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no se sabe como fue la cancelacion de esta fac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  <author>Cont_AUX_2</author>
  </authors>
  <commentList>
    <comment ref="D14" authorId="0" shapeId="0" xr:uid="{75B88F56-BEEA-41E2-9F64-D7D379136ECA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TIENE SOPORTE DE PAGO
</t>
        </r>
      </text>
    </comment>
    <comment ref="D15" authorId="1" shapeId="0" xr:uid="{9E132C83-8E0D-4039-9133-33D861410A4B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no llego la fact
</t>
        </r>
      </text>
    </comment>
    <comment ref="D16" authorId="1" shapeId="0" xr:uid="{EB8E702C-15C9-4915-B979-E2165E99730C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registrada doble 11.1/21</t>
        </r>
      </text>
    </comment>
    <comment ref="D25" authorId="1" shapeId="0" xr:uid="{898CB781-26BE-4B7E-8324-DDEE405BD87E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SE REALIZO N/C, YA QUE SE REGISTRO EL MONTO EN $ Y NO EN BS, SE REGISTRO PARA 2DA Q DEL MES DE MARZO</t>
        </r>
      </text>
    </comment>
    <comment ref="D27" authorId="1" shapeId="0" xr:uid="{E042C3C2-83B6-491A-BBAC-EB819C9AA285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falta soporte de pago
</t>
        </r>
      </text>
    </comment>
    <comment ref="D28" authorId="1" shapeId="0" xr:uid="{A0113E14-64C0-4039-AD73-16613385CBEB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SE REGISTRO Y MO SON PROVEEDORES DE ROMA
</t>
        </r>
      </text>
    </comment>
    <comment ref="D29" authorId="1" shapeId="0" xr:uid="{DF80D824-FCCE-4494-B6E0-610ABDF03E68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SE REGISTRO Y MO SON PROVEEDORES DE ROMA
</t>
        </r>
      </text>
    </comment>
    <comment ref="D30" authorId="1" shapeId="0" xr:uid="{3CBAC67E-F2F9-41C0-8EDF-2D39CB255B26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 SE REALIZARA UNA N/C YA QUE SE REGISTRO EL MONTO EN $ </t>
        </r>
      </text>
    </comment>
    <comment ref="D33" authorId="1" shapeId="0" xr:uid="{BF99E022-5507-48EB-B82A-54BAEBA2FED7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REALIZAR N/C YA QUE SE GISTRO CON EL MONTO EN $</t>
        </r>
      </text>
    </comment>
    <comment ref="D34" authorId="1" shapeId="0" xr:uid="{CD35BF3A-55E1-4E56-8106-C59BD723FB0B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REALIZAR N/C YA QUE SE REGISTRO RPOVEEDRO DE OTRA EMPRESA</t>
        </r>
      </text>
    </comment>
    <comment ref="D35" authorId="1" shapeId="0" xr:uid="{CCF5D61C-56D2-40A9-9B7F-D6E29936C88D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REALIZAR UN N/C YA QUE SE REGISTRO CON EL MONTO EN $
</t>
        </r>
      </text>
    </comment>
    <comment ref="D36" authorId="1" shapeId="0" xr:uid="{451E5776-4DEE-40E0-AFD5-E507364F1821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SIN SOPORTE
</t>
        </r>
      </text>
    </comment>
    <comment ref="D39" authorId="1" shapeId="0" xr:uid="{F097C48E-0ECF-4EFF-939F-9FEB3913C1C2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SIN SOPORTE
</t>
        </r>
      </text>
    </comment>
    <comment ref="D40" authorId="1" shapeId="0" xr:uid="{1186F7BD-9ECB-436C-843A-A4D5CB27C1D4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SIN SOPORTE
</t>
        </r>
      </text>
    </comment>
  </commentList>
</comments>
</file>

<file path=xl/sharedStrings.xml><?xml version="1.0" encoding="utf-8"?>
<sst xmlns="http://schemas.openxmlformats.org/spreadsheetml/2006/main" count="2874" uniqueCount="1085">
  <si>
    <t>LUNCHERIA Y PANADERIA ROMA, C.A.</t>
  </si>
  <si>
    <t>J-000694788</t>
  </si>
  <si>
    <t>LIBRO DE COMPRAS 01-03 AL 15-03-2022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</si>
  <si>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</si>
  <si>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</si>
  <si>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</si>
  <si>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</si>
  <si>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</si>
  <si>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</si>
  <si>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</si>
  <si>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</si>
  <si>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</si>
  <si>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</si>
  <si>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</si>
  <si>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</si>
  <si>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</si>
  <si>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</si>
  <si>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</si>
  <si>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</si>
  <si>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</si>
  <si>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</si>
  <si>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</si>
  <si>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</si>
  <si>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02-03-2022</t>
  </si>
  <si>
    <t>FC</t>
  </si>
  <si>
    <t>09368</t>
  </si>
  <si>
    <t/>
  </si>
  <si>
    <t>00-008868</t>
  </si>
  <si>
    <t>J315414317</t>
  </si>
  <si>
    <t>DISTRIBUIDORA DEPACKIK 2020 CA</t>
  </si>
  <si>
    <t>NC</t>
  </si>
  <si>
    <t>101100001686</t>
  </si>
  <si>
    <t>20220300008175</t>
  </si>
  <si>
    <t>03-03-2022</t>
  </si>
  <si>
    <t>V0673540033124</t>
  </si>
  <si>
    <t>08-4307473</t>
  </si>
  <si>
    <t>J301370139</t>
  </si>
  <si>
    <t>PEPSI-COLA VENEZUELA, C.A.</t>
  </si>
  <si>
    <t>0000352891</t>
  </si>
  <si>
    <t>00-0249993</t>
  </si>
  <si>
    <t>J303089917</t>
  </si>
  <si>
    <t>DISTRIBUIDORA DE LACTEOS LA COSTA J.E.B. C.A.</t>
  </si>
  <si>
    <t>A02626</t>
  </si>
  <si>
    <t>00-008126</t>
  </si>
  <si>
    <t>J316704947</t>
  </si>
  <si>
    <t>INVERSIONES VALIOSKA, C.A</t>
  </si>
  <si>
    <t>174427</t>
  </si>
  <si>
    <t>00-0249515</t>
  </si>
  <si>
    <t>101100001687</t>
  </si>
  <si>
    <t>20220300008176</t>
  </si>
  <si>
    <t>101100001689</t>
  </si>
  <si>
    <t>20220300008177</t>
  </si>
  <si>
    <t>101100001690</t>
  </si>
  <si>
    <t>20220300008178</t>
  </si>
  <si>
    <t>05-03-2022</t>
  </si>
  <si>
    <t>028957</t>
  </si>
  <si>
    <t>00-023957</t>
  </si>
  <si>
    <t>J315313693</t>
  </si>
  <si>
    <t>INVERSIONES MANUEL PEREIRA,C.A</t>
  </si>
  <si>
    <t>000019</t>
  </si>
  <si>
    <t>00-000019</t>
  </si>
  <si>
    <t>J406280496</t>
  </si>
  <si>
    <t xml:space="preserve"> AGROINDUSTRIA MENDOZA C.A</t>
  </si>
  <si>
    <t>0000174376</t>
  </si>
  <si>
    <t>00-0176606</t>
  </si>
  <si>
    <t>J000713820</t>
  </si>
  <si>
    <t xml:space="preserve">MATADERO MAELLA, C.A. </t>
  </si>
  <si>
    <t>028960</t>
  </si>
  <si>
    <t>00-023960</t>
  </si>
  <si>
    <t>00002211</t>
  </si>
  <si>
    <t>00-0002211</t>
  </si>
  <si>
    <t>J001595236</t>
  </si>
  <si>
    <t>FACIL GAS, C.A</t>
  </si>
  <si>
    <t>163835</t>
  </si>
  <si>
    <t>00-193744</t>
  </si>
  <si>
    <t>J295904576</t>
  </si>
  <si>
    <t>ALIMENTOS PRODALVA, C.A.</t>
  </si>
  <si>
    <t>163836</t>
  </si>
  <si>
    <t>00-193745</t>
  </si>
  <si>
    <t>163660</t>
  </si>
  <si>
    <t>00-193569</t>
  </si>
  <si>
    <t>000718</t>
  </si>
  <si>
    <t>00-000718</t>
  </si>
  <si>
    <t>J412873059</t>
  </si>
  <si>
    <t>DISTRIBUIDORA HALU, C.A.</t>
  </si>
  <si>
    <t>0000352952</t>
  </si>
  <si>
    <t>00-0250056</t>
  </si>
  <si>
    <t>00850</t>
  </si>
  <si>
    <t>00-004350</t>
  </si>
  <si>
    <t>J401521380</t>
  </si>
  <si>
    <t xml:space="preserve"> DISTRIBUIDORA SHICS, C.A </t>
  </si>
  <si>
    <t>C22003039</t>
  </si>
  <si>
    <t>J-30238549-0</t>
  </si>
  <si>
    <t>DUSTRIBUIDORA BIGOTT C.A.</t>
  </si>
  <si>
    <t>007079</t>
  </si>
  <si>
    <t>00-007741</t>
  </si>
  <si>
    <t>J407543890</t>
  </si>
  <si>
    <t>DISTRIBUIDORA DAMASCUS CA</t>
  </si>
  <si>
    <t>9384</t>
  </si>
  <si>
    <t>00-008884</t>
  </si>
  <si>
    <t>101100001691</t>
  </si>
  <si>
    <t>20220300008179</t>
  </si>
  <si>
    <t>101100001692</t>
  </si>
  <si>
    <t>20220300008180</t>
  </si>
  <si>
    <t>101100001693</t>
  </si>
  <si>
    <t>20220300008181</t>
  </si>
  <si>
    <t>07-03-2022</t>
  </si>
  <si>
    <t>35786</t>
  </si>
  <si>
    <t>00-90186</t>
  </si>
  <si>
    <t>J314695215</t>
  </si>
  <si>
    <t>AGRO BANANERA EL VIGIA C.A.</t>
  </si>
  <si>
    <t>A054B1394158413</t>
  </si>
  <si>
    <t>00-30926080</t>
  </si>
  <si>
    <t>J000413126</t>
  </si>
  <si>
    <t>ALIMENTOS POLAR COMERCIAL, C.A.</t>
  </si>
  <si>
    <t>018207</t>
  </si>
  <si>
    <t>00-014707</t>
  </si>
  <si>
    <t>V118191524</t>
  </si>
  <si>
    <t>ALEJANDRO JOSE DOMINGUEZ PADILLA</t>
  </si>
  <si>
    <t>08-03-2022</t>
  </si>
  <si>
    <t>1000192551</t>
  </si>
  <si>
    <t>00-0361312</t>
  </si>
  <si>
    <t>J297975519</t>
  </si>
  <si>
    <t>DISTRIBUIDORA GASEOSA SAN DIEGO, C.A.</t>
  </si>
  <si>
    <t>L118071506</t>
  </si>
  <si>
    <t>00-5506804</t>
  </si>
  <si>
    <t>J000193614</t>
  </si>
  <si>
    <t>PLUMROSE LATINOAMERICANA, C.A.</t>
  </si>
  <si>
    <t>018228</t>
  </si>
  <si>
    <t>00-014728</t>
  </si>
  <si>
    <t>L118071507</t>
  </si>
  <si>
    <t>00-5506805</t>
  </si>
  <si>
    <t>0000353000</t>
  </si>
  <si>
    <t>00-0250129</t>
  </si>
  <si>
    <t>1000192550</t>
  </si>
  <si>
    <t>00-0361311</t>
  </si>
  <si>
    <t>294674</t>
  </si>
  <si>
    <t>00-00467226</t>
  </si>
  <si>
    <t>J000272417</t>
  </si>
  <si>
    <t>PASTAS CAPRI C.A</t>
  </si>
  <si>
    <t>101100001694</t>
  </si>
  <si>
    <t>20220300008182</t>
  </si>
  <si>
    <t>101100001695</t>
  </si>
  <si>
    <t>20220300008183</t>
  </si>
  <si>
    <t>101100001696</t>
  </si>
  <si>
    <t>20220300008184</t>
  </si>
  <si>
    <t>101100001697</t>
  </si>
  <si>
    <t>20220300008185</t>
  </si>
  <si>
    <t>09-03-2022</t>
  </si>
  <si>
    <t>A00213711</t>
  </si>
  <si>
    <t>00-0230118</t>
  </si>
  <si>
    <t>J298298464</t>
  </si>
  <si>
    <t>SUMIPAN, C.A.</t>
  </si>
  <si>
    <t>101100001699</t>
  </si>
  <si>
    <t>20220300008187</t>
  </si>
  <si>
    <t>11-03-2022</t>
  </si>
  <si>
    <t>9231</t>
  </si>
  <si>
    <t>00-009957</t>
  </si>
  <si>
    <t>J402080107</t>
  </si>
  <si>
    <t>CARNICOS LOS TEQUES C.A.</t>
  </si>
  <si>
    <t>028971</t>
  </si>
  <si>
    <t>00-023971</t>
  </si>
  <si>
    <t>410947</t>
  </si>
  <si>
    <t>00-0568402</t>
  </si>
  <si>
    <t>J313445177</t>
  </si>
  <si>
    <t>ALIMENTOS MUNCHY C.A.</t>
  </si>
  <si>
    <t>A054B1394164093</t>
  </si>
  <si>
    <t>00-30931898</t>
  </si>
  <si>
    <t>A054B1394164094</t>
  </si>
  <si>
    <t>00-30931899</t>
  </si>
  <si>
    <t>A054B1394164095</t>
  </si>
  <si>
    <t>00-30931900</t>
  </si>
  <si>
    <t>BH005886</t>
  </si>
  <si>
    <t>00-0340816</t>
  </si>
  <si>
    <t>J412808990</t>
  </si>
  <si>
    <t xml:space="preserve"> ITC COMERCIAL, C.A.</t>
  </si>
  <si>
    <t>1128316</t>
  </si>
  <si>
    <t>00-0116959</t>
  </si>
  <si>
    <t>J305835152</t>
  </si>
  <si>
    <t xml:space="preserve">GRUPO DEPA , C.A. </t>
  </si>
  <si>
    <t>030975</t>
  </si>
  <si>
    <t>00-025975</t>
  </si>
  <si>
    <t>J315651270</t>
  </si>
  <si>
    <t>INVERSIONES GIOVANNY 46 CA</t>
  </si>
  <si>
    <t>BH005885</t>
  </si>
  <si>
    <t>00-0340815</t>
  </si>
  <si>
    <t>002552</t>
  </si>
  <si>
    <t>00-003148</t>
  </si>
  <si>
    <t>J298563893</t>
  </si>
  <si>
    <t>RADISA ALIMENTOS C.A</t>
  </si>
  <si>
    <t>0000353072</t>
  </si>
  <si>
    <t>00-0250219</t>
  </si>
  <si>
    <t>101100001700</t>
  </si>
  <si>
    <t>20220300008188</t>
  </si>
  <si>
    <t>101100001701</t>
  </si>
  <si>
    <t>20220300008189</t>
  </si>
  <si>
    <t>101100001702</t>
  </si>
  <si>
    <t>20220300008190</t>
  </si>
  <si>
    <t>101100001703</t>
  </si>
  <si>
    <t>20220300008191</t>
  </si>
  <si>
    <t>101100001704</t>
  </si>
  <si>
    <t>20220300008192</t>
  </si>
  <si>
    <t>101100001711</t>
  </si>
  <si>
    <t>20220300008198</t>
  </si>
  <si>
    <t>13-03-2022</t>
  </si>
  <si>
    <t>030979</t>
  </si>
  <si>
    <t>00-025979</t>
  </si>
  <si>
    <t>A00214034</t>
  </si>
  <si>
    <t>00-0230446</t>
  </si>
  <si>
    <t>9387</t>
  </si>
  <si>
    <t>00-008887</t>
  </si>
  <si>
    <t>26805</t>
  </si>
  <si>
    <t>00-36096</t>
  </si>
  <si>
    <t>J405252618</t>
  </si>
  <si>
    <t>INVERSIONES GOA 7,C.A</t>
  </si>
  <si>
    <t>101100001705</t>
  </si>
  <si>
    <t>20220300008193</t>
  </si>
  <si>
    <t>101100001706</t>
  </si>
  <si>
    <t>20220300008194</t>
  </si>
  <si>
    <t>101100001707</t>
  </si>
  <si>
    <t>20220300008195</t>
  </si>
  <si>
    <t>101100001708</t>
  </si>
  <si>
    <t>20220300008196</t>
  </si>
  <si>
    <t>15-03-2022</t>
  </si>
  <si>
    <t>1510965</t>
  </si>
  <si>
    <t>00-2340717</t>
  </si>
  <si>
    <t>J000303614</t>
  </si>
  <si>
    <t>C.A. SUCESORA DE JOSE PUIG &amp; CIA</t>
  </si>
  <si>
    <t>101100001709</t>
  </si>
  <si>
    <t>20220300008197</t>
  </si>
  <si>
    <t>LIBRO DE COMPRAS 16-03 AL 31-03-2022</t>
  </si>
  <si>
    <t>16-03-2022</t>
  </si>
  <si>
    <t>C220030061</t>
  </si>
  <si>
    <t>00-11293667</t>
  </si>
  <si>
    <t>163994</t>
  </si>
  <si>
    <t>00-193903</t>
  </si>
  <si>
    <t>35793</t>
  </si>
  <si>
    <t>00-90193</t>
  </si>
  <si>
    <t>018258</t>
  </si>
  <si>
    <t>00-14758</t>
  </si>
  <si>
    <t>L120012219</t>
  </si>
  <si>
    <t>00-5505344</t>
  </si>
  <si>
    <t>L118070103</t>
  </si>
  <si>
    <t>18-03-2022</t>
  </si>
  <si>
    <t>00002325</t>
  </si>
  <si>
    <t>00-0002325</t>
  </si>
  <si>
    <t>L118072203</t>
  </si>
  <si>
    <t>00-5507589</t>
  </si>
  <si>
    <t>00043313</t>
  </si>
  <si>
    <t>00-037014</t>
  </si>
  <si>
    <t>J313575917</t>
  </si>
  <si>
    <t>INVERSIONES BENAR, C.A.</t>
  </si>
  <si>
    <t>0067823</t>
  </si>
  <si>
    <t>00-56792</t>
  </si>
  <si>
    <t>J311326650</t>
  </si>
  <si>
    <t>PRODUCTOS COMETIN, C.A</t>
  </si>
  <si>
    <t>000738</t>
  </si>
  <si>
    <t>00-000738</t>
  </si>
  <si>
    <t>C220030566</t>
  </si>
  <si>
    <t>00-11351631</t>
  </si>
  <si>
    <t>007175</t>
  </si>
  <si>
    <t>00-007844</t>
  </si>
  <si>
    <t>A054B1216296298</t>
  </si>
  <si>
    <t>00-30937297</t>
  </si>
  <si>
    <t>A054B1394153195</t>
  </si>
  <si>
    <t>00-30920722</t>
  </si>
  <si>
    <t>000029166</t>
  </si>
  <si>
    <t>00-0035970</t>
  </si>
  <si>
    <t>J411585424</t>
  </si>
  <si>
    <t>DISTRIBUCIONES  ISVAN 2018,C.A</t>
  </si>
  <si>
    <t>366877</t>
  </si>
  <si>
    <t>00-0173576</t>
  </si>
  <si>
    <t>J000466149</t>
  </si>
  <si>
    <t xml:space="preserve"> MOLINOS HIDALGO C A</t>
  </si>
  <si>
    <t>35796</t>
  </si>
  <si>
    <t>00-90196</t>
  </si>
  <si>
    <t>028981</t>
  </si>
  <si>
    <t>00-023981</t>
  </si>
  <si>
    <t>000021</t>
  </si>
  <si>
    <t>00-000021</t>
  </si>
  <si>
    <t>V0673540033931</t>
  </si>
  <si>
    <t>08-4308294</t>
  </si>
  <si>
    <t>V0673540033932</t>
  </si>
  <si>
    <t>08-4308295</t>
  </si>
  <si>
    <t>164483</t>
  </si>
  <si>
    <t>00-194393</t>
  </si>
  <si>
    <t>000736</t>
  </si>
  <si>
    <t>00-000736</t>
  </si>
  <si>
    <t>L118072204</t>
  </si>
  <si>
    <t>00-5507590</t>
  </si>
  <si>
    <t>L120012241</t>
  </si>
  <si>
    <t>00-5506536</t>
  </si>
  <si>
    <t>V067N3560002251</t>
  </si>
  <si>
    <t>07-7632657</t>
  </si>
  <si>
    <t>V067N3560002156</t>
  </si>
  <si>
    <t>07-7632558</t>
  </si>
  <si>
    <t>L120012342</t>
  </si>
  <si>
    <t>00-5506537</t>
  </si>
  <si>
    <t>101100001712</t>
  </si>
  <si>
    <t>20220300008199</t>
  </si>
  <si>
    <t>101100001714</t>
  </si>
  <si>
    <t>20220300008200</t>
  </si>
  <si>
    <t>101100001715</t>
  </si>
  <si>
    <t>20220300008201</t>
  </si>
  <si>
    <t>101100001717</t>
  </si>
  <si>
    <t>20220300008202</t>
  </si>
  <si>
    <t>101100001719</t>
  </si>
  <si>
    <t>20220300008203</t>
  </si>
  <si>
    <t>101100001723</t>
  </si>
  <si>
    <t>20220300008206</t>
  </si>
  <si>
    <t>20-03-2022</t>
  </si>
  <si>
    <t>028987</t>
  </si>
  <si>
    <t>00-023987</t>
  </si>
  <si>
    <t>9235</t>
  </si>
  <si>
    <t>00-009961</t>
  </si>
  <si>
    <t>165978</t>
  </si>
  <si>
    <t>00-130697</t>
  </si>
  <si>
    <t>J002689340</t>
  </si>
  <si>
    <t>DISTRIBUIDORA MI CHALA CA</t>
  </si>
  <si>
    <t>0000174685</t>
  </si>
  <si>
    <t>00-0177051</t>
  </si>
  <si>
    <t>A00214290</t>
  </si>
  <si>
    <t>00-0230710</t>
  </si>
  <si>
    <t>L118072566</t>
  </si>
  <si>
    <t>00-5507977</t>
  </si>
  <si>
    <t>0000353110</t>
  </si>
  <si>
    <t>00-0250273</t>
  </si>
  <si>
    <t>0000174542</t>
  </si>
  <si>
    <t>00-0249901</t>
  </si>
  <si>
    <t>101100001721</t>
  </si>
  <si>
    <t>20220300008204</t>
  </si>
  <si>
    <t>101100001722</t>
  </si>
  <si>
    <t>20220300008205</t>
  </si>
  <si>
    <t>101100001725</t>
  </si>
  <si>
    <t>20220300008207</t>
  </si>
  <si>
    <t>22-03-2022</t>
  </si>
  <si>
    <t>367111</t>
  </si>
  <si>
    <t>00-0173813</t>
  </si>
  <si>
    <t>6051</t>
  </si>
  <si>
    <t>00-006210</t>
  </si>
  <si>
    <t>J405497106</t>
  </si>
  <si>
    <t>INVERSIONES SOLO ALIMENTOS J.A.C.A.,C.A</t>
  </si>
  <si>
    <t>35807</t>
  </si>
  <si>
    <t>00-90207</t>
  </si>
  <si>
    <t>018279</t>
  </si>
  <si>
    <t>00-014779</t>
  </si>
  <si>
    <t>0000353219</t>
  </si>
  <si>
    <t>00-0250415</t>
  </si>
  <si>
    <t>1000193723</t>
  </si>
  <si>
    <t>00-0362485</t>
  </si>
  <si>
    <t>A02645</t>
  </si>
  <si>
    <t>00-008145</t>
  </si>
  <si>
    <t>028997</t>
  </si>
  <si>
    <t>00-023997</t>
  </si>
  <si>
    <t>0000174604</t>
  </si>
  <si>
    <t>00-0250172</t>
  </si>
  <si>
    <t>101100001727</t>
  </si>
  <si>
    <t>20220300008208</t>
  </si>
  <si>
    <t>101100001728</t>
  </si>
  <si>
    <t>20220300008209</t>
  </si>
  <si>
    <t>101100001729</t>
  </si>
  <si>
    <t>20220300008210</t>
  </si>
  <si>
    <t>23-03-2022</t>
  </si>
  <si>
    <t>000749</t>
  </si>
  <si>
    <t>00-000749</t>
  </si>
  <si>
    <t>000072276</t>
  </si>
  <si>
    <t>00-069365</t>
  </si>
  <si>
    <t>J313553263</t>
  </si>
  <si>
    <t>LACTEOS DAVIMAR 2005,C.A.</t>
  </si>
  <si>
    <t>164869</t>
  </si>
  <si>
    <t>00-194779</t>
  </si>
  <si>
    <t>000015571</t>
  </si>
  <si>
    <t>00-067873</t>
  </si>
  <si>
    <t>010893</t>
  </si>
  <si>
    <t>00-0311245</t>
  </si>
  <si>
    <t>25-03-2022</t>
  </si>
  <si>
    <t>9396</t>
  </si>
  <si>
    <t>00-008896</t>
  </si>
  <si>
    <t>C220030693</t>
  </si>
  <si>
    <t>00-11294197</t>
  </si>
  <si>
    <t>000167</t>
  </si>
  <si>
    <t>00-000167</t>
  </si>
  <si>
    <t>J406625710</t>
  </si>
  <si>
    <t>INVERSIONES CRESVEIRA,C.A</t>
  </si>
  <si>
    <t>101100001733</t>
  </si>
  <si>
    <t>20220300008212</t>
  </si>
  <si>
    <t>28-03-2022</t>
  </si>
  <si>
    <t>030988</t>
  </si>
  <si>
    <t>00-025988</t>
  </si>
  <si>
    <t>A00214829</t>
  </si>
  <si>
    <t>00-0231260</t>
  </si>
  <si>
    <t>166060</t>
  </si>
  <si>
    <t>00-130783</t>
  </si>
  <si>
    <t>41376</t>
  </si>
  <si>
    <t>00-25698</t>
  </si>
  <si>
    <t>J302429730</t>
  </si>
  <si>
    <t>CORPORACION SALINERA J.J.D.S.A.</t>
  </si>
  <si>
    <t>A238203</t>
  </si>
  <si>
    <t>00-00614567</t>
  </si>
  <si>
    <t>J305882940</t>
  </si>
  <si>
    <t xml:space="preserve">CENTRO DE DISTRIBUCIONES FRANCIS C.A. </t>
  </si>
  <si>
    <t>A054B1216302922</t>
  </si>
  <si>
    <t>00-33173194</t>
  </si>
  <si>
    <t>000024</t>
  </si>
  <si>
    <t>00-000024</t>
  </si>
  <si>
    <t>1216302920</t>
  </si>
  <si>
    <t>00-33173192</t>
  </si>
  <si>
    <t>007228</t>
  </si>
  <si>
    <t>00-007901</t>
  </si>
  <si>
    <t>101100001734</t>
  </si>
  <si>
    <t>20220300008213</t>
  </si>
  <si>
    <t>101100001735</t>
  </si>
  <si>
    <t>20220300008214</t>
  </si>
  <si>
    <t>101100001736</t>
  </si>
  <si>
    <t>20220300008215</t>
  </si>
  <si>
    <t>101100001737</t>
  </si>
  <si>
    <t>20220300008216</t>
  </si>
  <si>
    <t>101100001738</t>
  </si>
  <si>
    <t>20220300008217</t>
  </si>
  <si>
    <t>29-03-2022</t>
  </si>
  <si>
    <t>00-0177207</t>
  </si>
  <si>
    <t>V0673540034981</t>
  </si>
  <si>
    <t>08-4309377</t>
  </si>
  <si>
    <t>V067N3560002623</t>
  </si>
  <si>
    <t>07-7633031</t>
  </si>
  <si>
    <t>000069493</t>
  </si>
  <si>
    <t>00-066379</t>
  </si>
  <si>
    <t>101100001740</t>
  </si>
  <si>
    <t>20220300008218</t>
  </si>
  <si>
    <t>30-03-2022</t>
  </si>
  <si>
    <t>E001346</t>
  </si>
  <si>
    <t>00-0086600</t>
  </si>
  <si>
    <t>J308270113</t>
  </si>
  <si>
    <t xml:space="preserve"> INPROA SANTONI, C.A </t>
  </si>
  <si>
    <t>E001343</t>
  </si>
  <si>
    <t>00-0086597</t>
  </si>
  <si>
    <t>A054B1216302921</t>
  </si>
  <si>
    <t>00-33173193</t>
  </si>
  <si>
    <t>101100001742</t>
  </si>
  <si>
    <t>20220300008219</t>
  </si>
  <si>
    <t>00-11293819</t>
  </si>
  <si>
    <t>3,1/1</t>
  </si>
  <si>
    <t>3,1/2</t>
  </si>
  <si>
    <t>3,1/3</t>
  </si>
  <si>
    <t>3,1/4</t>
  </si>
  <si>
    <t>3,1/5</t>
  </si>
  <si>
    <t>3,1/6</t>
  </si>
  <si>
    <t>3,1/7</t>
  </si>
  <si>
    <t>3,1/8</t>
  </si>
  <si>
    <t>3,1/9</t>
  </si>
  <si>
    <t>3,1/10</t>
  </si>
  <si>
    <t>3,1/11</t>
  </si>
  <si>
    <t>3,1/12</t>
  </si>
  <si>
    <t>3,1/13</t>
  </si>
  <si>
    <t>3,1/14</t>
  </si>
  <si>
    <t>3,1/15</t>
  </si>
  <si>
    <t>3,1/16</t>
  </si>
  <si>
    <t>3,1/17</t>
  </si>
  <si>
    <t>3,1/18</t>
  </si>
  <si>
    <t>3,1/19</t>
  </si>
  <si>
    <t>3,1/20</t>
  </si>
  <si>
    <t>3,1/21</t>
  </si>
  <si>
    <t>3,1/22</t>
  </si>
  <si>
    <t>3,1/23</t>
  </si>
  <si>
    <t>3,1/24</t>
  </si>
  <si>
    <t>3,1/25</t>
  </si>
  <si>
    <t>3,1/26</t>
  </si>
  <si>
    <t>3,1/27</t>
  </si>
  <si>
    <t>3,1/28</t>
  </si>
  <si>
    <t>3,1/29</t>
  </si>
  <si>
    <t>3,1/30</t>
  </si>
  <si>
    <t>3,1/31</t>
  </si>
  <si>
    <t>3,1/32</t>
  </si>
  <si>
    <t>3,1/33</t>
  </si>
  <si>
    <t>3,1/34</t>
  </si>
  <si>
    <t>3,1/35</t>
  </si>
  <si>
    <t>3,1/36</t>
  </si>
  <si>
    <t>3,1/37</t>
  </si>
  <si>
    <t>3,1/38</t>
  </si>
  <si>
    <t>3,1/39</t>
  </si>
  <si>
    <t>3,1/40</t>
  </si>
  <si>
    <t>3,1/41</t>
  </si>
  <si>
    <t>3,1/42</t>
  </si>
  <si>
    <t>3,1/43</t>
  </si>
  <si>
    <t>3,1/44</t>
  </si>
  <si>
    <t>3,1/45</t>
  </si>
  <si>
    <t>3,1/46</t>
  </si>
  <si>
    <t>3,1/47</t>
  </si>
  <si>
    <t>3,1/48</t>
  </si>
  <si>
    <t>3,1/49</t>
  </si>
  <si>
    <t>3,1/50</t>
  </si>
  <si>
    <t>3,1/51</t>
  </si>
  <si>
    <t>3,1/52</t>
  </si>
  <si>
    <t>3,1/53</t>
  </si>
  <si>
    <t>3,1/54</t>
  </si>
  <si>
    <t>3,1/55</t>
  </si>
  <si>
    <t>3,1/56</t>
  </si>
  <si>
    <t>3,1/57</t>
  </si>
  <si>
    <t>3,1/58</t>
  </si>
  <si>
    <t>3,1/59</t>
  </si>
  <si>
    <t>3,1/60</t>
  </si>
  <si>
    <t>3,1/61</t>
  </si>
  <si>
    <t>3,1/62</t>
  </si>
  <si>
    <t>3,1/63</t>
  </si>
  <si>
    <t>3,1/64</t>
  </si>
  <si>
    <t>3,1/65</t>
  </si>
  <si>
    <t>3,1/66</t>
  </si>
  <si>
    <t>3,1/67</t>
  </si>
  <si>
    <t>3,1/68</t>
  </si>
  <si>
    <t>3,1/69</t>
  </si>
  <si>
    <t>3,1/70</t>
  </si>
  <si>
    <t>3,2/1</t>
  </si>
  <si>
    <t>3,2/2</t>
  </si>
  <si>
    <t>3,2/3</t>
  </si>
  <si>
    <t>3,2/4</t>
  </si>
  <si>
    <t>3,2/5</t>
  </si>
  <si>
    <t>3,2/6</t>
  </si>
  <si>
    <t>3,2/7</t>
  </si>
  <si>
    <t>3,2/8</t>
  </si>
  <si>
    <t>3,2/9</t>
  </si>
  <si>
    <t>3,2/10</t>
  </si>
  <si>
    <t>3,2/11</t>
  </si>
  <si>
    <t>3,2/12</t>
  </si>
  <si>
    <t>3,2/13</t>
  </si>
  <si>
    <t>3,2/14</t>
  </si>
  <si>
    <t>3,2/15</t>
  </si>
  <si>
    <t>3,2/16</t>
  </si>
  <si>
    <t>3,2/17</t>
  </si>
  <si>
    <t>3,2/18</t>
  </si>
  <si>
    <t>3,2/19</t>
  </si>
  <si>
    <t>3,2/20</t>
  </si>
  <si>
    <t>3,2/21</t>
  </si>
  <si>
    <t>3,2/22</t>
  </si>
  <si>
    <t>3,2/23</t>
  </si>
  <si>
    <t>3,2/24</t>
  </si>
  <si>
    <t>3,2/25</t>
  </si>
  <si>
    <t>3,2/26</t>
  </si>
  <si>
    <t>3,2/27</t>
  </si>
  <si>
    <t>3,2/28</t>
  </si>
  <si>
    <t>3,2/29</t>
  </si>
  <si>
    <t>3,2/30</t>
  </si>
  <si>
    <t>3,2/31</t>
  </si>
  <si>
    <t>3,2/32</t>
  </si>
  <si>
    <t>3,2/33</t>
  </si>
  <si>
    <t>3,2/34</t>
  </si>
  <si>
    <t>3,2/35</t>
  </si>
  <si>
    <t>3,2/36</t>
  </si>
  <si>
    <t>3,2/37</t>
  </si>
  <si>
    <t>3,2/38</t>
  </si>
  <si>
    <t>3,2/39</t>
  </si>
  <si>
    <t>3,2/40</t>
  </si>
  <si>
    <t>3,2/41</t>
  </si>
  <si>
    <t>3,2/42</t>
  </si>
  <si>
    <t>3,2/43</t>
  </si>
  <si>
    <t>3,2/44</t>
  </si>
  <si>
    <t>3,2/45</t>
  </si>
  <si>
    <t>3,2/46</t>
  </si>
  <si>
    <t>3,2/47</t>
  </si>
  <si>
    <t>3,2/48</t>
  </si>
  <si>
    <t>3,2/49</t>
  </si>
  <si>
    <t>3,2/50</t>
  </si>
  <si>
    <t>3,2/51</t>
  </si>
  <si>
    <t>3,2/52</t>
  </si>
  <si>
    <t>3,2/53</t>
  </si>
  <si>
    <t>3,2/54</t>
  </si>
  <si>
    <t>3,2/55</t>
  </si>
  <si>
    <t>3,2/56</t>
  </si>
  <si>
    <t>3,2/57</t>
  </si>
  <si>
    <t>3,2/58</t>
  </si>
  <si>
    <t>3,2/59</t>
  </si>
  <si>
    <t>3,2/60</t>
  </si>
  <si>
    <t>3,2/61</t>
  </si>
  <si>
    <t>3,2/62</t>
  </si>
  <si>
    <t>3,2/63</t>
  </si>
  <si>
    <t>3,2/64</t>
  </si>
  <si>
    <t>3,2/65</t>
  </si>
  <si>
    <t>3,2/66</t>
  </si>
  <si>
    <t>3,2/67</t>
  </si>
  <si>
    <t>3,2/68</t>
  </si>
  <si>
    <t>3,2/69</t>
  </si>
  <si>
    <t>3,2/70</t>
  </si>
  <si>
    <t>3,2/71</t>
  </si>
  <si>
    <t>3,2/72</t>
  </si>
  <si>
    <t>3,2/73</t>
  </si>
  <si>
    <t>3,2/74</t>
  </si>
  <si>
    <t>3,2/75</t>
  </si>
  <si>
    <t>3,2/76</t>
  </si>
  <si>
    <t>3,2/77</t>
  </si>
  <si>
    <t>3,2/78</t>
  </si>
  <si>
    <t>3,2/79</t>
  </si>
  <si>
    <t>3,2/80</t>
  </si>
  <si>
    <t>3,2/81</t>
  </si>
  <si>
    <t>3,2/82</t>
  </si>
  <si>
    <t>3,2/83</t>
  </si>
  <si>
    <t>3,2/84</t>
  </si>
  <si>
    <t>3,2/85</t>
  </si>
  <si>
    <t>3,2/86</t>
  </si>
  <si>
    <t>3,2/87</t>
  </si>
  <si>
    <t>3,2/88</t>
  </si>
  <si>
    <t>3,2/89</t>
  </si>
  <si>
    <t xml:space="preserve">10.2/47 00001944  COMERCIAL HENGDA 168,C.A </t>
  </si>
  <si>
    <t>00001944</t>
  </si>
  <si>
    <t>10.2/65  00001944 COMERCIAL HENGDA 168,C.A 20211000007969</t>
  </si>
  <si>
    <t>20211000007969</t>
  </si>
  <si>
    <t>9.1/52  101100001317  E000237  INPROA SANTONI, C.A  20210900007858</t>
  </si>
  <si>
    <t>20210900007858</t>
  </si>
  <si>
    <t xml:space="preserve">9.1/42 E000237  00-0085361   INPROA SANTONI, C.A  </t>
  </si>
  <si>
    <t>E000237</t>
  </si>
  <si>
    <t xml:space="preserve">11.1/20 FC A228160   CENTRO DE DISTRIBUCIONES FRANCIS C.A.  </t>
  </si>
  <si>
    <t xml:space="preserve">SOPORTE DE LA FACT </t>
  </si>
  <si>
    <t xml:space="preserve">11.1/27 FC M010893   INVERSIONES TORREFACCION DEL CAFE C.A </t>
  </si>
  <si>
    <t>M02893</t>
  </si>
  <si>
    <t xml:space="preserve">12.1/14 FC 2048794343   ALIMENTOS POLAR COMERCIAL, C.A. </t>
  </si>
  <si>
    <t>2048794343</t>
  </si>
  <si>
    <t>12.1/19 NC  101100001526 2048794343 ALIMENTOS POLAR COMERCIAL, C.A. 20211200008033</t>
  </si>
  <si>
    <t xml:space="preserve">12.1/37 FC A230570   CENTRO DE DISTRIBUCIONES FRANCIS C.A.  </t>
  </si>
  <si>
    <t>A230570</t>
  </si>
  <si>
    <t>12.1/39 NC  101100001534 A230570 CENTRO DE DISTRIBUCIONES FRANCIS C.A.  20211200008041</t>
  </si>
  <si>
    <t xml:space="preserve">12.1/48 FC V067N3570004278   PEPSI-COLA VENEZUELA, C.A. </t>
  </si>
  <si>
    <t>V067N3570004278</t>
  </si>
  <si>
    <t xml:space="preserve">12.1/49 FC V067N3570004436   PEPSI-COLA VENEZUELA, C.A. </t>
  </si>
  <si>
    <t>V067N3570004436</t>
  </si>
  <si>
    <t>12.1/52 NC  101100001538 V067N3570004436 PEPSI-COLA VENEZUELA, C.A. 20211200008045</t>
  </si>
  <si>
    <t>101100001538</t>
  </si>
  <si>
    <t>12.1/53 NC  101100001539 V067N3570004278 PEPSI-COLA VENEZUELA, C.A. 20211200008046</t>
  </si>
  <si>
    <t>101100001539</t>
  </si>
  <si>
    <t xml:space="preserve">12.1/80 FC 000069493   LACTEOS DAVIMAR 2005,C.A. </t>
  </si>
  <si>
    <t xml:space="preserve">12.1/81 FC 0000001513   COMERCIALIZADORA DE ALIMENTOS MAELLA C.A </t>
  </si>
  <si>
    <t xml:space="preserve">12.2/45 FC 9067   CARNICOS LOS TEQUES C.A. </t>
  </si>
  <si>
    <t>9067</t>
  </si>
  <si>
    <t xml:space="preserve">1,1/7 FC 0000001655  00-0012329  COMERCIALIZADORA DE ALIMENTOS MAELLA C.A </t>
  </si>
  <si>
    <t xml:space="preserve">1,1/38 FC 0000001802  00-0012556  COMERCIALIZADORA DE ALIMENTOS MAELLA C.A </t>
  </si>
  <si>
    <t xml:space="preserve">1,2/10 FC 018065   ALEJANDRO JOSE DOMINGUEZ PADILLA </t>
  </si>
  <si>
    <t xml:space="preserve">1,2/2 FC PFC-001151    INPROA SANTONI, C.A  </t>
  </si>
  <si>
    <t xml:space="preserve">1,2/3 FC PFC-001152    INPROA SANTONI, C.A  </t>
  </si>
  <si>
    <t>1,2/34 FC86884 MAYOR DE CHARCUTERIA Y ALIMENTOS FRANCIS, C.A.</t>
  </si>
  <si>
    <t>86884</t>
  </si>
  <si>
    <t xml:space="preserve">1,2/35 FC 0000001923   COMERCIALIZADORA DE ALIMENTOS MAELLA C.A </t>
  </si>
  <si>
    <t>0000001923</t>
  </si>
  <si>
    <t xml:space="preserve">1,2/54 FC 000144   INVERSIONES CRESVEIRA,C.A </t>
  </si>
  <si>
    <t xml:space="preserve">1,2/73 FC 00001815   FACIL GAS, C.A </t>
  </si>
  <si>
    <t>SIN SOPORTE</t>
  </si>
  <si>
    <t>1,2/76 NC  101100001632 00001815 FACIL GAS, C.A 20220100008127</t>
  </si>
  <si>
    <t xml:space="preserve">2,1/6 FC 0000001981  00-0012803  COMERCIALIZADORA DE ALIMENTOS MAELLA C.A </t>
  </si>
  <si>
    <t>0000001981</t>
  </si>
  <si>
    <t xml:space="preserve">2,1/13 FC 00001898  00-0001898  FACIL GAS, C.A </t>
  </si>
  <si>
    <t>00001898</t>
  </si>
  <si>
    <t>2,1/14 NC  101100001637  00001898 FACIL GAS, C.A 20220200008132</t>
  </si>
  <si>
    <t xml:space="preserve">2,1/56 FC 0000173959  00-0175949  MATADERO MAELLA, C.A.  </t>
  </si>
  <si>
    <t>FACT DE LA EMPRESA AUTO 2707</t>
  </si>
  <si>
    <t xml:space="preserve">2,2/47 FC 00002088  00-0002088  FACIL GAS, C.A </t>
  </si>
  <si>
    <t xml:space="preserve">FALTA SOPORTE </t>
  </si>
  <si>
    <t>2,2/58 NC  101100001671  00002088 FACIL GAS, C.A 20220200008163</t>
  </si>
  <si>
    <t>FALTA SOPORTE</t>
  </si>
  <si>
    <t>2,2/79 NC  101100001672  15310 DISMARKET EXPRESS,C.A. 20220200008164</t>
  </si>
  <si>
    <t>CODIGO</t>
  </si>
  <si>
    <t>DESCRIPCION</t>
  </si>
  <si>
    <t>DEBE</t>
  </si>
  <si>
    <t xml:space="preserve">HABER </t>
  </si>
  <si>
    <t>CONCEPTO</t>
  </si>
  <si>
    <t xml:space="preserve">3,1/12 FC 0000174376  MATADERO MAELLA, C.A.  </t>
  </si>
  <si>
    <t xml:space="preserve">3,1/14 FC 00002211  FACIL GAS, C.A </t>
  </si>
  <si>
    <t>3,1/24 NC  00002211 FACIL GAS, C.A 20220300008179</t>
  </si>
  <si>
    <t>L</t>
  </si>
  <si>
    <t xml:space="preserve">3,2/6 FC 00002325 00-0002325 FACIL GAS, C.A </t>
  </si>
  <si>
    <t>3,2/29 NC   FACIL GAS, C.A 20220300008199</t>
  </si>
  <si>
    <t xml:space="preserve">3,2/38 FC 0000174685 00-0177051 MATADERO MAELLA, C.A.  </t>
  </si>
  <si>
    <t xml:space="preserve">3,2/62 NC  00-0311245  ITC COMERCIAL, C.A. </t>
  </si>
  <si>
    <t xml:space="preserve">3,2/81 FC 174782 00-0177207 MATADERO MAELLA, C.A.  </t>
  </si>
  <si>
    <t xml:space="preserve">3,2/47 FC 6051 00-006210 INVERSIONES SOLO ALIMENTOS J.A.C.A.,C.A </t>
  </si>
  <si>
    <t xml:space="preserve">3,2/63 FC 9396 00-008896 DISTRIBUIDORA DEPACKIK 2020 CA </t>
  </si>
  <si>
    <t xml:space="preserve">3,2/64 FC C220030693 00-11294197 DUSTRIBUIDORA BIGOTT C.A. </t>
  </si>
  <si>
    <t>3,2/66 NC   DISTRIBUIDORA DEPACKIK 2020 CA 20220300008212</t>
  </si>
  <si>
    <t xml:space="preserve">3,2/69 FC 166060 00-130783 DISTRIBUIDORA MI CHALA CA </t>
  </si>
  <si>
    <t xml:space="preserve">3,2/70 FC 41376 00-25698 CORPORACION SALINERA J.J.D.S.A. </t>
  </si>
  <si>
    <t xml:space="preserve">3,2/71 FC A238203 00-00614567 CENTRO DE DISTRIBUCIONES FRANCIS C.A.  </t>
  </si>
  <si>
    <t xml:space="preserve">3,2/73 FC 000024 00-000024  AGROINDUSTRIA MENDOZA C.A </t>
  </si>
  <si>
    <t xml:space="preserve">3,2/75 FC 007228 00-007901 DISTRIBUIDORA DAMASCUS CA </t>
  </si>
  <si>
    <t>3,2/78 NC   CENTRO DE DISTRIBUCIONES FRANCIS C.A.  20220300008215</t>
  </si>
  <si>
    <t xml:space="preserve">3,2/82 FC V0673540034981 08-4309377 PEPSI-COLA VENEZUELA, C.A. </t>
  </si>
  <si>
    <t xml:space="preserve">3,2/83 NC  07-7633031 PEPSI-COLA VENEZUELA, C.A. </t>
  </si>
  <si>
    <t>3,2/85 NC   PEPSI-COLA VENEZUELA, C.A. 20220300008218</t>
  </si>
  <si>
    <t xml:space="preserve">3,1/47 FC A054B1394164094  ALIMENTOS POLAR COMERCIAL, C.A. </t>
  </si>
  <si>
    <t xml:space="preserve">3,2/88 FC A054B1216302921 00-33173193 ALIMENTOS POLAR COMERCIAL, C.A. </t>
  </si>
  <si>
    <t>no se sabe como fue cancelada dicha fac</t>
  </si>
  <si>
    <t>J-00069478-8</t>
  </si>
  <si>
    <t>Mayor analítico</t>
  </si>
  <si>
    <t>Período de emisión: desde: 01/03/2022 hasta: 31/03/2022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</si>
  <si>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</si>
  <si>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</si>
  <si>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</si>
  <si>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</si>
  <si>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</si>
  <si>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</si>
  <si>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</si>
  <si>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</si>
  <si>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</si>
  <si>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Cuenta:2131001             </t>
  </si>
  <si>
    <t xml:space="preserve">CUENTAS POR PAGAR PROVEEDORES                     </t>
  </si>
  <si>
    <t>Anterior:</t>
  </si>
  <si>
    <t>31</t>
  </si>
  <si>
    <t>00003-01</t>
  </si>
  <si>
    <t>0006</t>
  </si>
  <si>
    <t>0012</t>
  </si>
  <si>
    <t>00003-08</t>
  </si>
  <si>
    <t>0001</t>
  </si>
  <si>
    <t xml:space="preserve">1127460   </t>
  </si>
  <si>
    <t xml:space="preserve">1,2/25 FC 1127460   GRUPO DEPA , C.A.                                           </t>
  </si>
  <si>
    <t>0002</t>
  </si>
  <si>
    <t>2022010000</t>
  </si>
  <si>
    <t xml:space="preserve">1,2/27 FC 1127460   GRUPO DEPA , C.A.  20220100008115                           </t>
  </si>
  <si>
    <t>0003</t>
  </si>
  <si>
    <t xml:space="preserve">000247349 </t>
  </si>
  <si>
    <t xml:space="preserve">2,1/22 FC 000247349  00-209510  ROMA C.A.                                       </t>
  </si>
  <si>
    <t>0004</t>
  </si>
  <si>
    <t>2022020000</t>
  </si>
  <si>
    <t xml:space="preserve">2,1/32 NC  101100001641  000247349 ROMA C.A. 20220200008135                     </t>
  </si>
  <si>
    <t>0005</t>
  </si>
  <si>
    <t xml:space="preserve">118070103 </t>
  </si>
  <si>
    <t xml:space="preserve">2,2/17 FC L118070103  00-5505246  PLUMROSE LATINOAMERICANA, C.A.                </t>
  </si>
  <si>
    <t xml:space="preserve">2,2/65 FC C220030239  00-11293748  DUSTRIBUIDORA BIGOTT C.A.                    </t>
  </si>
  <si>
    <t>0007</t>
  </si>
  <si>
    <t xml:space="preserve">15310     </t>
  </si>
  <si>
    <t xml:space="preserve">2,2/64 FC 15310  00-025209  DISMARKET EXPRESS,C.A.                              </t>
  </si>
  <si>
    <t>0008</t>
  </si>
  <si>
    <t xml:space="preserve">00924     </t>
  </si>
  <si>
    <t xml:space="preserve">2,2/75 FC B00924  00-01174  PASAPALOS DOÑA CUSTODIA,C.A                         </t>
  </si>
  <si>
    <t>0009</t>
  </si>
  <si>
    <t xml:space="preserve">2,2/85 NC  101100001678  B00924 PASAPALOS DOÑA CUSTODIA,C.A 20220200008170      </t>
  </si>
  <si>
    <t>0010</t>
  </si>
  <si>
    <t xml:space="preserve">09368     </t>
  </si>
  <si>
    <t xml:space="preserve">3,1/1 FC 09368  DISTRIBUIDORA DEPACKIK 2020 CA                                  </t>
  </si>
  <si>
    <t>0011</t>
  </si>
  <si>
    <t>2022030000</t>
  </si>
  <si>
    <t xml:space="preserve">3,1/2 NC  09368 DISTRIBUIDORA DEPACKIK 2020 CA 20220300008175                   </t>
  </si>
  <si>
    <t>V067354003</t>
  </si>
  <si>
    <t xml:space="preserve">3,1/3 FC V0673540033124  PEPSI-COLA VENEZUELA, C.A.                             </t>
  </si>
  <si>
    <t>0013</t>
  </si>
  <si>
    <t xml:space="preserve">3,1/4 FC 0000352891  DISTRIBUIDORA DE LACTEOS LA COSTA J.E.B. C.A.              </t>
  </si>
  <si>
    <t>0014</t>
  </si>
  <si>
    <t xml:space="preserve">A02626    </t>
  </si>
  <si>
    <t xml:space="preserve">3,1/5 FC A02626  INVERSIONES VALIOSKA, C.A                                      </t>
  </si>
  <si>
    <t>0015</t>
  </si>
  <si>
    <t xml:space="preserve">174427    </t>
  </si>
  <si>
    <t xml:space="preserve">3,1/6 NC  0000352891 DISTRIBUIDORA DE LACTEOS LA COSTA J.E.B. C.A.              </t>
  </si>
  <si>
    <t>0016</t>
  </si>
  <si>
    <t xml:space="preserve">3,1/7 NC  V0673540033124 PEPSI-COLA VENEZUELA, C.A. 20220300008176              </t>
  </si>
  <si>
    <t>0017</t>
  </si>
  <si>
    <t>3,1/8 NC  0000352891 DISTRIBUIDORA DE LACTEOS LA COSTA J.E.B. C.A. 2022030000817</t>
  </si>
  <si>
    <t>0018</t>
  </si>
  <si>
    <t xml:space="preserve">3,1/9 NC  A02626 INVERSIONES VALIOSKA, C.A 20220300008178                       </t>
  </si>
  <si>
    <t>0019</t>
  </si>
  <si>
    <t xml:space="preserve">028957    </t>
  </si>
  <si>
    <t xml:space="preserve">3,1/10 FC 028957  INVERSIONES MANUEL PEREIRA,C.A                                </t>
  </si>
  <si>
    <t>0020</t>
  </si>
  <si>
    <t xml:space="preserve">000019    </t>
  </si>
  <si>
    <t xml:space="preserve">3,1/11 FC 000019   AGROINDUSTRIA MENDOZA C.A                                    </t>
  </si>
  <si>
    <t>0021</t>
  </si>
  <si>
    <t xml:space="preserve">028960    </t>
  </si>
  <si>
    <t xml:space="preserve">3,1/13 FC 028960  INVERSIONES MANUEL PEREIRA,C.A                                </t>
  </si>
  <si>
    <t>0022</t>
  </si>
  <si>
    <t xml:space="preserve">163835    </t>
  </si>
  <si>
    <t xml:space="preserve">3,1/15 FC 163835  ALIMENTOS PRODALVA, C.A.                                      </t>
  </si>
  <si>
    <t>0023</t>
  </si>
  <si>
    <t xml:space="preserve">163836    </t>
  </si>
  <si>
    <t xml:space="preserve">3,1/16 FC 163836  ALIMENTOS PRODALVA, C.A.                                      </t>
  </si>
  <si>
    <t>0024</t>
  </si>
  <si>
    <t xml:space="preserve">163660    </t>
  </si>
  <si>
    <t xml:space="preserve">3,1/17 FC 163660  ALIMENTOS PRODALVA, C.A.                                      </t>
  </si>
  <si>
    <t>0025</t>
  </si>
  <si>
    <t xml:space="preserve">000718    </t>
  </si>
  <si>
    <t xml:space="preserve">3,1/18 FC 000718  DISTRIBUIDORA HALU, C.A.                                      </t>
  </si>
  <si>
    <t>0026</t>
  </si>
  <si>
    <t xml:space="preserve">3,1/19 FC 0000352952  DISTRIBUIDORA DE LACTEOS LA COSTA J.E.B. C.A.             </t>
  </si>
  <si>
    <t>0027</t>
  </si>
  <si>
    <t xml:space="preserve">00850     </t>
  </si>
  <si>
    <t xml:space="preserve">3,1/20 FC 00850   DISTRIBUIDORA SHICS, C.A                                      </t>
  </si>
  <si>
    <t>0028</t>
  </si>
  <si>
    <t xml:space="preserve">C22003039 </t>
  </si>
  <si>
    <t xml:space="preserve">3,1/21 FC C22003039  DUSTRIBUIDORA BIGOTT C.A.                                  </t>
  </si>
  <si>
    <t>0029</t>
  </si>
  <si>
    <t xml:space="preserve">007079    </t>
  </si>
  <si>
    <t xml:space="preserve">3,1/22 FC 007079  DISTRIBUIDORA DAMASCUS CA                                     </t>
  </si>
  <si>
    <t>0030</t>
  </si>
  <si>
    <t xml:space="preserve">9384      </t>
  </si>
  <si>
    <t xml:space="preserve">3,1/23 FC 9384  DISTRIBUIDORA DEPACKIK 2020 CA                                  </t>
  </si>
  <si>
    <t>0031</t>
  </si>
  <si>
    <t xml:space="preserve">3,1/25 NC  00850  DISTRIBUIDORA SHICS, C.A  20220300008180                      </t>
  </si>
  <si>
    <t>0032</t>
  </si>
  <si>
    <t xml:space="preserve">3,1/26 NC  9384 DISTRIBUIDORA DEPACKIK 2020 CA 20220300008181                   </t>
  </si>
  <si>
    <t>0033</t>
  </si>
  <si>
    <t xml:space="preserve">35786     </t>
  </si>
  <si>
    <t xml:space="preserve">3,1/27 FC 35786  AGRO BANANERA EL VIGIA C.A.                                    </t>
  </si>
  <si>
    <t>0034</t>
  </si>
  <si>
    <t>A054B13941</t>
  </si>
  <si>
    <t xml:space="preserve">3,1/28 FC A054B1394158413  ALIMENTOS POLAR COMERCIAL, C.A.                      </t>
  </si>
  <si>
    <t>0035</t>
  </si>
  <si>
    <t xml:space="preserve">018207    </t>
  </si>
  <si>
    <t xml:space="preserve">3,1/29 FC 018207  ALEJANDRO JOSE DOMINGUEZ PADILLA                              </t>
  </si>
  <si>
    <t>0036</t>
  </si>
  <si>
    <t xml:space="preserve">3,1/30 FC 1000192551  DISTRIBUIDORA GASEOSA SAN DIEGO, C.A.                     </t>
  </si>
  <si>
    <t>0037</t>
  </si>
  <si>
    <t xml:space="preserve">3,1/31 FC L118071506  PLUMROSE LATINOAMERICANA, C.A.                            </t>
  </si>
  <si>
    <t>0038</t>
  </si>
  <si>
    <t xml:space="preserve">018228    </t>
  </si>
  <si>
    <t xml:space="preserve">3,1/32 FC 018228  ALEJANDRO JOSE DOMINGUEZ PADILLA                              </t>
  </si>
  <si>
    <t>0039</t>
  </si>
  <si>
    <t xml:space="preserve">3,1/33 FC L118071507  PLUMROSE LATINOAMERICANA, C.A.                            </t>
  </si>
  <si>
    <t>0040</t>
  </si>
  <si>
    <t xml:space="preserve">3,1/34 FC 0000353000  DISTRIBUIDORA DE LACTEOS LA COSTA J.E.B. C.A.             </t>
  </si>
  <si>
    <t>0041</t>
  </si>
  <si>
    <t xml:space="preserve">3,1/35 FC 1000192550  DISTRIBUIDORA GASEOSA SAN DIEGO, C.A.                     </t>
  </si>
  <si>
    <t>0042</t>
  </si>
  <si>
    <t xml:space="preserve">294674    </t>
  </si>
  <si>
    <t xml:space="preserve">3,1/36 FC 294674  PASTAS CAPRI C.A                                              </t>
  </si>
  <si>
    <t>0043</t>
  </si>
  <si>
    <t xml:space="preserve">3,1/37 NC  1000192551 DISTRIBUIDORA GASEOSA SAN DIEGO, C.A. 20220300008182      </t>
  </si>
  <si>
    <t>0044</t>
  </si>
  <si>
    <t xml:space="preserve">3,1/38 NC  L118071506 PLUMROSE LATINOAMERICANA, C.A. 20220300008183             </t>
  </si>
  <si>
    <t>0045</t>
  </si>
  <si>
    <t>3,1/39 NC  0000353000 DISTRIBUIDORA DE LACTEOS LA COSTA J.E.B. C.A. 202203000081</t>
  </si>
  <si>
    <t>0046</t>
  </si>
  <si>
    <t xml:space="preserve">3,1/40 NC  1000192550 DISTRIBUIDORA GASEOSA SAN DIEGO, C.A. 20220300008185      </t>
  </si>
  <si>
    <t>0047</t>
  </si>
  <si>
    <t xml:space="preserve">A00213711 </t>
  </si>
  <si>
    <t xml:space="preserve">3,1/41 FC A00213711  SUMIPAN, C.A.                                              </t>
  </si>
  <si>
    <t>0048</t>
  </si>
  <si>
    <t xml:space="preserve">3,1/42 NC  A00213711 SUMIPAN, C.A. 20220300008187                               </t>
  </si>
  <si>
    <t>0049</t>
  </si>
  <si>
    <t xml:space="preserve">9231      </t>
  </si>
  <si>
    <t xml:space="preserve">3,1/43 FC 9231  CARNICOS LOS TEQUES C.A.                                        </t>
  </si>
  <si>
    <t>0050</t>
  </si>
  <si>
    <t xml:space="preserve">028971    </t>
  </si>
  <si>
    <t xml:space="preserve">3,1/44 FC 028971  INVERSIONES MANUEL PEREIRA,C.A                                </t>
  </si>
  <si>
    <t>0051</t>
  </si>
  <si>
    <t xml:space="preserve">410947    </t>
  </si>
  <si>
    <t xml:space="preserve">3,1/45 FC 410947  ALIMENTOS MUNCHY C.A.                                         </t>
  </si>
  <si>
    <t>0052</t>
  </si>
  <si>
    <t xml:space="preserve">3,1/46 FC A054B1394164093  ALIMENTOS POLAR COMERCIAL, C.A.                      </t>
  </si>
  <si>
    <t>0053</t>
  </si>
  <si>
    <t xml:space="preserve">3,1/48 FC A054B1394164095  ALIMENTOS POLAR COMERCIAL, C.A.                      </t>
  </si>
  <si>
    <t>0054</t>
  </si>
  <si>
    <t xml:space="preserve">BH005886  </t>
  </si>
  <si>
    <t xml:space="preserve">3,1/49 FC BH005886   ITC COMERCIAL, C.A.                                        </t>
  </si>
  <si>
    <t>0055</t>
  </si>
  <si>
    <t xml:space="preserve">1128316   </t>
  </si>
  <si>
    <t xml:space="preserve">3,1/50 FC 1128316  GRUPO DEPA , C.A.                                            </t>
  </si>
  <si>
    <t>0056</t>
  </si>
  <si>
    <t xml:space="preserve">030975    </t>
  </si>
  <si>
    <t xml:space="preserve">3,1/51 FC 030975  INVERSIONES GIOVANNY 46 CA                                    </t>
  </si>
  <si>
    <t>0057</t>
  </si>
  <si>
    <t xml:space="preserve">BH005885  </t>
  </si>
  <si>
    <t xml:space="preserve">3,1/52 FC BH005885   ITC COMERCIAL, C.A.                                        </t>
  </si>
  <si>
    <t>0058</t>
  </si>
  <si>
    <t xml:space="preserve">002552    </t>
  </si>
  <si>
    <t xml:space="preserve">3,1/53 FC 002552  RADISA ALIMENTOS C.A                                          </t>
  </si>
  <si>
    <t>0059</t>
  </si>
  <si>
    <t xml:space="preserve">3,1/54 FC 0000353072  DISTRIBUIDORA DE LACTEOS LA COSTA J.E.B. C.A.             </t>
  </si>
  <si>
    <t>0060</t>
  </si>
  <si>
    <t xml:space="preserve">3,1/55 NC  410947 ALIMENTOS MUNCHY C.A. 20220300008188                          </t>
  </si>
  <si>
    <t>0061</t>
  </si>
  <si>
    <t xml:space="preserve">3,1/56 NC  1128316 GRUPO DEPA , C.A.  20220300008189                            </t>
  </si>
  <si>
    <t>0062</t>
  </si>
  <si>
    <t xml:space="preserve">3,1/57 NC  002552 RADISA ALIMENTOS C.A 20220300008190                           </t>
  </si>
  <si>
    <t>0063</t>
  </si>
  <si>
    <t>3,1/58 NC  0000353072 DISTRIBUIDORA DE LACTEOS LA COSTA J.E.B. C.A. 202203000081</t>
  </si>
  <si>
    <t>0064</t>
  </si>
  <si>
    <t xml:space="preserve">3,1/59 NC  030975 INVERSIONES GIOVANNY 46 CA 20220300008192                     </t>
  </si>
  <si>
    <t>0065</t>
  </si>
  <si>
    <t xml:space="preserve">3,1/60 NC  A054B1394164093 ALIMENTOS POLAR COMERCIAL, C.A. 20220300008198       </t>
  </si>
  <si>
    <t>0066</t>
  </si>
  <si>
    <t xml:space="preserve">030979    </t>
  </si>
  <si>
    <t xml:space="preserve">3,1/61 FC 030979  INVERSIONES GIOVANNY 46 CA                                    </t>
  </si>
  <si>
    <t>0067</t>
  </si>
  <si>
    <t xml:space="preserve">A00214034 </t>
  </si>
  <si>
    <t xml:space="preserve">3,1/62 FC A00214034  SUMIPAN, C.A.                                              </t>
  </si>
  <si>
    <t>0068</t>
  </si>
  <si>
    <t xml:space="preserve">9387      </t>
  </si>
  <si>
    <t xml:space="preserve">3,1/63 FC 9387  DISTRIBUIDORA DEPACKIK 2020 CA                                  </t>
  </si>
  <si>
    <t>0069</t>
  </si>
  <si>
    <t xml:space="preserve">26805     </t>
  </si>
  <si>
    <t xml:space="preserve">3,1/64 FC 26805  INVERSIONES GOA 7,C.A                                          </t>
  </si>
  <si>
    <t>0070</t>
  </si>
  <si>
    <t xml:space="preserve">3,1/65 NC  030979 INVERSIONES GIOVANNY 46 CA 20220300008193                     </t>
  </si>
  <si>
    <t>0071</t>
  </si>
  <si>
    <t xml:space="preserve">3,1/66 NC  A00214034 SUMIPAN, C.A. 20220300008194                               </t>
  </si>
  <si>
    <t>0072</t>
  </si>
  <si>
    <t xml:space="preserve">3,1/67 NC  9387 DISTRIBUIDORA DEPACKIK 2020 CA 20220300008195                   </t>
  </si>
  <si>
    <t>0073</t>
  </si>
  <si>
    <t xml:space="preserve">3,1/68 NC  26805 INVERSIONES GOA 7,C.A 20220300008196                           </t>
  </si>
  <si>
    <t>0074</t>
  </si>
  <si>
    <t xml:space="preserve">1510965   </t>
  </si>
  <si>
    <t xml:space="preserve">3,1/69 FC 1510965  C.A. SUCESORA DE JOSE PUIG &amp; CIA                             </t>
  </si>
  <si>
    <t>0075</t>
  </si>
  <si>
    <t xml:space="preserve">3,1/70 NC  1510965 C.A. SUCESORA DE JOSE PUIG &amp; CIA 20220300008197              </t>
  </si>
  <si>
    <t>0076</t>
  </si>
  <si>
    <t xml:space="preserve">3,2/1 FC C220030061 00-11293667 DUSTRIBUIDORA BIGOTT C.A.                       </t>
  </si>
  <si>
    <t>0077</t>
  </si>
  <si>
    <t xml:space="preserve">163994    </t>
  </si>
  <si>
    <t xml:space="preserve">3,2/2 FC 163994 00-193903 ALIMENTOS PRODALVA, C.A.                              </t>
  </si>
  <si>
    <t>0078</t>
  </si>
  <si>
    <t xml:space="preserve">35793     </t>
  </si>
  <si>
    <t xml:space="preserve">3,2/3 FC 35793 00-90193 AGRO BANANERA EL VIGIA C.A.                             </t>
  </si>
  <si>
    <t>0079</t>
  </si>
  <si>
    <t xml:space="preserve">018258    </t>
  </si>
  <si>
    <t xml:space="preserve">3,2/4 FC 018258 00-14758 ALEJANDRO JOSE DOMINGUEZ PADILLA                       </t>
  </si>
  <si>
    <t>0080</t>
  </si>
  <si>
    <t xml:space="preserve">3,2/5 NC  00-5505344 PLUMROSE LATINOAMERICANA, C.A.                             </t>
  </si>
  <si>
    <t>0081</t>
  </si>
  <si>
    <t xml:space="preserve">3,2/7 FC L118072203 00-5507589 PLUMROSE LATINOAMERICANA, C.A.                   </t>
  </si>
  <si>
    <t>0082</t>
  </si>
  <si>
    <t xml:space="preserve">00043313  </t>
  </si>
  <si>
    <t xml:space="preserve">3,2/8 FC 00043313 00-037014 INVERSIONES BENAR, C.A.                             </t>
  </si>
  <si>
    <t>0083</t>
  </si>
  <si>
    <t xml:space="preserve">0067823   </t>
  </si>
  <si>
    <t xml:space="preserve">3,2/9 FC 0067823 00-56792 PRODUCTOS COMETIN, C.A                                </t>
  </si>
  <si>
    <t>0084</t>
  </si>
  <si>
    <t xml:space="preserve">000738    </t>
  </si>
  <si>
    <t xml:space="preserve">3,2/10 FC 000738 00-000738 DISTRIBUIDORA HALU, C.A.                             </t>
  </si>
  <si>
    <t>0085</t>
  </si>
  <si>
    <t xml:space="preserve">3,2/11 FC C220030566 00-11351631 DUSTRIBUIDORA BIGOTT C.A.                      </t>
  </si>
  <si>
    <t>0086</t>
  </si>
  <si>
    <t xml:space="preserve">007175    </t>
  </si>
  <si>
    <t xml:space="preserve">3,2/12 FC 007175 00-007844 DISTRIBUIDORA DAMASCUS CA                            </t>
  </si>
  <si>
    <t>0087</t>
  </si>
  <si>
    <t>A054B12162</t>
  </si>
  <si>
    <t xml:space="preserve">3,2/13 FC A054B1216296298 00-30937297 ALIMENTOS POLAR COMERCIAL, C.A.           </t>
  </si>
  <si>
    <t>0088</t>
  </si>
  <si>
    <t xml:space="preserve">3,2/14 FC A054B1394153195 00-30920722 ALIMENTOS POLAR COMERCIAL, C.A.           </t>
  </si>
  <si>
    <t>0089</t>
  </si>
  <si>
    <t xml:space="preserve">366877    </t>
  </si>
  <si>
    <t xml:space="preserve">3,2/16 FC 366877 00-0173576  MOLINOS HIDALGO C A                                </t>
  </si>
  <si>
    <t>0090</t>
  </si>
  <si>
    <t xml:space="preserve">35796     </t>
  </si>
  <si>
    <t xml:space="preserve">3,2/17 FC 35796 00-90196 AGRO BANANERA EL VIGIA C.A.                            </t>
  </si>
  <si>
    <t>0091</t>
  </si>
  <si>
    <t xml:space="preserve">028981    </t>
  </si>
  <si>
    <t xml:space="preserve">3,2/18 FC 028981 00-023981 INVERSIONES MANUEL PEREIRA,C.A                       </t>
  </si>
  <si>
    <t>0092</t>
  </si>
  <si>
    <t xml:space="preserve">000021    </t>
  </si>
  <si>
    <t xml:space="preserve">3,2/19 FC 000021 00-000021  AGROINDUSTRIA MENDOZA C.A                           </t>
  </si>
  <si>
    <t>0093</t>
  </si>
  <si>
    <t xml:space="preserve">3,2/20 FC V0673540033931 08-4308294 PEPSI-COLA VENEZUELA, C.A.                  </t>
  </si>
  <si>
    <t>0094</t>
  </si>
  <si>
    <t xml:space="preserve">3,2/21 FC V0673540033932 08-4308295 PEPSI-COLA VENEZUELA, C.A.                  </t>
  </si>
  <si>
    <t>0095</t>
  </si>
  <si>
    <t xml:space="preserve">164483    </t>
  </si>
  <si>
    <t xml:space="preserve">3,2/22 FC 164483 00-194393 ALIMENTOS PRODALVA, C.A.                             </t>
  </si>
  <si>
    <t>0096</t>
  </si>
  <si>
    <t xml:space="preserve">000736    </t>
  </si>
  <si>
    <t xml:space="preserve">3,2/23 FC 000736 00-000736 DISTRIBUIDORA HALU, C.A.                             </t>
  </si>
  <si>
    <t>0097</t>
  </si>
  <si>
    <t xml:space="preserve">3,2/24 FC L118072204 00-5507590 PLUMROSE LATINOAMERICANA, C.A.                  </t>
  </si>
  <si>
    <t>0098</t>
  </si>
  <si>
    <t xml:space="preserve">120012341 </t>
  </si>
  <si>
    <t xml:space="preserve">3,2/25 NC  00-5506536 PLUMROSE LATINOAMERICANA, C.A. 118072203                  </t>
  </si>
  <si>
    <t>0099</t>
  </si>
  <si>
    <t>3560002251</t>
  </si>
  <si>
    <t xml:space="preserve">3,2/26 NC  07-7632657 PEPSI-COLA VENEZUELA, C.A.                                </t>
  </si>
  <si>
    <t>0100</t>
  </si>
  <si>
    <t>3560002156</t>
  </si>
  <si>
    <t xml:space="preserve">3,2/27 NC  07-7632558 PEPSI-COLA VENEZUELA, C.A. V673540033932                  </t>
  </si>
  <si>
    <t>0101</t>
  </si>
  <si>
    <t xml:space="preserve">120012342 </t>
  </si>
  <si>
    <t xml:space="preserve">3,2/28 NC  00-5506537 PLUMROSE LATINOAMERICANA, C.A. L118072204                 </t>
  </si>
  <si>
    <t>0102</t>
  </si>
  <si>
    <t xml:space="preserve">3,2/30 NC   PLUMROSE LATINOAMERICANA, C.A. 20220300008200 118072203             </t>
  </si>
  <si>
    <t>0103</t>
  </si>
  <si>
    <t xml:space="preserve">3,2/31 NC   PRODUCTOS COMETIN, C.A 20220300008201 0067823                       </t>
  </si>
  <si>
    <t>0104</t>
  </si>
  <si>
    <t xml:space="preserve">3,2/32 NC   PEPSI-COLA VENEZUELA, C.A. 20220300008202                           </t>
  </si>
  <si>
    <t>0105</t>
  </si>
  <si>
    <t>0106</t>
  </si>
  <si>
    <t xml:space="preserve">3,2/15 FC 000029166 00-0035970 DISTRIBUCIONES  ISVAN 2018,C.A                   </t>
  </si>
  <si>
    <t>0108</t>
  </si>
  <si>
    <t xml:space="preserve">3,2/34 NC   DISTRIBUCIONES  ISVAN 2018,C.A 20220300008206                       </t>
  </si>
  <si>
    <t>0109</t>
  </si>
  <si>
    <t xml:space="preserve">028987    </t>
  </si>
  <si>
    <t xml:space="preserve">3,2/35 FC 028987 00-023987 INVERSIONES MANUEL PEREIRA,C.A                       </t>
  </si>
  <si>
    <t>0110</t>
  </si>
  <si>
    <t xml:space="preserve">9235      </t>
  </si>
  <si>
    <t xml:space="preserve">3,2/36 FC 9235 00-009961 CARNICOS LOS TEQUES C.A.                               </t>
  </si>
  <si>
    <t>0111</t>
  </si>
  <si>
    <t xml:space="preserve">165978    </t>
  </si>
  <si>
    <t xml:space="preserve">3,2/37 FC 165978 00-130697 DISTRIBUIDORA MI CHALA CA                            </t>
  </si>
  <si>
    <t>0112</t>
  </si>
  <si>
    <t xml:space="preserve">A00214290 </t>
  </si>
  <si>
    <t xml:space="preserve">3,2/39 FC A00214290 00-0230710 SUMIPAN, C.A.                                    </t>
  </si>
  <si>
    <t>0113</t>
  </si>
  <si>
    <t xml:space="preserve">3,2/40 FC L118072566 00-5507977 PLUMROSE LATINOAMERICANA, C.A.                  </t>
  </si>
  <si>
    <t>0114</t>
  </si>
  <si>
    <t xml:space="preserve">3,2/41 FC 0000353110 00-0250273 DISTRIBUIDORA DE LACTEOS LA COSTA J.E.B. C.A.   </t>
  </si>
  <si>
    <t>0115</t>
  </si>
  <si>
    <t xml:space="preserve">3,2/42 NC  00-0249901 DISTRIBUIDORA DE LACTEOS LA COSTA J.E.B. C.A.             </t>
  </si>
  <si>
    <t>0116</t>
  </si>
  <si>
    <t xml:space="preserve">3,2/43 NC   SUMIPAN, C.A. 20220300008204 A00214290                              </t>
  </si>
  <si>
    <t>0117</t>
  </si>
  <si>
    <t xml:space="preserve">3,2/44 NC   PLUMROSE LATINOAMERICANA, C.A. 20220300008205                       </t>
  </si>
  <si>
    <t>0118</t>
  </si>
  <si>
    <t xml:space="preserve">3,2/45 NC   DISTRIBUIDORA DE LACTEOS LA COSTA J.E.B. C.A. 20220300008207        </t>
  </si>
  <si>
    <t>0119</t>
  </si>
  <si>
    <t xml:space="preserve">367111    </t>
  </si>
  <si>
    <t xml:space="preserve">3,2/46 FC 367111 00-0173813  MOLINOS HIDALGO C A                                </t>
  </si>
  <si>
    <t>0120</t>
  </si>
  <si>
    <t xml:space="preserve">35807     </t>
  </si>
  <si>
    <t xml:space="preserve">3,2/48 FC 35807 00-90207 AGRO BANANERA EL VIGIA C.A.                            </t>
  </si>
  <si>
    <t>0121</t>
  </si>
  <si>
    <t xml:space="preserve">018279    </t>
  </si>
  <si>
    <t xml:space="preserve">3,2/49 FC 018279 00-014779 ALEJANDRO JOSE DOMINGUEZ PADILLA                     </t>
  </si>
  <si>
    <t>0122</t>
  </si>
  <si>
    <t xml:space="preserve">3,2/50 FC 0000353219 00-0250415 DISTRIBUIDORA DE LACTEOS LA COSTA J.E.B. C.A.   </t>
  </si>
  <si>
    <t>0123</t>
  </si>
  <si>
    <t xml:space="preserve">3,2/51 FC 1000193723 00-0362485 DISTRIBUIDORA GASEOSA SAN DIEGO, C.A.           </t>
  </si>
  <si>
    <t>0124</t>
  </si>
  <si>
    <t xml:space="preserve">A02645    </t>
  </si>
  <si>
    <t xml:space="preserve">3,2/52 FC A02645 00-008145 INVERSIONES VALIOSKA, C.A                            </t>
  </si>
  <si>
    <t>0125</t>
  </si>
  <si>
    <t xml:space="preserve">028997    </t>
  </si>
  <si>
    <t xml:space="preserve">3,2/53 FC 028997 00-023997 INVERSIONES MANUEL PEREIRA,C.A                       </t>
  </si>
  <si>
    <t>0126</t>
  </si>
  <si>
    <t xml:space="preserve">3,2/54 NC  00-0250172 DISTRIBUIDORA DE LACTEOS LA COSTA J.E.B. C.A.             </t>
  </si>
  <si>
    <t>0127</t>
  </si>
  <si>
    <t xml:space="preserve">3,2/55 NC   DISTRIBUIDORA DE LACTEOS LA COSTA J.E.B. C.A. 20220300008208        </t>
  </si>
  <si>
    <t>0128</t>
  </si>
  <si>
    <t xml:space="preserve">3,2/56 NC   DISTRIBUIDORA GASEOSA SAN DIEGO, C.A. 20220300008209                </t>
  </si>
  <si>
    <t>0129</t>
  </si>
  <si>
    <t xml:space="preserve">3,2/57 NC   INVERSIONES VALIOSKA, C.A 20220300008210 A02645                     </t>
  </si>
  <si>
    <t>0130</t>
  </si>
  <si>
    <t xml:space="preserve">000749    </t>
  </si>
  <si>
    <t xml:space="preserve">3,2/58 FC 000749 00-000749 DISTRIBUIDORA HALU, C.A.                             </t>
  </si>
  <si>
    <t>0131</t>
  </si>
  <si>
    <t xml:space="preserve">000072276 </t>
  </si>
  <si>
    <t xml:space="preserve">3,2/59 FC 000072276 00-069365 LACTEOS DAVIMAR 2005,C.A.                         </t>
  </si>
  <si>
    <t>0132</t>
  </si>
  <si>
    <t xml:space="preserve">164869    </t>
  </si>
  <si>
    <t xml:space="preserve">3,2/60 FC 164869 00-194779 ALIMENTOS PRODALVA, C.A.                             </t>
  </si>
  <si>
    <t>0133</t>
  </si>
  <si>
    <t xml:space="preserve">000167    </t>
  </si>
  <si>
    <t xml:space="preserve">3,2/65 FC 000167 00-000167 INVERSIONES CRESVEIRA,C.A                            </t>
  </si>
  <si>
    <t>0134</t>
  </si>
  <si>
    <t xml:space="preserve">030988    </t>
  </si>
  <si>
    <t xml:space="preserve">3,2/67 FC 030988 00-025988 INVERSIONES GIOVANNY 46 CA                           </t>
  </si>
  <si>
    <t>0135</t>
  </si>
  <si>
    <t xml:space="preserve">A00214829 </t>
  </si>
  <si>
    <t xml:space="preserve">3,2/68 FC A00214829 00-0231260 SUMIPAN, C.A.                                    </t>
  </si>
  <si>
    <t>0136</t>
  </si>
  <si>
    <t>A054B12163</t>
  </si>
  <si>
    <t xml:space="preserve">3,2/72 FC A054B1216302922 00-33173194 ALIMENTOS POLAR COMERCIAL, C.A.           </t>
  </si>
  <si>
    <t>0137</t>
  </si>
  <si>
    <t xml:space="preserve">3,2/74 FC 1216302920 00-33173192 ALIMENTOS POLAR COMERCIAL, C.A.                </t>
  </si>
  <si>
    <t>0138</t>
  </si>
  <si>
    <t xml:space="preserve">3,2/76 NC   INVERSIONES GIOVANNY 46 CA 20220300008213                           </t>
  </si>
  <si>
    <t>0139</t>
  </si>
  <si>
    <t xml:space="preserve">3,2/77 NC   SUMIPAN, C.A. 20220300008214                                        </t>
  </si>
  <si>
    <t>0140</t>
  </si>
  <si>
    <t xml:space="preserve">3,2/79 NC   ALIMENTOS POLAR COMERCIAL, C.A. 20220300008216                      </t>
  </si>
  <si>
    <t>0141</t>
  </si>
  <si>
    <t xml:space="preserve">3,2/80 NC   ALIMENTOS POLAR COMERCIAL, C.A. 20220300008217                      </t>
  </si>
  <si>
    <t>0142</t>
  </si>
  <si>
    <t xml:space="preserve">E001346   </t>
  </si>
  <si>
    <t xml:space="preserve">3,2/86 FC E001346 00-0086600  INPROA SANTONI, C.A                               </t>
  </si>
  <si>
    <t>0143</t>
  </si>
  <si>
    <t xml:space="preserve">E001343   </t>
  </si>
  <si>
    <t xml:space="preserve">3,2/87 FC E001343 00-0086597  INPROA SANTONI, C.A                               </t>
  </si>
  <si>
    <t>0144</t>
  </si>
  <si>
    <t xml:space="preserve">3,2/89 NC    INPROA SANTONI, C.A  20220300008219                                </t>
  </si>
  <si>
    <t>0151</t>
  </si>
  <si>
    <t>0170</t>
  </si>
  <si>
    <t>CP</t>
  </si>
  <si>
    <t xml:space="preserve">CXP       </t>
  </si>
  <si>
    <t>0190</t>
  </si>
  <si>
    <t>0214</t>
  </si>
  <si>
    <t>Total Marzo:</t>
  </si>
  <si>
    <t>Total cuenta:</t>
  </si>
  <si>
    <t>FALTA DE SOPORTE DE PAGO</t>
  </si>
  <si>
    <t>FALTA SOPORTE DE PAGO</t>
  </si>
  <si>
    <t>3,1/</t>
  </si>
  <si>
    <t>3,2/</t>
  </si>
  <si>
    <t>Fecha: 08/06/2022 Hora: 11:09:01 am</t>
  </si>
  <si>
    <t>0269</t>
  </si>
  <si>
    <t xml:space="preserve">DAVIMAR   </t>
  </si>
  <si>
    <t xml:space="preserve">3,2/84 NC  00-066379 LACTEOS DAVIMAR 2005,C.A.                                  </t>
  </si>
  <si>
    <t>0270</t>
  </si>
  <si>
    <t>CXP</t>
  </si>
  <si>
    <t>NO SE SABE COMO FUE CANCELADA DICHA FACT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</si>
</sst>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10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9" fillId="0" borderId="0"/>
  </cellStyleXfs>
  <cellXfs count="79">
    <xf numFmtId="0" fontId="0" fillId="0" borderId="0" xfId="0"/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/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0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0" borderId="0" xfId="0" applyFill="1"/>
    <xf numFmtId="0" fontId="0" fillId="4" borderId="0" xfId="0" applyFill="1"/>
    <xf numFmtId="0" fontId="0" fillId="2" borderId="0" xfId="0" applyFill="1"/>
    <xf numFmtId="0" fontId="0" fillId="3" borderId="0" xfId="0" applyFill="1"/>
    <xf numFmtId="0" fontId="0" fillId="0" borderId="1" xfId="0" applyBorder="1" applyAlignment="1">
      <alignment horizontal="left" vertical="top"/>
    </xf>
    <xf numFmtId="166" fontId="0" fillId="0" borderId="1" xfId="0" applyNumberFormat="1" applyBorder="1" applyAlignment="1">
      <alignment horizontal="left" vertical="top"/>
    </xf>
    <xf numFmtId="43" fontId="0" fillId="0" borderId="1" xfId="1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166" fontId="6" fillId="0" borderId="1" xfId="0" applyNumberFormat="1" applyFont="1" applyBorder="1" applyAlignment="1">
      <alignment horizontal="left" vertical="top"/>
    </xf>
    <xf numFmtId="43" fontId="6" fillId="0" borderId="1" xfId="1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top"/>
    </xf>
    <xf numFmtId="166" fontId="1" fillId="0" borderId="1" xfId="0" applyNumberFormat="1" applyFont="1" applyBorder="1" applyAlignment="1">
      <alignment horizontal="left" vertical="top"/>
    </xf>
    <xf numFmtId="166" fontId="0" fillId="0" borderId="1" xfId="0" applyNumberFormat="1" applyBorder="1"/>
    <xf numFmtId="0" fontId="6" fillId="0" borderId="1" xfId="0" applyFont="1" applyBorder="1" applyAlignment="1">
      <alignment horizontal="left" vertical="top"/>
    </xf>
    <xf numFmtId="166" fontId="6" fillId="0" borderId="1" xfId="0" applyNumberFormat="1" applyFont="1" applyBorder="1"/>
    <xf numFmtId="0" fontId="6" fillId="0" borderId="1" xfId="0" applyFont="1" applyBorder="1"/>
    <xf numFmtId="0" fontId="0" fillId="0" borderId="1" xfId="0" applyBorder="1"/>
    <xf numFmtId="49" fontId="0" fillId="0" borderId="1" xfId="0" applyNumberFormat="1" applyBorder="1"/>
    <xf numFmtId="43" fontId="0" fillId="0" borderId="0" xfId="0" applyNumberFormat="1"/>
    <xf numFmtId="43" fontId="0" fillId="0" borderId="0" xfId="1" applyFont="1"/>
    <xf numFmtId="0" fontId="0" fillId="0" borderId="1" xfId="0" applyFill="1" applyBorder="1"/>
    <xf numFmtId="0" fontId="0" fillId="3" borderId="1" xfId="0" applyFill="1" applyBorder="1"/>
    <xf numFmtId="0" fontId="0" fillId="0" borderId="1" xfId="0" applyFill="1" applyBorder="1" applyAlignment="1">
      <alignment horizontal="left" vertical="top"/>
    </xf>
    <xf numFmtId="49" fontId="0" fillId="2" borderId="0" xfId="0" applyNumberFormat="1" applyFill="1" applyBorder="1"/>
    <xf numFmtId="165" fontId="0" fillId="2" borderId="0" xfId="0" applyNumberFormat="1" applyFill="1" applyBorder="1"/>
    <xf numFmtId="166" fontId="0" fillId="2" borderId="0" xfId="0" applyNumberFormat="1" applyFill="1" applyBorder="1"/>
    <xf numFmtId="166" fontId="0" fillId="0" borderId="0" xfId="0" applyNumberFormat="1" applyFill="1" applyBorder="1"/>
    <xf numFmtId="0" fontId="0" fillId="3" borderId="1" xfId="0" applyFill="1" applyBorder="1" applyAlignment="1">
      <alignment horizontal="left" vertical="top"/>
    </xf>
    <xf numFmtId="4" fontId="0" fillId="0" borderId="0" xfId="0" applyNumberFormat="1"/>
    <xf numFmtId="0" fontId="9" fillId="0" borderId="0" xfId="2"/>
    <xf numFmtId="0" fontId="9" fillId="0" borderId="0" xfId="2" applyNumberFormat="1" applyFont="1" applyAlignment="1" applyProtection="1">
      <alignment horizontal="left"/>
      <protection locked="0"/>
    </xf>
    <xf numFmtId="0" fontId="9" fillId="0" borderId="0" xfId="2" applyNumberFormat="1" applyFont="1" applyAlignment="1" applyProtection="1">
      <alignment horizontal="right"/>
      <protection locked="0"/>
    </xf>
    <xf numFmtId="0" fontId="9" fillId="0" borderId="0" xfId="2" applyNumberFormat="1" applyFont="1" applyAlignment="1" applyProtection="1">
      <alignment horizontal="center"/>
      <protection locked="0"/>
    </xf>
    <xf numFmtId="0" fontId="9" fillId="0" borderId="2" xfId="2" applyNumberFormat="1" applyFont="1" applyBorder="1" applyAlignment="1" applyProtection="1">
      <alignment horizontal="left"/>
      <protection locked="0"/>
    </xf>
    <xf numFmtId="0" fontId="9" fillId="0" borderId="2" xfId="2" applyNumberFormat="1" applyFont="1" applyBorder="1" applyAlignment="1" applyProtection="1">
      <alignment horizontal="right"/>
      <protection locked="0"/>
    </xf>
    <xf numFmtId="4" fontId="9" fillId="0" borderId="0" xfId="2" applyNumberFormat="1" applyFont="1" applyAlignment="1" applyProtection="1">
      <alignment horizontal="right"/>
      <protection locked="0"/>
    </xf>
    <xf numFmtId="0" fontId="9" fillId="2" borderId="0" xfId="2" applyNumberFormat="1" applyFont="1" applyFill="1" applyAlignment="1" applyProtection="1">
      <alignment horizontal="left"/>
      <protection locked="0"/>
    </xf>
    <xf numFmtId="4" fontId="9" fillId="2" borderId="0" xfId="2" applyNumberFormat="1" applyFont="1" applyFill="1" applyAlignment="1" applyProtection="1">
      <alignment horizontal="right"/>
      <protection locked="0"/>
    </xf>
    <xf numFmtId="166" fontId="0" fillId="2" borderId="3" xfId="0" applyNumberFormat="1" applyFill="1" applyBorder="1"/>
    <xf numFmtId="0" fontId="0" fillId="0" borderId="0" xfId="0" applyFill="1" applyBorder="1"/>
    <xf numFmtId="4" fontId="0" fillId="0" borderId="0" xfId="0" applyNumberFormat="1" applyFill="1" applyBorder="1"/>
    <xf numFmtId="0" fontId="9" fillId="3" borderId="1" xfId="2" applyNumberFormat="1" applyFont="1" applyFill="1" applyBorder="1" applyAlignment="1" applyProtection="1">
      <alignment horizontal="left"/>
      <protection locked="0"/>
    </xf>
    <xf numFmtId="4" fontId="9" fillId="3" borderId="1" xfId="2" applyNumberFormat="1" applyFont="1" applyFill="1" applyBorder="1" applyAlignment="1" applyProtection="1">
      <alignment horizontal="right"/>
      <protection locked="0"/>
    </xf>
    <xf numFmtId="4" fontId="0" fillId="3" borderId="1" xfId="0" applyNumberFormat="1" applyFill="1" applyBorder="1"/>
    <xf numFmtId="0" fontId="9" fillId="0" borderId="1" xfId="2" applyNumberFormat="1" applyFont="1" applyBorder="1" applyAlignment="1" applyProtection="1">
      <alignment horizontal="left"/>
      <protection locked="0"/>
    </xf>
    <xf numFmtId="4" fontId="9" fillId="0" borderId="1" xfId="2" applyNumberFormat="1" applyFont="1" applyBorder="1" applyAlignment="1" applyProtection="1">
      <alignment horizontal="right"/>
      <protection locked="0"/>
    </xf>
    <xf numFmtId="4" fontId="0" fillId="0" borderId="1" xfId="0" applyNumberFormat="1" applyFill="1" applyBorder="1"/>
    <xf numFmtId="4" fontId="0" fillId="0" borderId="4" xfId="0" applyNumberFormat="1" applyFill="1" applyBorder="1"/>
    <xf numFmtId="49" fontId="6" fillId="0" borderId="1" xfId="0" applyNumberFormat="1" applyFont="1" applyFill="1" applyBorder="1" applyAlignment="1">
      <alignment horizontal="left" vertical="top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3">
    <cellStyle name="Millares" xfId="1" builtinId="3"/>
    <cellStyle name="Normal" xfId="0" builtinId="0"/>
    <cellStyle name="Normal 2" xfId="2" xr:uid="{A4895079-07CA-4BD7-AB68-E79145DE48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E322C-87A1-486F-BE45-AD8566F3E3B4}">
  <sheetPr filterMode="1"/>
  <dimension ref="A2:S173"/>
  <sheetViews>
    <sheetView workbookViewId="0">
      <selection activeCell="R54" sqref="R54:R77"/>
    </sheetView>
  </sheetViews>
  <sheetFormatPr baseColWidth="10" defaultRowHeight="15" x14ac:dyDescent="0.25"/>
  <cols>
    <col min="4" max="4" width="16.5703125" bestFit="1" customWidth="1"/>
    <col min="5" max="5" width="13" bestFit="1" customWidth="1"/>
    <col min="7" max="7" width="16.5703125" bestFit="1" customWidth="1"/>
    <col min="9" max="9" width="79.42578125" bestFit="1" customWidth="1"/>
    <col min="19" max="19" width="15.42578125" bestFit="1" customWidth="1"/>
  </cols>
  <sheetData>
    <row r="2" spans="1:19" x14ac:dyDescent="0.2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2"/>
      <c r="K2" s="2"/>
      <c r="L2" s="2"/>
      <c r="M2" s="2"/>
      <c r="N2" s="2"/>
      <c r="O2" s="2"/>
      <c r="P2" s="2"/>
      <c r="Q2" s="2"/>
      <c r="R2" s="2"/>
      <c r="S2" s="3"/>
    </row>
    <row r="3" spans="1:19" x14ac:dyDescent="0.25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2"/>
      <c r="K3" s="2"/>
      <c r="L3" s="2"/>
      <c r="M3" s="2"/>
      <c r="N3" s="2"/>
      <c r="O3" s="2"/>
      <c r="P3" s="2"/>
      <c r="Q3" s="2"/>
      <c r="R3" s="2"/>
      <c r="S3" s="3"/>
    </row>
    <row r="4" spans="1:19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2"/>
      <c r="K4" s="2"/>
      <c r="L4" s="2"/>
      <c r="M4" s="2"/>
      <c r="N4" s="2"/>
      <c r="O4" s="2"/>
      <c r="P4" s="2"/>
      <c r="Q4" s="2"/>
      <c r="R4" s="2"/>
      <c r="S4" s="3"/>
    </row>
    <row r="5" spans="1:19" x14ac:dyDescent="0.25">
      <c r="A5" s="77" t="s">
        <v>3</v>
      </c>
      <c r="B5" s="77"/>
      <c r="C5" s="77"/>
      <c r="D5" s="77"/>
      <c r="E5" s="77"/>
      <c r="F5" s="77"/>
      <c r="G5" s="77"/>
      <c r="H5" s="77"/>
      <c r="I5" s="77"/>
      <c r="J5" s="2"/>
      <c r="K5" s="2"/>
      <c r="L5" s="2"/>
      <c r="M5" s="2"/>
      <c r="N5" s="2"/>
      <c r="O5" s="2"/>
      <c r="P5" s="2"/>
      <c r="Q5" s="2"/>
      <c r="R5" s="2"/>
      <c r="S5" s="3"/>
    </row>
    <row r="7" spans="1:19" ht="45" x14ac:dyDescent="0.25">
      <c r="A7" s="8" t="s">
        <v>4</v>
      </c>
      <c r="B7" s="9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0" t="s">
        <v>16</v>
      </c>
      <c r="N7" s="10" t="s">
        <v>17</v>
      </c>
      <c r="O7" s="10" t="s">
        <v>18</v>
      </c>
      <c r="P7" s="10" t="s">
        <v>19</v>
      </c>
      <c r="Q7" s="10" t="s">
        <v>20</v>
      </c>
      <c r="R7" s="10" t="s">
        <v>21</v>
      </c>
      <c r="S7" s="8" t="s">
        <v>22</v>
      </c>
    </row>
    <row r="8" spans="1:19" hidden="1" x14ac:dyDescent="0.25">
      <c r="A8" s="11" t="s">
        <v>446</v>
      </c>
      <c r="B8" s="22" t="s">
        <v>33</v>
      </c>
      <c r="C8" s="11" t="s">
        <v>30</v>
      </c>
      <c r="D8" s="11" t="s">
        <v>26</v>
      </c>
      <c r="E8" s="11" t="s">
        <v>46</v>
      </c>
      <c r="F8" s="11" t="s">
        <v>47</v>
      </c>
      <c r="G8" s="11" t="s">
        <v>38</v>
      </c>
      <c r="H8" s="11" t="s">
        <v>40</v>
      </c>
      <c r="I8" s="23" t="s">
        <v>41</v>
      </c>
      <c r="J8" s="23">
        <v>-10.78</v>
      </c>
      <c r="K8" s="23">
        <v>-10.78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11" t="s">
        <v>26</v>
      </c>
    </row>
    <row r="9" spans="1:19" hidden="1" x14ac:dyDescent="0.25">
      <c r="A9" s="11" t="s">
        <v>462</v>
      </c>
      <c r="B9" s="22" t="s">
        <v>54</v>
      </c>
      <c r="C9" s="11" t="s">
        <v>24</v>
      </c>
      <c r="D9" s="11" t="s">
        <v>94</v>
      </c>
      <c r="E9" s="11" t="s">
        <v>26</v>
      </c>
      <c r="F9" s="11" t="s">
        <v>95</v>
      </c>
      <c r="G9" s="11" t="s">
        <v>26</v>
      </c>
      <c r="H9" s="11" t="s">
        <v>96</v>
      </c>
      <c r="I9" s="23" t="s">
        <v>97</v>
      </c>
      <c r="J9" s="23">
        <v>91.8</v>
      </c>
      <c r="K9" s="23">
        <v>91.8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11" t="s">
        <v>26</v>
      </c>
    </row>
    <row r="10" spans="1:19" hidden="1" x14ac:dyDescent="0.25">
      <c r="A10" s="11" t="s">
        <v>468</v>
      </c>
      <c r="B10" s="22" t="s">
        <v>106</v>
      </c>
      <c r="C10" s="11" t="s">
        <v>24</v>
      </c>
      <c r="D10" s="11" t="s">
        <v>111</v>
      </c>
      <c r="E10" s="11" t="s">
        <v>26</v>
      </c>
      <c r="F10" s="11" t="s">
        <v>112</v>
      </c>
      <c r="G10" s="11" t="s">
        <v>26</v>
      </c>
      <c r="H10" s="11" t="s">
        <v>113</v>
      </c>
      <c r="I10" s="23" t="s">
        <v>114</v>
      </c>
      <c r="J10" s="23">
        <v>93.77</v>
      </c>
      <c r="K10" s="23">
        <v>93.77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11" t="s">
        <v>26</v>
      </c>
    </row>
    <row r="11" spans="1:19" hidden="1" x14ac:dyDescent="0.25">
      <c r="A11" s="11" t="s">
        <v>489</v>
      </c>
      <c r="B11" s="22" t="s">
        <v>155</v>
      </c>
      <c r="C11" s="11" t="s">
        <v>24</v>
      </c>
      <c r="D11" s="11" t="s">
        <v>172</v>
      </c>
      <c r="E11" s="11" t="s">
        <v>26</v>
      </c>
      <c r="F11" s="11" t="s">
        <v>173</v>
      </c>
      <c r="G11" s="11" t="s">
        <v>26</v>
      </c>
      <c r="H11" s="11" t="s">
        <v>174</v>
      </c>
      <c r="I11" s="23" t="s">
        <v>175</v>
      </c>
      <c r="J11" s="23">
        <v>97.68</v>
      </c>
      <c r="K11" s="23">
        <v>97.68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11" t="s">
        <v>26</v>
      </c>
    </row>
    <row r="12" spans="1:19" hidden="1" x14ac:dyDescent="0.25">
      <c r="A12" s="11" t="s">
        <v>453</v>
      </c>
      <c r="B12" s="22" t="s">
        <v>54</v>
      </c>
      <c r="C12" s="11" t="s">
        <v>24</v>
      </c>
      <c r="D12" s="11" t="s">
        <v>67</v>
      </c>
      <c r="E12" s="11" t="s">
        <v>26</v>
      </c>
      <c r="F12" s="11" t="s">
        <v>68</v>
      </c>
      <c r="G12" s="11" t="s">
        <v>26</v>
      </c>
      <c r="H12" s="11" t="s">
        <v>57</v>
      </c>
      <c r="I12" s="23" t="s">
        <v>58</v>
      </c>
      <c r="J12" s="23">
        <v>100.35</v>
      </c>
      <c r="K12" s="23">
        <v>100.35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11" t="s">
        <v>26</v>
      </c>
    </row>
    <row r="13" spans="1:19" hidden="1" x14ac:dyDescent="0.25">
      <c r="A13" s="11" t="s">
        <v>484</v>
      </c>
      <c r="B13" s="22" t="s">
        <v>155</v>
      </c>
      <c r="C13" s="11" t="s">
        <v>24</v>
      </c>
      <c r="D13" s="11" t="s">
        <v>160</v>
      </c>
      <c r="E13" s="11" t="s">
        <v>26</v>
      </c>
      <c r="F13" s="11" t="s">
        <v>161</v>
      </c>
      <c r="G13" s="11" t="s">
        <v>26</v>
      </c>
      <c r="H13" s="11" t="s">
        <v>57</v>
      </c>
      <c r="I13" s="23" t="s">
        <v>58</v>
      </c>
      <c r="J13" s="23">
        <v>101.25</v>
      </c>
      <c r="K13" s="23">
        <v>101.25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11" t="s">
        <v>26</v>
      </c>
    </row>
    <row r="14" spans="1:19" hidden="1" x14ac:dyDescent="0.25">
      <c r="A14" s="11" t="s">
        <v>450</v>
      </c>
      <c r="B14" s="22" t="s">
        <v>54</v>
      </c>
      <c r="C14" s="11" t="s">
        <v>24</v>
      </c>
      <c r="D14" s="11" t="s">
        <v>55</v>
      </c>
      <c r="E14" s="11" t="s">
        <v>26</v>
      </c>
      <c r="F14" s="11" t="s">
        <v>56</v>
      </c>
      <c r="G14" s="11" t="s">
        <v>26</v>
      </c>
      <c r="H14" s="11" t="s">
        <v>57</v>
      </c>
      <c r="I14" s="23" t="s">
        <v>58</v>
      </c>
      <c r="J14" s="23">
        <v>103.5</v>
      </c>
      <c r="K14" s="23">
        <v>103.5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11" t="s">
        <v>26</v>
      </c>
    </row>
    <row r="15" spans="1:19" hidden="1" x14ac:dyDescent="0.25">
      <c r="A15" s="11" t="s">
        <v>470</v>
      </c>
      <c r="B15" s="22" t="s">
        <v>119</v>
      </c>
      <c r="C15" s="11" t="s">
        <v>24</v>
      </c>
      <c r="D15" s="11" t="s">
        <v>120</v>
      </c>
      <c r="E15" s="11" t="s">
        <v>26</v>
      </c>
      <c r="F15" s="11" t="s">
        <v>121</v>
      </c>
      <c r="G15" s="11" t="s">
        <v>26</v>
      </c>
      <c r="H15" s="11" t="s">
        <v>122</v>
      </c>
      <c r="I15" s="23" t="s">
        <v>123</v>
      </c>
      <c r="J15" s="23">
        <v>115.83</v>
      </c>
      <c r="K15" s="23">
        <v>0</v>
      </c>
      <c r="L15" s="23">
        <v>99.85</v>
      </c>
      <c r="M15" s="23">
        <v>15.98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11" t="s">
        <v>26</v>
      </c>
    </row>
    <row r="16" spans="1:19" hidden="1" x14ac:dyDescent="0.25">
      <c r="A16" s="11" t="s">
        <v>459</v>
      </c>
      <c r="B16" s="22" t="s">
        <v>54</v>
      </c>
      <c r="C16" s="11" t="s">
        <v>24</v>
      </c>
      <c r="D16" s="11" t="s">
        <v>85</v>
      </c>
      <c r="E16" s="11" t="s">
        <v>26</v>
      </c>
      <c r="F16" s="11" t="s">
        <v>86</v>
      </c>
      <c r="G16" s="11" t="s">
        <v>26</v>
      </c>
      <c r="H16" s="11" t="s">
        <v>40</v>
      </c>
      <c r="I16" s="23" t="s">
        <v>41</v>
      </c>
      <c r="J16" s="23">
        <v>145</v>
      </c>
      <c r="K16" s="23">
        <v>145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11" t="s">
        <v>26</v>
      </c>
    </row>
    <row r="17" spans="1:19" hidden="1" x14ac:dyDescent="0.25">
      <c r="A17" s="11" t="s">
        <v>444</v>
      </c>
      <c r="B17" s="22" t="s">
        <v>33</v>
      </c>
      <c r="C17" s="11" t="s">
        <v>24</v>
      </c>
      <c r="D17" s="11" t="s">
        <v>38</v>
      </c>
      <c r="E17" s="11" t="s">
        <v>26</v>
      </c>
      <c r="F17" s="11" t="s">
        <v>39</v>
      </c>
      <c r="G17" s="11" t="s">
        <v>26</v>
      </c>
      <c r="H17" s="11" t="s">
        <v>40</v>
      </c>
      <c r="I17" s="23" t="s">
        <v>41</v>
      </c>
      <c r="J17" s="23">
        <v>173.2432</v>
      </c>
      <c r="K17" s="23">
        <v>115.79999999999998</v>
      </c>
      <c r="L17" s="23">
        <v>49.52</v>
      </c>
      <c r="M17" s="23">
        <v>7.92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11" t="s">
        <v>26</v>
      </c>
    </row>
    <row r="18" spans="1:19" hidden="1" x14ac:dyDescent="0.25">
      <c r="A18" s="11" t="s">
        <v>467</v>
      </c>
      <c r="B18" s="22" t="s">
        <v>106</v>
      </c>
      <c r="C18" s="11" t="s">
        <v>24</v>
      </c>
      <c r="D18" s="11" t="s">
        <v>107</v>
      </c>
      <c r="E18" s="11" t="s">
        <v>26</v>
      </c>
      <c r="F18" s="11" t="s">
        <v>108</v>
      </c>
      <c r="G18" s="11" t="s">
        <v>26</v>
      </c>
      <c r="H18" s="11" t="s">
        <v>109</v>
      </c>
      <c r="I18" s="23" t="s">
        <v>110</v>
      </c>
      <c r="J18" s="23">
        <v>183.6</v>
      </c>
      <c r="K18" s="23">
        <v>183.6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11" t="s">
        <v>26</v>
      </c>
    </row>
    <row r="19" spans="1:19" hidden="1" x14ac:dyDescent="0.25">
      <c r="A19" s="11" t="s">
        <v>445</v>
      </c>
      <c r="B19" s="22" t="s">
        <v>33</v>
      </c>
      <c r="C19" s="11" t="s">
        <v>24</v>
      </c>
      <c r="D19" s="11" t="s">
        <v>42</v>
      </c>
      <c r="E19" s="11" t="s">
        <v>26</v>
      </c>
      <c r="F19" s="11" t="s">
        <v>43</v>
      </c>
      <c r="G19" s="11" t="s">
        <v>26</v>
      </c>
      <c r="H19" s="11" t="s">
        <v>44</v>
      </c>
      <c r="I19" s="23" t="s">
        <v>45</v>
      </c>
      <c r="J19" s="23">
        <v>236.2688</v>
      </c>
      <c r="K19" s="23">
        <v>0</v>
      </c>
      <c r="L19" s="23">
        <v>203.68</v>
      </c>
      <c r="M19" s="23">
        <v>32.58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11" t="s">
        <v>26</v>
      </c>
    </row>
    <row r="20" spans="1:19" hidden="1" x14ac:dyDescent="0.25">
      <c r="A20" s="11" t="s">
        <v>457</v>
      </c>
      <c r="B20" s="22" t="s">
        <v>54</v>
      </c>
      <c r="C20" s="11" t="s">
        <v>24</v>
      </c>
      <c r="D20" s="11" t="s">
        <v>79</v>
      </c>
      <c r="E20" s="11" t="s">
        <v>26</v>
      </c>
      <c r="F20" s="11" t="s">
        <v>80</v>
      </c>
      <c r="G20" s="11" t="s">
        <v>26</v>
      </c>
      <c r="H20" s="11" t="s">
        <v>75</v>
      </c>
      <c r="I20" s="23" t="s">
        <v>76</v>
      </c>
      <c r="J20" s="23">
        <v>248.75</v>
      </c>
      <c r="K20" s="23">
        <v>248.75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11" t="s">
        <v>26</v>
      </c>
    </row>
    <row r="21" spans="1:19" hidden="1" x14ac:dyDescent="0.25">
      <c r="A21" s="15" t="s">
        <v>464</v>
      </c>
      <c r="B21" s="16" t="s">
        <v>54</v>
      </c>
      <c r="C21" s="15" t="s">
        <v>30</v>
      </c>
      <c r="D21" s="15" t="s">
        <v>26</v>
      </c>
      <c r="E21" s="15" t="s">
        <v>100</v>
      </c>
      <c r="F21" s="15" t="s">
        <v>26</v>
      </c>
      <c r="G21" s="15" t="s">
        <v>69</v>
      </c>
      <c r="H21" s="15" t="s">
        <v>71</v>
      </c>
      <c r="I21" s="17" t="s">
        <v>72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125.28</v>
      </c>
      <c r="S21" s="15" t="s">
        <v>101</v>
      </c>
    </row>
    <row r="22" spans="1:19" hidden="1" x14ac:dyDescent="0.25">
      <c r="A22" s="11" t="s">
        <v>501</v>
      </c>
      <c r="B22" s="22" t="s">
        <v>204</v>
      </c>
      <c r="C22" s="11" t="s">
        <v>24</v>
      </c>
      <c r="D22" s="11" t="s">
        <v>205</v>
      </c>
      <c r="E22" s="11" t="s">
        <v>26</v>
      </c>
      <c r="F22" s="11" t="s">
        <v>206</v>
      </c>
      <c r="G22" s="11" t="s">
        <v>26</v>
      </c>
      <c r="H22" s="11" t="s">
        <v>182</v>
      </c>
      <c r="I22" s="23" t="s">
        <v>183</v>
      </c>
      <c r="J22" s="23">
        <v>301.22879999999998</v>
      </c>
      <c r="K22" s="23">
        <v>0</v>
      </c>
      <c r="L22" s="23">
        <v>259.68</v>
      </c>
      <c r="M22" s="23">
        <v>41.54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11" t="s">
        <v>26</v>
      </c>
    </row>
    <row r="23" spans="1:19" hidden="1" x14ac:dyDescent="0.25">
      <c r="A23" s="11" t="s">
        <v>451</v>
      </c>
      <c r="B23" s="22" t="s">
        <v>54</v>
      </c>
      <c r="C23" s="11" t="s">
        <v>24</v>
      </c>
      <c r="D23" s="11" t="s">
        <v>59</v>
      </c>
      <c r="E23" s="11" t="s">
        <v>26</v>
      </c>
      <c r="F23" s="11" t="s">
        <v>60</v>
      </c>
      <c r="G23" s="11" t="s">
        <v>26</v>
      </c>
      <c r="H23" s="11" t="s">
        <v>61</v>
      </c>
      <c r="I23" s="23" t="s">
        <v>62</v>
      </c>
      <c r="J23" s="23">
        <v>307.3</v>
      </c>
      <c r="K23" s="23">
        <v>307.3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11" t="s">
        <v>26</v>
      </c>
    </row>
    <row r="24" spans="1:19" hidden="1" x14ac:dyDescent="0.25">
      <c r="A24" s="11" t="s">
        <v>474</v>
      </c>
      <c r="B24" s="22" t="s">
        <v>119</v>
      </c>
      <c r="C24" s="11" t="s">
        <v>24</v>
      </c>
      <c r="D24" s="11" t="s">
        <v>132</v>
      </c>
      <c r="E24" s="11" t="s">
        <v>26</v>
      </c>
      <c r="F24" s="11" t="s">
        <v>133</v>
      </c>
      <c r="G24" s="11" t="s">
        <v>26</v>
      </c>
      <c r="H24" s="11" t="s">
        <v>40</v>
      </c>
      <c r="I24" s="23" t="s">
        <v>41</v>
      </c>
      <c r="J24" s="23">
        <v>313.08</v>
      </c>
      <c r="K24" s="23">
        <v>241.60000000000002</v>
      </c>
      <c r="L24" s="23">
        <v>61.62</v>
      </c>
      <c r="M24" s="23">
        <v>9.86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11" t="s">
        <v>26</v>
      </c>
    </row>
    <row r="25" spans="1:19" hidden="1" x14ac:dyDescent="0.25">
      <c r="A25" s="11" t="s">
        <v>456</v>
      </c>
      <c r="B25" s="22" t="s">
        <v>54</v>
      </c>
      <c r="C25" s="11" t="s">
        <v>24</v>
      </c>
      <c r="D25" s="11" t="s">
        <v>77</v>
      </c>
      <c r="E25" s="11" t="s">
        <v>26</v>
      </c>
      <c r="F25" s="11" t="s">
        <v>78</v>
      </c>
      <c r="G25" s="11" t="s">
        <v>26</v>
      </c>
      <c r="H25" s="11" t="s">
        <v>75</v>
      </c>
      <c r="I25" s="23" t="s">
        <v>76</v>
      </c>
      <c r="J25" s="23">
        <v>393.09</v>
      </c>
      <c r="K25" s="23">
        <v>393.09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11" t="s">
        <v>26</v>
      </c>
    </row>
    <row r="26" spans="1:19" hidden="1" x14ac:dyDescent="0.25">
      <c r="A26" s="11" t="s">
        <v>491</v>
      </c>
      <c r="B26" s="22" t="s">
        <v>155</v>
      </c>
      <c r="C26" s="11" t="s">
        <v>24</v>
      </c>
      <c r="D26" s="11" t="s">
        <v>180</v>
      </c>
      <c r="E26" s="11" t="s">
        <v>26</v>
      </c>
      <c r="F26" s="11" t="s">
        <v>181</v>
      </c>
      <c r="G26" s="11" t="s">
        <v>26</v>
      </c>
      <c r="H26" s="11" t="s">
        <v>182</v>
      </c>
      <c r="I26" s="23" t="s">
        <v>183</v>
      </c>
      <c r="J26" s="23">
        <v>445.16160000000002</v>
      </c>
      <c r="K26" s="23">
        <v>0</v>
      </c>
      <c r="L26" s="23">
        <v>383.76</v>
      </c>
      <c r="M26" s="23">
        <v>61.4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11" t="s">
        <v>26</v>
      </c>
    </row>
    <row r="27" spans="1:19" hidden="1" x14ac:dyDescent="0.25">
      <c r="A27" s="11" t="s">
        <v>494</v>
      </c>
      <c r="B27" s="22" t="s">
        <v>155</v>
      </c>
      <c r="C27" s="11" t="s">
        <v>24</v>
      </c>
      <c r="D27" s="11" t="s">
        <v>190</v>
      </c>
      <c r="E27" s="11" t="s">
        <v>26</v>
      </c>
      <c r="F27" s="11" t="s">
        <v>191</v>
      </c>
      <c r="G27" s="11" t="s">
        <v>26</v>
      </c>
      <c r="H27" s="11" t="s">
        <v>40</v>
      </c>
      <c r="I27" s="23" t="s">
        <v>41</v>
      </c>
      <c r="J27" s="23">
        <v>477.65600000000001</v>
      </c>
      <c r="K27" s="23">
        <v>263.81000000000006</v>
      </c>
      <c r="L27" s="23">
        <v>184.35</v>
      </c>
      <c r="M27" s="23">
        <v>29.49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11" t="s">
        <v>26</v>
      </c>
    </row>
    <row r="28" spans="1:19" hidden="1" x14ac:dyDescent="0.25">
      <c r="A28" s="11" t="s">
        <v>443</v>
      </c>
      <c r="B28" s="22" t="s">
        <v>33</v>
      </c>
      <c r="C28" s="11" t="s">
        <v>24</v>
      </c>
      <c r="D28" s="11" t="s">
        <v>34</v>
      </c>
      <c r="E28" s="11" t="s">
        <v>26</v>
      </c>
      <c r="F28" s="11" t="s">
        <v>35</v>
      </c>
      <c r="G28" s="11" t="s">
        <v>26</v>
      </c>
      <c r="H28" s="11" t="s">
        <v>36</v>
      </c>
      <c r="I28" s="23" t="s">
        <v>37</v>
      </c>
      <c r="J28" s="23">
        <v>511.80360000000002</v>
      </c>
      <c r="K28" s="23">
        <v>0</v>
      </c>
      <c r="L28" s="23">
        <v>441.21</v>
      </c>
      <c r="M28" s="23">
        <v>70.59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11" t="s">
        <v>26</v>
      </c>
    </row>
    <row r="29" spans="1:19" hidden="1" x14ac:dyDescent="0.25">
      <c r="A29" s="11" t="s">
        <v>473</v>
      </c>
      <c r="B29" s="22" t="s">
        <v>119</v>
      </c>
      <c r="C29" s="11" t="s">
        <v>24</v>
      </c>
      <c r="D29" s="11" t="s">
        <v>130</v>
      </c>
      <c r="E29" s="11" t="s">
        <v>26</v>
      </c>
      <c r="F29" s="11" t="s">
        <v>131</v>
      </c>
      <c r="G29" s="11" t="s">
        <v>26</v>
      </c>
      <c r="H29" s="11" t="s">
        <v>126</v>
      </c>
      <c r="I29" s="23" t="s">
        <v>127</v>
      </c>
      <c r="J29" s="23">
        <v>534.89</v>
      </c>
      <c r="K29" s="23">
        <v>534.89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11" t="s">
        <v>26</v>
      </c>
    </row>
    <row r="30" spans="1:19" hidden="1" x14ac:dyDescent="0.25">
      <c r="A30" s="11" t="s">
        <v>458</v>
      </c>
      <c r="B30" s="22" t="s">
        <v>54</v>
      </c>
      <c r="C30" s="11" t="s">
        <v>24</v>
      </c>
      <c r="D30" s="11" t="s">
        <v>81</v>
      </c>
      <c r="E30" s="11" t="s">
        <v>26</v>
      </c>
      <c r="F30" s="11" t="s">
        <v>82</v>
      </c>
      <c r="G30" s="11" t="s">
        <v>26</v>
      </c>
      <c r="H30" s="11" t="s">
        <v>83</v>
      </c>
      <c r="I30" s="23" t="s">
        <v>84</v>
      </c>
      <c r="J30" s="23">
        <v>561.95000000000005</v>
      </c>
      <c r="K30" s="23">
        <v>561.95000000000005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11" t="s">
        <v>26</v>
      </c>
    </row>
    <row r="31" spans="1:19" hidden="1" x14ac:dyDescent="0.25">
      <c r="A31" s="11" t="s">
        <v>441</v>
      </c>
      <c r="B31" s="22" t="s">
        <v>23</v>
      </c>
      <c r="C31" s="11" t="s">
        <v>24</v>
      </c>
      <c r="D31" s="11" t="s">
        <v>25</v>
      </c>
      <c r="E31" s="11" t="s">
        <v>26</v>
      </c>
      <c r="F31" s="11" t="s">
        <v>27</v>
      </c>
      <c r="G31" s="11" t="s">
        <v>26</v>
      </c>
      <c r="H31" s="11" t="s">
        <v>28</v>
      </c>
      <c r="I31" s="23" t="s">
        <v>29</v>
      </c>
      <c r="J31" s="23">
        <v>606.85400000000004</v>
      </c>
      <c r="K31" s="23">
        <v>0</v>
      </c>
      <c r="L31" s="23">
        <v>523.15</v>
      </c>
      <c r="M31" s="23">
        <v>83.7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11" t="s">
        <v>26</v>
      </c>
    </row>
    <row r="32" spans="1:19" hidden="1" x14ac:dyDescent="0.25">
      <c r="A32" s="11" t="s">
        <v>493</v>
      </c>
      <c r="B32" s="22" t="s">
        <v>155</v>
      </c>
      <c r="C32" s="11" t="s">
        <v>24</v>
      </c>
      <c r="D32" s="11" t="s">
        <v>186</v>
      </c>
      <c r="E32" s="11" t="s">
        <v>26</v>
      </c>
      <c r="F32" s="11" t="s">
        <v>187</v>
      </c>
      <c r="G32" s="11" t="s">
        <v>26</v>
      </c>
      <c r="H32" s="11" t="s">
        <v>188</v>
      </c>
      <c r="I32" s="23" t="s">
        <v>189</v>
      </c>
      <c r="J32" s="23">
        <v>640.41</v>
      </c>
      <c r="K32" s="23">
        <v>432.41</v>
      </c>
      <c r="L32" s="23">
        <v>179.31</v>
      </c>
      <c r="M32" s="23">
        <v>28.69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11" t="s">
        <v>26</v>
      </c>
    </row>
    <row r="33" spans="1:19" hidden="1" x14ac:dyDescent="0.25">
      <c r="A33" s="11" t="s">
        <v>475</v>
      </c>
      <c r="B33" s="22" t="s">
        <v>119</v>
      </c>
      <c r="C33" s="11" t="s">
        <v>24</v>
      </c>
      <c r="D33" s="11" t="s">
        <v>134</v>
      </c>
      <c r="E33" s="11" t="s">
        <v>26</v>
      </c>
      <c r="F33" s="11" t="s">
        <v>135</v>
      </c>
      <c r="G33" s="11" t="s">
        <v>26</v>
      </c>
      <c r="H33" s="11" t="s">
        <v>122</v>
      </c>
      <c r="I33" s="23" t="s">
        <v>123</v>
      </c>
      <c r="J33" s="23">
        <v>685.54</v>
      </c>
      <c r="K33" s="23">
        <v>0</v>
      </c>
      <c r="L33" s="23">
        <v>590.98</v>
      </c>
      <c r="M33" s="23">
        <v>94.56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11" t="s">
        <v>26</v>
      </c>
    </row>
    <row r="34" spans="1:19" hidden="1" x14ac:dyDescent="0.25">
      <c r="A34" s="11" t="s">
        <v>485</v>
      </c>
      <c r="B34" s="22" t="s">
        <v>155</v>
      </c>
      <c r="C34" s="11" t="s">
        <v>24</v>
      </c>
      <c r="D34" s="11" t="s">
        <v>162</v>
      </c>
      <c r="E34" s="11" t="s">
        <v>26</v>
      </c>
      <c r="F34" s="11" t="s">
        <v>163</v>
      </c>
      <c r="G34" s="11" t="s">
        <v>26</v>
      </c>
      <c r="H34" s="11" t="s">
        <v>164</v>
      </c>
      <c r="I34" s="23" t="s">
        <v>165</v>
      </c>
      <c r="J34" s="23">
        <v>734.17560000000003</v>
      </c>
      <c r="K34" s="23">
        <v>0</v>
      </c>
      <c r="L34" s="23">
        <v>632.91</v>
      </c>
      <c r="M34" s="23">
        <v>101.26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11" t="s">
        <v>26</v>
      </c>
    </row>
    <row r="35" spans="1:19" hidden="1" x14ac:dyDescent="0.25">
      <c r="A35" s="11" t="s">
        <v>483</v>
      </c>
      <c r="B35" s="22" t="s">
        <v>155</v>
      </c>
      <c r="C35" s="11" t="s">
        <v>24</v>
      </c>
      <c r="D35" s="11" t="s">
        <v>156</v>
      </c>
      <c r="E35" s="11" t="s">
        <v>26</v>
      </c>
      <c r="F35" s="11" t="s">
        <v>157</v>
      </c>
      <c r="G35" s="11" t="s">
        <v>26</v>
      </c>
      <c r="H35" s="11" t="s">
        <v>158</v>
      </c>
      <c r="I35" s="23" t="s">
        <v>159</v>
      </c>
      <c r="J35" s="23">
        <v>761.14</v>
      </c>
      <c r="K35" s="23">
        <v>761.14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11" t="s">
        <v>26</v>
      </c>
    </row>
    <row r="36" spans="1:19" hidden="1" x14ac:dyDescent="0.25">
      <c r="A36" s="11" t="s">
        <v>481</v>
      </c>
      <c r="B36" s="22" t="s">
        <v>148</v>
      </c>
      <c r="C36" s="11" t="s">
        <v>24</v>
      </c>
      <c r="D36" s="11" t="s">
        <v>149</v>
      </c>
      <c r="E36" s="11" t="s">
        <v>26</v>
      </c>
      <c r="F36" s="11" t="s">
        <v>150</v>
      </c>
      <c r="G36" s="11" t="s">
        <v>26</v>
      </c>
      <c r="H36" s="11" t="s">
        <v>151</v>
      </c>
      <c r="I36" s="23" t="s">
        <v>152</v>
      </c>
      <c r="J36" s="23">
        <v>953.34479999999996</v>
      </c>
      <c r="K36" s="23">
        <v>130</v>
      </c>
      <c r="L36" s="23">
        <v>709.78</v>
      </c>
      <c r="M36" s="23">
        <v>113.56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11" t="s">
        <v>26</v>
      </c>
    </row>
    <row r="37" spans="1:19" hidden="1" x14ac:dyDescent="0.25">
      <c r="A37" s="11" t="s">
        <v>488</v>
      </c>
      <c r="B37" s="22" t="s">
        <v>155</v>
      </c>
      <c r="C37" s="11" t="s">
        <v>24</v>
      </c>
      <c r="D37" s="11" t="s">
        <v>170</v>
      </c>
      <c r="E37" s="11" t="s">
        <v>26</v>
      </c>
      <c r="F37" s="11" t="s">
        <v>171</v>
      </c>
      <c r="G37" s="11" t="s">
        <v>26</v>
      </c>
      <c r="H37" s="11" t="s">
        <v>113</v>
      </c>
      <c r="I37" s="23" t="s">
        <v>114</v>
      </c>
      <c r="J37" s="23">
        <v>968.72</v>
      </c>
      <c r="K37" s="23">
        <v>0</v>
      </c>
      <c r="L37" s="23">
        <v>835.1</v>
      </c>
      <c r="M37" s="23">
        <v>133.62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11" t="s">
        <v>26</v>
      </c>
    </row>
    <row r="38" spans="1:19" hidden="1" x14ac:dyDescent="0.25">
      <c r="A38" s="11" t="s">
        <v>502</v>
      </c>
      <c r="B38" s="22" t="s">
        <v>204</v>
      </c>
      <c r="C38" s="11" t="s">
        <v>24</v>
      </c>
      <c r="D38" s="11" t="s">
        <v>207</v>
      </c>
      <c r="E38" s="11" t="s">
        <v>26</v>
      </c>
      <c r="F38" s="11" t="s">
        <v>208</v>
      </c>
      <c r="G38" s="11" t="s">
        <v>26</v>
      </c>
      <c r="H38" s="11" t="s">
        <v>151</v>
      </c>
      <c r="I38" s="23" t="s">
        <v>152</v>
      </c>
      <c r="J38" s="23">
        <v>996.6</v>
      </c>
      <c r="K38" s="23">
        <v>115</v>
      </c>
      <c r="L38" s="23">
        <v>760</v>
      </c>
      <c r="M38" s="23">
        <v>121.6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11" t="s">
        <v>26</v>
      </c>
    </row>
    <row r="39" spans="1:19" hidden="1" x14ac:dyDescent="0.25">
      <c r="A39" s="11" t="s">
        <v>490</v>
      </c>
      <c r="B39" s="22" t="s">
        <v>155</v>
      </c>
      <c r="C39" s="11" t="s">
        <v>24</v>
      </c>
      <c r="D39" s="11" t="s">
        <v>176</v>
      </c>
      <c r="E39" s="11" t="s">
        <v>26</v>
      </c>
      <c r="F39" s="11" t="s">
        <v>177</v>
      </c>
      <c r="G39" s="11" t="s">
        <v>26</v>
      </c>
      <c r="H39" s="11" t="s">
        <v>178</v>
      </c>
      <c r="I39" s="23" t="s">
        <v>179</v>
      </c>
      <c r="J39" s="23">
        <v>1301.404</v>
      </c>
      <c r="K39" s="23">
        <v>0</v>
      </c>
      <c r="L39" s="23">
        <v>1121.9000000000001</v>
      </c>
      <c r="M39" s="23">
        <v>179.5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11" t="s">
        <v>26</v>
      </c>
    </row>
    <row r="40" spans="1:19" hidden="1" x14ac:dyDescent="0.25">
      <c r="A40" s="11" t="s">
        <v>503</v>
      </c>
      <c r="B40" s="22" t="s">
        <v>204</v>
      </c>
      <c r="C40" s="11" t="s">
        <v>24</v>
      </c>
      <c r="D40" s="11" t="s">
        <v>209</v>
      </c>
      <c r="E40" s="11" t="s">
        <v>26</v>
      </c>
      <c r="F40" s="11" t="s">
        <v>210</v>
      </c>
      <c r="G40" s="11" t="s">
        <v>26</v>
      </c>
      <c r="H40" s="11" t="s">
        <v>28</v>
      </c>
      <c r="I40" s="23" t="s">
        <v>29</v>
      </c>
      <c r="J40" s="23">
        <v>1335.74</v>
      </c>
      <c r="K40" s="23">
        <v>0</v>
      </c>
      <c r="L40" s="23">
        <v>1151.5</v>
      </c>
      <c r="M40" s="23">
        <v>184.24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11" t="s">
        <v>26</v>
      </c>
    </row>
    <row r="41" spans="1:19" hidden="1" x14ac:dyDescent="0.25">
      <c r="A41" s="15" t="s">
        <v>487</v>
      </c>
      <c r="B41" s="16" t="s">
        <v>155</v>
      </c>
      <c r="C41" s="15" t="s">
        <v>24</v>
      </c>
      <c r="D41" s="15" t="s">
        <v>168</v>
      </c>
      <c r="E41" s="15" t="s">
        <v>26</v>
      </c>
      <c r="F41" s="15" t="s">
        <v>169</v>
      </c>
      <c r="G41" s="15" t="s">
        <v>26</v>
      </c>
      <c r="H41" s="15" t="s">
        <v>113</v>
      </c>
      <c r="I41" s="17" t="s">
        <v>114</v>
      </c>
      <c r="J41" s="17">
        <v>182.88</v>
      </c>
      <c r="K41" s="17">
        <v>182.88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5" t="s">
        <v>26</v>
      </c>
    </row>
    <row r="42" spans="1:19" hidden="1" x14ac:dyDescent="0.25">
      <c r="A42" s="11" t="s">
        <v>463</v>
      </c>
      <c r="B42" s="22" t="s">
        <v>54</v>
      </c>
      <c r="C42" s="11" t="s">
        <v>24</v>
      </c>
      <c r="D42" s="11" t="s">
        <v>98</v>
      </c>
      <c r="E42" s="11" t="s">
        <v>26</v>
      </c>
      <c r="F42" s="11" t="s">
        <v>99</v>
      </c>
      <c r="G42" s="11" t="s">
        <v>26</v>
      </c>
      <c r="H42" s="11" t="s">
        <v>28</v>
      </c>
      <c r="I42" s="23" t="s">
        <v>29</v>
      </c>
      <c r="J42" s="23">
        <v>1390.55</v>
      </c>
      <c r="K42" s="23">
        <v>0</v>
      </c>
      <c r="L42" s="23">
        <v>1198.75</v>
      </c>
      <c r="M42" s="23">
        <v>191.8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11" t="s">
        <v>26</v>
      </c>
    </row>
    <row r="43" spans="1:19" hidden="1" x14ac:dyDescent="0.25">
      <c r="A43" s="11" t="s">
        <v>455</v>
      </c>
      <c r="B43" s="22" t="s">
        <v>54</v>
      </c>
      <c r="C43" s="11" t="s">
        <v>24</v>
      </c>
      <c r="D43" s="11" t="s">
        <v>73</v>
      </c>
      <c r="E43" s="11" t="s">
        <v>26</v>
      </c>
      <c r="F43" s="11" t="s">
        <v>74</v>
      </c>
      <c r="G43" s="11" t="s">
        <v>26</v>
      </c>
      <c r="H43" s="11" t="s">
        <v>75</v>
      </c>
      <c r="I43" s="23" t="s">
        <v>76</v>
      </c>
      <c r="J43" s="23">
        <v>1573.47</v>
      </c>
      <c r="K43" s="23">
        <v>1573.47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11" t="s">
        <v>26</v>
      </c>
    </row>
    <row r="44" spans="1:19" hidden="1" x14ac:dyDescent="0.25">
      <c r="A44" s="11" t="s">
        <v>471</v>
      </c>
      <c r="B44" s="22" t="s">
        <v>119</v>
      </c>
      <c r="C44" s="11" t="s">
        <v>24</v>
      </c>
      <c r="D44" s="11" t="s">
        <v>124</v>
      </c>
      <c r="E44" s="11" t="s">
        <v>26</v>
      </c>
      <c r="F44" s="11" t="s">
        <v>125</v>
      </c>
      <c r="G44" s="11" t="s">
        <v>26</v>
      </c>
      <c r="H44" s="11" t="s">
        <v>126</v>
      </c>
      <c r="I44" s="23" t="s">
        <v>127</v>
      </c>
      <c r="J44" s="23">
        <v>1621.74</v>
      </c>
      <c r="K44" s="23">
        <v>0</v>
      </c>
      <c r="L44" s="23">
        <v>1398.05</v>
      </c>
      <c r="M44" s="23">
        <v>223.69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11" t="s">
        <v>26</v>
      </c>
    </row>
    <row r="45" spans="1:19" hidden="1" x14ac:dyDescent="0.25">
      <c r="A45" s="11" t="s">
        <v>460</v>
      </c>
      <c r="B45" s="22" t="s">
        <v>54</v>
      </c>
      <c r="C45" s="11" t="s">
        <v>24</v>
      </c>
      <c r="D45" s="11" t="s">
        <v>87</v>
      </c>
      <c r="E45" s="11" t="s">
        <v>26</v>
      </c>
      <c r="F45" s="11" t="s">
        <v>88</v>
      </c>
      <c r="G45" s="11" t="s">
        <v>26</v>
      </c>
      <c r="H45" s="11" t="s">
        <v>89</v>
      </c>
      <c r="I45" s="23" t="s">
        <v>90</v>
      </c>
      <c r="J45" s="23">
        <v>1710.0719999999999</v>
      </c>
      <c r="K45" s="23">
        <v>0</v>
      </c>
      <c r="L45" s="23">
        <v>1474.2</v>
      </c>
      <c r="M45" s="23">
        <v>235.87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11" t="s">
        <v>26</v>
      </c>
    </row>
    <row r="46" spans="1:19" hidden="1" x14ac:dyDescent="0.25">
      <c r="A46" s="11" t="s">
        <v>492</v>
      </c>
      <c r="B46" s="22" t="s">
        <v>155</v>
      </c>
      <c r="C46" s="11" t="s">
        <v>24</v>
      </c>
      <c r="D46" s="11" t="s">
        <v>184</v>
      </c>
      <c r="E46" s="11" t="s">
        <v>26</v>
      </c>
      <c r="F46" s="11" t="s">
        <v>185</v>
      </c>
      <c r="G46" s="11" t="s">
        <v>26</v>
      </c>
      <c r="H46" s="11" t="s">
        <v>174</v>
      </c>
      <c r="I46" s="23" t="s">
        <v>175</v>
      </c>
      <c r="J46" s="23">
        <v>1965.01</v>
      </c>
      <c r="K46" s="23">
        <v>1965.01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11" t="s">
        <v>26</v>
      </c>
    </row>
    <row r="47" spans="1:19" hidden="1" x14ac:dyDescent="0.25">
      <c r="A47" s="11" t="s">
        <v>509</v>
      </c>
      <c r="B47" s="22" t="s">
        <v>223</v>
      </c>
      <c r="C47" s="11" t="s">
        <v>24</v>
      </c>
      <c r="D47" s="11" t="s">
        <v>224</v>
      </c>
      <c r="E47" s="11" t="s">
        <v>26</v>
      </c>
      <c r="F47" s="11" t="s">
        <v>225</v>
      </c>
      <c r="G47" s="11" t="s">
        <v>26</v>
      </c>
      <c r="H47" s="11" t="s">
        <v>226</v>
      </c>
      <c r="I47" s="23" t="s">
        <v>227</v>
      </c>
      <c r="J47" s="23">
        <v>2542.75</v>
      </c>
      <c r="K47" s="23">
        <v>0</v>
      </c>
      <c r="L47" s="23">
        <v>2192.02</v>
      </c>
      <c r="M47" s="23">
        <v>350.73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11" t="s">
        <v>26</v>
      </c>
    </row>
    <row r="48" spans="1:19" hidden="1" x14ac:dyDescent="0.25">
      <c r="A48" s="11" t="s">
        <v>469</v>
      </c>
      <c r="B48" s="22" t="s">
        <v>106</v>
      </c>
      <c r="C48" s="11" t="s">
        <v>24</v>
      </c>
      <c r="D48" s="11" t="s">
        <v>115</v>
      </c>
      <c r="E48" s="11" t="s">
        <v>26</v>
      </c>
      <c r="F48" s="11" t="s">
        <v>116</v>
      </c>
      <c r="G48" s="11" t="s">
        <v>26</v>
      </c>
      <c r="H48" s="11" t="s">
        <v>117</v>
      </c>
      <c r="I48" s="23" t="s">
        <v>118</v>
      </c>
      <c r="J48" s="23">
        <v>3322.05</v>
      </c>
      <c r="K48" s="23">
        <v>3322.05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11" t="s">
        <v>26</v>
      </c>
    </row>
    <row r="49" spans="1:19" hidden="1" x14ac:dyDescent="0.25">
      <c r="A49" s="11" t="s">
        <v>504</v>
      </c>
      <c r="B49" s="22" t="s">
        <v>204</v>
      </c>
      <c r="C49" s="11" t="s">
        <v>24</v>
      </c>
      <c r="D49" s="11" t="s">
        <v>211</v>
      </c>
      <c r="E49" s="11" t="s">
        <v>26</v>
      </c>
      <c r="F49" s="11" t="s">
        <v>212</v>
      </c>
      <c r="G49" s="11" t="s">
        <v>26</v>
      </c>
      <c r="H49" s="11" t="s">
        <v>213</v>
      </c>
      <c r="I49" s="23" t="s">
        <v>214</v>
      </c>
      <c r="J49" s="23">
        <v>4195.21</v>
      </c>
      <c r="K49" s="23">
        <v>0</v>
      </c>
      <c r="L49" s="23">
        <v>3616.56</v>
      </c>
      <c r="M49" s="23">
        <v>578.65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11" t="s">
        <v>26</v>
      </c>
    </row>
    <row r="50" spans="1:19" hidden="1" x14ac:dyDescent="0.25">
      <c r="A50" s="11" t="s">
        <v>486</v>
      </c>
      <c r="B50" s="22" t="s">
        <v>155</v>
      </c>
      <c r="C50" s="11" t="s">
        <v>24</v>
      </c>
      <c r="D50" s="11" t="s">
        <v>166</v>
      </c>
      <c r="E50" s="11" t="s">
        <v>26</v>
      </c>
      <c r="F50" s="11" t="s">
        <v>167</v>
      </c>
      <c r="G50" s="11" t="s">
        <v>26</v>
      </c>
      <c r="H50" s="11" t="s">
        <v>113</v>
      </c>
      <c r="I50" s="23" t="s">
        <v>114</v>
      </c>
      <c r="J50" s="23">
        <v>4775.1635999999999</v>
      </c>
      <c r="K50" s="23">
        <v>3875.34</v>
      </c>
      <c r="L50" s="23">
        <v>775.71</v>
      </c>
      <c r="M50" s="23">
        <v>124.11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11" t="s">
        <v>26</v>
      </c>
    </row>
    <row r="51" spans="1:19" hidden="1" x14ac:dyDescent="0.25">
      <c r="A51" s="11" t="s">
        <v>476</v>
      </c>
      <c r="B51" s="22" t="s">
        <v>119</v>
      </c>
      <c r="C51" s="11" t="s">
        <v>24</v>
      </c>
      <c r="D51" s="11" t="s">
        <v>136</v>
      </c>
      <c r="E51" s="11" t="s">
        <v>26</v>
      </c>
      <c r="F51" s="11" t="s">
        <v>137</v>
      </c>
      <c r="G51" s="11" t="s">
        <v>26</v>
      </c>
      <c r="H51" s="11" t="s">
        <v>138</v>
      </c>
      <c r="I51" s="23" t="s">
        <v>139</v>
      </c>
      <c r="J51" s="23">
        <v>4888.4399999999996</v>
      </c>
      <c r="K51" s="23">
        <v>4888.4399999999996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11" t="s">
        <v>26</v>
      </c>
    </row>
    <row r="52" spans="1:19" hidden="1" x14ac:dyDescent="0.25">
      <c r="A52" s="11" t="s">
        <v>472</v>
      </c>
      <c r="B52" s="22" t="s">
        <v>119</v>
      </c>
      <c r="C52" s="11" t="s">
        <v>24</v>
      </c>
      <c r="D52" s="11" t="s">
        <v>128</v>
      </c>
      <c r="E52" s="11" t="s">
        <v>26</v>
      </c>
      <c r="F52" s="11" t="s">
        <v>129</v>
      </c>
      <c r="G52" s="11" t="s">
        <v>26</v>
      </c>
      <c r="H52" s="11" t="s">
        <v>117</v>
      </c>
      <c r="I52" s="23" t="s">
        <v>118</v>
      </c>
      <c r="J52" s="23">
        <v>5139.12</v>
      </c>
      <c r="K52" s="23">
        <v>5139.12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11" t="s">
        <v>26</v>
      </c>
    </row>
    <row r="53" spans="1:19" x14ac:dyDescent="0.25">
      <c r="A53" s="11" t="s">
        <v>461</v>
      </c>
      <c r="B53" s="22" t="s">
        <v>54</v>
      </c>
      <c r="C53" s="11" t="s">
        <v>24</v>
      </c>
      <c r="D53" s="11" t="s">
        <v>91</v>
      </c>
      <c r="E53" s="11" t="s">
        <v>26</v>
      </c>
      <c r="F53" s="11" t="s">
        <v>440</v>
      </c>
      <c r="G53" s="11" t="s">
        <v>26</v>
      </c>
      <c r="H53" s="11" t="s">
        <v>92</v>
      </c>
      <c r="I53" s="23" t="s">
        <v>93</v>
      </c>
      <c r="J53" s="23">
        <v>30519.1</v>
      </c>
      <c r="K53" s="23">
        <v>30519.1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11" t="s">
        <v>26</v>
      </c>
    </row>
    <row r="54" spans="1:19" hidden="1" x14ac:dyDescent="0.25">
      <c r="A54" s="11" t="s">
        <v>448</v>
      </c>
      <c r="B54" s="22" t="s">
        <v>33</v>
      </c>
      <c r="C54" s="11" t="s">
        <v>30</v>
      </c>
      <c r="D54" s="11" t="s">
        <v>26</v>
      </c>
      <c r="E54" s="11" t="s">
        <v>50</v>
      </c>
      <c r="F54" s="11" t="s">
        <v>26</v>
      </c>
      <c r="G54" s="11" t="s">
        <v>38</v>
      </c>
      <c r="H54" s="11" t="s">
        <v>40</v>
      </c>
      <c r="I54" s="23" t="s">
        <v>41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5.9424000000000001</v>
      </c>
      <c r="S54" s="11" t="s">
        <v>51</v>
      </c>
    </row>
    <row r="55" spans="1:19" hidden="1" x14ac:dyDescent="0.25">
      <c r="A55" s="11" t="s">
        <v>479</v>
      </c>
      <c r="B55" s="22" t="s">
        <v>119</v>
      </c>
      <c r="C55" s="11" t="s">
        <v>30</v>
      </c>
      <c r="D55" s="11" t="s">
        <v>26</v>
      </c>
      <c r="E55" s="11" t="s">
        <v>144</v>
      </c>
      <c r="F55" s="11" t="s">
        <v>26</v>
      </c>
      <c r="G55" s="11" t="s">
        <v>132</v>
      </c>
      <c r="H55" s="11" t="s">
        <v>40</v>
      </c>
      <c r="I55" s="23" t="s">
        <v>41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7.3949999999999996</v>
      </c>
      <c r="S55" s="11" t="s">
        <v>145</v>
      </c>
    </row>
    <row r="56" spans="1:19" hidden="1" x14ac:dyDescent="0.25">
      <c r="A56" s="11" t="s">
        <v>477</v>
      </c>
      <c r="B56" s="22" t="s">
        <v>119</v>
      </c>
      <c r="C56" s="11" t="s">
        <v>30</v>
      </c>
      <c r="D56" s="11" t="s">
        <v>26</v>
      </c>
      <c r="E56" s="11" t="s">
        <v>140</v>
      </c>
      <c r="F56" s="11" t="s">
        <v>26</v>
      </c>
      <c r="G56" s="11" t="s">
        <v>120</v>
      </c>
      <c r="H56" s="11" t="s">
        <v>122</v>
      </c>
      <c r="I56" s="23" t="s">
        <v>123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11.984999999999999</v>
      </c>
      <c r="S56" s="11" t="s">
        <v>141</v>
      </c>
    </row>
    <row r="57" spans="1:19" hidden="1" x14ac:dyDescent="0.25">
      <c r="A57" s="11" t="s">
        <v>497</v>
      </c>
      <c r="B57" s="22" t="s">
        <v>155</v>
      </c>
      <c r="C57" s="11" t="s">
        <v>30</v>
      </c>
      <c r="D57" s="11" t="s">
        <v>26</v>
      </c>
      <c r="E57" s="11" t="s">
        <v>196</v>
      </c>
      <c r="F57" s="11" t="s">
        <v>26</v>
      </c>
      <c r="G57" s="11" t="s">
        <v>186</v>
      </c>
      <c r="H57" s="11" t="s">
        <v>188</v>
      </c>
      <c r="I57" s="23" t="s">
        <v>189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21.517499999999998</v>
      </c>
      <c r="S57" s="11" t="s">
        <v>197</v>
      </c>
    </row>
    <row r="58" spans="1:19" hidden="1" x14ac:dyDescent="0.25">
      <c r="A58" s="11" t="s">
        <v>498</v>
      </c>
      <c r="B58" s="22" t="s">
        <v>155</v>
      </c>
      <c r="C58" s="11" t="s">
        <v>30</v>
      </c>
      <c r="D58" s="11" t="s">
        <v>26</v>
      </c>
      <c r="E58" s="11" t="s">
        <v>198</v>
      </c>
      <c r="F58" s="11" t="s">
        <v>26</v>
      </c>
      <c r="G58" s="11" t="s">
        <v>190</v>
      </c>
      <c r="H58" s="11" t="s">
        <v>40</v>
      </c>
      <c r="I58" s="23" t="s">
        <v>41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22.122</v>
      </c>
      <c r="S58" s="11" t="s">
        <v>199</v>
      </c>
    </row>
    <row r="59" spans="1:19" hidden="1" x14ac:dyDescent="0.25">
      <c r="A59" s="15" t="s">
        <v>452</v>
      </c>
      <c r="B59" s="16" t="s">
        <v>54</v>
      </c>
      <c r="C59" s="15" t="s">
        <v>24</v>
      </c>
      <c r="D59" s="15" t="s">
        <v>63</v>
      </c>
      <c r="E59" s="15" t="s">
        <v>26</v>
      </c>
      <c r="F59" s="15" t="s">
        <v>64</v>
      </c>
      <c r="G59" s="15" t="s">
        <v>26</v>
      </c>
      <c r="H59" s="15" t="s">
        <v>65</v>
      </c>
      <c r="I59" s="17" t="s">
        <v>66</v>
      </c>
      <c r="J59" s="17">
        <v>855.38</v>
      </c>
      <c r="K59" s="17">
        <v>855.38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5" t="s">
        <v>26</v>
      </c>
    </row>
    <row r="60" spans="1:19" hidden="1" x14ac:dyDescent="0.25">
      <c r="A60" s="11" t="s">
        <v>449</v>
      </c>
      <c r="B60" s="22" t="s">
        <v>33</v>
      </c>
      <c r="C60" s="11" t="s">
        <v>30</v>
      </c>
      <c r="D60" s="11" t="s">
        <v>26</v>
      </c>
      <c r="E60" s="11" t="s">
        <v>52</v>
      </c>
      <c r="F60" s="11" t="s">
        <v>26</v>
      </c>
      <c r="G60" s="11" t="s">
        <v>42</v>
      </c>
      <c r="H60" s="11" t="s">
        <v>44</v>
      </c>
      <c r="I60" s="23" t="s">
        <v>45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24.441600000000001</v>
      </c>
      <c r="S60" s="11" t="s">
        <v>53</v>
      </c>
    </row>
    <row r="61" spans="1:19" hidden="1" x14ac:dyDescent="0.25">
      <c r="A61" s="11" t="s">
        <v>505</v>
      </c>
      <c r="B61" s="22" t="s">
        <v>204</v>
      </c>
      <c r="C61" s="11" t="s">
        <v>30</v>
      </c>
      <c r="D61" s="11" t="s">
        <v>26</v>
      </c>
      <c r="E61" s="11" t="s">
        <v>215</v>
      </c>
      <c r="F61" s="11" t="s">
        <v>26</v>
      </c>
      <c r="G61" s="11" t="s">
        <v>205</v>
      </c>
      <c r="H61" s="11" t="s">
        <v>182</v>
      </c>
      <c r="I61" s="23" t="s">
        <v>183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31.1616</v>
      </c>
      <c r="S61" s="11" t="s">
        <v>216</v>
      </c>
    </row>
    <row r="62" spans="1:19" hidden="1" x14ac:dyDescent="0.25">
      <c r="A62" s="11" t="s">
        <v>499</v>
      </c>
      <c r="B62" s="22" t="s">
        <v>155</v>
      </c>
      <c r="C62" s="11" t="s">
        <v>30</v>
      </c>
      <c r="D62" s="11" t="s">
        <v>26</v>
      </c>
      <c r="E62" s="11" t="s">
        <v>200</v>
      </c>
      <c r="F62" s="11" t="s">
        <v>26</v>
      </c>
      <c r="G62" s="11" t="s">
        <v>180</v>
      </c>
      <c r="H62" s="11" t="s">
        <v>182</v>
      </c>
      <c r="I62" s="23" t="s">
        <v>183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46.051200000000001</v>
      </c>
      <c r="S62" s="11" t="s">
        <v>201</v>
      </c>
    </row>
    <row r="63" spans="1:19" hidden="1" x14ac:dyDescent="0.25">
      <c r="A63" s="15" t="s">
        <v>454</v>
      </c>
      <c r="B63" s="16" t="s">
        <v>54</v>
      </c>
      <c r="C63" s="15" t="s">
        <v>24</v>
      </c>
      <c r="D63" s="15" t="s">
        <v>69</v>
      </c>
      <c r="E63" s="15" t="s">
        <v>26</v>
      </c>
      <c r="F63" s="15" t="s">
        <v>70</v>
      </c>
      <c r="G63" s="15" t="s">
        <v>26</v>
      </c>
      <c r="H63" s="15" t="s">
        <v>71</v>
      </c>
      <c r="I63" s="17" t="s">
        <v>72</v>
      </c>
      <c r="J63" s="17">
        <v>1211.04</v>
      </c>
      <c r="K63" s="17">
        <v>0</v>
      </c>
      <c r="L63" s="17">
        <v>1044</v>
      </c>
      <c r="M63" s="17">
        <v>167.04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5" t="s">
        <v>26</v>
      </c>
    </row>
    <row r="64" spans="1:19" hidden="1" x14ac:dyDescent="0.25">
      <c r="A64" s="11" t="s">
        <v>447</v>
      </c>
      <c r="B64" s="22" t="s">
        <v>33</v>
      </c>
      <c r="C64" s="11" t="s">
        <v>30</v>
      </c>
      <c r="D64" s="11" t="s">
        <v>26</v>
      </c>
      <c r="E64" s="11" t="s">
        <v>48</v>
      </c>
      <c r="F64" s="11" t="s">
        <v>26</v>
      </c>
      <c r="G64" s="11" t="s">
        <v>34</v>
      </c>
      <c r="H64" s="11" t="s">
        <v>36</v>
      </c>
      <c r="I64" s="23" t="s">
        <v>37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52.9452</v>
      </c>
      <c r="S64" s="11" t="s">
        <v>49</v>
      </c>
    </row>
    <row r="65" spans="1:19" hidden="1" x14ac:dyDescent="0.25">
      <c r="A65" s="11" t="s">
        <v>442</v>
      </c>
      <c r="B65" s="22" t="s">
        <v>23</v>
      </c>
      <c r="C65" s="11" t="s">
        <v>30</v>
      </c>
      <c r="D65" s="11" t="s">
        <v>26</v>
      </c>
      <c r="E65" s="11" t="s">
        <v>31</v>
      </c>
      <c r="F65" s="11" t="s">
        <v>26</v>
      </c>
      <c r="G65" s="11" t="s">
        <v>25</v>
      </c>
      <c r="H65" s="11" t="s">
        <v>28</v>
      </c>
      <c r="I65" s="23" t="s">
        <v>29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62.777999999999999</v>
      </c>
      <c r="S65" s="11" t="s">
        <v>32</v>
      </c>
    </row>
    <row r="66" spans="1:19" hidden="1" x14ac:dyDescent="0.25">
      <c r="A66" s="11" t="s">
        <v>480</v>
      </c>
      <c r="B66" s="22" t="s">
        <v>119</v>
      </c>
      <c r="C66" s="11" t="s">
        <v>30</v>
      </c>
      <c r="D66" s="11" t="s">
        <v>26</v>
      </c>
      <c r="E66" s="11" t="s">
        <v>146</v>
      </c>
      <c r="F66" s="11" t="s">
        <v>26</v>
      </c>
      <c r="G66" s="11" t="s">
        <v>134</v>
      </c>
      <c r="H66" s="11" t="s">
        <v>122</v>
      </c>
      <c r="I66" s="23" t="s">
        <v>123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70.92</v>
      </c>
      <c r="S66" s="11" t="s">
        <v>147</v>
      </c>
    </row>
    <row r="67" spans="1:19" hidden="1" x14ac:dyDescent="0.25">
      <c r="A67" s="11" t="s">
        <v>495</v>
      </c>
      <c r="B67" s="22" t="s">
        <v>155</v>
      </c>
      <c r="C67" s="11" t="s">
        <v>30</v>
      </c>
      <c r="D67" s="11" t="s">
        <v>26</v>
      </c>
      <c r="E67" s="11" t="s">
        <v>192</v>
      </c>
      <c r="F67" s="11" t="s">
        <v>26</v>
      </c>
      <c r="G67" s="11" t="s">
        <v>162</v>
      </c>
      <c r="H67" s="11" t="s">
        <v>164</v>
      </c>
      <c r="I67" s="23" t="s">
        <v>165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75.949200000000005</v>
      </c>
      <c r="S67" s="11" t="s">
        <v>193</v>
      </c>
    </row>
    <row r="68" spans="1:19" hidden="1" x14ac:dyDescent="0.25">
      <c r="A68" s="11" t="s">
        <v>482</v>
      </c>
      <c r="B68" s="22" t="s">
        <v>148</v>
      </c>
      <c r="C68" s="11" t="s">
        <v>30</v>
      </c>
      <c r="D68" s="11" t="s">
        <v>26</v>
      </c>
      <c r="E68" s="11" t="s">
        <v>153</v>
      </c>
      <c r="F68" s="11" t="s">
        <v>26</v>
      </c>
      <c r="G68" s="11" t="s">
        <v>149</v>
      </c>
      <c r="H68" s="11" t="s">
        <v>151</v>
      </c>
      <c r="I68" s="23" t="s">
        <v>152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85.173599999999993</v>
      </c>
      <c r="S68" s="11" t="s">
        <v>154</v>
      </c>
    </row>
    <row r="69" spans="1:19" hidden="1" x14ac:dyDescent="0.25">
      <c r="A69" s="11" t="s">
        <v>506</v>
      </c>
      <c r="B69" s="22" t="s">
        <v>204</v>
      </c>
      <c r="C69" s="11" t="s">
        <v>30</v>
      </c>
      <c r="D69" s="11" t="s">
        <v>26</v>
      </c>
      <c r="E69" s="11" t="s">
        <v>217</v>
      </c>
      <c r="F69" s="11" t="s">
        <v>26</v>
      </c>
      <c r="G69" s="11" t="s">
        <v>207</v>
      </c>
      <c r="H69" s="11" t="s">
        <v>151</v>
      </c>
      <c r="I69" s="23" t="s">
        <v>152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91.2</v>
      </c>
      <c r="S69" s="11" t="s">
        <v>218</v>
      </c>
    </row>
    <row r="70" spans="1:19" hidden="1" x14ac:dyDescent="0.25">
      <c r="A70" s="11" t="s">
        <v>500</v>
      </c>
      <c r="B70" s="22" t="s">
        <v>155</v>
      </c>
      <c r="C70" s="11" t="s">
        <v>30</v>
      </c>
      <c r="D70" s="11" t="s">
        <v>26</v>
      </c>
      <c r="E70" s="11" t="s">
        <v>202</v>
      </c>
      <c r="F70" s="11" t="s">
        <v>26</v>
      </c>
      <c r="G70" s="11" t="s">
        <v>166</v>
      </c>
      <c r="H70" s="11" t="s">
        <v>113</v>
      </c>
      <c r="I70" s="23" t="s">
        <v>114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93.0852</v>
      </c>
      <c r="S70" s="11" t="s">
        <v>203</v>
      </c>
    </row>
    <row r="71" spans="1:19" hidden="1" x14ac:dyDescent="0.25">
      <c r="A71" s="11" t="s">
        <v>496</v>
      </c>
      <c r="B71" s="22" t="s">
        <v>155</v>
      </c>
      <c r="C71" s="11" t="s">
        <v>30</v>
      </c>
      <c r="D71" s="11" t="s">
        <v>26</v>
      </c>
      <c r="E71" s="11" t="s">
        <v>194</v>
      </c>
      <c r="F71" s="11" t="s">
        <v>26</v>
      </c>
      <c r="G71" s="11" t="s">
        <v>176</v>
      </c>
      <c r="H71" s="11" t="s">
        <v>178</v>
      </c>
      <c r="I71" s="23" t="s">
        <v>179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134.62799999999999</v>
      </c>
      <c r="S71" s="11" t="s">
        <v>195</v>
      </c>
    </row>
    <row r="72" spans="1:19" hidden="1" x14ac:dyDescent="0.25">
      <c r="A72" s="11" t="s">
        <v>507</v>
      </c>
      <c r="B72" s="22" t="s">
        <v>204</v>
      </c>
      <c r="C72" s="11" t="s">
        <v>30</v>
      </c>
      <c r="D72" s="11" t="s">
        <v>26</v>
      </c>
      <c r="E72" s="11" t="s">
        <v>219</v>
      </c>
      <c r="F72" s="11" t="s">
        <v>26</v>
      </c>
      <c r="G72" s="11" t="s">
        <v>209</v>
      </c>
      <c r="H72" s="11" t="s">
        <v>28</v>
      </c>
      <c r="I72" s="23" t="s">
        <v>29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138.18</v>
      </c>
      <c r="S72" s="11" t="s">
        <v>220</v>
      </c>
    </row>
    <row r="73" spans="1:19" hidden="1" x14ac:dyDescent="0.25">
      <c r="A73" s="11" t="s">
        <v>466</v>
      </c>
      <c r="B73" s="22" t="s">
        <v>54</v>
      </c>
      <c r="C73" s="11" t="s">
        <v>30</v>
      </c>
      <c r="D73" s="11" t="s">
        <v>26</v>
      </c>
      <c r="E73" s="11" t="s">
        <v>104</v>
      </c>
      <c r="F73" s="11" t="s">
        <v>26</v>
      </c>
      <c r="G73" s="11" t="s">
        <v>98</v>
      </c>
      <c r="H73" s="11" t="s">
        <v>28</v>
      </c>
      <c r="I73" s="23" t="s">
        <v>29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143.85</v>
      </c>
      <c r="S73" s="11" t="s">
        <v>105</v>
      </c>
    </row>
    <row r="74" spans="1:19" hidden="1" x14ac:dyDescent="0.25">
      <c r="A74" s="11" t="s">
        <v>478</v>
      </c>
      <c r="B74" s="22" t="s">
        <v>119</v>
      </c>
      <c r="C74" s="11" t="s">
        <v>30</v>
      </c>
      <c r="D74" s="11" t="s">
        <v>26</v>
      </c>
      <c r="E74" s="11" t="s">
        <v>142</v>
      </c>
      <c r="F74" s="11" t="s">
        <v>26</v>
      </c>
      <c r="G74" s="11" t="s">
        <v>124</v>
      </c>
      <c r="H74" s="11" t="s">
        <v>126</v>
      </c>
      <c r="I74" s="23" t="s">
        <v>127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167.76750000000001</v>
      </c>
      <c r="S74" s="11" t="s">
        <v>143</v>
      </c>
    </row>
    <row r="75" spans="1:19" hidden="1" x14ac:dyDescent="0.25">
      <c r="A75" s="11" t="s">
        <v>465</v>
      </c>
      <c r="B75" s="22" t="s">
        <v>54</v>
      </c>
      <c r="C75" s="11" t="s">
        <v>30</v>
      </c>
      <c r="D75" s="11" t="s">
        <v>26</v>
      </c>
      <c r="E75" s="11" t="s">
        <v>102</v>
      </c>
      <c r="F75" s="11" t="s">
        <v>26</v>
      </c>
      <c r="G75" s="11" t="s">
        <v>87</v>
      </c>
      <c r="H75" s="11" t="s">
        <v>89</v>
      </c>
      <c r="I75" s="23" t="s">
        <v>90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176.904</v>
      </c>
      <c r="S75" s="11" t="s">
        <v>103</v>
      </c>
    </row>
    <row r="76" spans="1:19" hidden="1" x14ac:dyDescent="0.25">
      <c r="A76" s="11" t="s">
        <v>510</v>
      </c>
      <c r="B76" s="22" t="s">
        <v>223</v>
      </c>
      <c r="C76" s="11" t="s">
        <v>30</v>
      </c>
      <c r="D76" s="11" t="s">
        <v>26</v>
      </c>
      <c r="E76" s="11" t="s">
        <v>228</v>
      </c>
      <c r="F76" s="11" t="s">
        <v>26</v>
      </c>
      <c r="G76" s="11" t="s">
        <v>224</v>
      </c>
      <c r="H76" s="11" t="s">
        <v>226</v>
      </c>
      <c r="I76" s="23" t="s">
        <v>227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263.04750000000001</v>
      </c>
      <c r="S76" s="11" t="s">
        <v>229</v>
      </c>
    </row>
    <row r="77" spans="1:19" hidden="1" x14ac:dyDescent="0.25">
      <c r="A77" s="11" t="s">
        <v>508</v>
      </c>
      <c r="B77" s="22" t="s">
        <v>204</v>
      </c>
      <c r="C77" s="11" t="s">
        <v>30</v>
      </c>
      <c r="D77" s="11" t="s">
        <v>26</v>
      </c>
      <c r="E77" s="11" t="s">
        <v>221</v>
      </c>
      <c r="F77" s="11" t="s">
        <v>26</v>
      </c>
      <c r="G77" s="11" t="s">
        <v>211</v>
      </c>
      <c r="H77" s="11" t="s">
        <v>213</v>
      </c>
      <c r="I77" s="23" t="s">
        <v>214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433.98750000000001</v>
      </c>
      <c r="S77" s="11" t="s">
        <v>222</v>
      </c>
    </row>
    <row r="78" spans="1:19" s="12" customFormat="1" hidden="1" x14ac:dyDescent="0.25">
      <c r="A78" s="51"/>
      <c r="B78" s="52"/>
      <c r="C78" s="51"/>
      <c r="D78" s="51"/>
      <c r="E78" s="51"/>
      <c r="F78" s="51"/>
      <c r="G78" s="51"/>
      <c r="H78" s="51"/>
      <c r="I78" s="53"/>
      <c r="J78" s="53">
        <f>SUBTOTAL(9,J8:J77)</f>
        <v>30519.1</v>
      </c>
      <c r="K78" s="53"/>
      <c r="L78" s="53"/>
      <c r="M78" s="53"/>
      <c r="N78" s="53"/>
      <c r="O78" s="53"/>
      <c r="P78" s="53"/>
      <c r="Q78" s="53"/>
      <c r="R78" s="53">
        <f>SUBTOTAL(9,R8:R77)</f>
        <v>0</v>
      </c>
      <c r="S78" s="51"/>
    </row>
    <row r="79" spans="1:19" s="12" customFormat="1" hidden="1" x14ac:dyDescent="0.25">
      <c r="A79" s="51"/>
      <c r="B79" s="52"/>
      <c r="C79" s="51"/>
      <c r="D79" s="51"/>
      <c r="E79" s="51"/>
      <c r="F79" s="51"/>
      <c r="G79" s="51"/>
      <c r="H79" s="51"/>
      <c r="I79" s="53"/>
      <c r="J79" s="53"/>
      <c r="K79" s="53"/>
      <c r="L79" s="53"/>
      <c r="M79" s="53"/>
      <c r="N79" s="53"/>
      <c r="O79" s="53"/>
      <c r="P79" s="53"/>
      <c r="Q79" s="53"/>
      <c r="R79" s="53">
        <f>+J78-R78</f>
        <v>30519.1</v>
      </c>
      <c r="S79" s="51"/>
    </row>
    <row r="80" spans="1:19" s="12" customFormat="1" x14ac:dyDescent="0.25">
      <c r="A80" s="51"/>
      <c r="B80" s="52"/>
      <c r="C80" s="51"/>
      <c r="D80" s="51"/>
      <c r="E80" s="51"/>
      <c r="F80" s="51"/>
      <c r="G80" s="51"/>
      <c r="H80" s="51"/>
      <c r="I80" s="53"/>
      <c r="J80" s="53">
        <f>SUBTOTAL(9,J19:J77)</f>
        <v>30519.1</v>
      </c>
      <c r="K80" s="53"/>
      <c r="L80" s="53"/>
      <c r="M80" s="53"/>
      <c r="N80" s="53"/>
      <c r="O80" s="53"/>
      <c r="P80" s="53"/>
      <c r="Q80" s="53"/>
      <c r="R80" s="53">
        <f>SUBTOTAL(9,R17:R77)</f>
        <v>0</v>
      </c>
      <c r="S80" s="51"/>
    </row>
    <row r="81" spans="1:19" s="12" customFormat="1" x14ac:dyDescent="0.25">
      <c r="A81" s="51"/>
      <c r="B81" s="52"/>
      <c r="C81" s="51"/>
      <c r="D81" s="51"/>
      <c r="E81" s="51"/>
      <c r="F81" s="51"/>
      <c r="G81" s="51"/>
      <c r="H81" s="51"/>
      <c r="I81" s="53"/>
      <c r="J81" s="53"/>
      <c r="K81" s="53"/>
      <c r="L81" s="53"/>
      <c r="M81" s="53"/>
      <c r="N81" s="53"/>
      <c r="O81" s="53"/>
      <c r="P81" s="53"/>
      <c r="Q81" s="53"/>
      <c r="R81" s="53">
        <f>+J80-R80</f>
        <v>30519.1</v>
      </c>
      <c r="S81" s="51"/>
    </row>
    <row r="83" spans="1:19" x14ac:dyDescent="0.25">
      <c r="A83" s="1"/>
      <c r="B83" s="1"/>
      <c r="C83" s="1"/>
      <c r="D83" s="1"/>
      <c r="E83" s="1"/>
      <c r="F83" s="1"/>
      <c r="G83" s="1"/>
      <c r="H83" s="1"/>
      <c r="I83" s="1"/>
      <c r="J83" s="7">
        <v>717444.35600000003</v>
      </c>
      <c r="K83" s="7">
        <v>694374.73</v>
      </c>
      <c r="L83" s="7">
        <v>19887.59</v>
      </c>
      <c r="M83" s="7">
        <v>3181.9800000000005</v>
      </c>
      <c r="N83" s="7">
        <v>0</v>
      </c>
      <c r="O83" s="7">
        <v>0</v>
      </c>
      <c r="P83" s="7">
        <v>0</v>
      </c>
      <c r="Q83" s="7">
        <v>0</v>
      </c>
      <c r="R83" s="7">
        <v>2286.3119999999999</v>
      </c>
      <c r="S83" s="1"/>
    </row>
    <row r="84" spans="1:1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9" x14ac:dyDescent="0.25">
      <c r="A85" s="4"/>
      <c r="B85" s="5"/>
      <c r="C85" s="4"/>
      <c r="D85" s="4"/>
      <c r="E85" s="4"/>
      <c r="F85" s="4"/>
      <c r="G85" s="4"/>
      <c r="H85" s="6"/>
      <c r="I85" s="6"/>
      <c r="J85" s="6"/>
      <c r="K85" s="6"/>
      <c r="L85" s="4"/>
    </row>
    <row r="86" spans="1:1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9" x14ac:dyDescent="0.25">
      <c r="A87" s="4"/>
      <c r="B87" s="5"/>
      <c r="C87" s="4"/>
      <c r="D87" s="4"/>
      <c r="E87" s="4"/>
      <c r="F87" s="4"/>
      <c r="G87" s="4"/>
      <c r="H87" s="6"/>
      <c r="I87" s="6" t="s">
        <v>663</v>
      </c>
      <c r="J87" s="6"/>
      <c r="K87" s="6"/>
      <c r="L87" s="4"/>
    </row>
    <row r="88" spans="1:19" x14ac:dyDescent="0.25">
      <c r="A88" s="1"/>
      <c r="B88" s="1"/>
      <c r="C88" s="1"/>
      <c r="D88" s="1"/>
      <c r="E88" s="1"/>
      <c r="F88" s="1"/>
      <c r="G88" s="1"/>
      <c r="H88" s="1"/>
      <c r="I88" s="30" t="str">
        <f t="shared" ref="I88:I119" si="0">+A8&amp;" "&amp;C8&amp;" "&amp;D8&amp;" "&amp;G8&amp;" "&amp;I8&amp;" "&amp;S8</f>
        <v xml:space="preserve">3,1/6 NC  0000352891 DISTRIBUIDORA DE LACTEOS LA COSTA J.E.B. C.A. </v>
      </c>
      <c r="J88" s="1"/>
      <c r="K88" s="1"/>
      <c r="L88" s="1"/>
    </row>
    <row r="89" spans="1:19" x14ac:dyDescent="0.25">
      <c r="A89" s="4"/>
      <c r="B89" s="5"/>
      <c r="C89" s="4"/>
      <c r="D89" s="4"/>
      <c r="E89" s="4"/>
      <c r="F89" s="4"/>
      <c r="G89" s="4"/>
      <c r="H89" s="6"/>
      <c r="I89" s="30" t="str">
        <f t="shared" si="0"/>
        <v xml:space="preserve">3,1/22 FC 007079  DISTRIBUIDORA DAMASCUS CA </v>
      </c>
      <c r="J89" s="6"/>
      <c r="K89" s="6"/>
      <c r="L89" s="4"/>
    </row>
    <row r="90" spans="1:19" x14ac:dyDescent="0.25">
      <c r="A90" s="1"/>
      <c r="B90" s="1"/>
      <c r="C90" s="1"/>
      <c r="D90" s="1"/>
      <c r="E90" s="1"/>
      <c r="F90" s="1"/>
      <c r="G90" s="1"/>
      <c r="H90" s="1"/>
      <c r="I90" s="30" t="str">
        <f t="shared" si="0"/>
        <v xml:space="preserve">3,1/28 FC A054B1394158413  ALIMENTOS POLAR COMERCIAL, C.A. </v>
      </c>
      <c r="J90" s="1"/>
      <c r="K90" s="1"/>
      <c r="L90" s="1"/>
    </row>
    <row r="91" spans="1:19" x14ac:dyDescent="0.25">
      <c r="A91" s="4"/>
      <c r="B91" s="5"/>
      <c r="C91" s="4"/>
      <c r="D91" s="4"/>
      <c r="E91" s="4"/>
      <c r="F91" s="4"/>
      <c r="G91" s="4"/>
      <c r="H91" s="6"/>
      <c r="I91" s="30" t="str">
        <f t="shared" si="0"/>
        <v xml:space="preserve">3,1/49 FC BH005886   ITC COMERCIAL, C.A. </v>
      </c>
      <c r="J91" s="6"/>
      <c r="K91" s="6"/>
      <c r="L91" s="4"/>
    </row>
    <row r="92" spans="1:19" x14ac:dyDescent="0.25">
      <c r="A92" s="1"/>
      <c r="B92" s="1"/>
      <c r="C92" s="1"/>
      <c r="D92" s="1"/>
      <c r="E92" s="1"/>
      <c r="F92" s="1"/>
      <c r="G92" s="1"/>
      <c r="H92" s="1"/>
      <c r="I92" s="30" t="str">
        <f t="shared" si="0"/>
        <v xml:space="preserve">3,1/13 FC 028960  INVERSIONES MANUEL PEREIRA,C.A </v>
      </c>
      <c r="J92" s="1"/>
      <c r="K92" s="1"/>
      <c r="L92" s="1"/>
    </row>
    <row r="93" spans="1:19" x14ac:dyDescent="0.25">
      <c r="A93" s="4"/>
      <c r="B93" s="5"/>
      <c r="C93" s="4"/>
      <c r="D93" s="4"/>
      <c r="E93" s="4"/>
      <c r="F93" s="4"/>
      <c r="G93" s="4"/>
      <c r="H93" s="6"/>
      <c r="I93" s="30" t="str">
        <f t="shared" si="0"/>
        <v xml:space="preserve">3,1/44 FC 028971  INVERSIONES MANUEL PEREIRA,C.A </v>
      </c>
      <c r="J93" s="6"/>
      <c r="K93" s="6"/>
      <c r="L93" s="4"/>
    </row>
    <row r="94" spans="1:19" x14ac:dyDescent="0.25">
      <c r="A94" s="1"/>
      <c r="B94" s="1"/>
      <c r="C94" s="1"/>
      <c r="D94" s="1"/>
      <c r="E94" s="1"/>
      <c r="F94" s="1"/>
      <c r="G94" s="1"/>
      <c r="H94" s="1"/>
      <c r="I94" s="30" t="str">
        <f t="shared" si="0"/>
        <v xml:space="preserve">3,1/10 FC 028957  INVERSIONES MANUEL PEREIRA,C.A </v>
      </c>
      <c r="J94" s="1"/>
      <c r="K94" s="1"/>
      <c r="L94" s="1"/>
    </row>
    <row r="95" spans="1:19" x14ac:dyDescent="0.25">
      <c r="A95" s="4"/>
      <c r="B95" s="5"/>
      <c r="C95" s="4"/>
      <c r="D95" s="4"/>
      <c r="E95" s="4"/>
      <c r="F95" s="4"/>
      <c r="G95" s="4"/>
      <c r="H95" s="6"/>
      <c r="I95" s="30" t="str">
        <f t="shared" si="0"/>
        <v xml:space="preserve">3,1/30 FC 1000192551  DISTRIBUIDORA GASEOSA SAN DIEGO, C.A. </v>
      </c>
      <c r="J95" s="6"/>
      <c r="K95" s="6"/>
      <c r="L95" s="4"/>
    </row>
    <row r="96" spans="1:19" x14ac:dyDescent="0.25">
      <c r="A96" s="1"/>
      <c r="B96" s="1"/>
      <c r="C96" s="1"/>
      <c r="D96" s="1"/>
      <c r="E96" s="1"/>
      <c r="F96" s="1"/>
      <c r="G96" s="1"/>
      <c r="H96" s="1"/>
      <c r="I96" s="30" t="str">
        <f t="shared" si="0"/>
        <v xml:space="preserve">3,1/19 FC 0000352952  DISTRIBUIDORA DE LACTEOS LA COSTA J.E.B. C.A. </v>
      </c>
      <c r="J96" s="1"/>
      <c r="K96" s="1"/>
      <c r="L96" s="1"/>
    </row>
    <row r="97" spans="1:12" x14ac:dyDescent="0.25">
      <c r="A97" s="4"/>
      <c r="B97" s="5"/>
      <c r="C97" s="4"/>
      <c r="D97" s="4"/>
      <c r="E97" s="4"/>
      <c r="F97" s="4"/>
      <c r="G97" s="4"/>
      <c r="H97" s="6"/>
      <c r="I97" s="30" t="str">
        <f t="shared" si="0"/>
        <v xml:space="preserve">3,1/4 FC 0000352891  DISTRIBUIDORA DE LACTEOS LA COSTA J.E.B. C.A. </v>
      </c>
      <c r="J97" s="6"/>
      <c r="K97" s="6"/>
      <c r="L97" s="4"/>
    </row>
    <row r="98" spans="1:12" x14ac:dyDescent="0.25">
      <c r="I98" s="30" t="str">
        <f t="shared" si="0"/>
        <v xml:space="preserve">3,1/27 FC 35786  AGRO BANANERA EL VIGIA C.A. </v>
      </c>
    </row>
    <row r="99" spans="1:12" x14ac:dyDescent="0.25">
      <c r="I99" s="29" t="str">
        <f t="shared" si="0"/>
        <v xml:space="preserve">3,1/5 FC A02626  INVERSIONES VALIOSKA, C.A </v>
      </c>
    </row>
    <row r="100" spans="1:12" x14ac:dyDescent="0.25">
      <c r="I100" s="30" t="str">
        <f t="shared" si="0"/>
        <v xml:space="preserve">3,1/17 FC 163660  ALIMENTOS PRODALVA, C.A. </v>
      </c>
    </row>
    <row r="101" spans="1:12" x14ac:dyDescent="0.25">
      <c r="I101" s="29" t="str">
        <f t="shared" si="0"/>
        <v>3,1/24 NC  00002211 FACIL GAS, C.A 20220300008179</v>
      </c>
    </row>
    <row r="102" spans="1:12" x14ac:dyDescent="0.25">
      <c r="I102" s="30" t="str">
        <f t="shared" si="0"/>
        <v xml:space="preserve">3,1/61 FC 030979  INVERSIONES GIOVANNY 46 CA </v>
      </c>
    </row>
    <row r="103" spans="1:12" x14ac:dyDescent="0.25">
      <c r="I103" s="30" t="str">
        <f t="shared" si="0"/>
        <v xml:space="preserve">3,1/11 FC 000019   AGROINDUSTRIA MENDOZA C.A </v>
      </c>
    </row>
    <row r="104" spans="1:12" x14ac:dyDescent="0.25">
      <c r="I104" s="30" t="str">
        <f t="shared" si="0"/>
        <v xml:space="preserve">3,1/34 FC 0000353000  DISTRIBUIDORA DE LACTEOS LA COSTA J.E.B. C.A. </v>
      </c>
    </row>
    <row r="105" spans="1:12" x14ac:dyDescent="0.25">
      <c r="I105" s="30" t="str">
        <f t="shared" si="0"/>
        <v xml:space="preserve">3,1/16 FC 163836  ALIMENTOS PRODALVA, C.A. </v>
      </c>
    </row>
    <row r="106" spans="1:12" x14ac:dyDescent="0.25">
      <c r="I106" s="30" t="str">
        <f t="shared" si="0"/>
        <v xml:space="preserve">3,1/51 FC 030975  INVERSIONES GIOVANNY 46 CA </v>
      </c>
    </row>
    <row r="107" spans="1:12" x14ac:dyDescent="0.25">
      <c r="I107" s="30" t="str">
        <f t="shared" si="0"/>
        <v xml:space="preserve">3,1/54 FC 0000353072  DISTRIBUIDORA DE LACTEOS LA COSTA J.E.B. C.A. </v>
      </c>
    </row>
    <row r="108" spans="1:12" x14ac:dyDescent="0.25">
      <c r="I108" s="30" t="str">
        <f t="shared" si="0"/>
        <v xml:space="preserve">3,1/3 FC V0673540033124  PEPSI-COLA VENEZUELA, C.A. </v>
      </c>
    </row>
    <row r="109" spans="1:12" x14ac:dyDescent="0.25">
      <c r="I109" s="30" t="str">
        <f t="shared" si="0"/>
        <v xml:space="preserve">3,1/33 FC L118071507  PLUMROSE LATINOAMERICANA, C.A. </v>
      </c>
    </row>
    <row r="110" spans="1:12" x14ac:dyDescent="0.25">
      <c r="I110" s="30" t="str">
        <f t="shared" si="0"/>
        <v xml:space="preserve">3,1/18 FC 000718  DISTRIBUIDORA HALU, C.A. </v>
      </c>
    </row>
    <row r="111" spans="1:12" x14ac:dyDescent="0.25">
      <c r="I111" s="29" t="str">
        <f t="shared" si="0"/>
        <v xml:space="preserve">3,1/1 FC 09368  DISTRIBUIDORA DEPACKIK 2020 CA </v>
      </c>
    </row>
    <row r="112" spans="1:12" x14ac:dyDescent="0.25">
      <c r="I112" s="30" t="str">
        <f t="shared" si="0"/>
        <v xml:space="preserve">3,1/53 FC 002552  RADISA ALIMENTOS C.A </v>
      </c>
    </row>
    <row r="113" spans="9:9" x14ac:dyDescent="0.25">
      <c r="I113" s="30" t="str">
        <f t="shared" si="0"/>
        <v xml:space="preserve">3,1/35 FC 1000192550  DISTRIBUIDORA GASEOSA SAN DIEGO, C.A. </v>
      </c>
    </row>
    <row r="114" spans="9:9" x14ac:dyDescent="0.25">
      <c r="I114" s="30" t="str">
        <f t="shared" si="0"/>
        <v xml:space="preserve">3,1/45 FC 410947  ALIMENTOS MUNCHY C.A. </v>
      </c>
    </row>
    <row r="115" spans="9:9" x14ac:dyDescent="0.25">
      <c r="I115" s="30" t="str">
        <f t="shared" si="0"/>
        <v xml:space="preserve">3,1/43 FC 9231  CARNICOS LOS TEQUES C.A. </v>
      </c>
    </row>
    <row r="116" spans="9:9" x14ac:dyDescent="0.25">
      <c r="I116" s="30" t="str">
        <f t="shared" si="0"/>
        <v xml:space="preserve">3,1/41 FC A00213711  SUMIPAN, C.A. </v>
      </c>
    </row>
    <row r="117" spans="9:9" x14ac:dyDescent="0.25">
      <c r="I117" s="30" t="str">
        <f t="shared" si="0"/>
        <v xml:space="preserve">3,1/48 FC A054B1394164095  ALIMENTOS POLAR COMERCIAL, C.A. </v>
      </c>
    </row>
    <row r="118" spans="9:9" x14ac:dyDescent="0.25">
      <c r="I118" s="30" t="str">
        <f t="shared" si="0"/>
        <v xml:space="preserve">3,1/62 FC A00214034  SUMIPAN, C.A. </v>
      </c>
    </row>
    <row r="119" spans="9:9" x14ac:dyDescent="0.25">
      <c r="I119" s="29" t="str">
        <f t="shared" si="0"/>
        <v xml:space="preserve">3,1/50 FC 1128316  GRUPO DEPA , C.A.  </v>
      </c>
    </row>
    <row r="120" spans="9:9" x14ac:dyDescent="0.25">
      <c r="I120" s="30" t="str">
        <f t="shared" ref="I120:I151" si="1">+A40&amp;" "&amp;C40&amp;" "&amp;D40&amp;" "&amp;G40&amp;" "&amp;I40&amp;" "&amp;S40</f>
        <v xml:space="preserve">3,1/63 FC 9387  DISTRIBUIDORA DEPACKIK 2020 CA </v>
      </c>
    </row>
    <row r="121" spans="9:9" x14ac:dyDescent="0.25">
      <c r="I121" s="30" t="str">
        <f t="shared" si="1"/>
        <v xml:space="preserve">3,1/47 FC A054B1394164094  ALIMENTOS POLAR COMERCIAL, C.A. </v>
      </c>
    </row>
    <row r="122" spans="9:9" x14ac:dyDescent="0.25">
      <c r="I122" s="30" t="str">
        <f t="shared" si="1"/>
        <v xml:space="preserve">3,1/23 FC 9384  DISTRIBUIDORA DEPACKIK 2020 CA </v>
      </c>
    </row>
    <row r="123" spans="9:9" x14ac:dyDescent="0.25">
      <c r="I123" s="30" t="str">
        <f t="shared" si="1"/>
        <v xml:space="preserve">3,1/15 FC 163835  ALIMENTOS PRODALVA, C.A. </v>
      </c>
    </row>
    <row r="124" spans="9:9" x14ac:dyDescent="0.25">
      <c r="I124" s="30" t="str">
        <f t="shared" si="1"/>
        <v xml:space="preserve">3,1/31 FC L118071506  PLUMROSE LATINOAMERICANA, C.A. </v>
      </c>
    </row>
    <row r="125" spans="9:9" x14ac:dyDescent="0.25">
      <c r="I125" s="30" t="str">
        <f t="shared" si="1"/>
        <v xml:space="preserve">3,1/20 FC 00850   DISTRIBUIDORA SHICS, C.A  </v>
      </c>
    </row>
    <row r="126" spans="9:9" x14ac:dyDescent="0.25">
      <c r="I126" s="30" t="str">
        <f t="shared" si="1"/>
        <v xml:space="preserve">3,1/52 FC BH005885   ITC COMERCIAL, C.A. </v>
      </c>
    </row>
    <row r="127" spans="9:9" x14ac:dyDescent="0.25">
      <c r="I127" s="30" t="str">
        <f t="shared" si="1"/>
        <v xml:space="preserve">3,1/69 FC 1510965  C.A. SUCESORA DE JOSE PUIG &amp; CIA </v>
      </c>
    </row>
    <row r="128" spans="9:9" x14ac:dyDescent="0.25">
      <c r="I128" s="30" t="str">
        <f t="shared" si="1"/>
        <v xml:space="preserve">3,1/29 FC 018207  ALEJANDRO JOSE DOMINGUEZ PADILLA </v>
      </c>
    </row>
    <row r="129" spans="9:9" x14ac:dyDescent="0.25">
      <c r="I129" s="30" t="str">
        <f t="shared" si="1"/>
        <v xml:space="preserve">3,1/64 FC 26805  INVERSIONES GOA 7,C.A </v>
      </c>
    </row>
    <row r="130" spans="9:9" x14ac:dyDescent="0.25">
      <c r="I130" s="30" t="str">
        <f t="shared" si="1"/>
        <v xml:space="preserve">3,1/46 FC A054B1394164093  ALIMENTOS POLAR COMERCIAL, C.A. </v>
      </c>
    </row>
    <row r="131" spans="9:9" x14ac:dyDescent="0.25">
      <c r="I131" s="30" t="str">
        <f t="shared" si="1"/>
        <v xml:space="preserve">3,1/36 FC 294674  PASTAS CAPRI C.A </v>
      </c>
    </row>
    <row r="132" spans="9:9" x14ac:dyDescent="0.25">
      <c r="I132" s="30" t="str">
        <f t="shared" si="1"/>
        <v xml:space="preserve">3,1/32 FC 018228  ALEJANDRO JOSE DOMINGUEZ PADILLA </v>
      </c>
    </row>
    <row r="133" spans="9:9" x14ac:dyDescent="0.25">
      <c r="I133" s="30" t="str">
        <f t="shared" si="1"/>
        <v xml:space="preserve">3,1/21 FC C22003039  DUSTRIBUIDORA BIGOTT C.A. </v>
      </c>
    </row>
    <row r="134" spans="9:9" x14ac:dyDescent="0.25">
      <c r="I134" s="28" t="str">
        <f t="shared" si="1"/>
        <v>3,1/8 NC  0000352891 DISTRIBUIDORA DE LACTEOS LA COSTA J.E.B. C.A. 20220300008177</v>
      </c>
    </row>
    <row r="135" spans="9:9" x14ac:dyDescent="0.25">
      <c r="I135" s="30" t="str">
        <f t="shared" si="1"/>
        <v>3,1/39 NC  0000353000 DISTRIBUIDORA DE LACTEOS LA COSTA J.E.B. C.A. 20220300008184</v>
      </c>
    </row>
    <row r="136" spans="9:9" x14ac:dyDescent="0.25">
      <c r="I136" s="30" t="str">
        <f t="shared" si="1"/>
        <v>3,1/37 NC  1000192551 DISTRIBUIDORA GASEOSA SAN DIEGO, C.A. 20220300008182</v>
      </c>
    </row>
    <row r="137" spans="9:9" x14ac:dyDescent="0.25">
      <c r="I137" s="30" t="str">
        <f t="shared" si="1"/>
        <v>3,1/57 NC  002552 RADISA ALIMENTOS C.A 20220300008190</v>
      </c>
    </row>
    <row r="138" spans="9:9" x14ac:dyDescent="0.25">
      <c r="I138" s="30" t="str">
        <f t="shared" si="1"/>
        <v>3,1/58 NC  0000353072 DISTRIBUIDORA DE LACTEOS LA COSTA J.E.B. C.A. 20220300008191</v>
      </c>
    </row>
    <row r="139" spans="9:9" x14ac:dyDescent="0.25">
      <c r="I139" s="30" t="str">
        <f t="shared" si="1"/>
        <v xml:space="preserve">3,1/12 FC 0000174376  MATADERO MAELLA, C.A.  </v>
      </c>
    </row>
    <row r="140" spans="9:9" x14ac:dyDescent="0.25">
      <c r="I140" s="30" t="str">
        <f t="shared" si="1"/>
        <v>3,1/9 NC  A02626 INVERSIONES VALIOSKA, C.A 20220300008178</v>
      </c>
    </row>
    <row r="141" spans="9:9" x14ac:dyDescent="0.25">
      <c r="I141" s="30" t="str">
        <f t="shared" si="1"/>
        <v>3,1/65 NC  030979 INVERSIONES GIOVANNY 46 CA 20220300008193</v>
      </c>
    </row>
    <row r="142" spans="9:9" x14ac:dyDescent="0.25">
      <c r="I142" s="30" t="str">
        <f t="shared" si="1"/>
        <v>3,1/59 NC  030975 INVERSIONES GIOVANNY 46 CA 20220300008192</v>
      </c>
    </row>
    <row r="143" spans="9:9" x14ac:dyDescent="0.25">
      <c r="I143" s="30" t="str">
        <f t="shared" si="1"/>
        <v xml:space="preserve">3,1/14 FC 00002211  FACIL GAS, C.A </v>
      </c>
    </row>
    <row r="144" spans="9:9" x14ac:dyDescent="0.25">
      <c r="I144" s="30" t="str">
        <f t="shared" si="1"/>
        <v>3,1/7 NC  V0673540033124 PEPSI-COLA VENEZUELA, C.A. 20220300008176</v>
      </c>
    </row>
    <row r="145" spans="9:9" x14ac:dyDescent="0.25">
      <c r="I145" s="30" t="str">
        <f t="shared" si="1"/>
        <v>3,1/2 NC  09368 DISTRIBUIDORA DEPACKIK 2020 CA 20220300008175</v>
      </c>
    </row>
    <row r="146" spans="9:9" x14ac:dyDescent="0.25">
      <c r="I146" s="30" t="str">
        <f t="shared" si="1"/>
        <v>3,1/40 NC  1000192550 DISTRIBUIDORA GASEOSA SAN DIEGO, C.A. 20220300008185</v>
      </c>
    </row>
    <row r="147" spans="9:9" x14ac:dyDescent="0.25">
      <c r="I147" s="30" t="str">
        <f t="shared" si="1"/>
        <v>3,1/55 NC  410947 ALIMENTOS MUNCHY C.A. 20220300008188</v>
      </c>
    </row>
    <row r="148" spans="9:9" x14ac:dyDescent="0.25">
      <c r="I148" s="30" t="str">
        <f t="shared" si="1"/>
        <v>3,1/42 NC  A00213711 SUMIPAN, C.A. 20220300008187</v>
      </c>
    </row>
    <row r="149" spans="9:9" x14ac:dyDescent="0.25">
      <c r="I149" s="30" t="str">
        <f t="shared" si="1"/>
        <v>3,1/66 NC  A00214034 SUMIPAN, C.A. 20220300008194</v>
      </c>
    </row>
    <row r="150" spans="9:9" x14ac:dyDescent="0.25">
      <c r="I150" s="30" t="str">
        <f t="shared" si="1"/>
        <v>3,1/60 NC  A054B1394164093 ALIMENTOS POLAR COMERCIAL, C.A. 20220300008198</v>
      </c>
    </row>
    <row r="151" spans="9:9" x14ac:dyDescent="0.25">
      <c r="I151" s="30" t="str">
        <f t="shared" si="1"/>
        <v>3,1/56 NC  1128316 GRUPO DEPA , C.A.  20220300008189</v>
      </c>
    </row>
    <row r="152" spans="9:9" x14ac:dyDescent="0.25">
      <c r="I152" s="30" t="str">
        <f t="shared" ref="I152:I157" si="2">+A72&amp;" "&amp;C72&amp;" "&amp;D72&amp;" "&amp;G72&amp;" "&amp;I72&amp;" "&amp;S72</f>
        <v>3,1/67 NC  9387 DISTRIBUIDORA DEPACKIK 2020 CA 20220300008195</v>
      </c>
    </row>
    <row r="153" spans="9:9" x14ac:dyDescent="0.25">
      <c r="I153" s="30" t="str">
        <f t="shared" si="2"/>
        <v>3,1/26 NC  9384 DISTRIBUIDORA DEPACKIK 2020 CA 20220300008181</v>
      </c>
    </row>
    <row r="154" spans="9:9" x14ac:dyDescent="0.25">
      <c r="I154" s="30" t="str">
        <f t="shared" si="2"/>
        <v>3,1/38 NC  L118071506 PLUMROSE LATINOAMERICANA, C.A. 20220300008183</v>
      </c>
    </row>
    <row r="155" spans="9:9" x14ac:dyDescent="0.25">
      <c r="I155" s="30" t="str">
        <f t="shared" si="2"/>
        <v>3,1/25 NC  00850  DISTRIBUIDORA SHICS, C.A  20220300008180</v>
      </c>
    </row>
    <row r="156" spans="9:9" x14ac:dyDescent="0.25">
      <c r="I156" s="30" t="str">
        <f t="shared" si="2"/>
        <v>3,1/70 NC  1510965 C.A. SUCESORA DE JOSE PUIG &amp; CIA 20220300008197</v>
      </c>
    </row>
    <row r="157" spans="9:9" x14ac:dyDescent="0.25">
      <c r="I157" s="30" t="str">
        <f t="shared" si="2"/>
        <v>3,1/68 NC  26805 INVERSIONES GOA 7,C.A 20220300008196</v>
      </c>
    </row>
    <row r="158" spans="9:9" x14ac:dyDescent="0.25">
      <c r="I158" s="29" t="e">
        <f>+#REF!&amp;" "&amp;#REF!&amp;" "&amp;#REF!&amp;" "&amp;#REF!&amp;" "&amp;#REF!&amp;" "&amp;#REF!</f>
        <v>#REF!</v>
      </c>
    </row>
    <row r="159" spans="9:9" x14ac:dyDescent="0.25">
      <c r="I159" s="12" t="str">
        <f t="shared" ref="I159:I164" si="3">+A82&amp;" "&amp;C82&amp;" "&amp;D82&amp;" "&amp;G82&amp;" "&amp;I82&amp;" "&amp;S82</f>
        <v xml:space="preserve">     </v>
      </c>
    </row>
    <row r="160" spans="9:9" x14ac:dyDescent="0.25">
      <c r="I160" s="12" t="str">
        <f t="shared" si="3"/>
        <v xml:space="preserve">     </v>
      </c>
    </row>
    <row r="161" spans="9:9" x14ac:dyDescent="0.25">
      <c r="I161" s="12" t="str">
        <f t="shared" si="3"/>
        <v xml:space="preserve">     </v>
      </c>
    </row>
    <row r="162" spans="9:9" x14ac:dyDescent="0.25">
      <c r="I162" s="12" t="str">
        <f t="shared" si="3"/>
        <v xml:space="preserve">     </v>
      </c>
    </row>
    <row r="163" spans="9:9" x14ac:dyDescent="0.25">
      <c r="I163" s="12" t="str">
        <f t="shared" si="3"/>
        <v xml:space="preserve">     </v>
      </c>
    </row>
    <row r="164" spans="9:9" x14ac:dyDescent="0.25">
      <c r="I164" s="12" t="str">
        <f t="shared" si="3"/>
        <v xml:space="preserve">    L </v>
      </c>
    </row>
    <row r="165" spans="9:9" x14ac:dyDescent="0.25">
      <c r="I165" s="12"/>
    </row>
    <row r="166" spans="9:9" x14ac:dyDescent="0.25">
      <c r="I166" s="12"/>
    </row>
    <row r="167" spans="9:9" x14ac:dyDescent="0.25">
      <c r="I167" s="12"/>
    </row>
    <row r="168" spans="9:9" x14ac:dyDescent="0.25">
      <c r="I168" s="12"/>
    </row>
    <row r="169" spans="9:9" x14ac:dyDescent="0.25">
      <c r="I169" s="12"/>
    </row>
    <row r="170" spans="9:9" x14ac:dyDescent="0.25">
      <c r="I170" s="12"/>
    </row>
    <row r="171" spans="9:9" x14ac:dyDescent="0.25">
      <c r="I171" s="12"/>
    </row>
    <row r="172" spans="9:9" x14ac:dyDescent="0.25">
      <c r="I172" s="12"/>
    </row>
    <row r="173" spans="9:9" x14ac:dyDescent="0.25">
      <c r="I173" s="12"/>
    </row>
  </sheetData>
  <autoFilter ref="A7:S79" xr:uid="{8E07DEE9-C661-4D65-85B5-09121FCD572D}">
    <filterColumn colId="8">
      <filters>
        <filter val="DUSTRIBUIDORA BIGOTT C.A."/>
      </filters>
    </filterColumn>
    <sortState ref="A8:S79">
      <sortCondition ref="R7:R79"/>
    </sortState>
  </autoFilter>
  <mergeCells count="4">
    <mergeCell ref="A2:I2"/>
    <mergeCell ref="A3:I3"/>
    <mergeCell ref="A4:I4"/>
    <mergeCell ref="A5:I5"/>
  </mergeCells>
  <phoneticPr fontId="4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9FAF-160F-4B9D-8557-4EC041DFC0EC}">
  <sheetPr filterMode="1"/>
  <dimension ref="A2:S318"/>
  <sheetViews>
    <sheetView tabSelected="1" workbookViewId="0">
      <selection activeCell="I35" sqref="I35:J96"/>
    </sheetView>
  </sheetViews>
  <sheetFormatPr baseColWidth="10" defaultRowHeight="15" x14ac:dyDescent="0.25"/>
  <cols>
    <col min="4" max="4" width="16.5703125" bestFit="1" customWidth="1"/>
    <col min="5" max="5" width="16.85546875" bestFit="1" customWidth="1"/>
    <col min="7" max="7" width="16.5703125" bestFit="1" customWidth="1"/>
    <col min="9" max="9" width="74.5703125" bestFit="1" customWidth="1"/>
    <col min="19" max="19" width="15.42578125" bestFit="1" customWidth="1"/>
  </cols>
  <sheetData>
    <row r="2" spans="1:19" x14ac:dyDescent="0.2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13"/>
      <c r="K2" s="13"/>
      <c r="L2" s="13"/>
      <c r="M2" s="13"/>
      <c r="N2" s="13"/>
      <c r="O2" s="13"/>
      <c r="P2" s="13"/>
      <c r="Q2" s="13"/>
      <c r="R2" s="13"/>
      <c r="S2" s="14"/>
    </row>
    <row r="3" spans="1:19" x14ac:dyDescent="0.25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13"/>
      <c r="K3" s="13"/>
      <c r="L3" s="13"/>
      <c r="M3" s="13"/>
      <c r="N3" s="13"/>
      <c r="O3" s="13"/>
      <c r="P3" s="13"/>
      <c r="Q3" s="13"/>
      <c r="R3" s="13"/>
      <c r="S3" s="14"/>
    </row>
    <row r="4" spans="1:19" x14ac:dyDescent="0.25">
      <c r="A4" s="78" t="s">
        <v>230</v>
      </c>
      <c r="B4" s="78"/>
      <c r="C4" s="78"/>
      <c r="D4" s="78"/>
      <c r="E4" s="78"/>
      <c r="F4" s="78"/>
      <c r="G4" s="78"/>
      <c r="H4" s="78"/>
      <c r="I4" s="78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x14ac:dyDescent="0.25">
      <c r="A5" s="77" t="s">
        <v>3</v>
      </c>
      <c r="B5" s="77"/>
      <c r="C5" s="77"/>
      <c r="D5" s="77"/>
      <c r="E5" s="77"/>
      <c r="F5" s="77"/>
      <c r="G5" s="77"/>
      <c r="H5" s="77"/>
      <c r="I5" s="77"/>
      <c r="J5" s="13"/>
      <c r="K5" s="13"/>
      <c r="L5" s="13"/>
      <c r="M5" s="13"/>
      <c r="N5" s="13"/>
      <c r="O5" s="13"/>
      <c r="P5" s="13"/>
      <c r="Q5" s="13"/>
      <c r="R5" s="13"/>
      <c r="S5" s="14"/>
    </row>
    <row r="7" spans="1:19" ht="45" x14ac:dyDescent="0.25">
      <c r="A7" s="19" t="s">
        <v>4</v>
      </c>
      <c r="B7" s="20" t="s">
        <v>5</v>
      </c>
      <c r="C7" s="19" t="s">
        <v>6</v>
      </c>
      <c r="D7" s="19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  <c r="N7" s="21" t="s">
        <v>17</v>
      </c>
      <c r="O7" s="21" t="s">
        <v>18</v>
      </c>
      <c r="P7" s="21" t="s">
        <v>19</v>
      </c>
      <c r="Q7" s="21" t="s">
        <v>20</v>
      </c>
      <c r="R7" s="21" t="s">
        <v>21</v>
      </c>
      <c r="S7" s="19" t="s">
        <v>22</v>
      </c>
    </row>
    <row r="8" spans="1:19" hidden="1" x14ac:dyDescent="0.25">
      <c r="A8" s="11" t="s">
        <v>594</v>
      </c>
      <c r="B8" s="22" t="s">
        <v>419</v>
      </c>
      <c r="C8" s="11" t="s">
        <v>30</v>
      </c>
      <c r="D8" s="11" t="s">
        <v>26</v>
      </c>
      <c r="E8" s="11" t="s">
        <v>425</v>
      </c>
      <c r="F8" s="11" t="s">
        <v>426</v>
      </c>
      <c r="G8" s="11" t="s">
        <v>425</v>
      </c>
      <c r="H8" s="11" t="s">
        <v>367</v>
      </c>
      <c r="I8" s="23" t="s">
        <v>368</v>
      </c>
      <c r="J8" s="23">
        <v>-434.26</v>
      </c>
      <c r="K8" s="23">
        <v>-434.26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11" t="s">
        <v>26</v>
      </c>
    </row>
    <row r="9" spans="1:19" hidden="1" x14ac:dyDescent="0.25">
      <c r="A9" s="11" t="s">
        <v>552</v>
      </c>
      <c r="B9" s="22" t="s">
        <v>310</v>
      </c>
      <c r="C9" s="11" t="s">
        <v>30</v>
      </c>
      <c r="D9" s="11" t="s">
        <v>26</v>
      </c>
      <c r="E9" s="11" t="s">
        <v>327</v>
      </c>
      <c r="F9" s="11" t="s">
        <v>328</v>
      </c>
      <c r="G9" s="11" t="s">
        <v>325</v>
      </c>
      <c r="H9" s="11" t="s">
        <v>40</v>
      </c>
      <c r="I9" s="23" t="s">
        <v>41</v>
      </c>
      <c r="J9" s="23">
        <v>-174.39</v>
      </c>
      <c r="K9" s="23">
        <v>-174.39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11" t="s">
        <v>26</v>
      </c>
    </row>
    <row r="10" spans="1:19" hidden="1" x14ac:dyDescent="0.25">
      <c r="A10" s="11" t="s">
        <v>538</v>
      </c>
      <c r="B10" s="22" t="s">
        <v>243</v>
      </c>
      <c r="C10" s="11" t="s">
        <v>30</v>
      </c>
      <c r="D10" s="11" t="s">
        <v>26</v>
      </c>
      <c r="E10" s="11" t="s">
        <v>296</v>
      </c>
      <c r="F10" s="11" t="s">
        <v>297</v>
      </c>
      <c r="G10" s="11" t="s">
        <v>288</v>
      </c>
      <c r="H10" s="11" t="s">
        <v>126</v>
      </c>
      <c r="I10" s="23" t="s">
        <v>127</v>
      </c>
      <c r="J10" s="23">
        <v>-53.28</v>
      </c>
      <c r="K10" s="23">
        <v>-53.28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11" t="s">
        <v>26</v>
      </c>
    </row>
    <row r="11" spans="1:19" hidden="1" x14ac:dyDescent="0.25">
      <c r="A11" s="11" t="s">
        <v>535</v>
      </c>
      <c r="B11" s="22" t="s">
        <v>243</v>
      </c>
      <c r="C11" s="11" t="s">
        <v>30</v>
      </c>
      <c r="D11" s="11" t="s">
        <v>26</v>
      </c>
      <c r="E11" s="11" t="s">
        <v>290</v>
      </c>
      <c r="F11" s="11" t="s">
        <v>291</v>
      </c>
      <c r="G11" s="11" t="s">
        <v>246</v>
      </c>
      <c r="H11" s="11" t="s">
        <v>126</v>
      </c>
      <c r="I11" s="23" t="s">
        <v>127</v>
      </c>
      <c r="J11" s="23">
        <v>-52.84</v>
      </c>
      <c r="K11" s="23">
        <v>0</v>
      </c>
      <c r="L11" s="23">
        <v>-45.55</v>
      </c>
      <c r="M11" s="23">
        <v>-7.29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11" t="s">
        <v>26</v>
      </c>
    </row>
    <row r="12" spans="1:19" hidden="1" x14ac:dyDescent="0.25">
      <c r="A12" s="11" t="s">
        <v>564</v>
      </c>
      <c r="B12" s="22" t="s">
        <v>335</v>
      </c>
      <c r="C12" s="11" t="s">
        <v>30</v>
      </c>
      <c r="D12" s="11" t="s">
        <v>26</v>
      </c>
      <c r="E12" s="11" t="s">
        <v>354</v>
      </c>
      <c r="F12" s="11" t="s">
        <v>355</v>
      </c>
      <c r="G12" s="11" t="s">
        <v>346</v>
      </c>
      <c r="H12" s="11" t="s">
        <v>40</v>
      </c>
      <c r="I12" s="23" t="s">
        <v>41</v>
      </c>
      <c r="J12" s="23">
        <v>-39.78</v>
      </c>
      <c r="K12" s="23">
        <v>0</v>
      </c>
      <c r="L12" s="23">
        <v>-34.29</v>
      </c>
      <c r="M12" s="23">
        <v>-5.49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11" t="s">
        <v>26</v>
      </c>
    </row>
    <row r="13" spans="1:19" hidden="1" x14ac:dyDescent="0.25">
      <c r="A13" s="15" t="s">
        <v>516</v>
      </c>
      <c r="B13" s="16" t="s">
        <v>243</v>
      </c>
      <c r="C13" s="15" t="s">
        <v>24</v>
      </c>
      <c r="D13" s="15" t="s">
        <v>244</v>
      </c>
      <c r="E13" s="15" t="s">
        <v>26</v>
      </c>
      <c r="F13" s="15" t="s">
        <v>245</v>
      </c>
      <c r="G13" s="15" t="s">
        <v>26</v>
      </c>
      <c r="H13" s="15" t="s">
        <v>71</v>
      </c>
      <c r="I13" s="17" t="s">
        <v>72</v>
      </c>
      <c r="J13" s="17">
        <v>666.072</v>
      </c>
      <c r="K13" s="17">
        <v>0</v>
      </c>
      <c r="L13" s="17">
        <v>574.20000000000005</v>
      </c>
      <c r="M13" s="17">
        <v>91.87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hidden="1" x14ac:dyDescent="0.25">
      <c r="A14" s="11" t="s">
        <v>571</v>
      </c>
      <c r="B14" s="22" t="s">
        <v>362</v>
      </c>
      <c r="C14" s="11" t="s">
        <v>30</v>
      </c>
      <c r="D14" s="11" t="s">
        <v>26</v>
      </c>
      <c r="E14" s="11" t="s">
        <v>371</v>
      </c>
      <c r="F14" s="11" t="s">
        <v>372</v>
      </c>
      <c r="G14" s="11" t="s">
        <v>365</v>
      </c>
      <c r="H14" s="11" t="s">
        <v>367</v>
      </c>
      <c r="I14" s="23" t="s">
        <v>368</v>
      </c>
      <c r="J14" s="23">
        <v>-33.020000000000003</v>
      </c>
      <c r="K14" s="23">
        <v>-33.020000000000003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11" t="s">
        <v>26</v>
      </c>
    </row>
    <row r="15" spans="1:19" hidden="1" x14ac:dyDescent="0.25">
      <c r="A15" s="11" t="s">
        <v>536</v>
      </c>
      <c r="B15" s="22" t="s">
        <v>243</v>
      </c>
      <c r="C15" s="11" t="s">
        <v>30</v>
      </c>
      <c r="D15" s="11" t="s">
        <v>26</v>
      </c>
      <c r="E15" s="11" t="s">
        <v>292</v>
      </c>
      <c r="F15" s="11" t="s">
        <v>293</v>
      </c>
      <c r="G15" s="11" t="s">
        <v>280</v>
      </c>
      <c r="H15" s="11" t="s">
        <v>36</v>
      </c>
      <c r="I15" s="23" t="s">
        <v>37</v>
      </c>
      <c r="J15" s="23">
        <v>-22.79</v>
      </c>
      <c r="K15" s="23">
        <v>0</v>
      </c>
      <c r="L15" s="23">
        <v>-19.649999999999999</v>
      </c>
      <c r="M15" s="23">
        <v>-3.14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11" t="s">
        <v>26</v>
      </c>
    </row>
    <row r="16" spans="1:19" hidden="1" x14ac:dyDescent="0.25">
      <c r="A16" s="11" t="s">
        <v>515</v>
      </c>
      <c r="B16" s="22" t="s">
        <v>231</v>
      </c>
      <c r="C16" s="11" t="s">
        <v>30</v>
      </c>
      <c r="D16" s="11" t="s">
        <v>26</v>
      </c>
      <c r="E16" s="11" t="s">
        <v>240</v>
      </c>
      <c r="F16" s="11" t="s">
        <v>241</v>
      </c>
      <c r="G16" s="11" t="s">
        <v>242</v>
      </c>
      <c r="H16" s="11" t="s">
        <v>126</v>
      </c>
      <c r="I16" s="23" t="s">
        <v>127</v>
      </c>
      <c r="J16" s="23">
        <v>-17.86</v>
      </c>
      <c r="K16" s="23">
        <v>0</v>
      </c>
      <c r="L16" s="23">
        <v>-15.4</v>
      </c>
      <c r="M16" s="23">
        <v>-2.46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11" t="s">
        <v>26</v>
      </c>
    </row>
    <row r="17" spans="1:19" hidden="1" x14ac:dyDescent="0.25">
      <c r="A17" s="11" t="s">
        <v>537</v>
      </c>
      <c r="B17" s="22" t="s">
        <v>243</v>
      </c>
      <c r="C17" s="11" t="s">
        <v>30</v>
      </c>
      <c r="D17" s="11" t="s">
        <v>26</v>
      </c>
      <c r="E17" s="11" t="s">
        <v>294</v>
      </c>
      <c r="F17" s="11" t="s">
        <v>295</v>
      </c>
      <c r="G17" s="11" t="s">
        <v>282</v>
      </c>
      <c r="H17" s="11" t="s">
        <v>36</v>
      </c>
      <c r="I17" s="23" t="s">
        <v>37</v>
      </c>
      <c r="J17" s="23">
        <v>-7.49</v>
      </c>
      <c r="K17" s="23">
        <v>0</v>
      </c>
      <c r="L17" s="23">
        <v>-6.46</v>
      </c>
      <c r="M17" s="23">
        <v>-1.03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11" t="s">
        <v>26</v>
      </c>
    </row>
    <row r="18" spans="1:19" hidden="1" x14ac:dyDescent="0.25">
      <c r="A18" s="11" t="s">
        <v>540</v>
      </c>
      <c r="B18" s="22" t="s">
        <v>243</v>
      </c>
      <c r="C18" s="11" t="s">
        <v>30</v>
      </c>
      <c r="D18" s="11" t="s">
        <v>26</v>
      </c>
      <c r="E18" s="11" t="s">
        <v>300</v>
      </c>
      <c r="F18" s="11" t="s">
        <v>26</v>
      </c>
      <c r="G18" s="11" t="s">
        <v>246</v>
      </c>
      <c r="H18" s="11" t="s">
        <v>126</v>
      </c>
      <c r="I18" s="23" t="s">
        <v>127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124.6575</v>
      </c>
      <c r="S18" s="11" t="s">
        <v>301</v>
      </c>
    </row>
    <row r="19" spans="1:19" hidden="1" x14ac:dyDescent="0.25">
      <c r="A19" s="11" t="s">
        <v>541</v>
      </c>
      <c r="B19" s="22" t="s">
        <v>243</v>
      </c>
      <c r="C19" s="11" t="s">
        <v>30</v>
      </c>
      <c r="D19" s="11" t="s">
        <v>26</v>
      </c>
      <c r="E19" s="11" t="s">
        <v>302</v>
      </c>
      <c r="F19" s="11" t="s">
        <v>26</v>
      </c>
      <c r="G19" s="11" t="s">
        <v>252</v>
      </c>
      <c r="H19" s="11" t="s">
        <v>254</v>
      </c>
      <c r="I19" s="23" t="s">
        <v>255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210.36240000000001</v>
      </c>
      <c r="S19" s="11" t="s">
        <v>303</v>
      </c>
    </row>
    <row r="20" spans="1:19" hidden="1" x14ac:dyDescent="0.25">
      <c r="A20" s="11" t="s">
        <v>542</v>
      </c>
      <c r="B20" s="22" t="s">
        <v>243</v>
      </c>
      <c r="C20" s="11" t="s">
        <v>30</v>
      </c>
      <c r="D20" s="11" t="s">
        <v>26</v>
      </c>
      <c r="E20" s="11" t="s">
        <v>304</v>
      </c>
      <c r="F20" s="11" t="s">
        <v>26</v>
      </c>
      <c r="G20" s="11" t="s">
        <v>280</v>
      </c>
      <c r="H20" s="11" t="s">
        <v>36</v>
      </c>
      <c r="I20" s="23" t="s">
        <v>37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181.11</v>
      </c>
      <c r="S20" s="11" t="s">
        <v>305</v>
      </c>
    </row>
    <row r="21" spans="1:19" hidden="1" x14ac:dyDescent="0.25">
      <c r="A21" s="11" t="s">
        <v>543</v>
      </c>
      <c r="B21" s="22" t="s">
        <v>243</v>
      </c>
      <c r="C21" s="11" t="s">
        <v>30</v>
      </c>
      <c r="D21" s="11" t="s">
        <v>26</v>
      </c>
      <c r="E21" s="11" t="s">
        <v>306</v>
      </c>
      <c r="F21" s="11" t="s">
        <v>26</v>
      </c>
      <c r="G21" s="11" t="s">
        <v>282</v>
      </c>
      <c r="H21" s="11" t="s">
        <v>36</v>
      </c>
      <c r="I21" s="23" t="s">
        <v>37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43.912500000000001</v>
      </c>
      <c r="S21" s="11" t="s">
        <v>307</v>
      </c>
    </row>
    <row r="22" spans="1:19" hidden="1" x14ac:dyDescent="0.25">
      <c r="A22" s="11" t="s">
        <v>544</v>
      </c>
      <c r="B22" s="22" t="s">
        <v>243</v>
      </c>
      <c r="C22" s="11" t="s">
        <v>30</v>
      </c>
      <c r="D22" s="11" t="s">
        <v>26</v>
      </c>
      <c r="E22" s="11" t="s">
        <v>308</v>
      </c>
      <c r="F22" s="11" t="s">
        <v>26</v>
      </c>
      <c r="G22" s="11" t="s">
        <v>266</v>
      </c>
      <c r="H22" s="11" t="s">
        <v>268</v>
      </c>
      <c r="I22" s="23" t="s">
        <v>269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167.53440000000001</v>
      </c>
      <c r="S22" s="11" t="s">
        <v>309</v>
      </c>
    </row>
    <row r="23" spans="1:19" hidden="1" x14ac:dyDescent="0.25">
      <c r="A23" s="11" t="s">
        <v>553</v>
      </c>
      <c r="B23" s="22" t="s">
        <v>310</v>
      </c>
      <c r="C23" s="11" t="s">
        <v>30</v>
      </c>
      <c r="D23" s="11" t="s">
        <v>26</v>
      </c>
      <c r="E23" s="11" t="s">
        <v>329</v>
      </c>
      <c r="F23" s="11" t="s">
        <v>26</v>
      </c>
      <c r="G23" s="11" t="s">
        <v>321</v>
      </c>
      <c r="H23" s="11" t="s">
        <v>151</v>
      </c>
      <c r="I23" s="23" t="s">
        <v>152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29.4</v>
      </c>
      <c r="S23" s="11" t="s">
        <v>330</v>
      </c>
    </row>
    <row r="24" spans="1:19" hidden="1" x14ac:dyDescent="0.25">
      <c r="A24" s="11" t="s">
        <v>554</v>
      </c>
      <c r="B24" s="22" t="s">
        <v>310</v>
      </c>
      <c r="C24" s="11" t="s">
        <v>30</v>
      </c>
      <c r="D24" s="11" t="s">
        <v>26</v>
      </c>
      <c r="E24" s="11" t="s">
        <v>331</v>
      </c>
      <c r="F24" s="11" t="s">
        <v>26</v>
      </c>
      <c r="G24" s="11" t="s">
        <v>323</v>
      </c>
      <c r="H24" s="11" t="s">
        <v>126</v>
      </c>
      <c r="I24" s="23" t="s">
        <v>127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154.4196</v>
      </c>
      <c r="S24" s="11" t="s">
        <v>332</v>
      </c>
    </row>
    <row r="25" spans="1:19" hidden="1" x14ac:dyDescent="0.25">
      <c r="A25" s="11" t="s">
        <v>555</v>
      </c>
      <c r="B25" s="22" t="s">
        <v>310</v>
      </c>
      <c r="C25" s="11" t="s">
        <v>30</v>
      </c>
      <c r="D25" s="11" t="s">
        <v>26</v>
      </c>
      <c r="E25" s="11" t="s">
        <v>333</v>
      </c>
      <c r="F25" s="11" t="s">
        <v>26</v>
      </c>
      <c r="G25" s="11" t="s">
        <v>325</v>
      </c>
      <c r="H25" s="11" t="s">
        <v>40</v>
      </c>
      <c r="I25" s="23" t="s">
        <v>41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17.626799999999999</v>
      </c>
      <c r="S25" s="11" t="s">
        <v>334</v>
      </c>
    </row>
    <row r="26" spans="1:19" hidden="1" x14ac:dyDescent="0.25">
      <c r="A26" s="11" t="s">
        <v>565</v>
      </c>
      <c r="B26" s="22" t="s">
        <v>335</v>
      </c>
      <c r="C26" s="11" t="s">
        <v>30</v>
      </c>
      <c r="D26" s="11" t="s">
        <v>26</v>
      </c>
      <c r="E26" s="11" t="s">
        <v>356</v>
      </c>
      <c r="F26" s="11" t="s">
        <v>26</v>
      </c>
      <c r="G26" s="11" t="s">
        <v>346</v>
      </c>
      <c r="H26" s="11" t="s">
        <v>40</v>
      </c>
      <c r="I26" s="23" t="s">
        <v>41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35.9208</v>
      </c>
      <c r="S26" s="11" t="s">
        <v>357</v>
      </c>
    </row>
    <row r="27" spans="1:19" hidden="1" x14ac:dyDescent="0.25">
      <c r="A27" s="11" t="s">
        <v>566</v>
      </c>
      <c r="B27" s="22" t="s">
        <v>335</v>
      </c>
      <c r="C27" s="11" t="s">
        <v>30</v>
      </c>
      <c r="D27" s="11" t="s">
        <v>26</v>
      </c>
      <c r="E27" s="11" t="s">
        <v>358</v>
      </c>
      <c r="F27" s="11" t="s">
        <v>26</v>
      </c>
      <c r="G27" s="11" t="s">
        <v>348</v>
      </c>
      <c r="H27" s="11" t="s">
        <v>122</v>
      </c>
      <c r="I27" s="23" t="s">
        <v>123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9.2124000000000006</v>
      </c>
      <c r="S27" s="11" t="s">
        <v>359</v>
      </c>
    </row>
    <row r="28" spans="1:19" hidden="1" x14ac:dyDescent="0.25">
      <c r="A28" s="11" t="s">
        <v>567</v>
      </c>
      <c r="B28" s="22" t="s">
        <v>335</v>
      </c>
      <c r="C28" s="11" t="s">
        <v>30</v>
      </c>
      <c r="D28" s="11" t="s">
        <v>26</v>
      </c>
      <c r="E28" s="11" t="s">
        <v>360</v>
      </c>
      <c r="F28" s="11" t="s">
        <v>26</v>
      </c>
      <c r="G28" s="11" t="s">
        <v>350</v>
      </c>
      <c r="H28" s="11" t="s">
        <v>44</v>
      </c>
      <c r="I28" s="23" t="s">
        <v>45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16.377600000000001</v>
      </c>
      <c r="S28" s="11" t="s">
        <v>361</v>
      </c>
    </row>
    <row r="29" spans="1:19" hidden="1" x14ac:dyDescent="0.25">
      <c r="A29" s="11" t="s">
        <v>586</v>
      </c>
      <c r="B29" s="22" t="s">
        <v>386</v>
      </c>
      <c r="C29" s="11" t="s">
        <v>30</v>
      </c>
      <c r="D29" s="11" t="s">
        <v>26</v>
      </c>
      <c r="E29" s="11" t="s">
        <v>409</v>
      </c>
      <c r="F29" s="11" t="s">
        <v>26</v>
      </c>
      <c r="G29" s="11" t="s">
        <v>387</v>
      </c>
      <c r="H29" s="11" t="s">
        <v>182</v>
      </c>
      <c r="I29" s="23" t="s">
        <v>183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57.322499999999998</v>
      </c>
      <c r="S29" s="11" t="s">
        <v>410</v>
      </c>
    </row>
    <row r="30" spans="1:19" hidden="1" x14ac:dyDescent="0.25">
      <c r="A30" s="11" t="s">
        <v>587</v>
      </c>
      <c r="B30" s="22" t="s">
        <v>386</v>
      </c>
      <c r="C30" s="11" t="s">
        <v>30</v>
      </c>
      <c r="D30" s="11" t="s">
        <v>26</v>
      </c>
      <c r="E30" s="11" t="s">
        <v>411</v>
      </c>
      <c r="F30" s="11" t="s">
        <v>26</v>
      </c>
      <c r="G30" s="11" t="s">
        <v>389</v>
      </c>
      <c r="H30" s="11" t="s">
        <v>151</v>
      </c>
      <c r="I30" s="23" t="s">
        <v>152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95.4</v>
      </c>
      <c r="S30" s="11" t="s">
        <v>412</v>
      </c>
    </row>
    <row r="31" spans="1:19" hidden="1" x14ac:dyDescent="0.25">
      <c r="A31" s="11" t="s">
        <v>589</v>
      </c>
      <c r="B31" s="22" t="s">
        <v>386</v>
      </c>
      <c r="C31" s="11" t="s">
        <v>30</v>
      </c>
      <c r="D31" s="11" t="s">
        <v>26</v>
      </c>
      <c r="E31" s="11" t="s">
        <v>415</v>
      </c>
      <c r="F31" s="11" t="s">
        <v>26</v>
      </c>
      <c r="G31" s="11" t="s">
        <v>401</v>
      </c>
      <c r="H31" s="11" t="s">
        <v>113</v>
      </c>
      <c r="I31" s="23" t="s">
        <v>114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119.145</v>
      </c>
      <c r="S31" s="11" t="s">
        <v>416</v>
      </c>
    </row>
    <row r="32" spans="1:19" hidden="1" x14ac:dyDescent="0.25">
      <c r="A32" s="11" t="s">
        <v>590</v>
      </c>
      <c r="B32" s="22" t="s">
        <v>386</v>
      </c>
      <c r="C32" s="11" t="s">
        <v>30</v>
      </c>
      <c r="D32" s="11" t="s">
        <v>26</v>
      </c>
      <c r="E32" s="11" t="s">
        <v>417</v>
      </c>
      <c r="F32" s="11" t="s">
        <v>26</v>
      </c>
      <c r="G32" s="11" t="s">
        <v>405</v>
      </c>
      <c r="H32" s="11" t="s">
        <v>113</v>
      </c>
      <c r="I32" s="23" t="s">
        <v>114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91.143600000000006</v>
      </c>
      <c r="S32" s="11" t="s">
        <v>418</v>
      </c>
    </row>
    <row r="33" spans="1:19" hidden="1" x14ac:dyDescent="0.25">
      <c r="A33" s="11" t="s">
        <v>599</v>
      </c>
      <c r="B33" s="22" t="s">
        <v>429</v>
      </c>
      <c r="C33" s="11" t="s">
        <v>30</v>
      </c>
      <c r="D33" s="11" t="s">
        <v>26</v>
      </c>
      <c r="E33" s="11" t="s">
        <v>438</v>
      </c>
      <c r="F33" s="11" t="s">
        <v>26</v>
      </c>
      <c r="G33" s="11" t="s">
        <v>430</v>
      </c>
      <c r="H33" s="11" t="s">
        <v>432</v>
      </c>
      <c r="I33" s="23" t="s">
        <v>433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115.8096</v>
      </c>
      <c r="S33" s="11" t="s">
        <v>439</v>
      </c>
    </row>
    <row r="34" spans="1:19" hidden="1" x14ac:dyDescent="0.25">
      <c r="A34" s="11" t="s">
        <v>524</v>
      </c>
      <c r="B34" s="22" t="s">
        <v>243</v>
      </c>
      <c r="C34" s="11" t="s">
        <v>24</v>
      </c>
      <c r="D34" s="11" t="s">
        <v>264</v>
      </c>
      <c r="E34" s="11" t="s">
        <v>26</v>
      </c>
      <c r="F34" s="11" t="s">
        <v>265</v>
      </c>
      <c r="G34" s="11" t="s">
        <v>26</v>
      </c>
      <c r="H34" s="11" t="s">
        <v>113</v>
      </c>
      <c r="I34" s="23" t="s">
        <v>114</v>
      </c>
      <c r="J34" s="23">
        <v>68.95</v>
      </c>
      <c r="K34" s="23">
        <v>68.95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11" t="s">
        <v>26</v>
      </c>
    </row>
    <row r="35" spans="1:19" hidden="1" x14ac:dyDescent="0.25">
      <c r="A35" s="11" t="s">
        <v>561</v>
      </c>
      <c r="B35" s="22" t="s">
        <v>335</v>
      </c>
      <c r="C35" s="11" t="s">
        <v>24</v>
      </c>
      <c r="D35" s="11" t="s">
        <v>348</v>
      </c>
      <c r="E35" s="11" t="s">
        <v>26</v>
      </c>
      <c r="F35" s="11" t="s">
        <v>349</v>
      </c>
      <c r="G35" s="11" t="s">
        <v>26</v>
      </c>
      <c r="H35" s="11" t="s">
        <v>122</v>
      </c>
      <c r="I35" s="23" t="s">
        <v>123</v>
      </c>
      <c r="J35" s="23">
        <v>89.053200000000004</v>
      </c>
      <c r="K35" s="23">
        <v>0</v>
      </c>
      <c r="L35" s="23">
        <v>76.77</v>
      </c>
      <c r="M35" s="23">
        <v>12.28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11" t="s">
        <v>26</v>
      </c>
    </row>
    <row r="36" spans="1:19" hidden="1" x14ac:dyDescent="0.25">
      <c r="A36" s="15" t="s">
        <v>539</v>
      </c>
      <c r="B36" s="16" t="s">
        <v>243</v>
      </c>
      <c r="C36" s="15" t="s">
        <v>30</v>
      </c>
      <c r="D36" s="15" t="s">
        <v>26</v>
      </c>
      <c r="E36" s="15" t="s">
        <v>298</v>
      </c>
      <c r="F36" s="15" t="s">
        <v>26</v>
      </c>
      <c r="G36" s="15" t="s">
        <v>244</v>
      </c>
      <c r="H36" s="15" t="s">
        <v>71</v>
      </c>
      <c r="I36" s="17" t="s">
        <v>72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68.903999999999996</v>
      </c>
      <c r="S36" s="15" t="s">
        <v>299</v>
      </c>
    </row>
    <row r="37" spans="1:19" hidden="1" x14ac:dyDescent="0.25">
      <c r="A37" s="11" t="s">
        <v>528</v>
      </c>
      <c r="B37" s="22" t="s">
        <v>243</v>
      </c>
      <c r="C37" s="11" t="s">
        <v>24</v>
      </c>
      <c r="D37" s="11" t="s">
        <v>276</v>
      </c>
      <c r="E37" s="11" t="s">
        <v>26</v>
      </c>
      <c r="F37" s="11" t="s">
        <v>277</v>
      </c>
      <c r="G37" s="11" t="s">
        <v>26</v>
      </c>
      <c r="H37" s="11" t="s">
        <v>57</v>
      </c>
      <c r="I37" s="23" t="s">
        <v>58</v>
      </c>
      <c r="J37" s="23">
        <v>92.8</v>
      </c>
      <c r="K37" s="23">
        <v>92.8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11" t="s">
        <v>26</v>
      </c>
    </row>
    <row r="38" spans="1:19" hidden="1" x14ac:dyDescent="0.25">
      <c r="A38" s="11" t="s">
        <v>523</v>
      </c>
      <c r="B38" s="22" t="s">
        <v>243</v>
      </c>
      <c r="C38" s="11" t="s">
        <v>24</v>
      </c>
      <c r="D38" s="11" t="s">
        <v>262</v>
      </c>
      <c r="E38" s="11" t="s">
        <v>26</v>
      </c>
      <c r="F38" s="11" t="s">
        <v>263</v>
      </c>
      <c r="G38" s="11" t="s">
        <v>26</v>
      </c>
      <c r="H38" s="11" t="s">
        <v>113</v>
      </c>
      <c r="I38" s="23" t="s">
        <v>114</v>
      </c>
      <c r="J38" s="23">
        <v>94.17</v>
      </c>
      <c r="K38" s="23">
        <v>94.17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11" t="s">
        <v>26</v>
      </c>
    </row>
    <row r="39" spans="1:19" hidden="1" x14ac:dyDescent="0.25">
      <c r="A39" s="11" t="s">
        <v>563</v>
      </c>
      <c r="B39" s="22" t="s">
        <v>335</v>
      </c>
      <c r="C39" s="11" t="s">
        <v>24</v>
      </c>
      <c r="D39" s="11" t="s">
        <v>352</v>
      </c>
      <c r="E39" s="11" t="s">
        <v>26</v>
      </c>
      <c r="F39" s="11" t="s">
        <v>353</v>
      </c>
      <c r="G39" s="11" t="s">
        <v>26</v>
      </c>
      <c r="H39" s="11" t="s">
        <v>57</v>
      </c>
      <c r="I39" s="23" t="s">
        <v>58</v>
      </c>
      <c r="J39" s="23">
        <v>94.8</v>
      </c>
      <c r="K39" s="23">
        <v>94.8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11" t="s">
        <v>26</v>
      </c>
    </row>
    <row r="40" spans="1:19" hidden="1" x14ac:dyDescent="0.25">
      <c r="A40" s="11" t="s">
        <v>575</v>
      </c>
      <c r="B40" s="22" t="s">
        <v>375</v>
      </c>
      <c r="C40" s="11" t="s">
        <v>24</v>
      </c>
      <c r="D40" s="11" t="s">
        <v>380</v>
      </c>
      <c r="E40" s="11" t="s">
        <v>26</v>
      </c>
      <c r="F40" s="11" t="s">
        <v>381</v>
      </c>
      <c r="G40" s="11" t="s">
        <v>26</v>
      </c>
      <c r="H40" s="11" t="s">
        <v>382</v>
      </c>
      <c r="I40" s="23" t="s">
        <v>383</v>
      </c>
      <c r="J40" s="23">
        <v>94.82</v>
      </c>
      <c r="K40" s="23">
        <v>94.82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11" t="s">
        <v>26</v>
      </c>
    </row>
    <row r="41" spans="1:19" hidden="1" x14ac:dyDescent="0.25">
      <c r="A41" s="11" t="s">
        <v>522</v>
      </c>
      <c r="B41" s="22" t="s">
        <v>243</v>
      </c>
      <c r="C41" s="11" t="s">
        <v>24</v>
      </c>
      <c r="D41" s="11" t="s">
        <v>260</v>
      </c>
      <c r="E41" s="11" t="s">
        <v>26</v>
      </c>
      <c r="F41" s="11" t="s">
        <v>261</v>
      </c>
      <c r="G41" s="11" t="s">
        <v>26</v>
      </c>
      <c r="H41" s="11" t="s">
        <v>96</v>
      </c>
      <c r="I41" s="23" t="s">
        <v>97</v>
      </c>
      <c r="J41" s="23">
        <v>100.35</v>
      </c>
      <c r="K41" s="23">
        <v>100.35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11" t="s">
        <v>26</v>
      </c>
    </row>
    <row r="42" spans="1:19" hidden="1" x14ac:dyDescent="0.25">
      <c r="A42" s="11" t="s">
        <v>545</v>
      </c>
      <c r="B42" s="22" t="s">
        <v>310</v>
      </c>
      <c r="C42" s="11" t="s">
        <v>24</v>
      </c>
      <c r="D42" s="11" t="s">
        <v>311</v>
      </c>
      <c r="E42" s="11" t="s">
        <v>26</v>
      </c>
      <c r="F42" s="11" t="s">
        <v>312</v>
      </c>
      <c r="G42" s="11" t="s">
        <v>26</v>
      </c>
      <c r="H42" s="11" t="s">
        <v>57</v>
      </c>
      <c r="I42" s="23" t="s">
        <v>58</v>
      </c>
      <c r="J42" s="23">
        <v>100.62</v>
      </c>
      <c r="K42" s="23">
        <v>100.62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11" t="s">
        <v>26</v>
      </c>
    </row>
    <row r="43" spans="1:19" hidden="1" x14ac:dyDescent="0.25">
      <c r="A43" s="11" t="s">
        <v>562</v>
      </c>
      <c r="B43" s="22" t="s">
        <v>335</v>
      </c>
      <c r="C43" s="11" t="s">
        <v>24</v>
      </c>
      <c r="D43" s="11" t="s">
        <v>350</v>
      </c>
      <c r="E43" s="11" t="s">
        <v>26</v>
      </c>
      <c r="F43" s="11" t="s">
        <v>351</v>
      </c>
      <c r="G43" s="11" t="s">
        <v>26</v>
      </c>
      <c r="H43" s="11" t="s">
        <v>44</v>
      </c>
      <c r="I43" s="23" t="s">
        <v>45</v>
      </c>
      <c r="J43" s="23">
        <v>158.3168</v>
      </c>
      <c r="K43" s="23">
        <v>0</v>
      </c>
      <c r="L43" s="23">
        <v>136.47999999999999</v>
      </c>
      <c r="M43" s="23">
        <v>21.83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11" t="s">
        <v>26</v>
      </c>
    </row>
    <row r="44" spans="1:19" hidden="1" x14ac:dyDescent="0.25">
      <c r="A44" s="11" t="s">
        <v>527</v>
      </c>
      <c r="B44" s="22" t="s">
        <v>243</v>
      </c>
      <c r="C44" s="11" t="s">
        <v>24</v>
      </c>
      <c r="D44" s="11" t="s">
        <v>274</v>
      </c>
      <c r="E44" s="11" t="s">
        <v>26</v>
      </c>
      <c r="F44" s="11" t="s">
        <v>275</v>
      </c>
      <c r="G44" s="11" t="s">
        <v>26</v>
      </c>
      <c r="H44" s="11" t="s">
        <v>109</v>
      </c>
      <c r="I44" s="23" t="s">
        <v>110</v>
      </c>
      <c r="J44" s="23">
        <v>177</v>
      </c>
      <c r="K44" s="23">
        <v>177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11" t="s">
        <v>26</v>
      </c>
    </row>
    <row r="45" spans="1:19" hidden="1" x14ac:dyDescent="0.25">
      <c r="A45" s="15" t="s">
        <v>548</v>
      </c>
      <c r="B45" s="16" t="s">
        <v>310</v>
      </c>
      <c r="C45" s="15" t="s">
        <v>24</v>
      </c>
      <c r="D45" s="15" t="s">
        <v>319</v>
      </c>
      <c r="E45" s="15" t="s">
        <v>26</v>
      </c>
      <c r="F45" s="15" t="s">
        <v>320</v>
      </c>
      <c r="G45" s="15" t="s">
        <v>26</v>
      </c>
      <c r="H45" s="15" t="s">
        <v>65</v>
      </c>
      <c r="I45" s="17" t="s">
        <v>66</v>
      </c>
      <c r="J45" s="17">
        <v>1008.98</v>
      </c>
      <c r="K45" s="17">
        <v>1008.98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5" t="s">
        <v>26</v>
      </c>
    </row>
    <row r="46" spans="1:19" hidden="1" x14ac:dyDescent="0.25">
      <c r="A46" s="11" t="s">
        <v>513</v>
      </c>
      <c r="B46" s="22" t="s">
        <v>231</v>
      </c>
      <c r="C46" s="11" t="s">
        <v>24</v>
      </c>
      <c r="D46" s="11" t="s">
        <v>236</v>
      </c>
      <c r="E46" s="11" t="s">
        <v>26</v>
      </c>
      <c r="F46" s="11" t="s">
        <v>237</v>
      </c>
      <c r="G46" s="11" t="s">
        <v>26</v>
      </c>
      <c r="H46" s="11" t="s">
        <v>109</v>
      </c>
      <c r="I46" s="23" t="s">
        <v>110</v>
      </c>
      <c r="J46" s="23">
        <v>181.8</v>
      </c>
      <c r="K46" s="23">
        <v>181.8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11" t="s">
        <v>26</v>
      </c>
    </row>
    <row r="47" spans="1:19" hidden="1" x14ac:dyDescent="0.25">
      <c r="A47" s="11" t="s">
        <v>546</v>
      </c>
      <c r="B47" s="22" t="s">
        <v>310</v>
      </c>
      <c r="C47" s="11" t="s">
        <v>24</v>
      </c>
      <c r="D47" s="11" t="s">
        <v>313</v>
      </c>
      <c r="E47" s="11" t="s">
        <v>26</v>
      </c>
      <c r="F47" s="11" t="s">
        <v>314</v>
      </c>
      <c r="G47" s="11" t="s">
        <v>26</v>
      </c>
      <c r="H47" s="11" t="s">
        <v>158</v>
      </c>
      <c r="I47" s="23" t="s">
        <v>159</v>
      </c>
      <c r="J47" s="23">
        <v>256.22000000000003</v>
      </c>
      <c r="K47" s="23">
        <v>256.22000000000003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11" t="s">
        <v>26</v>
      </c>
    </row>
    <row r="48" spans="1:19" hidden="1" x14ac:dyDescent="0.25">
      <c r="A48" s="11" t="s">
        <v>558</v>
      </c>
      <c r="B48" s="22" t="s">
        <v>335</v>
      </c>
      <c r="C48" s="11" t="s">
        <v>24</v>
      </c>
      <c r="D48" s="11" t="s">
        <v>342</v>
      </c>
      <c r="E48" s="11" t="s">
        <v>26</v>
      </c>
      <c r="F48" s="11" t="s">
        <v>343</v>
      </c>
      <c r="G48" s="11" t="s">
        <v>26</v>
      </c>
      <c r="H48" s="11" t="s">
        <v>109</v>
      </c>
      <c r="I48" s="23" t="s">
        <v>110</v>
      </c>
      <c r="J48" s="23">
        <v>270.89999999999998</v>
      </c>
      <c r="K48" s="23">
        <v>270.89999999999998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11" t="s">
        <v>26</v>
      </c>
    </row>
    <row r="49" spans="1:19" hidden="1" x14ac:dyDescent="0.25">
      <c r="A49" s="11" t="s">
        <v>549</v>
      </c>
      <c r="B49" s="22" t="s">
        <v>310</v>
      </c>
      <c r="C49" s="11" t="s">
        <v>24</v>
      </c>
      <c r="D49" s="11" t="s">
        <v>321</v>
      </c>
      <c r="E49" s="11" t="s">
        <v>26</v>
      </c>
      <c r="F49" s="11" t="s">
        <v>322</v>
      </c>
      <c r="G49" s="11" t="s">
        <v>26</v>
      </c>
      <c r="H49" s="11" t="s">
        <v>151</v>
      </c>
      <c r="I49" s="23" t="s">
        <v>152</v>
      </c>
      <c r="J49" s="23">
        <v>284.2</v>
      </c>
      <c r="K49" s="23">
        <v>0</v>
      </c>
      <c r="L49" s="23">
        <v>245</v>
      </c>
      <c r="M49" s="23">
        <v>39.200000000000003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11" t="s">
        <v>26</v>
      </c>
    </row>
    <row r="50" spans="1:19" hidden="1" x14ac:dyDescent="0.25">
      <c r="A50" s="11" t="s">
        <v>551</v>
      </c>
      <c r="B50" s="22" t="s">
        <v>310</v>
      </c>
      <c r="C50" s="11" t="s">
        <v>24</v>
      </c>
      <c r="D50" s="11" t="s">
        <v>325</v>
      </c>
      <c r="E50" s="11" t="s">
        <v>26</v>
      </c>
      <c r="F50" s="11" t="s">
        <v>326</v>
      </c>
      <c r="G50" s="11" t="s">
        <v>26</v>
      </c>
      <c r="H50" s="11" t="s">
        <v>40</v>
      </c>
      <c r="I50" s="23" t="s">
        <v>41</v>
      </c>
      <c r="J50" s="23">
        <v>309.80239999999998</v>
      </c>
      <c r="K50" s="23">
        <v>139.41000000000003</v>
      </c>
      <c r="L50" s="23">
        <v>146.88999999999999</v>
      </c>
      <c r="M50" s="23">
        <v>23.5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11" t="s">
        <v>26</v>
      </c>
    </row>
    <row r="51" spans="1:19" hidden="1" x14ac:dyDescent="0.25">
      <c r="A51" s="11" t="s">
        <v>529</v>
      </c>
      <c r="B51" s="22" t="s">
        <v>243</v>
      </c>
      <c r="C51" s="11" t="s">
        <v>24</v>
      </c>
      <c r="D51" s="11" t="s">
        <v>278</v>
      </c>
      <c r="E51" s="11" t="s">
        <v>26</v>
      </c>
      <c r="F51" s="11" t="s">
        <v>279</v>
      </c>
      <c r="G51" s="11" t="s">
        <v>26</v>
      </c>
      <c r="H51" s="11" t="s">
        <v>61</v>
      </c>
      <c r="I51" s="23" t="s">
        <v>62</v>
      </c>
      <c r="J51" s="23">
        <v>337.6</v>
      </c>
      <c r="K51" s="23">
        <v>337.6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11" t="s">
        <v>26</v>
      </c>
    </row>
    <row r="52" spans="1:19" hidden="1" x14ac:dyDescent="0.25">
      <c r="A52" s="11" t="s">
        <v>534</v>
      </c>
      <c r="B52" s="22" t="s">
        <v>243</v>
      </c>
      <c r="C52" s="11" t="s">
        <v>24</v>
      </c>
      <c r="D52" s="11" t="s">
        <v>288</v>
      </c>
      <c r="E52" s="11" t="s">
        <v>26</v>
      </c>
      <c r="F52" s="11" t="s">
        <v>289</v>
      </c>
      <c r="G52" s="11" t="s">
        <v>26</v>
      </c>
      <c r="H52" s="11" t="s">
        <v>126</v>
      </c>
      <c r="I52" s="23" t="s">
        <v>127</v>
      </c>
      <c r="J52" s="23">
        <v>401.95</v>
      </c>
      <c r="K52" s="23">
        <v>401.95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11" t="s">
        <v>26</v>
      </c>
    </row>
    <row r="53" spans="1:19" hidden="1" x14ac:dyDescent="0.25">
      <c r="A53" s="11" t="s">
        <v>531</v>
      </c>
      <c r="B53" s="22" t="s">
        <v>243</v>
      </c>
      <c r="C53" s="11" t="s">
        <v>24</v>
      </c>
      <c r="D53" s="11" t="s">
        <v>282</v>
      </c>
      <c r="E53" s="11" t="s">
        <v>26</v>
      </c>
      <c r="F53" s="11" t="s">
        <v>283</v>
      </c>
      <c r="G53" s="11" t="s">
        <v>26</v>
      </c>
      <c r="H53" s="11" t="s">
        <v>36</v>
      </c>
      <c r="I53" s="23" t="s">
        <v>37</v>
      </c>
      <c r="J53" s="23">
        <v>424.48</v>
      </c>
      <c r="K53" s="23">
        <v>0</v>
      </c>
      <c r="L53" s="23">
        <v>365.93</v>
      </c>
      <c r="M53" s="23">
        <v>58.55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11" t="s">
        <v>26</v>
      </c>
    </row>
    <row r="54" spans="1:19" hidden="1" x14ac:dyDescent="0.25">
      <c r="A54" s="25" t="s">
        <v>557</v>
      </c>
      <c r="B54" s="26" t="s">
        <v>335</v>
      </c>
      <c r="C54" s="25" t="s">
        <v>24</v>
      </c>
      <c r="D54" s="25" t="s">
        <v>338</v>
      </c>
      <c r="E54" s="25" t="s">
        <v>26</v>
      </c>
      <c r="F54" s="25" t="s">
        <v>339</v>
      </c>
      <c r="G54" s="25" t="s">
        <v>26</v>
      </c>
      <c r="H54" s="25" t="s">
        <v>340</v>
      </c>
      <c r="I54" s="27" t="s">
        <v>341</v>
      </c>
      <c r="J54" s="27">
        <v>770.68</v>
      </c>
      <c r="K54" s="27">
        <v>770.68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5" t="s">
        <v>26</v>
      </c>
    </row>
    <row r="55" spans="1:19" hidden="1" x14ac:dyDescent="0.25">
      <c r="A55" s="11" t="s">
        <v>577</v>
      </c>
      <c r="B55" s="22" t="s">
        <v>386</v>
      </c>
      <c r="C55" s="11" t="s">
        <v>24</v>
      </c>
      <c r="D55" s="11" t="s">
        <v>387</v>
      </c>
      <c r="E55" s="11" t="s">
        <v>26</v>
      </c>
      <c r="F55" s="11" t="s">
        <v>388</v>
      </c>
      <c r="G55" s="11" t="s">
        <v>26</v>
      </c>
      <c r="H55" s="11" t="s">
        <v>182</v>
      </c>
      <c r="I55" s="23" t="s">
        <v>183</v>
      </c>
      <c r="J55" s="23">
        <v>554.11</v>
      </c>
      <c r="K55" s="23">
        <v>0</v>
      </c>
      <c r="L55" s="23">
        <v>477.68</v>
      </c>
      <c r="M55" s="23">
        <v>76.430000000000007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11" t="s">
        <v>26</v>
      </c>
    </row>
    <row r="56" spans="1:19" hidden="1" x14ac:dyDescent="0.25">
      <c r="A56" s="11" t="s">
        <v>518</v>
      </c>
      <c r="B56" s="22" t="s">
        <v>243</v>
      </c>
      <c r="C56" s="11" t="s">
        <v>24</v>
      </c>
      <c r="D56" s="11" t="s">
        <v>248</v>
      </c>
      <c r="E56" s="11" t="s">
        <v>26</v>
      </c>
      <c r="F56" s="11" t="s">
        <v>249</v>
      </c>
      <c r="G56" s="11" t="s">
        <v>26</v>
      </c>
      <c r="H56" s="11" t="s">
        <v>250</v>
      </c>
      <c r="I56" s="23" t="s">
        <v>251</v>
      </c>
      <c r="J56" s="23">
        <v>601.12</v>
      </c>
      <c r="K56" s="23">
        <v>601.12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11" t="s">
        <v>26</v>
      </c>
    </row>
    <row r="57" spans="1:19" hidden="1" x14ac:dyDescent="0.25">
      <c r="A57" s="11" t="s">
        <v>520</v>
      </c>
      <c r="B57" s="22" t="s">
        <v>243</v>
      </c>
      <c r="C57" s="11" t="s">
        <v>24</v>
      </c>
      <c r="D57" s="11" t="s">
        <v>256</v>
      </c>
      <c r="E57" s="11" t="s">
        <v>26</v>
      </c>
      <c r="F57" s="11" t="s">
        <v>257</v>
      </c>
      <c r="G57" s="11" t="s">
        <v>26</v>
      </c>
      <c r="H57" s="11" t="s">
        <v>83</v>
      </c>
      <c r="I57" s="23" t="s">
        <v>84</v>
      </c>
      <c r="J57" s="23">
        <v>602.34</v>
      </c>
      <c r="K57" s="23">
        <v>602.34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11" t="s">
        <v>26</v>
      </c>
    </row>
    <row r="58" spans="1:19" hidden="1" x14ac:dyDescent="0.25">
      <c r="A58" s="11" t="s">
        <v>560</v>
      </c>
      <c r="B58" s="22" t="s">
        <v>335</v>
      </c>
      <c r="C58" s="11" t="s">
        <v>24</v>
      </c>
      <c r="D58" s="11" t="s">
        <v>346</v>
      </c>
      <c r="E58" s="11" t="s">
        <v>26</v>
      </c>
      <c r="F58" s="11" t="s">
        <v>347</v>
      </c>
      <c r="G58" s="11" t="s">
        <v>26</v>
      </c>
      <c r="H58" s="11" t="s">
        <v>40</v>
      </c>
      <c r="I58" s="23" t="s">
        <v>41</v>
      </c>
      <c r="J58" s="23">
        <v>683.75440000000003</v>
      </c>
      <c r="K58" s="23">
        <v>336.52000000000004</v>
      </c>
      <c r="L58" s="23">
        <v>299.33999999999997</v>
      </c>
      <c r="M58" s="23">
        <v>47.89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11" t="s">
        <v>26</v>
      </c>
    </row>
    <row r="59" spans="1:19" hidden="1" x14ac:dyDescent="0.25">
      <c r="A59" s="11" t="s">
        <v>512</v>
      </c>
      <c r="B59" s="22" t="s">
        <v>231</v>
      </c>
      <c r="C59" s="11" t="s">
        <v>24</v>
      </c>
      <c r="D59" s="11" t="s">
        <v>234</v>
      </c>
      <c r="E59" s="11" t="s">
        <v>26</v>
      </c>
      <c r="F59" s="11" t="s">
        <v>235</v>
      </c>
      <c r="G59" s="11" t="s">
        <v>26</v>
      </c>
      <c r="H59" s="11" t="s">
        <v>75</v>
      </c>
      <c r="I59" s="23" t="s">
        <v>76</v>
      </c>
      <c r="J59" s="23">
        <v>717.2</v>
      </c>
      <c r="K59" s="23">
        <v>717.2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11" t="s">
        <v>26</v>
      </c>
    </row>
    <row r="60" spans="1:19" hidden="1" x14ac:dyDescent="0.25">
      <c r="A60" s="11" t="s">
        <v>596</v>
      </c>
      <c r="B60" s="22" t="s">
        <v>429</v>
      </c>
      <c r="C60" s="11" t="s">
        <v>24</v>
      </c>
      <c r="D60" s="11" t="s">
        <v>430</v>
      </c>
      <c r="E60" s="11" t="s">
        <v>26</v>
      </c>
      <c r="F60" s="11" t="s">
        <v>431</v>
      </c>
      <c r="G60" s="11" t="s">
        <v>26</v>
      </c>
      <c r="H60" s="11" t="s">
        <v>432</v>
      </c>
      <c r="I60" s="23" t="s">
        <v>433</v>
      </c>
      <c r="J60" s="23">
        <v>1119.4928</v>
      </c>
      <c r="K60" s="23">
        <v>0</v>
      </c>
      <c r="L60" s="23">
        <v>965.08</v>
      </c>
      <c r="M60" s="23">
        <v>154.41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11" t="s">
        <v>26</v>
      </c>
    </row>
    <row r="61" spans="1:19" hidden="1" x14ac:dyDescent="0.25">
      <c r="A61" s="11" t="s">
        <v>568</v>
      </c>
      <c r="B61" s="22" t="s">
        <v>362</v>
      </c>
      <c r="C61" s="11" t="s">
        <v>24</v>
      </c>
      <c r="D61" s="11" t="s">
        <v>363</v>
      </c>
      <c r="E61" s="11" t="s">
        <v>26</v>
      </c>
      <c r="F61" s="11" t="s">
        <v>364</v>
      </c>
      <c r="G61" s="11" t="s">
        <v>26</v>
      </c>
      <c r="H61" s="11" t="s">
        <v>83</v>
      </c>
      <c r="I61" s="23" t="s">
        <v>84</v>
      </c>
      <c r="J61" s="23">
        <v>1146</v>
      </c>
      <c r="K61" s="23">
        <v>1146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11" t="s">
        <v>26</v>
      </c>
    </row>
    <row r="62" spans="1:19" hidden="1" x14ac:dyDescent="0.25">
      <c r="A62" s="11" t="s">
        <v>517</v>
      </c>
      <c r="B62" s="22" t="s">
        <v>243</v>
      </c>
      <c r="C62" s="11" t="s">
        <v>24</v>
      </c>
      <c r="D62" s="11" t="s">
        <v>246</v>
      </c>
      <c r="E62" s="11" t="s">
        <v>26</v>
      </c>
      <c r="F62" s="11" t="s">
        <v>247</v>
      </c>
      <c r="G62" s="11" t="s">
        <v>26</v>
      </c>
      <c r="H62" s="11" t="s">
        <v>126</v>
      </c>
      <c r="I62" s="23" t="s">
        <v>127</v>
      </c>
      <c r="J62" s="23">
        <v>1205.01</v>
      </c>
      <c r="K62" s="23">
        <v>0</v>
      </c>
      <c r="L62" s="23">
        <v>1038.8</v>
      </c>
      <c r="M62" s="23">
        <v>166.21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11" t="s">
        <v>26</v>
      </c>
    </row>
    <row r="63" spans="1:19" hidden="1" x14ac:dyDescent="0.25">
      <c r="A63" s="11" t="s">
        <v>525</v>
      </c>
      <c r="B63" s="22" t="s">
        <v>243</v>
      </c>
      <c r="C63" s="11" t="s">
        <v>24</v>
      </c>
      <c r="D63" s="11" t="s">
        <v>266</v>
      </c>
      <c r="E63" s="11" t="s">
        <v>26</v>
      </c>
      <c r="F63" s="11" t="s">
        <v>267</v>
      </c>
      <c r="G63" s="11" t="s">
        <v>26</v>
      </c>
      <c r="H63" s="11" t="s">
        <v>268</v>
      </c>
      <c r="I63" s="23" t="s">
        <v>269</v>
      </c>
      <c r="J63" s="23">
        <v>1214.6243999999999</v>
      </c>
      <c r="K63" s="23">
        <v>0</v>
      </c>
      <c r="L63" s="23">
        <v>1047.0899999999999</v>
      </c>
      <c r="M63" s="23">
        <v>167.53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11" t="s">
        <v>26</v>
      </c>
    </row>
    <row r="64" spans="1:19" hidden="1" x14ac:dyDescent="0.25">
      <c r="A64" s="11" t="s">
        <v>533</v>
      </c>
      <c r="B64" s="22" t="s">
        <v>243</v>
      </c>
      <c r="C64" s="11" t="s">
        <v>24</v>
      </c>
      <c r="D64" s="11" t="s">
        <v>286</v>
      </c>
      <c r="E64" s="11" t="s">
        <v>26</v>
      </c>
      <c r="F64" s="11" t="s">
        <v>287</v>
      </c>
      <c r="G64" s="11" t="s">
        <v>26</v>
      </c>
      <c r="H64" s="11" t="s">
        <v>83</v>
      </c>
      <c r="I64" s="23" t="s">
        <v>84</v>
      </c>
      <c r="J64" s="23">
        <v>1368.48</v>
      </c>
      <c r="K64" s="23">
        <v>1368.48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11" t="s">
        <v>26</v>
      </c>
    </row>
    <row r="65" spans="1:19" hidden="1" x14ac:dyDescent="0.25">
      <c r="A65" s="11" t="s">
        <v>582</v>
      </c>
      <c r="B65" s="22" t="s">
        <v>386</v>
      </c>
      <c r="C65" s="11" t="s">
        <v>24</v>
      </c>
      <c r="D65" s="11" t="s">
        <v>401</v>
      </c>
      <c r="E65" s="11" t="s">
        <v>26</v>
      </c>
      <c r="F65" s="11" t="s">
        <v>402</v>
      </c>
      <c r="G65" s="11" t="s">
        <v>26</v>
      </c>
      <c r="H65" s="11" t="s">
        <v>113</v>
      </c>
      <c r="I65" s="23" t="s">
        <v>114</v>
      </c>
      <c r="J65" s="23">
        <v>1546.05</v>
      </c>
      <c r="K65" s="23">
        <v>394.32000000000005</v>
      </c>
      <c r="L65" s="23">
        <v>992.87</v>
      </c>
      <c r="M65" s="23">
        <v>158.86000000000001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11" t="s">
        <v>26</v>
      </c>
    </row>
    <row r="66" spans="1:19" hidden="1" x14ac:dyDescent="0.25">
      <c r="A66" s="11" t="s">
        <v>597</v>
      </c>
      <c r="B66" s="22" t="s">
        <v>429</v>
      </c>
      <c r="C66" s="11" t="s">
        <v>24</v>
      </c>
      <c r="D66" s="11" t="s">
        <v>434</v>
      </c>
      <c r="E66" s="11" t="s">
        <v>26</v>
      </c>
      <c r="F66" s="11" t="s">
        <v>435</v>
      </c>
      <c r="G66" s="11" t="s">
        <v>26</v>
      </c>
      <c r="H66" s="11" t="s">
        <v>432</v>
      </c>
      <c r="I66" s="23" t="s">
        <v>433</v>
      </c>
      <c r="J66" s="23">
        <v>1547.81</v>
      </c>
      <c r="K66" s="23">
        <v>1547.81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11" t="s">
        <v>26</v>
      </c>
    </row>
    <row r="67" spans="1:19" hidden="1" x14ac:dyDescent="0.25">
      <c r="A67" s="11" t="s">
        <v>570</v>
      </c>
      <c r="B67" s="22" t="s">
        <v>362</v>
      </c>
      <c r="C67" s="11" t="s">
        <v>24</v>
      </c>
      <c r="D67" s="11" t="s">
        <v>369</v>
      </c>
      <c r="E67" s="11" t="s">
        <v>26</v>
      </c>
      <c r="F67" s="11" t="s">
        <v>370</v>
      </c>
      <c r="G67" s="11" t="s">
        <v>26</v>
      </c>
      <c r="H67" s="11" t="s">
        <v>75</v>
      </c>
      <c r="I67" s="23" t="s">
        <v>76</v>
      </c>
      <c r="J67" s="23">
        <v>1609.99</v>
      </c>
      <c r="K67" s="23">
        <v>1609.99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11" t="s">
        <v>26</v>
      </c>
    </row>
    <row r="68" spans="1:19" hidden="1" x14ac:dyDescent="0.25">
      <c r="A68" s="11" t="s">
        <v>578</v>
      </c>
      <c r="B68" s="22" t="s">
        <v>386</v>
      </c>
      <c r="C68" s="11" t="s">
        <v>24</v>
      </c>
      <c r="D68" s="11" t="s">
        <v>389</v>
      </c>
      <c r="E68" s="11" t="s">
        <v>26</v>
      </c>
      <c r="F68" s="11" t="s">
        <v>390</v>
      </c>
      <c r="G68" s="11" t="s">
        <v>26</v>
      </c>
      <c r="H68" s="11" t="s">
        <v>151</v>
      </c>
      <c r="I68" s="23" t="s">
        <v>152</v>
      </c>
      <c r="J68" s="23">
        <v>1647.2</v>
      </c>
      <c r="K68" s="23">
        <v>725</v>
      </c>
      <c r="L68" s="23">
        <v>795</v>
      </c>
      <c r="M68" s="23">
        <v>127.2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11" t="s">
        <v>26</v>
      </c>
    </row>
    <row r="69" spans="1:19" hidden="1" x14ac:dyDescent="0.25">
      <c r="A69" s="15" t="s">
        <v>572</v>
      </c>
      <c r="B69" s="16" t="s">
        <v>362</v>
      </c>
      <c r="C69" s="15" t="s">
        <v>30</v>
      </c>
      <c r="D69" s="15" t="s">
        <v>26</v>
      </c>
      <c r="E69" s="15" t="s">
        <v>373</v>
      </c>
      <c r="F69" s="15" t="s">
        <v>374</v>
      </c>
      <c r="G69" s="15" t="s">
        <v>373</v>
      </c>
      <c r="H69" s="15" t="s">
        <v>174</v>
      </c>
      <c r="I69" s="17" t="s">
        <v>175</v>
      </c>
      <c r="J69" s="17">
        <v>-91.37</v>
      </c>
      <c r="K69" s="17">
        <v>-91.37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5" t="s">
        <v>26</v>
      </c>
    </row>
    <row r="70" spans="1:19" hidden="1" x14ac:dyDescent="0.25">
      <c r="A70" s="25" t="s">
        <v>573</v>
      </c>
      <c r="B70" s="26" t="s">
        <v>375</v>
      </c>
      <c r="C70" s="25" t="s">
        <v>24</v>
      </c>
      <c r="D70" s="25" t="s">
        <v>376</v>
      </c>
      <c r="E70" s="25" t="s">
        <v>26</v>
      </c>
      <c r="F70" s="25" t="s">
        <v>377</v>
      </c>
      <c r="G70" s="25" t="s">
        <v>26</v>
      </c>
      <c r="H70" s="25" t="s">
        <v>28</v>
      </c>
      <c r="I70" s="27" t="s">
        <v>29</v>
      </c>
      <c r="J70" s="27">
        <v>1357.2</v>
      </c>
      <c r="K70" s="27">
        <v>0</v>
      </c>
      <c r="L70" s="27">
        <v>1170</v>
      </c>
      <c r="M70" s="27">
        <v>187.2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5" t="s">
        <v>26</v>
      </c>
    </row>
    <row r="71" spans="1:19" x14ac:dyDescent="0.25">
      <c r="A71" s="25" t="s">
        <v>574</v>
      </c>
      <c r="B71" s="26" t="s">
        <v>375</v>
      </c>
      <c r="C71" s="25" t="s">
        <v>24</v>
      </c>
      <c r="D71" s="25" t="s">
        <v>378</v>
      </c>
      <c r="E71" s="25" t="s">
        <v>26</v>
      </c>
      <c r="F71" s="25" t="s">
        <v>379</v>
      </c>
      <c r="G71" s="25" t="s">
        <v>26</v>
      </c>
      <c r="H71" s="25" t="s">
        <v>92</v>
      </c>
      <c r="I71" s="27" t="s">
        <v>93</v>
      </c>
      <c r="J71" s="27">
        <v>31147.8</v>
      </c>
      <c r="K71" s="27">
        <v>31147.8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5" t="s">
        <v>26</v>
      </c>
    </row>
    <row r="72" spans="1:19" hidden="1" x14ac:dyDescent="0.25">
      <c r="A72" s="11" t="s">
        <v>547</v>
      </c>
      <c r="B72" s="22" t="s">
        <v>310</v>
      </c>
      <c r="C72" s="11" t="s">
        <v>24</v>
      </c>
      <c r="D72" s="11" t="s">
        <v>315</v>
      </c>
      <c r="E72" s="11" t="s">
        <v>26</v>
      </c>
      <c r="F72" s="11" t="s">
        <v>316</v>
      </c>
      <c r="G72" s="11" t="s">
        <v>26</v>
      </c>
      <c r="H72" s="11" t="s">
        <v>317</v>
      </c>
      <c r="I72" s="23" t="s">
        <v>318</v>
      </c>
      <c r="J72" s="23">
        <v>1742.05</v>
      </c>
      <c r="K72" s="23">
        <v>1742.05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11" t="s">
        <v>26</v>
      </c>
    </row>
    <row r="73" spans="1:19" hidden="1" x14ac:dyDescent="0.25">
      <c r="A73" s="25" t="s">
        <v>576</v>
      </c>
      <c r="B73" s="26" t="s">
        <v>375</v>
      </c>
      <c r="C73" s="25" t="s">
        <v>30</v>
      </c>
      <c r="D73" s="25" t="s">
        <v>26</v>
      </c>
      <c r="E73" s="25" t="s">
        <v>384</v>
      </c>
      <c r="F73" s="25" t="s">
        <v>26</v>
      </c>
      <c r="G73" s="25" t="s">
        <v>376</v>
      </c>
      <c r="H73" s="25" t="s">
        <v>28</v>
      </c>
      <c r="I73" s="27" t="s">
        <v>29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140.4</v>
      </c>
      <c r="S73" s="25" t="s">
        <v>385</v>
      </c>
    </row>
    <row r="74" spans="1:19" hidden="1" x14ac:dyDescent="0.25">
      <c r="A74" s="11" t="s">
        <v>530</v>
      </c>
      <c r="B74" s="22" t="s">
        <v>243</v>
      </c>
      <c r="C74" s="11" t="s">
        <v>24</v>
      </c>
      <c r="D74" s="11" t="s">
        <v>280</v>
      </c>
      <c r="E74" s="11" t="s">
        <v>26</v>
      </c>
      <c r="F74" s="11" t="s">
        <v>281</v>
      </c>
      <c r="G74" s="11" t="s">
        <v>26</v>
      </c>
      <c r="H74" s="11" t="s">
        <v>36</v>
      </c>
      <c r="I74" s="23" t="s">
        <v>37</v>
      </c>
      <c r="J74" s="23">
        <v>1750.72</v>
      </c>
      <c r="K74" s="23">
        <v>0</v>
      </c>
      <c r="L74" s="23">
        <v>1509.24</v>
      </c>
      <c r="M74" s="23">
        <v>241.48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11" t="s">
        <v>26</v>
      </c>
    </row>
    <row r="75" spans="1:19" hidden="1" x14ac:dyDescent="0.25">
      <c r="A75" s="11" t="s">
        <v>550</v>
      </c>
      <c r="B75" s="22" t="s">
        <v>310</v>
      </c>
      <c r="C75" s="11" t="s">
        <v>24</v>
      </c>
      <c r="D75" s="11" t="s">
        <v>323</v>
      </c>
      <c r="E75" s="11" t="s">
        <v>26</v>
      </c>
      <c r="F75" s="11" t="s">
        <v>324</v>
      </c>
      <c r="G75" s="11" t="s">
        <v>26</v>
      </c>
      <c r="H75" s="11" t="s">
        <v>126</v>
      </c>
      <c r="I75" s="23" t="s">
        <v>127</v>
      </c>
      <c r="J75" s="23">
        <v>1832.4928</v>
      </c>
      <c r="K75" s="23">
        <v>339.77</v>
      </c>
      <c r="L75" s="23">
        <v>1286.83</v>
      </c>
      <c r="M75" s="23">
        <v>205.89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11" t="s">
        <v>26</v>
      </c>
    </row>
    <row r="76" spans="1:19" hidden="1" x14ac:dyDescent="0.25">
      <c r="A76" s="25" t="s">
        <v>579</v>
      </c>
      <c r="B76" s="26" t="s">
        <v>386</v>
      </c>
      <c r="C76" s="25" t="s">
        <v>24</v>
      </c>
      <c r="D76" s="25" t="s">
        <v>391</v>
      </c>
      <c r="E76" s="25" t="s">
        <v>26</v>
      </c>
      <c r="F76" s="25" t="s">
        <v>392</v>
      </c>
      <c r="G76" s="25" t="s">
        <v>26</v>
      </c>
      <c r="H76" s="25" t="s">
        <v>317</v>
      </c>
      <c r="I76" s="27" t="s">
        <v>318</v>
      </c>
      <c r="J76" s="27">
        <v>1715</v>
      </c>
      <c r="K76" s="27">
        <v>1715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5" t="s">
        <v>26</v>
      </c>
    </row>
    <row r="77" spans="1:19" hidden="1" x14ac:dyDescent="0.25">
      <c r="A77" s="25" t="s">
        <v>580</v>
      </c>
      <c r="B77" s="26" t="s">
        <v>386</v>
      </c>
      <c r="C77" s="25" t="s">
        <v>24</v>
      </c>
      <c r="D77" s="25" t="s">
        <v>393</v>
      </c>
      <c r="E77" s="25" t="s">
        <v>26</v>
      </c>
      <c r="F77" s="25" t="s">
        <v>394</v>
      </c>
      <c r="G77" s="25" t="s">
        <v>26</v>
      </c>
      <c r="H77" s="25" t="s">
        <v>395</v>
      </c>
      <c r="I77" s="27" t="s">
        <v>396</v>
      </c>
      <c r="J77" s="27">
        <v>857.52</v>
      </c>
      <c r="K77" s="27">
        <v>857.52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5" t="s">
        <v>26</v>
      </c>
    </row>
    <row r="78" spans="1:19" hidden="1" x14ac:dyDescent="0.25">
      <c r="A78" s="25" t="s">
        <v>581</v>
      </c>
      <c r="B78" s="26" t="s">
        <v>386</v>
      </c>
      <c r="C78" s="25" t="s">
        <v>24</v>
      </c>
      <c r="D78" s="25" t="s">
        <v>397</v>
      </c>
      <c r="E78" s="25" t="s">
        <v>26</v>
      </c>
      <c r="F78" s="25" t="s">
        <v>398</v>
      </c>
      <c r="G78" s="25" t="s">
        <v>26</v>
      </c>
      <c r="H78" s="25" t="s">
        <v>399</v>
      </c>
      <c r="I78" s="27" t="s">
        <v>400</v>
      </c>
      <c r="J78" s="27">
        <v>92.14</v>
      </c>
      <c r="K78" s="27">
        <v>0</v>
      </c>
      <c r="L78" s="27">
        <v>79.430000000000007</v>
      </c>
      <c r="M78" s="27">
        <v>12.71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5" t="s">
        <v>26</v>
      </c>
    </row>
    <row r="79" spans="1:19" hidden="1" x14ac:dyDescent="0.25">
      <c r="A79" s="11" t="s">
        <v>584</v>
      </c>
      <c r="B79" s="22" t="s">
        <v>386</v>
      </c>
      <c r="C79" s="11" t="s">
        <v>24</v>
      </c>
      <c r="D79" s="11" t="s">
        <v>405</v>
      </c>
      <c r="E79" s="11" t="s">
        <v>26</v>
      </c>
      <c r="F79" s="11" t="s">
        <v>406</v>
      </c>
      <c r="G79" s="11" t="s">
        <v>26</v>
      </c>
      <c r="H79" s="11" t="s">
        <v>113</v>
      </c>
      <c r="I79" s="23" t="s">
        <v>114</v>
      </c>
      <c r="J79" s="23">
        <v>2010.7847999999999</v>
      </c>
      <c r="K79" s="23">
        <v>1129.73</v>
      </c>
      <c r="L79" s="23">
        <v>759.53</v>
      </c>
      <c r="M79" s="23">
        <v>121.52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11" t="s">
        <v>26</v>
      </c>
    </row>
    <row r="80" spans="1:19" hidden="1" x14ac:dyDescent="0.25">
      <c r="A80" s="25" t="s">
        <v>583</v>
      </c>
      <c r="B80" s="26" t="s">
        <v>386</v>
      </c>
      <c r="C80" s="25" t="s">
        <v>24</v>
      </c>
      <c r="D80" s="25" t="s">
        <v>403</v>
      </c>
      <c r="E80" s="25" t="s">
        <v>26</v>
      </c>
      <c r="F80" s="25" t="s">
        <v>404</v>
      </c>
      <c r="G80" s="25" t="s">
        <v>26</v>
      </c>
      <c r="H80" s="25" t="s">
        <v>61</v>
      </c>
      <c r="I80" s="27" t="s">
        <v>62</v>
      </c>
      <c r="J80" s="27">
        <v>337.1</v>
      </c>
      <c r="K80" s="27">
        <v>337.1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5" t="s">
        <v>26</v>
      </c>
    </row>
    <row r="81" spans="1:19" hidden="1" x14ac:dyDescent="0.25">
      <c r="A81" s="11" t="s">
        <v>519</v>
      </c>
      <c r="B81" s="22" t="s">
        <v>243</v>
      </c>
      <c r="C81" s="11" t="s">
        <v>24</v>
      </c>
      <c r="D81" s="11" t="s">
        <v>252</v>
      </c>
      <c r="E81" s="11" t="s">
        <v>26</v>
      </c>
      <c r="F81" s="11" t="s">
        <v>253</v>
      </c>
      <c r="G81" s="11" t="s">
        <v>26</v>
      </c>
      <c r="H81" s="11" t="s">
        <v>254</v>
      </c>
      <c r="I81" s="23" t="s">
        <v>255</v>
      </c>
      <c r="J81" s="23">
        <v>2033.5032000000001</v>
      </c>
      <c r="K81" s="23">
        <v>0</v>
      </c>
      <c r="L81" s="23">
        <v>1753.02</v>
      </c>
      <c r="M81" s="23">
        <v>280.48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  <c r="S81" s="11" t="s">
        <v>26</v>
      </c>
    </row>
    <row r="82" spans="1:19" hidden="1" x14ac:dyDescent="0.25">
      <c r="A82" s="25" t="s">
        <v>585</v>
      </c>
      <c r="B82" s="26" t="s">
        <v>386</v>
      </c>
      <c r="C82" s="25" t="s">
        <v>24</v>
      </c>
      <c r="D82" s="25" t="s">
        <v>407</v>
      </c>
      <c r="E82" s="25" t="s">
        <v>26</v>
      </c>
      <c r="F82" s="25" t="s">
        <v>408</v>
      </c>
      <c r="G82" s="25" t="s">
        <v>26</v>
      </c>
      <c r="H82" s="25" t="s">
        <v>96</v>
      </c>
      <c r="I82" s="27" t="s">
        <v>97</v>
      </c>
      <c r="J82" s="27">
        <v>60.75</v>
      </c>
      <c r="K82" s="27">
        <v>60.75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5" t="s">
        <v>26</v>
      </c>
    </row>
    <row r="83" spans="1:19" hidden="1" x14ac:dyDescent="0.25">
      <c r="A83" s="11" t="s">
        <v>569</v>
      </c>
      <c r="B83" s="22" t="s">
        <v>362</v>
      </c>
      <c r="C83" s="11" t="s">
        <v>24</v>
      </c>
      <c r="D83" s="11" t="s">
        <v>365</v>
      </c>
      <c r="E83" s="11" t="s">
        <v>26</v>
      </c>
      <c r="F83" s="11" t="s">
        <v>366</v>
      </c>
      <c r="G83" s="11" t="s">
        <v>26</v>
      </c>
      <c r="H83" s="11" t="s">
        <v>367</v>
      </c>
      <c r="I83" s="23" t="s">
        <v>368</v>
      </c>
      <c r="J83" s="23">
        <v>2438.4</v>
      </c>
      <c r="K83" s="23">
        <v>2438.4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v>0</v>
      </c>
      <c r="S83" s="11" t="s">
        <v>26</v>
      </c>
    </row>
    <row r="84" spans="1:19" hidden="1" x14ac:dyDescent="0.25">
      <c r="A84" s="11" t="s">
        <v>532</v>
      </c>
      <c r="B84" s="22" t="s">
        <v>243</v>
      </c>
      <c r="C84" s="11" t="s">
        <v>24</v>
      </c>
      <c r="D84" s="11" t="s">
        <v>284</v>
      </c>
      <c r="E84" s="11" t="s">
        <v>26</v>
      </c>
      <c r="F84" s="11" t="s">
        <v>285</v>
      </c>
      <c r="G84" s="11" t="s">
        <v>26</v>
      </c>
      <c r="H84" s="11" t="s">
        <v>75</v>
      </c>
      <c r="I84" s="23" t="s">
        <v>76</v>
      </c>
      <c r="J84" s="23">
        <v>3153.23</v>
      </c>
      <c r="K84" s="23">
        <v>3153.23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0</v>
      </c>
      <c r="R84" s="23">
        <v>0</v>
      </c>
      <c r="S84" s="11" t="s">
        <v>26</v>
      </c>
    </row>
    <row r="85" spans="1:19" hidden="1" x14ac:dyDescent="0.25">
      <c r="A85" s="25" t="s">
        <v>588</v>
      </c>
      <c r="B85" s="26" t="s">
        <v>386</v>
      </c>
      <c r="C85" s="25" t="s">
        <v>30</v>
      </c>
      <c r="D85" s="25" t="s">
        <v>26</v>
      </c>
      <c r="E85" s="25" t="s">
        <v>413</v>
      </c>
      <c r="F85" s="25" t="s">
        <v>26</v>
      </c>
      <c r="G85" s="25" t="s">
        <v>397</v>
      </c>
      <c r="H85" s="25" t="s">
        <v>399</v>
      </c>
      <c r="I85" s="27" t="s">
        <v>400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9.5325000000000006</v>
      </c>
      <c r="S85" s="25" t="s">
        <v>414</v>
      </c>
    </row>
    <row r="86" spans="1:19" hidden="1" x14ac:dyDescent="0.25">
      <c r="A86" s="11" t="s">
        <v>514</v>
      </c>
      <c r="B86" s="22" t="s">
        <v>231</v>
      </c>
      <c r="C86" s="11" t="s">
        <v>24</v>
      </c>
      <c r="D86" s="11" t="s">
        <v>238</v>
      </c>
      <c r="E86" s="11" t="s">
        <v>26</v>
      </c>
      <c r="F86" s="11" t="s">
        <v>239</v>
      </c>
      <c r="G86" s="11" t="s">
        <v>26</v>
      </c>
      <c r="H86" s="11" t="s">
        <v>117</v>
      </c>
      <c r="I86" s="23" t="s">
        <v>118</v>
      </c>
      <c r="J86" s="23">
        <v>4988.0200000000004</v>
      </c>
      <c r="K86" s="23">
        <v>4988.0200000000004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  <c r="S86" s="11" t="s">
        <v>26</v>
      </c>
    </row>
    <row r="87" spans="1:19" hidden="1" x14ac:dyDescent="0.25">
      <c r="A87" s="11" t="s">
        <v>559</v>
      </c>
      <c r="B87" s="22" t="s">
        <v>335</v>
      </c>
      <c r="C87" s="11" t="s">
        <v>24</v>
      </c>
      <c r="D87" s="11" t="s">
        <v>344</v>
      </c>
      <c r="E87" s="11" t="s">
        <v>26</v>
      </c>
      <c r="F87" s="11" t="s">
        <v>345</v>
      </c>
      <c r="G87" s="11" t="s">
        <v>26</v>
      </c>
      <c r="H87" s="11" t="s">
        <v>117</v>
      </c>
      <c r="I87" s="23" t="s">
        <v>118</v>
      </c>
      <c r="J87" s="23">
        <v>5448.34</v>
      </c>
      <c r="K87" s="23">
        <v>5448.34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11" t="s">
        <v>26</v>
      </c>
    </row>
    <row r="88" spans="1:19" hidden="1" x14ac:dyDescent="0.25">
      <c r="A88" s="15" t="s">
        <v>591</v>
      </c>
      <c r="B88" s="16" t="s">
        <v>419</v>
      </c>
      <c r="C88" s="15" t="s">
        <v>24</v>
      </c>
      <c r="D88" s="24">
        <v>174782</v>
      </c>
      <c r="E88" s="15" t="s">
        <v>26</v>
      </c>
      <c r="F88" s="15" t="s">
        <v>420</v>
      </c>
      <c r="G88" s="15" t="s">
        <v>26</v>
      </c>
      <c r="H88" s="15" t="s">
        <v>65</v>
      </c>
      <c r="I88" s="17" t="s">
        <v>66</v>
      </c>
      <c r="J88" s="17">
        <v>656.42</v>
      </c>
      <c r="K88" s="17">
        <v>656.42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5" t="s">
        <v>26</v>
      </c>
    </row>
    <row r="89" spans="1:19" hidden="1" x14ac:dyDescent="0.25">
      <c r="A89" s="25" t="s">
        <v>592</v>
      </c>
      <c r="B89" s="26" t="s">
        <v>419</v>
      </c>
      <c r="C89" s="25" t="s">
        <v>24</v>
      </c>
      <c r="D89" s="25" t="s">
        <v>421</v>
      </c>
      <c r="E89" s="25" t="s">
        <v>26</v>
      </c>
      <c r="F89" s="25" t="s">
        <v>422</v>
      </c>
      <c r="G89" s="25" t="s">
        <v>26</v>
      </c>
      <c r="H89" s="25" t="s">
        <v>36</v>
      </c>
      <c r="I89" s="27" t="s">
        <v>37</v>
      </c>
      <c r="J89" s="27">
        <v>349.86</v>
      </c>
      <c r="K89" s="27">
        <v>0</v>
      </c>
      <c r="L89" s="27">
        <v>301.60000000000002</v>
      </c>
      <c r="M89" s="27">
        <v>48.26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5" t="s">
        <v>26</v>
      </c>
    </row>
    <row r="90" spans="1:19" hidden="1" x14ac:dyDescent="0.25">
      <c r="A90" s="25" t="s">
        <v>593</v>
      </c>
      <c r="B90" s="26" t="s">
        <v>419</v>
      </c>
      <c r="C90" s="25" t="s">
        <v>30</v>
      </c>
      <c r="D90" s="25" t="s">
        <v>26</v>
      </c>
      <c r="E90" s="25" t="s">
        <v>423</v>
      </c>
      <c r="F90" s="25" t="s">
        <v>424</v>
      </c>
      <c r="G90" s="25" t="s">
        <v>421</v>
      </c>
      <c r="H90" s="25" t="s">
        <v>36</v>
      </c>
      <c r="I90" s="27" t="s">
        <v>37</v>
      </c>
      <c r="J90" s="27">
        <v>-26.04</v>
      </c>
      <c r="K90" s="27">
        <v>0</v>
      </c>
      <c r="L90" s="27">
        <v>-22.45</v>
      </c>
      <c r="M90" s="27">
        <v>-3.59</v>
      </c>
      <c r="N90" s="27">
        <v>0</v>
      </c>
      <c r="O90" s="27">
        <v>0</v>
      </c>
      <c r="P90" s="27">
        <v>0</v>
      </c>
      <c r="Q90" s="27">
        <v>0</v>
      </c>
      <c r="R90" s="27">
        <v>0</v>
      </c>
      <c r="S90" s="25" t="s">
        <v>26</v>
      </c>
    </row>
    <row r="91" spans="1:19" hidden="1" x14ac:dyDescent="0.25">
      <c r="A91" s="11" t="s">
        <v>556</v>
      </c>
      <c r="B91" s="22" t="s">
        <v>335</v>
      </c>
      <c r="C91" s="11" t="s">
        <v>24</v>
      </c>
      <c r="D91" s="11" t="s">
        <v>336</v>
      </c>
      <c r="E91" s="11" t="s">
        <v>26</v>
      </c>
      <c r="F91" s="11" t="s">
        <v>337</v>
      </c>
      <c r="G91" s="11" t="s">
        <v>26</v>
      </c>
      <c r="H91" s="11" t="s">
        <v>272</v>
      </c>
      <c r="I91" s="23" t="s">
        <v>273</v>
      </c>
      <c r="J91" s="23">
        <v>13650</v>
      </c>
      <c r="K91" s="23">
        <v>13650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23">
        <v>0</v>
      </c>
      <c r="R91" s="23">
        <v>0</v>
      </c>
      <c r="S91" s="11" t="s">
        <v>26</v>
      </c>
    </row>
    <row r="92" spans="1:19" hidden="1" x14ac:dyDescent="0.25">
      <c r="A92" s="25" t="s">
        <v>595</v>
      </c>
      <c r="B92" s="26" t="s">
        <v>419</v>
      </c>
      <c r="C92" s="25" t="s">
        <v>30</v>
      </c>
      <c r="D92" s="25" t="s">
        <v>26</v>
      </c>
      <c r="E92" s="25" t="s">
        <v>427</v>
      </c>
      <c r="F92" s="25" t="s">
        <v>26</v>
      </c>
      <c r="G92" s="25" t="s">
        <v>421</v>
      </c>
      <c r="H92" s="25" t="s">
        <v>36</v>
      </c>
      <c r="I92" s="27" t="s">
        <v>37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36.195</v>
      </c>
      <c r="S92" s="25" t="s">
        <v>428</v>
      </c>
    </row>
    <row r="93" spans="1:19" hidden="1" x14ac:dyDescent="0.25">
      <c r="A93" s="11" t="s">
        <v>526</v>
      </c>
      <c r="B93" s="22" t="s">
        <v>243</v>
      </c>
      <c r="C93" s="11" t="s">
        <v>24</v>
      </c>
      <c r="D93" s="11" t="s">
        <v>270</v>
      </c>
      <c r="E93" s="11" t="s">
        <v>26</v>
      </c>
      <c r="F93" s="11" t="s">
        <v>271</v>
      </c>
      <c r="G93" s="11" t="s">
        <v>26</v>
      </c>
      <c r="H93" s="11" t="s">
        <v>272</v>
      </c>
      <c r="I93" s="23" t="s">
        <v>273</v>
      </c>
      <c r="J93" s="23">
        <v>19000</v>
      </c>
      <c r="K93" s="23">
        <v>19000</v>
      </c>
      <c r="L93" s="23">
        <v>0</v>
      </c>
      <c r="M93" s="23">
        <v>0</v>
      </c>
      <c r="N93" s="23">
        <v>0</v>
      </c>
      <c r="O93" s="23">
        <v>0</v>
      </c>
      <c r="P93" s="23">
        <v>0</v>
      </c>
      <c r="Q93" s="23">
        <v>0</v>
      </c>
      <c r="R93" s="23">
        <v>0</v>
      </c>
      <c r="S93" s="11" t="s">
        <v>26</v>
      </c>
    </row>
    <row r="94" spans="1:19" x14ac:dyDescent="0.25">
      <c r="A94" s="11" t="s">
        <v>521</v>
      </c>
      <c r="B94" s="22" t="s">
        <v>243</v>
      </c>
      <c r="C94" s="11" t="s">
        <v>24</v>
      </c>
      <c r="D94" s="11" t="s">
        <v>258</v>
      </c>
      <c r="E94" s="11" t="s">
        <v>26</v>
      </c>
      <c r="F94" s="11" t="s">
        <v>259</v>
      </c>
      <c r="G94" s="11" t="s">
        <v>26</v>
      </c>
      <c r="H94" s="11" t="s">
        <v>92</v>
      </c>
      <c r="I94" s="23" t="s">
        <v>93</v>
      </c>
      <c r="J94" s="23">
        <v>19980.12</v>
      </c>
      <c r="K94" s="23">
        <v>19980.12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23">
        <v>0</v>
      </c>
      <c r="S94" s="11" t="s">
        <v>26</v>
      </c>
    </row>
    <row r="95" spans="1:19" hidden="1" x14ac:dyDescent="0.25">
      <c r="A95" s="15" t="s">
        <v>598</v>
      </c>
      <c r="B95" s="16" t="s">
        <v>429</v>
      </c>
      <c r="C95" s="15" t="s">
        <v>24</v>
      </c>
      <c r="D95" s="15" t="s">
        <v>436</v>
      </c>
      <c r="E95" s="15" t="s">
        <v>26</v>
      </c>
      <c r="F95" s="15" t="s">
        <v>437</v>
      </c>
      <c r="G95" s="15" t="s">
        <v>26</v>
      </c>
      <c r="H95" s="15" t="s">
        <v>113</v>
      </c>
      <c r="I95" s="17" t="s">
        <v>114</v>
      </c>
      <c r="J95" s="17">
        <v>146.80000000000001</v>
      </c>
      <c r="K95" s="17">
        <v>146.80000000000001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5" t="s">
        <v>26</v>
      </c>
    </row>
    <row r="96" spans="1:19" x14ac:dyDescent="0.25">
      <c r="A96" s="11" t="s">
        <v>511</v>
      </c>
      <c r="B96" s="22" t="s">
        <v>231</v>
      </c>
      <c r="C96" s="11" t="s">
        <v>24</v>
      </c>
      <c r="D96" s="11" t="s">
        <v>232</v>
      </c>
      <c r="E96" s="11" t="s">
        <v>26</v>
      </c>
      <c r="F96" s="11" t="s">
        <v>233</v>
      </c>
      <c r="G96" s="11" t="s">
        <v>26</v>
      </c>
      <c r="H96" s="11" t="s">
        <v>92</v>
      </c>
      <c r="I96" s="23" t="s">
        <v>93</v>
      </c>
      <c r="J96" s="23">
        <v>25878.22</v>
      </c>
      <c r="K96" s="23">
        <v>25878.22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0</v>
      </c>
      <c r="R96" s="23">
        <v>0</v>
      </c>
      <c r="S96" s="11" t="s">
        <v>26</v>
      </c>
    </row>
    <row r="97" spans="9:18" hidden="1" x14ac:dyDescent="0.25">
      <c r="J97" s="47">
        <f>SUBTOTAL(9,J8:J96)</f>
        <v>77006.14</v>
      </c>
      <c r="K97" s="47"/>
      <c r="L97" s="47"/>
      <c r="M97" s="47"/>
      <c r="N97" s="47"/>
      <c r="O97" s="47"/>
      <c r="P97" s="47"/>
      <c r="Q97" s="47"/>
      <c r="R97" s="47">
        <f>SUBTOTAL(9,R8:R96)</f>
        <v>0</v>
      </c>
    </row>
    <row r="98" spans="9:18" s="12" customFormat="1" hidden="1" x14ac:dyDescent="0.25">
      <c r="J98" s="47"/>
      <c r="K98" s="47"/>
      <c r="L98" s="47"/>
      <c r="M98" s="47"/>
      <c r="N98" s="47"/>
      <c r="O98" s="47"/>
      <c r="P98" s="47"/>
      <c r="Q98" s="47"/>
      <c r="R98" s="47">
        <f>+J97-R97</f>
        <v>77006.14</v>
      </c>
    </row>
    <row r="99" spans="9:18" s="12" customFormat="1" x14ac:dyDescent="0.25">
      <c r="J99" s="47">
        <f>SUBTOTAL(9,J8:J97)</f>
        <v>77006.14</v>
      </c>
      <c r="R99" s="47">
        <f>SUBTOTAL(9,R8:R98)</f>
        <v>0</v>
      </c>
    </row>
    <row r="100" spans="9:18" s="12" customFormat="1" x14ac:dyDescent="0.25">
      <c r="R100" s="46">
        <f>+J99-R99</f>
        <v>77006.14</v>
      </c>
    </row>
    <row r="101" spans="9:18" s="12" customFormat="1" x14ac:dyDescent="0.25"/>
    <row r="102" spans="9:18" s="12" customFormat="1" x14ac:dyDescent="0.25"/>
    <row r="103" spans="9:18" x14ac:dyDescent="0.25">
      <c r="I103" s="12"/>
      <c r="J103" s="18">
        <v>161220.0968</v>
      </c>
      <c r="K103" s="18">
        <v>145122.77999999997</v>
      </c>
      <c r="L103" s="18">
        <v>13876.980000000001</v>
      </c>
      <c r="M103" s="18">
        <v>2220.3000000000002</v>
      </c>
      <c r="N103" s="18">
        <v>0</v>
      </c>
      <c r="O103" s="18">
        <v>0</v>
      </c>
      <c r="P103" s="18">
        <v>0</v>
      </c>
      <c r="Q103" s="18">
        <v>0</v>
      </c>
      <c r="R103" s="18">
        <v>1724.3862000000004</v>
      </c>
    </row>
    <row r="106" spans="9:18" x14ac:dyDescent="0.25">
      <c r="I106" s="30" t="str">
        <f t="shared" ref="I106:I137" si="0">+A8&amp;" "&amp;C8&amp;" "&amp;D8&amp;" "&amp;F8&amp;" "&amp;I8&amp;" "&amp;S8</f>
        <v xml:space="preserve">3,2/84 NC  00-066379 LACTEOS DAVIMAR 2005,C.A. </v>
      </c>
    </row>
    <row r="107" spans="9:18" x14ac:dyDescent="0.25">
      <c r="I107" s="30" t="str">
        <f t="shared" si="0"/>
        <v xml:space="preserve">3,2/42 NC  00-0249901 DISTRIBUIDORA DE LACTEOS LA COSTA J.E.B. C.A. </v>
      </c>
    </row>
    <row r="108" spans="9:18" x14ac:dyDescent="0.25">
      <c r="I108" s="30" t="str">
        <f t="shared" si="0"/>
        <v xml:space="preserve">3,2/28 NC  00-5506537 PLUMROSE LATINOAMERICANA, C.A. </v>
      </c>
    </row>
    <row r="109" spans="9:18" x14ac:dyDescent="0.25">
      <c r="I109" s="30" t="str">
        <f t="shared" si="0"/>
        <v xml:space="preserve">3,2/25 NC  00-5506536 PLUMROSE LATINOAMERICANA, C.A. </v>
      </c>
    </row>
    <row r="110" spans="9:18" x14ac:dyDescent="0.25">
      <c r="I110" s="30" t="str">
        <f t="shared" si="0"/>
        <v xml:space="preserve">3,2/54 NC  00-0250172 DISTRIBUIDORA DE LACTEOS LA COSTA J.E.B. C.A. </v>
      </c>
    </row>
    <row r="111" spans="9:18" x14ac:dyDescent="0.25">
      <c r="I111" s="12" t="str">
        <f t="shared" si="0"/>
        <v xml:space="preserve">3,2/6 FC 00002325 00-0002325 FACIL GAS, C.A </v>
      </c>
    </row>
    <row r="112" spans="9:18" x14ac:dyDescent="0.25">
      <c r="I112" s="30" t="str">
        <f t="shared" si="0"/>
        <v xml:space="preserve">3,2/61 NC  00-067873 LACTEOS DAVIMAR 2005,C.A. </v>
      </c>
    </row>
    <row r="113" spans="9:9" x14ac:dyDescent="0.25">
      <c r="I113" s="30" t="str">
        <f t="shared" si="0"/>
        <v xml:space="preserve">3,2/26 NC  07-7632657 PEPSI-COLA VENEZUELA, C.A. </v>
      </c>
    </row>
    <row r="114" spans="9:9" x14ac:dyDescent="0.25">
      <c r="I114" s="30" t="str">
        <f t="shared" si="0"/>
        <v xml:space="preserve">3,2/5 NC  00-5505344 PLUMROSE LATINOAMERICANA, C.A. </v>
      </c>
    </row>
    <row r="115" spans="9:9" x14ac:dyDescent="0.25">
      <c r="I115" s="30" t="str">
        <f t="shared" si="0"/>
        <v xml:space="preserve">3,2/27 NC  07-7632558 PEPSI-COLA VENEZUELA, C.A. </v>
      </c>
    </row>
    <row r="116" spans="9:9" x14ac:dyDescent="0.25">
      <c r="I116" s="30" t="str">
        <f t="shared" si="0"/>
        <v>3,2/30 NC   PLUMROSE LATINOAMERICANA, C.A. 20220300008200</v>
      </c>
    </row>
    <row r="117" spans="9:9" x14ac:dyDescent="0.25">
      <c r="I117" s="30" t="str">
        <f t="shared" si="0"/>
        <v>3,2/31 NC   PRODUCTOS COMETIN, C.A 20220300008201</v>
      </c>
    </row>
    <row r="118" spans="9:9" x14ac:dyDescent="0.25">
      <c r="I118" s="30" t="str">
        <f t="shared" si="0"/>
        <v>3,2/32 NC   PEPSI-COLA VENEZUELA, C.A. 20220300008202</v>
      </c>
    </row>
    <row r="119" spans="9:9" x14ac:dyDescent="0.25">
      <c r="I119" s="30" t="str">
        <f t="shared" si="0"/>
        <v>3,2/33 NC   PEPSI-COLA VENEZUELA, C.A. 20220300008203</v>
      </c>
    </row>
    <row r="120" spans="9:9" x14ac:dyDescent="0.25">
      <c r="I120" s="30" t="str">
        <f t="shared" si="0"/>
        <v>3,2/34 NC   DISTRIBUCIONES  ISVAN 2018,C.A 20220300008206</v>
      </c>
    </row>
    <row r="121" spans="9:9" x14ac:dyDescent="0.25">
      <c r="I121" s="30" t="str">
        <f t="shared" si="0"/>
        <v>3,2/43 NC   SUMIPAN, C.A. 20220300008204</v>
      </c>
    </row>
    <row r="122" spans="9:9" x14ac:dyDescent="0.25">
      <c r="I122" s="30" t="str">
        <f t="shared" si="0"/>
        <v>3,2/44 NC   PLUMROSE LATINOAMERICANA, C.A. 20220300008205</v>
      </c>
    </row>
    <row r="123" spans="9:9" x14ac:dyDescent="0.25">
      <c r="I123" s="30" t="str">
        <f t="shared" si="0"/>
        <v>3,2/45 NC   DISTRIBUIDORA DE LACTEOS LA COSTA J.E.B. C.A. 20220300008207</v>
      </c>
    </row>
    <row r="124" spans="9:9" x14ac:dyDescent="0.25">
      <c r="I124" s="30" t="str">
        <f t="shared" si="0"/>
        <v>3,2/55 NC   DISTRIBUIDORA DE LACTEOS LA COSTA J.E.B. C.A. 20220300008208</v>
      </c>
    </row>
    <row r="125" spans="9:9" x14ac:dyDescent="0.25">
      <c r="I125" s="30" t="str">
        <f t="shared" si="0"/>
        <v>3,2/56 NC   DISTRIBUIDORA GASEOSA SAN DIEGO, C.A. 20220300008209</v>
      </c>
    </row>
    <row r="126" spans="9:9" x14ac:dyDescent="0.25">
      <c r="I126" s="30" t="str">
        <f t="shared" si="0"/>
        <v>3,2/57 NC   INVERSIONES VALIOSKA, C.A 20220300008210</v>
      </c>
    </row>
    <row r="127" spans="9:9" x14ac:dyDescent="0.25">
      <c r="I127" s="30" t="str">
        <f t="shared" si="0"/>
        <v>3,2/76 NC   INVERSIONES GIOVANNY 46 CA 20220300008213</v>
      </c>
    </row>
    <row r="128" spans="9:9" x14ac:dyDescent="0.25">
      <c r="I128" s="30" t="str">
        <f t="shared" si="0"/>
        <v>3,2/77 NC   SUMIPAN, C.A. 20220300008214</v>
      </c>
    </row>
    <row r="129" spans="9:9" x14ac:dyDescent="0.25">
      <c r="I129" s="30" t="str">
        <f t="shared" si="0"/>
        <v>3,2/79 NC   ALIMENTOS POLAR COMERCIAL, C.A. 20220300008216</v>
      </c>
    </row>
    <row r="130" spans="9:9" x14ac:dyDescent="0.25">
      <c r="I130" s="30" t="str">
        <f t="shared" si="0"/>
        <v>3,2/80 NC   ALIMENTOS POLAR COMERCIAL, C.A. 20220300008217</v>
      </c>
    </row>
    <row r="131" spans="9:9" x14ac:dyDescent="0.25">
      <c r="I131" s="30" t="str">
        <f t="shared" si="0"/>
        <v>3,2/89 NC    INPROA SANTONI, C.A  20220300008219</v>
      </c>
    </row>
    <row r="132" spans="9:9" x14ac:dyDescent="0.25">
      <c r="I132" s="30" t="str">
        <f t="shared" si="0"/>
        <v xml:space="preserve">3,2/14 FC A054B1394153195 00-30920722 ALIMENTOS POLAR COMERCIAL, C.A. </v>
      </c>
    </row>
    <row r="133" spans="9:9" x14ac:dyDescent="0.25">
      <c r="I133" s="30" t="str">
        <f t="shared" si="0"/>
        <v xml:space="preserve">3,2/51 FC 1000193723 00-0362485 DISTRIBUIDORA GASEOSA SAN DIEGO, C.A. </v>
      </c>
    </row>
    <row r="134" spans="9:9" x14ac:dyDescent="0.25">
      <c r="I134" s="12" t="str">
        <f t="shared" si="0"/>
        <v>3,2/29 NC   FACIL GAS, C.A 20220300008199</v>
      </c>
    </row>
    <row r="135" spans="9:9" x14ac:dyDescent="0.25">
      <c r="I135" s="30" t="str">
        <f t="shared" si="0"/>
        <v xml:space="preserve">3,2/18 FC 028981 00-023981 INVERSIONES MANUEL PEREIRA,C.A </v>
      </c>
    </row>
    <row r="136" spans="9:9" x14ac:dyDescent="0.25">
      <c r="I136" s="30" t="str">
        <f t="shared" si="0"/>
        <v xml:space="preserve">3,2/13 FC A054B1216296298 00-30937297 ALIMENTOS POLAR COMERCIAL, C.A. </v>
      </c>
    </row>
    <row r="137" spans="9:9" x14ac:dyDescent="0.25">
      <c r="I137" s="30" t="str">
        <f t="shared" si="0"/>
        <v xml:space="preserve">3,2/53 FC 028997 00-023997 INVERSIONES MANUEL PEREIRA,C.A </v>
      </c>
    </row>
    <row r="138" spans="9:9" x14ac:dyDescent="0.25">
      <c r="I138" s="30" t="str">
        <f t="shared" ref="I138:I169" si="1">+A40&amp;" "&amp;C40&amp;" "&amp;D40&amp;" "&amp;F40&amp;" "&amp;I40&amp;" "&amp;S40</f>
        <v xml:space="preserve">3,2/65 FC 000167 00-000167 INVERSIONES CRESVEIRA,C.A </v>
      </c>
    </row>
    <row r="139" spans="9:9" x14ac:dyDescent="0.25">
      <c r="I139" s="12" t="str">
        <f t="shared" si="1"/>
        <v xml:space="preserve">3,2/12 FC 007175 00-007844 DISTRIBUIDORA DAMASCUS CA </v>
      </c>
    </row>
    <row r="140" spans="9:9" x14ac:dyDescent="0.25">
      <c r="I140" s="30" t="str">
        <f t="shared" si="1"/>
        <v xml:space="preserve">3,2/35 FC 028987 00-023987 INVERSIONES MANUEL PEREIRA,C.A </v>
      </c>
    </row>
    <row r="141" spans="9:9" x14ac:dyDescent="0.25">
      <c r="I141" s="30" t="str">
        <f t="shared" si="1"/>
        <v xml:space="preserve">3,2/52 FC A02645 00-008145 INVERSIONES VALIOSKA, C.A </v>
      </c>
    </row>
    <row r="142" spans="9:9" x14ac:dyDescent="0.25">
      <c r="I142" s="30" t="str">
        <f t="shared" si="1"/>
        <v xml:space="preserve">3,2/17 FC 35796 00-90196 AGRO BANANERA EL VIGIA C.A. </v>
      </c>
    </row>
    <row r="143" spans="9:9" x14ac:dyDescent="0.25">
      <c r="I143" s="12" t="str">
        <f t="shared" si="1"/>
        <v xml:space="preserve">3,2/38 FC 0000174685 00-0177051 MATADERO MAELLA, C.A.  </v>
      </c>
    </row>
    <row r="144" spans="9:9" x14ac:dyDescent="0.25">
      <c r="I144" s="30" t="str">
        <f t="shared" si="1"/>
        <v xml:space="preserve">3,2/3 FC 35793 00-90193 AGRO BANANERA EL VIGIA C.A. </v>
      </c>
    </row>
    <row r="145" spans="9:9" x14ac:dyDescent="0.25">
      <c r="I145" s="30" t="str">
        <f t="shared" si="1"/>
        <v xml:space="preserve">3,2/36 FC 9235 00-009961 CARNICOS LOS TEQUES C.A. </v>
      </c>
    </row>
    <row r="146" spans="9:9" x14ac:dyDescent="0.25">
      <c r="I146" s="30" t="str">
        <f t="shared" si="1"/>
        <v xml:space="preserve">3,2/48 FC 35807 00-90207 AGRO BANANERA EL VIGIA C.A. </v>
      </c>
    </row>
    <row r="147" spans="9:9" x14ac:dyDescent="0.25">
      <c r="I147" s="30" t="str">
        <f t="shared" si="1"/>
        <v xml:space="preserve">3,2/39 FC A00214290 00-0230710 SUMIPAN, C.A. </v>
      </c>
    </row>
    <row r="148" spans="9:9" x14ac:dyDescent="0.25">
      <c r="I148" s="30" t="str">
        <f t="shared" si="1"/>
        <v xml:space="preserve">3,2/41 FC 0000353110 00-0250273 DISTRIBUIDORA DE LACTEOS LA COSTA J.E.B. C.A. </v>
      </c>
    </row>
    <row r="149" spans="9:9" x14ac:dyDescent="0.25">
      <c r="I149" s="30" t="str">
        <f t="shared" si="1"/>
        <v xml:space="preserve">3,2/19 FC 000021 00-000021  AGROINDUSTRIA MENDOZA C.A </v>
      </c>
    </row>
    <row r="150" spans="9:9" x14ac:dyDescent="0.25">
      <c r="I150" s="30" t="str">
        <f t="shared" si="1"/>
        <v xml:space="preserve">3,2/24 FC L118072204 00-5507590 PLUMROSE LATINOAMERICANA, C.A. </v>
      </c>
    </row>
    <row r="151" spans="9:9" x14ac:dyDescent="0.25">
      <c r="I151" s="30" t="str">
        <f t="shared" si="1"/>
        <v xml:space="preserve">3,2/21 FC V0673540033932 08-4308295 PEPSI-COLA VENEZUELA, C.A. </v>
      </c>
    </row>
    <row r="152" spans="9:9" x14ac:dyDescent="0.25">
      <c r="I152" s="31" t="str">
        <f t="shared" si="1"/>
        <v xml:space="preserve">3,2/47 FC 6051 00-006210 INVERSIONES SOLO ALIMENTOS J.A.C.A.,C.A </v>
      </c>
    </row>
    <row r="153" spans="9:9" x14ac:dyDescent="0.25">
      <c r="I153" s="30" t="str">
        <f t="shared" si="1"/>
        <v xml:space="preserve">3,2/67 FC 030988 00-025988 INVERSIONES GIOVANNY 46 CA </v>
      </c>
    </row>
    <row r="154" spans="9:9" x14ac:dyDescent="0.25">
      <c r="I154" s="30" t="str">
        <f t="shared" si="1"/>
        <v xml:space="preserve">3,2/8 FC 00043313 00-037014 INVERSIONES BENAR, C.A. </v>
      </c>
    </row>
    <row r="155" spans="9:9" x14ac:dyDescent="0.25">
      <c r="I155" s="30" t="str">
        <f t="shared" si="1"/>
        <v xml:space="preserve">3,2/10 FC 000738 00-000738 DISTRIBUIDORA HALU, C.A. </v>
      </c>
    </row>
    <row r="156" spans="9:9" x14ac:dyDescent="0.25">
      <c r="I156" s="30" t="str">
        <f t="shared" si="1"/>
        <v xml:space="preserve">3,2/50 FC 0000353219 00-0250415 DISTRIBUIDORA DE LACTEOS LA COSTA J.E.B. C.A. </v>
      </c>
    </row>
    <row r="157" spans="9:9" x14ac:dyDescent="0.25">
      <c r="I157" s="30" t="str">
        <f t="shared" si="1"/>
        <v xml:space="preserve">3,2/2 FC 163994 00-193903 ALIMENTOS PRODALVA, C.A. </v>
      </c>
    </row>
    <row r="158" spans="9:9" x14ac:dyDescent="0.25">
      <c r="I158" s="30" t="str">
        <f t="shared" si="1"/>
        <v xml:space="preserve">3,2/86 FC E001346 00-0086600  INPROA SANTONI, C.A  </v>
      </c>
    </row>
    <row r="159" spans="9:9" x14ac:dyDescent="0.25">
      <c r="I159" s="30" t="str">
        <f t="shared" si="1"/>
        <v xml:space="preserve">3,2/58 FC 000749 00-000749 DISTRIBUIDORA HALU, C.A. </v>
      </c>
    </row>
    <row r="160" spans="9:9" x14ac:dyDescent="0.25">
      <c r="I160" s="30" t="str">
        <f t="shared" si="1"/>
        <v xml:space="preserve">3,2/7 FC L118072203 00-5507589 PLUMROSE LATINOAMERICANA, C.A. </v>
      </c>
    </row>
    <row r="161" spans="9:9" x14ac:dyDescent="0.25">
      <c r="I161" s="30" t="str">
        <f t="shared" si="1"/>
        <v xml:space="preserve">3,2/15 FC 000029166 00-0035970 DISTRIBUCIONES  ISVAN 2018,C.A </v>
      </c>
    </row>
    <row r="162" spans="9:9" x14ac:dyDescent="0.25">
      <c r="I162" s="30" t="str">
        <f t="shared" si="1"/>
        <v xml:space="preserve">3,2/23 FC 000736 00-000736 DISTRIBUIDORA HALU, C.A. </v>
      </c>
    </row>
    <row r="163" spans="9:9" x14ac:dyDescent="0.25">
      <c r="I163" s="30" t="str">
        <f t="shared" si="1"/>
        <v xml:space="preserve">3,2/72 FC A054B1216302922 00-33173194 ALIMENTOS POLAR COMERCIAL, C.A. </v>
      </c>
    </row>
    <row r="164" spans="9:9" x14ac:dyDescent="0.25">
      <c r="I164" s="30" t="str">
        <f t="shared" si="1"/>
        <v xml:space="preserve">3,2/87 FC E001343 00-0086597  INPROA SANTONI, C.A  </v>
      </c>
    </row>
    <row r="165" spans="9:9" x14ac:dyDescent="0.25">
      <c r="I165" s="30" t="str">
        <f t="shared" si="1"/>
        <v xml:space="preserve">3,2/60 FC 164869 00-194779 ALIMENTOS PRODALVA, C.A. </v>
      </c>
    </row>
    <row r="166" spans="9:9" x14ac:dyDescent="0.25">
      <c r="I166" s="30" t="str">
        <f t="shared" si="1"/>
        <v xml:space="preserve">3,2/68 FC A00214829 00-0231260 SUMIPAN, C.A. </v>
      </c>
    </row>
    <row r="167" spans="9:9" x14ac:dyDescent="0.25">
      <c r="I167" s="12" t="str">
        <f t="shared" si="1"/>
        <v xml:space="preserve">3,2/62 NC  00-0311245  ITC COMERCIAL, C.A. </v>
      </c>
    </row>
    <row r="168" spans="9:9" x14ac:dyDescent="0.25">
      <c r="I168" s="31" t="str">
        <f t="shared" si="1"/>
        <v xml:space="preserve">3,2/63 FC 9396 00-008896 DISTRIBUIDORA DEPACKIK 2020 CA </v>
      </c>
    </row>
    <row r="169" spans="9:9" x14ac:dyDescent="0.25">
      <c r="I169" s="31" t="str">
        <f t="shared" si="1"/>
        <v xml:space="preserve">3,2/64 FC C220030693 00-11294197 DUSTRIBUIDORA BIGOTT C.A. </v>
      </c>
    </row>
    <row r="170" spans="9:9" x14ac:dyDescent="0.25">
      <c r="I170" s="30" t="str">
        <f t="shared" ref="I170:I195" si="2">+A72&amp;" "&amp;C72&amp;" "&amp;D72&amp;" "&amp;F72&amp;" "&amp;I72&amp;" "&amp;S72</f>
        <v xml:space="preserve">3,2/37 FC 165978 00-130697 DISTRIBUIDORA MI CHALA CA </v>
      </c>
    </row>
    <row r="171" spans="9:9" x14ac:dyDescent="0.25">
      <c r="I171" s="31" t="str">
        <f t="shared" si="2"/>
        <v>3,2/66 NC   DISTRIBUIDORA DEPACKIK 2020 CA 20220300008212</v>
      </c>
    </row>
    <row r="172" spans="9:9" x14ac:dyDescent="0.25">
      <c r="I172" s="30" t="str">
        <f t="shared" si="2"/>
        <v xml:space="preserve">3,2/20 FC V0673540033931 08-4308294 PEPSI-COLA VENEZUELA, C.A. </v>
      </c>
    </row>
    <row r="173" spans="9:9" x14ac:dyDescent="0.25">
      <c r="I173" s="31" t="str">
        <f t="shared" si="2"/>
        <v xml:space="preserve">3,2/40 FC L118072566 00-5507977 PLUMROSE LATINOAMERICANA, C.A. </v>
      </c>
    </row>
    <row r="174" spans="9:9" x14ac:dyDescent="0.25">
      <c r="I174" s="31" t="str">
        <f t="shared" si="2"/>
        <v xml:space="preserve">3,2/69 FC 166060 00-130783 DISTRIBUIDORA MI CHALA CA </v>
      </c>
    </row>
    <row r="175" spans="9:9" x14ac:dyDescent="0.25">
      <c r="I175" s="31" t="str">
        <f t="shared" si="2"/>
        <v xml:space="preserve">3,2/70 FC 41376 00-25698 CORPORACION SALINERA J.J.D.S.A. </v>
      </c>
    </row>
    <row r="176" spans="9:9" x14ac:dyDescent="0.25">
      <c r="I176" s="31" t="str">
        <f t="shared" si="2"/>
        <v xml:space="preserve">3,2/71 FC A238203 00-00614567 CENTRO DE DISTRIBUCIONES FRANCIS C.A.  </v>
      </c>
    </row>
    <row r="177" spans="9:9" x14ac:dyDescent="0.25">
      <c r="I177" s="30" t="str">
        <f t="shared" si="2"/>
        <v xml:space="preserve">3,2/74 FC 1216302920 00-33173192 ALIMENTOS POLAR COMERCIAL, C.A. </v>
      </c>
    </row>
    <row r="178" spans="9:9" x14ac:dyDescent="0.25">
      <c r="I178" s="31" t="str">
        <f t="shared" si="2"/>
        <v xml:space="preserve">3,2/73 FC 000024 00-000024  AGROINDUSTRIA MENDOZA C.A </v>
      </c>
    </row>
    <row r="179" spans="9:9" x14ac:dyDescent="0.25">
      <c r="I179" s="30" t="str">
        <f t="shared" si="2"/>
        <v xml:space="preserve">3,2/9 FC 0067823 00-56792 PRODUCTOS COMETIN, C.A </v>
      </c>
    </row>
    <row r="180" spans="9:9" x14ac:dyDescent="0.25">
      <c r="I180" s="31" t="str">
        <f t="shared" si="2"/>
        <v xml:space="preserve">3,2/75 FC 007228 00-007901 DISTRIBUIDORA DAMASCUS CA </v>
      </c>
    </row>
    <row r="181" spans="9:9" x14ac:dyDescent="0.25">
      <c r="I181" s="30" t="str">
        <f t="shared" si="2"/>
        <v xml:space="preserve">3,2/59 FC 000072276 00-069365 LACTEOS DAVIMAR 2005,C.A. </v>
      </c>
    </row>
    <row r="182" spans="9:9" x14ac:dyDescent="0.25">
      <c r="I182" s="31" t="str">
        <f t="shared" si="2"/>
        <v xml:space="preserve">3,2/22 FC 164483 00-194393 ALIMENTOS PRODALVA, C.A. </v>
      </c>
    </row>
    <row r="183" spans="9:9" x14ac:dyDescent="0.25">
      <c r="I183" s="31" t="str">
        <f t="shared" si="2"/>
        <v>3,2/78 NC   CENTRO DE DISTRIBUCIONES FRANCIS C.A.  20220300008215</v>
      </c>
    </row>
    <row r="184" spans="9:9" x14ac:dyDescent="0.25">
      <c r="I184" s="30" t="str">
        <f t="shared" si="2"/>
        <v xml:space="preserve">3,2/4 FC 018258 00-14758 ALEJANDRO JOSE DOMINGUEZ PADILLA </v>
      </c>
    </row>
    <row r="185" spans="9:9" x14ac:dyDescent="0.25">
      <c r="I185" s="30" t="str">
        <f t="shared" si="2"/>
        <v xml:space="preserve">3,2/49 FC 018279 00-014779 ALEJANDRO JOSE DOMINGUEZ PADILLA </v>
      </c>
    </row>
    <row r="186" spans="9:9" x14ac:dyDescent="0.25">
      <c r="I186" s="12" t="str">
        <f t="shared" si="2"/>
        <v xml:space="preserve">3,2/81 FC 174782 00-0177207 MATADERO MAELLA, C.A.  </v>
      </c>
    </row>
    <row r="187" spans="9:9" x14ac:dyDescent="0.25">
      <c r="I187" s="31" t="str">
        <f t="shared" si="2"/>
        <v xml:space="preserve">3,2/82 FC V0673540034981 08-4309377 PEPSI-COLA VENEZUELA, C.A. </v>
      </c>
    </row>
    <row r="188" spans="9:9" x14ac:dyDescent="0.25">
      <c r="I188" s="31" t="str">
        <f t="shared" si="2"/>
        <v xml:space="preserve">3,2/83 NC  07-7633031 PEPSI-COLA VENEZUELA, C.A. </v>
      </c>
    </row>
    <row r="189" spans="9:9" x14ac:dyDescent="0.25">
      <c r="I189" s="28" t="str">
        <f t="shared" si="2"/>
        <v xml:space="preserve">3,2/46 FC 367111 00-0173813  MOLINOS HIDALGO C A </v>
      </c>
    </row>
    <row r="190" spans="9:9" x14ac:dyDescent="0.25">
      <c r="I190" s="31" t="str">
        <f t="shared" si="2"/>
        <v>3,2/85 NC   PEPSI-COLA VENEZUELA, C.A. 20220300008218</v>
      </c>
    </row>
    <row r="191" spans="9:9" x14ac:dyDescent="0.25">
      <c r="I191" s="30" t="str">
        <f t="shared" si="2"/>
        <v xml:space="preserve">3,2/16 FC 366877 00-0173576  MOLINOS HIDALGO C A </v>
      </c>
    </row>
    <row r="192" spans="9:9" x14ac:dyDescent="0.25">
      <c r="I192" s="30" t="str">
        <f t="shared" si="2"/>
        <v xml:space="preserve">3,2/11 FC C220030566 00-11351631 DUSTRIBUIDORA BIGOTT C.A. </v>
      </c>
    </row>
    <row r="193" spans="9:9" x14ac:dyDescent="0.25">
      <c r="I193" s="28" t="str">
        <f t="shared" si="2"/>
        <v xml:space="preserve">3,2/88 FC A054B1216302921 00-33173193 ALIMENTOS POLAR COMERCIAL, C.A. </v>
      </c>
    </row>
    <row r="194" spans="9:9" x14ac:dyDescent="0.25">
      <c r="I194" s="30" t="str">
        <f t="shared" si="2"/>
        <v xml:space="preserve">3,2/1 FC C220030061 00-11293667 DUSTRIBUIDORA BIGOTT C.A. </v>
      </c>
    </row>
    <row r="195" spans="9:9" x14ac:dyDescent="0.25">
      <c r="I195" s="12" t="str">
        <f t="shared" si="2"/>
        <v xml:space="preserve">     </v>
      </c>
    </row>
    <row r="196" spans="9:9" x14ac:dyDescent="0.25">
      <c r="I196" s="12" t="str">
        <f t="shared" ref="I196:I197" si="3">+A103&amp;" "&amp;C103&amp;" "&amp;D103&amp;" "&amp;F103&amp;" "&amp;I103&amp;" "&amp;S103</f>
        <v xml:space="preserve">     </v>
      </c>
    </row>
    <row r="197" spans="9:9" x14ac:dyDescent="0.25">
      <c r="I197" s="12" t="str">
        <f t="shared" si="3"/>
        <v xml:space="preserve">     </v>
      </c>
    </row>
    <row r="198" spans="9:9" x14ac:dyDescent="0.25">
      <c r="I198" s="12"/>
    </row>
    <row r="199" spans="9:9" x14ac:dyDescent="0.25">
      <c r="I199" s="12"/>
    </row>
    <row r="200" spans="9:9" x14ac:dyDescent="0.25">
      <c r="I200" s="12"/>
    </row>
    <row r="201" spans="9:9" x14ac:dyDescent="0.25">
      <c r="I201" s="12"/>
    </row>
    <row r="202" spans="9:9" x14ac:dyDescent="0.25">
      <c r="I202" s="12"/>
    </row>
    <row r="203" spans="9:9" x14ac:dyDescent="0.25">
      <c r="I203" s="12"/>
    </row>
    <row r="204" spans="9:9" x14ac:dyDescent="0.25">
      <c r="I204" s="12"/>
    </row>
    <row r="205" spans="9:9" x14ac:dyDescent="0.25">
      <c r="I205" s="12"/>
    </row>
    <row r="206" spans="9:9" x14ac:dyDescent="0.25">
      <c r="I206" s="12"/>
    </row>
    <row r="207" spans="9:9" x14ac:dyDescent="0.25">
      <c r="I207" s="12"/>
    </row>
    <row r="208" spans="9:9" x14ac:dyDescent="0.25">
      <c r="I208" s="12"/>
    </row>
    <row r="209" spans="9:9" x14ac:dyDescent="0.25">
      <c r="I209" s="12"/>
    </row>
    <row r="210" spans="9:9" x14ac:dyDescent="0.25">
      <c r="I210" s="12"/>
    </row>
    <row r="211" spans="9:9" x14ac:dyDescent="0.25">
      <c r="I211" s="12"/>
    </row>
    <row r="212" spans="9:9" x14ac:dyDescent="0.25">
      <c r="I212" s="12"/>
    </row>
    <row r="213" spans="9:9" x14ac:dyDescent="0.25">
      <c r="I213" s="12"/>
    </row>
    <row r="214" spans="9:9" x14ac:dyDescent="0.25">
      <c r="I214" s="12"/>
    </row>
    <row r="215" spans="9:9" x14ac:dyDescent="0.25">
      <c r="I215" s="12"/>
    </row>
    <row r="216" spans="9:9" x14ac:dyDescent="0.25">
      <c r="I216" s="12"/>
    </row>
    <row r="217" spans="9:9" x14ac:dyDescent="0.25">
      <c r="I217" s="12"/>
    </row>
    <row r="218" spans="9:9" x14ac:dyDescent="0.25">
      <c r="I218" s="12"/>
    </row>
    <row r="219" spans="9:9" x14ac:dyDescent="0.25">
      <c r="I219" s="12"/>
    </row>
    <row r="220" spans="9:9" x14ac:dyDescent="0.25">
      <c r="I220" s="12"/>
    </row>
    <row r="221" spans="9:9" x14ac:dyDescent="0.25">
      <c r="I221" s="12"/>
    </row>
    <row r="222" spans="9:9" x14ac:dyDescent="0.25">
      <c r="I222" s="12"/>
    </row>
    <row r="223" spans="9:9" x14ac:dyDescent="0.25">
      <c r="I223" s="12"/>
    </row>
    <row r="224" spans="9:9" x14ac:dyDescent="0.25">
      <c r="I224" s="12"/>
    </row>
    <row r="225" spans="9:9" x14ac:dyDescent="0.25">
      <c r="I225" s="12"/>
    </row>
    <row r="226" spans="9:9" x14ac:dyDescent="0.25">
      <c r="I226" s="12"/>
    </row>
    <row r="227" spans="9:9" x14ac:dyDescent="0.25">
      <c r="I227" s="12"/>
    </row>
    <row r="228" spans="9:9" x14ac:dyDescent="0.25">
      <c r="I228" s="12"/>
    </row>
    <row r="229" spans="9:9" x14ac:dyDescent="0.25">
      <c r="I229" s="12"/>
    </row>
    <row r="230" spans="9:9" x14ac:dyDescent="0.25">
      <c r="I230" s="12"/>
    </row>
    <row r="231" spans="9:9" x14ac:dyDescent="0.25">
      <c r="I231" s="12"/>
    </row>
    <row r="232" spans="9:9" x14ac:dyDescent="0.25">
      <c r="I232" s="12"/>
    </row>
    <row r="233" spans="9:9" x14ac:dyDescent="0.25">
      <c r="I233" s="12"/>
    </row>
    <row r="234" spans="9:9" x14ac:dyDescent="0.25">
      <c r="I234" s="12"/>
    </row>
    <row r="235" spans="9:9" x14ac:dyDescent="0.25">
      <c r="I235" s="12"/>
    </row>
    <row r="236" spans="9:9" x14ac:dyDescent="0.25">
      <c r="I236" s="12"/>
    </row>
    <row r="237" spans="9:9" x14ac:dyDescent="0.25">
      <c r="I237" s="12"/>
    </row>
    <row r="238" spans="9:9" x14ac:dyDescent="0.25">
      <c r="I238" s="12"/>
    </row>
    <row r="239" spans="9:9" x14ac:dyDescent="0.25">
      <c r="I239" s="12"/>
    </row>
    <row r="240" spans="9:9" x14ac:dyDescent="0.25">
      <c r="I240" s="12"/>
    </row>
    <row r="241" spans="9:9" x14ac:dyDescent="0.25">
      <c r="I241" s="12"/>
    </row>
    <row r="242" spans="9:9" x14ac:dyDescent="0.25">
      <c r="I242" s="12"/>
    </row>
    <row r="243" spans="9:9" x14ac:dyDescent="0.25">
      <c r="I243" s="12"/>
    </row>
    <row r="244" spans="9:9" x14ac:dyDescent="0.25">
      <c r="I244" s="12"/>
    </row>
    <row r="245" spans="9:9" x14ac:dyDescent="0.25">
      <c r="I245" s="12"/>
    </row>
    <row r="246" spans="9:9" x14ac:dyDescent="0.25">
      <c r="I246" s="12"/>
    </row>
    <row r="247" spans="9:9" x14ac:dyDescent="0.25">
      <c r="I247" s="12"/>
    </row>
    <row r="248" spans="9:9" x14ac:dyDescent="0.25">
      <c r="I248" s="12"/>
    </row>
    <row r="249" spans="9:9" x14ac:dyDescent="0.25">
      <c r="I249" s="12"/>
    </row>
    <row r="250" spans="9:9" x14ac:dyDescent="0.25">
      <c r="I250" s="12"/>
    </row>
    <row r="251" spans="9:9" x14ac:dyDescent="0.25">
      <c r="I251" s="12"/>
    </row>
    <row r="252" spans="9:9" x14ac:dyDescent="0.25">
      <c r="I252" s="12"/>
    </row>
    <row r="253" spans="9:9" x14ac:dyDescent="0.25">
      <c r="I253" s="12"/>
    </row>
    <row r="254" spans="9:9" x14ac:dyDescent="0.25">
      <c r="I254" s="12"/>
    </row>
    <row r="255" spans="9:9" x14ac:dyDescent="0.25">
      <c r="I255" s="12"/>
    </row>
    <row r="256" spans="9:9" x14ac:dyDescent="0.25">
      <c r="I256" s="12"/>
    </row>
    <row r="257" spans="9:9" x14ac:dyDescent="0.25">
      <c r="I257" s="12"/>
    </row>
    <row r="258" spans="9:9" x14ac:dyDescent="0.25">
      <c r="I258" s="12"/>
    </row>
    <row r="259" spans="9:9" x14ac:dyDescent="0.25">
      <c r="I259" s="12"/>
    </row>
    <row r="260" spans="9:9" x14ac:dyDescent="0.25">
      <c r="I260" s="12"/>
    </row>
    <row r="261" spans="9:9" x14ac:dyDescent="0.25">
      <c r="I261" s="12"/>
    </row>
    <row r="262" spans="9:9" x14ac:dyDescent="0.25">
      <c r="I262" s="12"/>
    </row>
    <row r="263" spans="9:9" x14ac:dyDescent="0.25">
      <c r="I263" s="12"/>
    </row>
    <row r="264" spans="9:9" x14ac:dyDescent="0.25">
      <c r="I264" s="12"/>
    </row>
    <row r="265" spans="9:9" x14ac:dyDescent="0.25">
      <c r="I265" s="12"/>
    </row>
    <row r="266" spans="9:9" x14ac:dyDescent="0.25">
      <c r="I266" s="12"/>
    </row>
    <row r="267" spans="9:9" x14ac:dyDescent="0.25">
      <c r="I267" s="12"/>
    </row>
    <row r="268" spans="9:9" x14ac:dyDescent="0.25">
      <c r="I268" s="12"/>
    </row>
    <row r="269" spans="9:9" x14ac:dyDescent="0.25">
      <c r="I269" s="12"/>
    </row>
    <row r="270" spans="9:9" x14ac:dyDescent="0.25">
      <c r="I270" s="12"/>
    </row>
    <row r="271" spans="9:9" x14ac:dyDescent="0.25">
      <c r="I271" s="12"/>
    </row>
    <row r="272" spans="9:9" x14ac:dyDescent="0.25">
      <c r="I272" s="12"/>
    </row>
    <row r="273" spans="9:9" x14ac:dyDescent="0.25">
      <c r="I273" s="12"/>
    </row>
    <row r="274" spans="9:9" x14ac:dyDescent="0.25">
      <c r="I274" s="12"/>
    </row>
    <row r="275" spans="9:9" x14ac:dyDescent="0.25">
      <c r="I275" s="12"/>
    </row>
    <row r="276" spans="9:9" x14ac:dyDescent="0.25">
      <c r="I276" s="12"/>
    </row>
    <row r="277" spans="9:9" x14ac:dyDescent="0.25">
      <c r="I277" s="12"/>
    </row>
    <row r="278" spans="9:9" x14ac:dyDescent="0.25">
      <c r="I278" s="12"/>
    </row>
    <row r="279" spans="9:9" x14ac:dyDescent="0.25">
      <c r="I279" s="12"/>
    </row>
    <row r="280" spans="9:9" x14ac:dyDescent="0.25">
      <c r="I280" s="12"/>
    </row>
    <row r="281" spans="9:9" x14ac:dyDescent="0.25">
      <c r="I281" s="12"/>
    </row>
    <row r="282" spans="9:9" x14ac:dyDescent="0.25">
      <c r="I282" s="12"/>
    </row>
    <row r="283" spans="9:9" x14ac:dyDescent="0.25">
      <c r="I283" s="12"/>
    </row>
    <row r="284" spans="9:9" x14ac:dyDescent="0.25">
      <c r="I284" s="12"/>
    </row>
    <row r="285" spans="9:9" x14ac:dyDescent="0.25">
      <c r="I285" s="12"/>
    </row>
    <row r="286" spans="9:9" x14ac:dyDescent="0.25">
      <c r="I286" s="12"/>
    </row>
    <row r="287" spans="9:9" x14ac:dyDescent="0.25">
      <c r="I287" s="12"/>
    </row>
    <row r="288" spans="9:9" x14ac:dyDescent="0.25">
      <c r="I288" s="12"/>
    </row>
    <row r="289" spans="9:9" x14ac:dyDescent="0.25">
      <c r="I289" s="12"/>
    </row>
    <row r="290" spans="9:9" x14ac:dyDescent="0.25">
      <c r="I290" s="12"/>
    </row>
    <row r="291" spans="9:9" x14ac:dyDescent="0.25">
      <c r="I291" s="12"/>
    </row>
    <row r="292" spans="9:9" x14ac:dyDescent="0.25">
      <c r="I292" s="12"/>
    </row>
    <row r="293" spans="9:9" x14ac:dyDescent="0.25">
      <c r="I293" s="12"/>
    </row>
    <row r="294" spans="9:9" x14ac:dyDescent="0.25">
      <c r="I294" s="12"/>
    </row>
    <row r="295" spans="9:9" x14ac:dyDescent="0.25">
      <c r="I295" s="12"/>
    </row>
    <row r="296" spans="9:9" x14ac:dyDescent="0.25">
      <c r="I296" s="12"/>
    </row>
    <row r="297" spans="9:9" x14ac:dyDescent="0.25">
      <c r="I297" s="12"/>
    </row>
    <row r="298" spans="9:9" x14ac:dyDescent="0.25">
      <c r="I298" s="12"/>
    </row>
    <row r="299" spans="9:9" x14ac:dyDescent="0.25">
      <c r="I299" s="12"/>
    </row>
    <row r="300" spans="9:9" x14ac:dyDescent="0.25">
      <c r="I300" s="12"/>
    </row>
    <row r="301" spans="9:9" x14ac:dyDescent="0.25">
      <c r="I301" s="12"/>
    </row>
    <row r="302" spans="9:9" x14ac:dyDescent="0.25">
      <c r="I302" s="12"/>
    </row>
    <row r="303" spans="9:9" x14ac:dyDescent="0.25">
      <c r="I303" s="12"/>
    </row>
    <row r="304" spans="9:9" x14ac:dyDescent="0.25">
      <c r="I304" s="12"/>
    </row>
    <row r="305" spans="9:9" x14ac:dyDescent="0.25">
      <c r="I305" s="12"/>
    </row>
    <row r="306" spans="9:9" x14ac:dyDescent="0.25">
      <c r="I306" s="12"/>
    </row>
    <row r="307" spans="9:9" x14ac:dyDescent="0.25">
      <c r="I307" s="12"/>
    </row>
    <row r="308" spans="9:9" x14ac:dyDescent="0.25">
      <c r="I308" s="12"/>
    </row>
    <row r="309" spans="9:9" x14ac:dyDescent="0.25">
      <c r="I309" s="12"/>
    </row>
    <row r="310" spans="9:9" x14ac:dyDescent="0.25">
      <c r="I310" s="12"/>
    </row>
    <row r="311" spans="9:9" x14ac:dyDescent="0.25">
      <c r="I311" s="12"/>
    </row>
    <row r="312" spans="9:9" x14ac:dyDescent="0.25">
      <c r="I312" s="12"/>
    </row>
    <row r="313" spans="9:9" x14ac:dyDescent="0.25">
      <c r="I313" s="12"/>
    </row>
    <row r="314" spans="9:9" x14ac:dyDescent="0.25">
      <c r="I314" s="12"/>
    </row>
    <row r="315" spans="9:9" x14ac:dyDescent="0.25">
      <c r="I315" s="12"/>
    </row>
    <row r="316" spans="9:9" x14ac:dyDescent="0.25">
      <c r="I316" s="12"/>
    </row>
    <row r="317" spans="9:9" x14ac:dyDescent="0.25">
      <c r="I317" s="12"/>
    </row>
    <row r="318" spans="9:9" x14ac:dyDescent="0.25">
      <c r="I318" s="12"/>
    </row>
  </sheetData>
  <autoFilter ref="A7:S98" xr:uid="{98EF898D-0170-4BB1-9D23-F4EDA5A50CC2}">
    <filterColumn colId="8">
      <filters>
        <filter val="DUSTRIBUIDORA BIGOTT C.A."/>
      </filters>
    </filterColumn>
    <sortState ref="A8:S96">
      <sortCondition ref="J7:J98"/>
    </sortState>
  </autoFilter>
  <mergeCells count="4">
    <mergeCell ref="A2:I2"/>
    <mergeCell ref="A3:I3"/>
    <mergeCell ref="A4:I4"/>
    <mergeCell ref="A5:I5"/>
  </mergeCells>
  <phoneticPr fontId="4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DE604-A38A-4F46-8829-3EC51396C778}">
  <sheetPr filterMode="1"/>
  <dimension ref="A1:I167"/>
  <sheetViews>
    <sheetView workbookViewId="0">
      <selection activeCell="F111" sqref="F111:G159"/>
    </sheetView>
  </sheetViews>
  <sheetFormatPr baseColWidth="10" defaultRowHeight="15" x14ac:dyDescent="0.25"/>
  <cols>
    <col min="6" max="6" width="81.42578125" bestFit="1" customWidth="1"/>
  </cols>
  <sheetData>
    <row r="1" spans="1:9" x14ac:dyDescent="0.25">
      <c r="A1" s="58" t="s">
        <v>0</v>
      </c>
      <c r="B1" s="57"/>
      <c r="C1" s="57"/>
      <c r="D1" s="57"/>
      <c r="E1" s="57"/>
      <c r="F1" s="57"/>
      <c r="G1" s="57"/>
      <c r="H1" s="57"/>
      <c r="I1" s="59" t="s">
        <v>1078</v>
      </c>
    </row>
    <row r="2" spans="1:9" x14ac:dyDescent="0.25">
      <c r="A2" s="58" t="s">
        <v>685</v>
      </c>
      <c r="B2" s="57"/>
      <c r="C2" s="57"/>
      <c r="D2" s="57"/>
      <c r="E2" s="57"/>
      <c r="F2" s="57"/>
      <c r="G2" s="57"/>
      <c r="H2" s="57"/>
      <c r="I2" s="57"/>
    </row>
    <row r="4" spans="1:9" x14ac:dyDescent="0.25">
      <c r="A4" s="57"/>
      <c r="B4" s="57"/>
      <c r="C4" s="57"/>
      <c r="D4" s="60" t="s">
        <v>686</v>
      </c>
      <c r="E4" s="57"/>
      <c r="F4" s="57"/>
      <c r="G4" s="57"/>
      <c r="H4" s="57"/>
      <c r="I4" s="57"/>
    </row>
    <row r="5" spans="1:9" x14ac:dyDescent="0.25">
      <c r="A5" s="57"/>
      <c r="B5" s="57"/>
      <c r="C5" s="57"/>
      <c r="D5" s="60" t="s">
        <v>687</v>
      </c>
      <c r="E5" s="57"/>
      <c r="F5" s="57"/>
      <c r="G5" s="57"/>
      <c r="H5" s="57"/>
      <c r="I5" s="57"/>
    </row>
    <row r="6" spans="1:9" x14ac:dyDescent="0.25">
      <c r="A6" s="61" t="s">
        <v>688</v>
      </c>
      <c r="B6" s="61" t="s">
        <v>689</v>
      </c>
      <c r="C6" s="62" t="s">
        <v>690</v>
      </c>
      <c r="D6" s="61" t="s">
        <v>691</v>
      </c>
      <c r="E6" s="61" t="s">
        <v>692</v>
      </c>
      <c r="F6" s="61" t="s">
        <v>693</v>
      </c>
      <c r="G6" s="62" t="s">
        <v>694</v>
      </c>
      <c r="H6" s="62" t="s">
        <v>695</v>
      </c>
      <c r="I6" s="62" t="s">
        <v>696</v>
      </c>
    </row>
    <row r="7" spans="1:9" x14ac:dyDescent="0.25">
      <c r="A7" s="58" t="s">
        <v>697</v>
      </c>
      <c r="B7" s="57"/>
      <c r="C7" s="57"/>
      <c r="D7" s="57"/>
      <c r="E7" s="57"/>
      <c r="F7" s="58" t="s">
        <v>698</v>
      </c>
      <c r="G7" s="57"/>
      <c r="H7" s="59" t="s">
        <v>699</v>
      </c>
      <c r="I7" s="63">
        <v>-59572.35</v>
      </c>
    </row>
    <row r="9" spans="1:9" hidden="1" x14ac:dyDescent="0.25">
      <c r="A9" s="58" t="s">
        <v>700</v>
      </c>
      <c r="B9" s="58" t="s">
        <v>704</v>
      </c>
      <c r="C9" s="59" t="s">
        <v>780</v>
      </c>
      <c r="D9" s="58" t="s">
        <v>24</v>
      </c>
      <c r="E9" s="58" t="s">
        <v>781</v>
      </c>
      <c r="F9" s="58" t="s">
        <v>782</v>
      </c>
      <c r="G9" s="63">
        <v>91.8</v>
      </c>
      <c r="H9" s="63">
        <v>0</v>
      </c>
      <c r="I9" s="63">
        <v>-218969.48999999996</v>
      </c>
    </row>
    <row r="10" spans="1:9" x14ac:dyDescent="0.25">
      <c r="A10" s="58" t="s">
        <v>700</v>
      </c>
      <c r="B10" s="58" t="s">
        <v>701</v>
      </c>
      <c r="C10" s="59" t="s">
        <v>703</v>
      </c>
      <c r="D10" s="57"/>
      <c r="E10" s="57"/>
      <c r="F10" s="58" t="s">
        <v>1077</v>
      </c>
      <c r="G10" s="63">
        <v>0</v>
      </c>
      <c r="H10" s="63">
        <v>159495.67999999999</v>
      </c>
      <c r="I10" s="63">
        <v>-297184.01999999996</v>
      </c>
    </row>
    <row r="11" spans="1:9" hidden="1" x14ac:dyDescent="0.25">
      <c r="A11" s="58" t="s">
        <v>700</v>
      </c>
      <c r="B11" s="58" t="s">
        <v>704</v>
      </c>
      <c r="C11" s="59" t="s">
        <v>705</v>
      </c>
      <c r="D11" s="58" t="s">
        <v>24</v>
      </c>
      <c r="E11" s="58" t="s">
        <v>706</v>
      </c>
      <c r="F11" s="58" t="s">
        <v>707</v>
      </c>
      <c r="G11" s="63">
        <v>3859.02</v>
      </c>
      <c r="H11" s="63">
        <v>0</v>
      </c>
      <c r="I11" s="63">
        <v>-293325</v>
      </c>
    </row>
    <row r="12" spans="1:9" hidden="1" x14ac:dyDescent="0.25">
      <c r="A12" s="58" t="s">
        <v>700</v>
      </c>
      <c r="B12" s="58" t="s">
        <v>704</v>
      </c>
      <c r="C12" s="59" t="s">
        <v>708</v>
      </c>
      <c r="D12" s="58" t="s">
        <v>30</v>
      </c>
      <c r="E12" s="58" t="s">
        <v>709</v>
      </c>
      <c r="F12" s="58" t="s">
        <v>710</v>
      </c>
      <c r="G12" s="63">
        <v>0</v>
      </c>
      <c r="H12" s="63">
        <v>399.71</v>
      </c>
      <c r="I12" s="63">
        <v>-293724.70999999996</v>
      </c>
    </row>
    <row r="13" spans="1:9" hidden="1" x14ac:dyDescent="0.25">
      <c r="A13" s="58" t="s">
        <v>700</v>
      </c>
      <c r="B13" s="58" t="s">
        <v>704</v>
      </c>
      <c r="C13" s="59" t="s">
        <v>711</v>
      </c>
      <c r="D13" s="58" t="s">
        <v>24</v>
      </c>
      <c r="E13" s="58" t="s">
        <v>712</v>
      </c>
      <c r="F13" s="58" t="s">
        <v>713</v>
      </c>
      <c r="G13" s="63">
        <v>196.39</v>
      </c>
      <c r="H13" s="63">
        <v>0</v>
      </c>
      <c r="I13" s="63">
        <v>-293528.31999999995</v>
      </c>
    </row>
    <row r="14" spans="1:9" hidden="1" x14ac:dyDescent="0.25">
      <c r="A14" s="58" t="s">
        <v>700</v>
      </c>
      <c r="B14" s="58" t="s">
        <v>704</v>
      </c>
      <c r="C14" s="59" t="s">
        <v>714</v>
      </c>
      <c r="D14" s="58" t="s">
        <v>30</v>
      </c>
      <c r="E14" s="58" t="s">
        <v>715</v>
      </c>
      <c r="F14" s="58" t="s">
        <v>716</v>
      </c>
      <c r="G14" s="63">
        <v>0</v>
      </c>
      <c r="H14" s="63">
        <v>7.46</v>
      </c>
      <c r="I14" s="63">
        <v>-293535.77999999997</v>
      </c>
    </row>
    <row r="15" spans="1:9" hidden="1" x14ac:dyDescent="0.25">
      <c r="A15" s="58" t="s">
        <v>700</v>
      </c>
      <c r="B15" s="58" t="s">
        <v>704</v>
      </c>
      <c r="C15" s="59" t="s">
        <v>717</v>
      </c>
      <c r="D15" s="58" t="s">
        <v>24</v>
      </c>
      <c r="E15" s="58" t="s">
        <v>718</v>
      </c>
      <c r="F15" s="58" t="s">
        <v>719</v>
      </c>
      <c r="G15" s="63">
        <v>2684.73</v>
      </c>
      <c r="H15" s="63">
        <v>0</v>
      </c>
      <c r="I15" s="63">
        <v>-290851.05</v>
      </c>
    </row>
    <row r="16" spans="1:9" hidden="1" x14ac:dyDescent="0.25">
      <c r="A16" s="58" t="s">
        <v>700</v>
      </c>
      <c r="B16" s="58" t="s">
        <v>704</v>
      </c>
      <c r="C16" s="59" t="s">
        <v>702</v>
      </c>
      <c r="D16" s="57"/>
      <c r="E16" s="57"/>
      <c r="F16" s="58" t="s">
        <v>720</v>
      </c>
      <c r="G16" s="63">
        <v>34191.800000000003</v>
      </c>
      <c r="H16" s="63">
        <v>0</v>
      </c>
      <c r="I16" s="63">
        <v>-256659.24999999997</v>
      </c>
    </row>
    <row r="17" spans="1:9" hidden="1" x14ac:dyDescent="0.25">
      <c r="A17" s="58" t="s">
        <v>700</v>
      </c>
      <c r="B17" s="58" t="s">
        <v>704</v>
      </c>
      <c r="C17" s="59" t="s">
        <v>721</v>
      </c>
      <c r="D17" s="58" t="s">
        <v>24</v>
      </c>
      <c r="E17" s="58" t="s">
        <v>722</v>
      </c>
      <c r="F17" s="58" t="s">
        <v>723</v>
      </c>
      <c r="G17" s="63">
        <v>348.83</v>
      </c>
      <c r="H17" s="63">
        <v>0</v>
      </c>
      <c r="I17" s="63">
        <v>-256310.41999999995</v>
      </c>
    </row>
    <row r="18" spans="1:9" hidden="1" x14ac:dyDescent="0.25">
      <c r="A18" s="58" t="s">
        <v>700</v>
      </c>
      <c r="B18" s="58" t="s">
        <v>704</v>
      </c>
      <c r="C18" s="59" t="s">
        <v>724</v>
      </c>
      <c r="D18" s="58" t="s">
        <v>24</v>
      </c>
      <c r="E18" s="58" t="s">
        <v>725</v>
      </c>
      <c r="F18" s="58" t="s">
        <v>726</v>
      </c>
      <c r="G18" s="63">
        <v>240.12</v>
      </c>
      <c r="H18" s="63">
        <v>0</v>
      </c>
      <c r="I18" s="63">
        <v>-256070.29999999996</v>
      </c>
    </row>
    <row r="19" spans="1:9" hidden="1" x14ac:dyDescent="0.25">
      <c r="A19" s="58" t="s">
        <v>700</v>
      </c>
      <c r="B19" s="58" t="s">
        <v>704</v>
      </c>
      <c r="C19" s="59" t="s">
        <v>727</v>
      </c>
      <c r="D19" s="58" t="s">
        <v>30</v>
      </c>
      <c r="E19" s="58" t="s">
        <v>715</v>
      </c>
      <c r="F19" s="58" t="s">
        <v>728</v>
      </c>
      <c r="G19" s="63">
        <v>0</v>
      </c>
      <c r="H19" s="63">
        <v>24.84</v>
      </c>
      <c r="I19" s="63">
        <v>-256095.13999999996</v>
      </c>
    </row>
    <row r="20" spans="1:9" hidden="1" x14ac:dyDescent="0.25">
      <c r="A20" s="58" t="s">
        <v>700</v>
      </c>
      <c r="B20" s="58" t="s">
        <v>704</v>
      </c>
      <c r="C20" s="59" t="s">
        <v>793</v>
      </c>
      <c r="D20" s="58" t="s">
        <v>24</v>
      </c>
      <c r="E20" s="58" t="s">
        <v>794</v>
      </c>
      <c r="F20" s="58" t="s">
        <v>795</v>
      </c>
      <c r="G20" s="63">
        <v>93.77</v>
      </c>
      <c r="H20" s="63">
        <v>0</v>
      </c>
      <c r="I20" s="63">
        <v>-217622.31999999995</v>
      </c>
    </row>
    <row r="21" spans="1:9" hidden="1" x14ac:dyDescent="0.25">
      <c r="A21" s="58" t="s">
        <v>700</v>
      </c>
      <c r="B21" s="58" t="s">
        <v>704</v>
      </c>
      <c r="C21" s="59" t="s">
        <v>841</v>
      </c>
      <c r="D21" s="58" t="s">
        <v>24</v>
      </c>
      <c r="E21" s="58" t="s">
        <v>842</v>
      </c>
      <c r="F21" s="58" t="s">
        <v>843</v>
      </c>
      <c r="G21" s="63">
        <v>97.68</v>
      </c>
      <c r="H21" s="63">
        <v>0</v>
      </c>
      <c r="I21" s="63">
        <v>-192953.40999999997</v>
      </c>
    </row>
    <row r="22" spans="1:9" hidden="1" x14ac:dyDescent="0.25">
      <c r="A22" s="58" t="s">
        <v>700</v>
      </c>
      <c r="B22" s="58" t="s">
        <v>704</v>
      </c>
      <c r="C22" s="59" t="s">
        <v>757</v>
      </c>
      <c r="D22" s="58" t="s">
        <v>24</v>
      </c>
      <c r="E22" s="58" t="s">
        <v>758</v>
      </c>
      <c r="F22" s="58" t="s">
        <v>759</v>
      </c>
      <c r="G22" s="63">
        <v>100.35</v>
      </c>
      <c r="H22" s="63">
        <v>0</v>
      </c>
      <c r="I22" s="63">
        <v>-254212.71999999997</v>
      </c>
    </row>
    <row r="23" spans="1:9" hidden="1" x14ac:dyDescent="0.25">
      <c r="A23" s="58" t="s">
        <v>700</v>
      </c>
      <c r="B23" s="58" t="s">
        <v>704</v>
      </c>
      <c r="C23" s="59" t="s">
        <v>831</v>
      </c>
      <c r="D23" s="58" t="s">
        <v>24</v>
      </c>
      <c r="E23" s="58" t="s">
        <v>832</v>
      </c>
      <c r="F23" s="58" t="s">
        <v>833</v>
      </c>
      <c r="G23" s="63">
        <v>101.25</v>
      </c>
      <c r="H23" s="63">
        <v>0</v>
      </c>
      <c r="I23" s="63">
        <v>-199529.14999999997</v>
      </c>
    </row>
    <row r="24" spans="1:9" hidden="1" x14ac:dyDescent="0.25">
      <c r="A24" s="58" t="s">
        <v>700</v>
      </c>
      <c r="B24" s="58" t="s">
        <v>704</v>
      </c>
      <c r="C24" s="59" t="s">
        <v>751</v>
      </c>
      <c r="D24" s="58" t="s">
        <v>24</v>
      </c>
      <c r="E24" s="58" t="s">
        <v>752</v>
      </c>
      <c r="F24" s="58" t="s">
        <v>753</v>
      </c>
      <c r="G24" s="63">
        <v>103.5</v>
      </c>
      <c r="H24" s="63">
        <v>0</v>
      </c>
      <c r="I24" s="63">
        <v>-254620.36999999997</v>
      </c>
    </row>
    <row r="25" spans="1:9" hidden="1" x14ac:dyDescent="0.25">
      <c r="A25" s="58" t="s">
        <v>700</v>
      </c>
      <c r="B25" s="58" t="s">
        <v>704</v>
      </c>
      <c r="C25" s="59" t="s">
        <v>799</v>
      </c>
      <c r="D25" s="58" t="s">
        <v>24</v>
      </c>
      <c r="E25" s="58" t="s">
        <v>120</v>
      </c>
      <c r="F25" s="58" t="s">
        <v>800</v>
      </c>
      <c r="G25" s="63">
        <v>115.83</v>
      </c>
      <c r="H25" s="63">
        <v>0</v>
      </c>
      <c r="I25" s="63">
        <v>-214184.43999999994</v>
      </c>
    </row>
    <row r="26" spans="1:9" hidden="1" x14ac:dyDescent="0.25">
      <c r="A26" s="58" t="s">
        <v>700</v>
      </c>
      <c r="B26" s="58" t="s">
        <v>704</v>
      </c>
      <c r="C26" s="59" t="s">
        <v>772</v>
      </c>
      <c r="D26" s="58" t="s">
        <v>24</v>
      </c>
      <c r="E26" s="58" t="s">
        <v>85</v>
      </c>
      <c r="F26" s="58" t="s">
        <v>773</v>
      </c>
      <c r="G26" s="63">
        <v>145</v>
      </c>
      <c r="H26" s="63">
        <v>0</v>
      </c>
      <c r="I26" s="63">
        <v>-251290.45999999996</v>
      </c>
    </row>
    <row r="27" spans="1:9" hidden="1" x14ac:dyDescent="0.25">
      <c r="A27" s="58" t="s">
        <v>700</v>
      </c>
      <c r="B27" s="58" t="s">
        <v>704</v>
      </c>
      <c r="C27" s="59" t="s">
        <v>737</v>
      </c>
      <c r="D27" s="58" t="s">
        <v>24</v>
      </c>
      <c r="E27" s="58" t="s">
        <v>38</v>
      </c>
      <c r="F27" s="58" t="s">
        <v>738</v>
      </c>
      <c r="G27" s="63">
        <v>173.24</v>
      </c>
      <c r="H27" s="63">
        <v>0</v>
      </c>
      <c r="I27" s="63">
        <v>-254866.02999999997</v>
      </c>
    </row>
    <row r="28" spans="1:9" hidden="1" x14ac:dyDescent="0.25">
      <c r="A28" s="58" t="s">
        <v>700</v>
      </c>
      <c r="B28" s="58" t="s">
        <v>704</v>
      </c>
      <c r="C28" s="59" t="s">
        <v>790</v>
      </c>
      <c r="D28" s="58" t="s">
        <v>24</v>
      </c>
      <c r="E28" s="58" t="s">
        <v>791</v>
      </c>
      <c r="F28" s="58" t="s">
        <v>792</v>
      </c>
      <c r="G28" s="63">
        <v>183.6</v>
      </c>
      <c r="H28" s="63">
        <v>0</v>
      </c>
      <c r="I28" s="63">
        <v>-217716.08999999997</v>
      </c>
    </row>
    <row r="29" spans="1:9" hidden="1" x14ac:dyDescent="0.25">
      <c r="A29" s="58" t="s">
        <v>700</v>
      </c>
      <c r="B29" s="58" t="s">
        <v>704</v>
      </c>
      <c r="C29" s="59" t="s">
        <v>739</v>
      </c>
      <c r="D29" s="58" t="s">
        <v>24</v>
      </c>
      <c r="E29" s="58" t="s">
        <v>740</v>
      </c>
      <c r="F29" s="58" t="s">
        <v>741</v>
      </c>
      <c r="G29" s="63">
        <v>236.27</v>
      </c>
      <c r="H29" s="63">
        <v>0</v>
      </c>
      <c r="I29" s="63">
        <v>-254629.75999999995</v>
      </c>
    </row>
    <row r="30" spans="1:9" hidden="1" x14ac:dyDescent="0.25">
      <c r="A30" s="58" t="s">
        <v>700</v>
      </c>
      <c r="B30" s="58" t="s">
        <v>704</v>
      </c>
      <c r="C30" s="59" t="s">
        <v>766</v>
      </c>
      <c r="D30" s="58" t="s">
        <v>24</v>
      </c>
      <c r="E30" s="58" t="s">
        <v>767</v>
      </c>
      <c r="F30" s="58" t="s">
        <v>768</v>
      </c>
      <c r="G30" s="63">
        <v>248.75</v>
      </c>
      <c r="H30" s="63">
        <v>0</v>
      </c>
      <c r="I30" s="63">
        <v>-251997.40999999997</v>
      </c>
    </row>
    <row r="31" spans="1:9" hidden="1" x14ac:dyDescent="0.25">
      <c r="A31" s="58" t="s">
        <v>700</v>
      </c>
      <c r="B31" s="58" t="s">
        <v>704</v>
      </c>
      <c r="C31" s="59" t="s">
        <v>870</v>
      </c>
      <c r="D31" s="58" t="s">
        <v>24</v>
      </c>
      <c r="E31" s="58" t="s">
        <v>871</v>
      </c>
      <c r="F31" s="58" t="s">
        <v>872</v>
      </c>
      <c r="G31" s="63">
        <v>301.23</v>
      </c>
      <c r="H31" s="63">
        <v>0</v>
      </c>
      <c r="I31" s="63">
        <v>-188215.89999999997</v>
      </c>
    </row>
    <row r="32" spans="1:9" hidden="1" x14ac:dyDescent="0.25">
      <c r="A32" s="58" t="s">
        <v>700</v>
      </c>
      <c r="B32" s="58" t="s">
        <v>704</v>
      </c>
      <c r="C32" s="59" t="s">
        <v>754</v>
      </c>
      <c r="D32" s="58" t="s">
        <v>24</v>
      </c>
      <c r="E32" s="58" t="s">
        <v>755</v>
      </c>
      <c r="F32" s="58" t="s">
        <v>756</v>
      </c>
      <c r="G32" s="63">
        <v>307.3</v>
      </c>
      <c r="H32" s="63">
        <v>0</v>
      </c>
      <c r="I32" s="63">
        <v>-254313.06999999998</v>
      </c>
    </row>
    <row r="33" spans="1:9" hidden="1" x14ac:dyDescent="0.25">
      <c r="A33" s="58" t="s">
        <v>700</v>
      </c>
      <c r="B33" s="58" t="s">
        <v>704</v>
      </c>
      <c r="C33" s="59" t="s">
        <v>808</v>
      </c>
      <c r="D33" s="58" t="s">
        <v>24</v>
      </c>
      <c r="E33" s="58" t="s">
        <v>132</v>
      </c>
      <c r="F33" s="58" t="s">
        <v>809</v>
      </c>
      <c r="G33" s="63">
        <v>313.08</v>
      </c>
      <c r="H33" s="63">
        <v>0</v>
      </c>
      <c r="I33" s="63">
        <v>-206575.60999999996</v>
      </c>
    </row>
    <row r="34" spans="1:9" hidden="1" x14ac:dyDescent="0.25">
      <c r="A34" s="58" t="s">
        <v>700</v>
      </c>
      <c r="B34" s="58" t="s">
        <v>704</v>
      </c>
      <c r="C34" s="59" t="s">
        <v>763</v>
      </c>
      <c r="D34" s="58" t="s">
        <v>24</v>
      </c>
      <c r="E34" s="58" t="s">
        <v>764</v>
      </c>
      <c r="F34" s="58" t="s">
        <v>765</v>
      </c>
      <c r="G34" s="63">
        <v>393.09</v>
      </c>
      <c r="H34" s="63">
        <v>0</v>
      </c>
      <c r="I34" s="63">
        <v>-252246.15999999997</v>
      </c>
    </row>
    <row r="35" spans="1:9" hidden="1" x14ac:dyDescent="0.25">
      <c r="A35" s="58" t="s">
        <v>700</v>
      </c>
      <c r="B35" s="58" t="s">
        <v>704</v>
      </c>
      <c r="C35" s="59" t="s">
        <v>847</v>
      </c>
      <c r="D35" s="58" t="s">
        <v>24</v>
      </c>
      <c r="E35" s="58" t="s">
        <v>848</v>
      </c>
      <c r="F35" s="58" t="s">
        <v>849</v>
      </c>
      <c r="G35" s="63">
        <v>445.16</v>
      </c>
      <c r="H35" s="63">
        <v>0</v>
      </c>
      <c r="I35" s="63">
        <v>-191206.84999999998</v>
      </c>
    </row>
    <row r="36" spans="1:9" hidden="1" x14ac:dyDescent="0.25">
      <c r="A36" s="58" t="s">
        <v>700</v>
      </c>
      <c r="B36" s="58" t="s">
        <v>704</v>
      </c>
      <c r="C36" s="59" t="s">
        <v>856</v>
      </c>
      <c r="D36" s="58" t="s">
        <v>24</v>
      </c>
      <c r="E36" s="58" t="s">
        <v>190</v>
      </c>
      <c r="F36" s="58" t="s">
        <v>857</v>
      </c>
      <c r="G36" s="63">
        <v>477.66</v>
      </c>
      <c r="H36" s="63">
        <v>0</v>
      </c>
      <c r="I36" s="63">
        <v>-188123.76999999996</v>
      </c>
    </row>
    <row r="37" spans="1:9" hidden="1" x14ac:dyDescent="0.25">
      <c r="A37" s="58" t="s">
        <v>700</v>
      </c>
      <c r="B37" s="58" t="s">
        <v>704</v>
      </c>
      <c r="C37" s="59" t="s">
        <v>703</v>
      </c>
      <c r="D37" s="58" t="s">
        <v>24</v>
      </c>
      <c r="E37" s="58" t="s">
        <v>735</v>
      </c>
      <c r="F37" s="58" t="s">
        <v>736</v>
      </c>
      <c r="G37" s="63">
        <v>511.8</v>
      </c>
      <c r="H37" s="63">
        <v>0</v>
      </c>
      <c r="I37" s="63">
        <v>-255039.26999999996</v>
      </c>
    </row>
    <row r="38" spans="1:9" hidden="1" x14ac:dyDescent="0.25">
      <c r="A38" s="58" t="s">
        <v>700</v>
      </c>
      <c r="B38" s="58" t="s">
        <v>704</v>
      </c>
      <c r="C38" s="59" t="s">
        <v>806</v>
      </c>
      <c r="D38" s="58" t="s">
        <v>24</v>
      </c>
      <c r="E38" s="58" t="s">
        <v>130</v>
      </c>
      <c r="F38" s="58" t="s">
        <v>807</v>
      </c>
      <c r="G38" s="63">
        <v>534.89</v>
      </c>
      <c r="H38" s="63">
        <v>0</v>
      </c>
      <c r="I38" s="63">
        <v>-206888.68999999994</v>
      </c>
    </row>
    <row r="39" spans="1:9" hidden="1" x14ac:dyDescent="0.25">
      <c r="A39" s="58" t="s">
        <v>700</v>
      </c>
      <c r="B39" s="58" t="s">
        <v>704</v>
      </c>
      <c r="C39" s="59" t="s">
        <v>769</v>
      </c>
      <c r="D39" s="58" t="s">
        <v>24</v>
      </c>
      <c r="E39" s="58" t="s">
        <v>770</v>
      </c>
      <c r="F39" s="58" t="s">
        <v>771</v>
      </c>
      <c r="G39" s="63">
        <v>561.95000000000005</v>
      </c>
      <c r="H39" s="63">
        <v>0</v>
      </c>
      <c r="I39" s="63">
        <v>-251435.45999999996</v>
      </c>
    </row>
    <row r="40" spans="1:9" hidden="1" x14ac:dyDescent="0.25">
      <c r="A40" s="58" t="s">
        <v>700</v>
      </c>
      <c r="B40" s="58" t="s">
        <v>704</v>
      </c>
      <c r="C40" s="59" t="s">
        <v>729</v>
      </c>
      <c r="D40" s="58" t="s">
        <v>24</v>
      </c>
      <c r="E40" s="58" t="s">
        <v>730</v>
      </c>
      <c r="F40" s="58" t="s">
        <v>731</v>
      </c>
      <c r="G40" s="63">
        <v>606.85</v>
      </c>
      <c r="H40" s="63">
        <v>0</v>
      </c>
      <c r="I40" s="63">
        <v>-255488.28999999995</v>
      </c>
    </row>
    <row r="41" spans="1:9" hidden="1" x14ac:dyDescent="0.25">
      <c r="A41" s="58" t="s">
        <v>700</v>
      </c>
      <c r="B41" s="58" t="s">
        <v>704</v>
      </c>
      <c r="C41" s="59" t="s">
        <v>853</v>
      </c>
      <c r="D41" s="58" t="s">
        <v>24</v>
      </c>
      <c r="E41" s="58" t="s">
        <v>854</v>
      </c>
      <c r="F41" s="58" t="s">
        <v>855</v>
      </c>
      <c r="G41" s="63">
        <v>640.41</v>
      </c>
      <c r="H41" s="63">
        <v>0</v>
      </c>
      <c r="I41" s="63">
        <v>-188601.42999999996</v>
      </c>
    </row>
    <row r="42" spans="1:9" hidden="1" x14ac:dyDescent="0.25">
      <c r="A42" s="58" t="s">
        <v>700</v>
      </c>
      <c r="B42" s="58" t="s">
        <v>704</v>
      </c>
      <c r="C42" s="59" t="s">
        <v>810</v>
      </c>
      <c r="D42" s="58" t="s">
        <v>24</v>
      </c>
      <c r="E42" s="58" t="s">
        <v>134</v>
      </c>
      <c r="F42" s="58" t="s">
        <v>811</v>
      </c>
      <c r="G42" s="63">
        <v>685.54</v>
      </c>
      <c r="H42" s="63">
        <v>0</v>
      </c>
      <c r="I42" s="63">
        <v>-205890.06999999995</v>
      </c>
    </row>
    <row r="43" spans="1:9" hidden="1" x14ac:dyDescent="0.25">
      <c r="A43" s="58" t="s">
        <v>700</v>
      </c>
      <c r="B43" s="58" t="s">
        <v>704</v>
      </c>
      <c r="C43" s="59" t="s">
        <v>834</v>
      </c>
      <c r="D43" s="58" t="s">
        <v>24</v>
      </c>
      <c r="E43" s="58" t="s">
        <v>835</v>
      </c>
      <c r="F43" s="58" t="s">
        <v>836</v>
      </c>
      <c r="G43" s="63">
        <v>734.18</v>
      </c>
      <c r="H43" s="63">
        <v>0</v>
      </c>
      <c r="I43" s="63">
        <v>-198794.96999999997</v>
      </c>
    </row>
    <row r="44" spans="1:9" hidden="1" x14ac:dyDescent="0.25">
      <c r="A44" s="58" t="s">
        <v>700</v>
      </c>
      <c r="B44" s="58" t="s">
        <v>704</v>
      </c>
      <c r="C44" s="59" t="s">
        <v>828</v>
      </c>
      <c r="D44" s="58" t="s">
        <v>24</v>
      </c>
      <c r="E44" s="58" t="s">
        <v>829</v>
      </c>
      <c r="F44" s="58" t="s">
        <v>830</v>
      </c>
      <c r="G44" s="63">
        <v>761.14</v>
      </c>
      <c r="H44" s="63">
        <v>0</v>
      </c>
      <c r="I44" s="63">
        <v>-199630.39999999997</v>
      </c>
    </row>
    <row r="45" spans="1:9" hidden="1" x14ac:dyDescent="0.25">
      <c r="A45" s="58" t="s">
        <v>700</v>
      </c>
      <c r="B45" s="58" t="s">
        <v>704</v>
      </c>
      <c r="C45" s="59" t="s">
        <v>823</v>
      </c>
      <c r="D45" s="58" t="s">
        <v>24</v>
      </c>
      <c r="E45" s="58" t="s">
        <v>824</v>
      </c>
      <c r="F45" s="58" t="s">
        <v>825</v>
      </c>
      <c r="G45" s="63">
        <v>953.34</v>
      </c>
      <c r="H45" s="63">
        <v>0</v>
      </c>
      <c r="I45" s="63">
        <v>-200306.36999999994</v>
      </c>
    </row>
    <row r="46" spans="1:9" hidden="1" x14ac:dyDescent="0.25">
      <c r="A46" s="58" t="s">
        <v>700</v>
      </c>
      <c r="B46" s="58" t="s">
        <v>704</v>
      </c>
      <c r="C46" s="59" t="s">
        <v>839</v>
      </c>
      <c r="D46" s="58" t="s">
        <v>24</v>
      </c>
      <c r="E46" s="58" t="s">
        <v>794</v>
      </c>
      <c r="F46" s="58" t="s">
        <v>840</v>
      </c>
      <c r="G46" s="63">
        <v>968.72</v>
      </c>
      <c r="H46" s="63">
        <v>0</v>
      </c>
      <c r="I46" s="63">
        <v>-193051.08999999997</v>
      </c>
    </row>
    <row r="47" spans="1:9" hidden="1" x14ac:dyDescent="0.25">
      <c r="A47" s="58" t="s">
        <v>700</v>
      </c>
      <c r="B47" s="58" t="s">
        <v>704</v>
      </c>
      <c r="C47" s="59" t="s">
        <v>873</v>
      </c>
      <c r="D47" s="58" t="s">
        <v>24</v>
      </c>
      <c r="E47" s="58" t="s">
        <v>874</v>
      </c>
      <c r="F47" s="58" t="s">
        <v>875</v>
      </c>
      <c r="G47" s="63">
        <v>996.6</v>
      </c>
      <c r="H47" s="63">
        <v>0</v>
      </c>
      <c r="I47" s="63">
        <v>-187219.29999999996</v>
      </c>
    </row>
    <row r="48" spans="1:9" hidden="1" x14ac:dyDescent="0.25">
      <c r="A48" s="58" t="s">
        <v>700</v>
      </c>
      <c r="B48" s="58" t="s">
        <v>704</v>
      </c>
      <c r="C48" s="59" t="s">
        <v>844</v>
      </c>
      <c r="D48" s="58" t="s">
        <v>24</v>
      </c>
      <c r="E48" s="58" t="s">
        <v>845</v>
      </c>
      <c r="F48" s="58" t="s">
        <v>846</v>
      </c>
      <c r="G48" s="63">
        <v>1301.4000000000001</v>
      </c>
      <c r="H48" s="63">
        <v>0</v>
      </c>
      <c r="I48" s="63">
        <v>-191652.00999999998</v>
      </c>
    </row>
    <row r="49" spans="1:9" hidden="1" x14ac:dyDescent="0.25">
      <c r="A49" s="58" t="s">
        <v>700</v>
      </c>
      <c r="B49" s="58" t="s">
        <v>704</v>
      </c>
      <c r="C49" s="59" t="s">
        <v>876</v>
      </c>
      <c r="D49" s="58" t="s">
        <v>24</v>
      </c>
      <c r="E49" s="58" t="s">
        <v>877</v>
      </c>
      <c r="F49" s="58" t="s">
        <v>878</v>
      </c>
      <c r="G49" s="63">
        <v>1335.74</v>
      </c>
      <c r="H49" s="63">
        <v>0</v>
      </c>
      <c r="I49" s="63">
        <v>-185883.55999999994</v>
      </c>
    </row>
    <row r="50" spans="1:9" hidden="1" x14ac:dyDescent="0.25">
      <c r="A50" s="58" t="s">
        <v>700</v>
      </c>
      <c r="B50" s="58" t="s">
        <v>704</v>
      </c>
      <c r="C50" s="59" t="s">
        <v>783</v>
      </c>
      <c r="D50" s="58" t="s">
        <v>24</v>
      </c>
      <c r="E50" s="58" t="s">
        <v>784</v>
      </c>
      <c r="F50" s="58" t="s">
        <v>785</v>
      </c>
      <c r="G50" s="63">
        <v>1390.55</v>
      </c>
      <c r="H50" s="63">
        <v>0</v>
      </c>
      <c r="I50" s="63">
        <v>-217578.93999999997</v>
      </c>
    </row>
    <row r="51" spans="1:9" hidden="1" x14ac:dyDescent="0.25">
      <c r="A51" s="58" t="s">
        <v>700</v>
      </c>
      <c r="B51" s="58" t="s">
        <v>704</v>
      </c>
      <c r="C51" s="59" t="s">
        <v>760</v>
      </c>
      <c r="D51" s="58" t="s">
        <v>24</v>
      </c>
      <c r="E51" s="58" t="s">
        <v>761</v>
      </c>
      <c r="F51" s="58" t="s">
        <v>762</v>
      </c>
      <c r="G51" s="63">
        <v>1573.47</v>
      </c>
      <c r="H51" s="63">
        <v>0</v>
      </c>
      <c r="I51" s="63">
        <v>-252639.24999999997</v>
      </c>
    </row>
    <row r="52" spans="1:9" hidden="1" x14ac:dyDescent="0.25">
      <c r="A52" s="58" t="s">
        <v>700</v>
      </c>
      <c r="B52" s="58" t="s">
        <v>704</v>
      </c>
      <c r="C52" s="59" t="s">
        <v>801</v>
      </c>
      <c r="D52" s="58" t="s">
        <v>24</v>
      </c>
      <c r="E52" s="58" t="s">
        <v>124</v>
      </c>
      <c r="F52" s="58" t="s">
        <v>802</v>
      </c>
      <c r="G52" s="63">
        <v>1621.74</v>
      </c>
      <c r="H52" s="63">
        <v>0</v>
      </c>
      <c r="I52" s="63">
        <v>-212562.69999999995</v>
      </c>
    </row>
    <row r="53" spans="1:9" hidden="1" x14ac:dyDescent="0.25">
      <c r="A53" s="58" t="s">
        <v>700</v>
      </c>
      <c r="B53" s="58" t="s">
        <v>704</v>
      </c>
      <c r="C53" s="59" t="s">
        <v>774</v>
      </c>
      <c r="D53" s="58" t="s">
        <v>24</v>
      </c>
      <c r="E53" s="58" t="s">
        <v>775</v>
      </c>
      <c r="F53" s="58" t="s">
        <v>776</v>
      </c>
      <c r="G53" s="63">
        <v>1710.07</v>
      </c>
      <c r="H53" s="63">
        <v>0</v>
      </c>
      <c r="I53" s="63">
        <v>-249580.38999999998</v>
      </c>
    </row>
    <row r="54" spans="1:9" hidden="1" x14ac:dyDescent="0.25">
      <c r="A54" s="58" t="s">
        <v>700</v>
      </c>
      <c r="B54" s="58" t="s">
        <v>704</v>
      </c>
      <c r="C54" s="59" t="s">
        <v>850</v>
      </c>
      <c r="D54" s="58" t="s">
        <v>24</v>
      </c>
      <c r="E54" s="58" t="s">
        <v>851</v>
      </c>
      <c r="F54" s="58" t="s">
        <v>852</v>
      </c>
      <c r="G54" s="63">
        <v>1965.01</v>
      </c>
      <c r="H54" s="63">
        <v>0</v>
      </c>
      <c r="I54" s="63">
        <v>-189241.83999999997</v>
      </c>
    </row>
    <row r="55" spans="1:9" hidden="1" x14ac:dyDescent="0.25">
      <c r="A55" s="58" t="s">
        <v>700</v>
      </c>
      <c r="B55" s="58" t="s">
        <v>704</v>
      </c>
      <c r="C55" s="59" t="s">
        <v>890</v>
      </c>
      <c r="D55" s="58" t="s">
        <v>24</v>
      </c>
      <c r="E55" s="58" t="s">
        <v>891</v>
      </c>
      <c r="F55" s="58" t="s">
        <v>892</v>
      </c>
      <c r="G55" s="63">
        <v>2542.75</v>
      </c>
      <c r="H55" s="63">
        <v>0</v>
      </c>
      <c r="I55" s="63">
        <v>-179840.12999999995</v>
      </c>
    </row>
    <row r="56" spans="1:9" hidden="1" x14ac:dyDescent="0.25">
      <c r="A56" s="58" t="s">
        <v>700</v>
      </c>
      <c r="B56" s="58" t="s">
        <v>704</v>
      </c>
      <c r="C56" s="59" t="s">
        <v>796</v>
      </c>
      <c r="D56" s="58" t="s">
        <v>24</v>
      </c>
      <c r="E56" s="58" t="s">
        <v>797</v>
      </c>
      <c r="F56" s="58" t="s">
        <v>798</v>
      </c>
      <c r="G56" s="63">
        <v>3322.05</v>
      </c>
      <c r="H56" s="63">
        <v>0</v>
      </c>
      <c r="I56" s="63">
        <v>-214300.26999999996</v>
      </c>
    </row>
    <row r="57" spans="1:9" hidden="1" x14ac:dyDescent="0.25">
      <c r="A57" s="58" t="s">
        <v>700</v>
      </c>
      <c r="B57" s="58" t="s">
        <v>704</v>
      </c>
      <c r="C57" s="59" t="s">
        <v>879</v>
      </c>
      <c r="D57" s="58" t="s">
        <v>24</v>
      </c>
      <c r="E57" s="58" t="s">
        <v>880</v>
      </c>
      <c r="F57" s="58" t="s">
        <v>881</v>
      </c>
      <c r="G57" s="63">
        <v>4195.21</v>
      </c>
      <c r="H57" s="63">
        <v>0</v>
      </c>
      <c r="I57" s="63">
        <v>-181688.34999999995</v>
      </c>
    </row>
    <row r="58" spans="1:9" hidden="1" x14ac:dyDescent="0.25">
      <c r="A58" s="58" t="s">
        <v>700</v>
      </c>
      <c r="B58" s="58" t="s">
        <v>704</v>
      </c>
      <c r="C58" s="59" t="s">
        <v>837</v>
      </c>
      <c r="D58" s="58" t="s">
        <v>24</v>
      </c>
      <c r="E58" s="58" t="s">
        <v>794</v>
      </c>
      <c r="F58" s="58" t="s">
        <v>838</v>
      </c>
      <c r="G58" s="63">
        <v>4775.16</v>
      </c>
      <c r="H58" s="63">
        <v>0</v>
      </c>
      <c r="I58" s="63">
        <v>-194019.80999999997</v>
      </c>
    </row>
    <row r="59" spans="1:9" hidden="1" x14ac:dyDescent="0.25">
      <c r="A59" s="58" t="s">
        <v>700</v>
      </c>
      <c r="B59" s="58" t="s">
        <v>704</v>
      </c>
      <c r="C59" s="59" t="s">
        <v>812</v>
      </c>
      <c r="D59" s="58" t="s">
        <v>24</v>
      </c>
      <c r="E59" s="58" t="s">
        <v>813</v>
      </c>
      <c r="F59" s="58" t="s">
        <v>814</v>
      </c>
      <c r="G59" s="63">
        <v>4888.4399999999996</v>
      </c>
      <c r="H59" s="63">
        <v>0</v>
      </c>
      <c r="I59" s="63">
        <v>-201001.62999999995</v>
      </c>
    </row>
    <row r="60" spans="1:9" hidden="1" x14ac:dyDescent="0.25">
      <c r="A60" s="58" t="s">
        <v>700</v>
      </c>
      <c r="B60" s="58" t="s">
        <v>704</v>
      </c>
      <c r="C60" s="59" t="s">
        <v>803</v>
      </c>
      <c r="D60" s="58" t="s">
        <v>24</v>
      </c>
      <c r="E60" s="58" t="s">
        <v>804</v>
      </c>
      <c r="F60" s="58" t="s">
        <v>805</v>
      </c>
      <c r="G60" s="63">
        <v>5139.12</v>
      </c>
      <c r="H60" s="63">
        <v>0</v>
      </c>
      <c r="I60" s="63">
        <v>-207423.57999999996</v>
      </c>
    </row>
    <row r="61" spans="1:9" hidden="1" x14ac:dyDescent="0.25">
      <c r="A61" s="58" t="s">
        <v>700</v>
      </c>
      <c r="B61" s="58" t="s">
        <v>704</v>
      </c>
      <c r="C61" s="59" t="s">
        <v>777</v>
      </c>
      <c r="D61" s="58" t="s">
        <v>24</v>
      </c>
      <c r="E61" s="58" t="s">
        <v>778</v>
      </c>
      <c r="F61" s="58" t="s">
        <v>779</v>
      </c>
      <c r="G61" s="63">
        <v>30519.1</v>
      </c>
      <c r="H61" s="63">
        <v>0</v>
      </c>
      <c r="I61" s="63">
        <v>-219061.28999999998</v>
      </c>
    </row>
    <row r="62" spans="1:9" hidden="1" x14ac:dyDescent="0.25">
      <c r="A62" s="58" t="s">
        <v>700</v>
      </c>
      <c r="B62" s="58" t="s">
        <v>704</v>
      </c>
      <c r="C62" s="59" t="s">
        <v>1067</v>
      </c>
      <c r="D62" s="58" t="s">
        <v>1068</v>
      </c>
      <c r="E62" s="58" t="s">
        <v>1069</v>
      </c>
      <c r="F62" s="58" t="s">
        <v>771</v>
      </c>
      <c r="G62" s="63">
        <v>0</v>
      </c>
      <c r="H62" s="63">
        <v>5.13</v>
      </c>
      <c r="I62" s="63">
        <v>-58950.209999999963</v>
      </c>
    </row>
    <row r="63" spans="1:9" hidden="1" x14ac:dyDescent="0.25">
      <c r="A63" s="58" t="s">
        <v>700</v>
      </c>
      <c r="B63" s="58" t="s">
        <v>704</v>
      </c>
      <c r="C63" s="59" t="s">
        <v>747</v>
      </c>
      <c r="D63" s="58" t="s">
        <v>30</v>
      </c>
      <c r="E63" s="58" t="s">
        <v>733</v>
      </c>
      <c r="F63" s="58" t="s">
        <v>748</v>
      </c>
      <c r="G63" s="63">
        <v>0</v>
      </c>
      <c r="H63" s="63">
        <v>5.94</v>
      </c>
      <c r="I63" s="63">
        <v>-254699.42999999996</v>
      </c>
    </row>
    <row r="64" spans="1:9" hidden="1" x14ac:dyDescent="0.25">
      <c r="A64" s="58" t="s">
        <v>700</v>
      </c>
      <c r="B64" s="58" t="s">
        <v>704</v>
      </c>
      <c r="C64" s="59" t="s">
        <v>819</v>
      </c>
      <c r="D64" s="58" t="s">
        <v>30</v>
      </c>
      <c r="E64" s="58" t="s">
        <v>733</v>
      </c>
      <c r="F64" s="58" t="s">
        <v>820</v>
      </c>
      <c r="G64" s="63">
        <v>0</v>
      </c>
      <c r="H64" s="63">
        <v>7.4</v>
      </c>
      <c r="I64" s="63">
        <v>-201188.78999999992</v>
      </c>
    </row>
    <row r="65" spans="1:9" hidden="1" x14ac:dyDescent="0.25">
      <c r="A65" s="58" t="s">
        <v>700</v>
      </c>
      <c r="B65" s="58" t="s">
        <v>704</v>
      </c>
      <c r="C65" s="59" t="s">
        <v>742</v>
      </c>
      <c r="D65" s="58" t="s">
        <v>30</v>
      </c>
      <c r="E65" s="58" t="s">
        <v>743</v>
      </c>
      <c r="F65" s="58" t="s">
        <v>744</v>
      </c>
      <c r="G65" s="63">
        <v>0</v>
      </c>
      <c r="H65" s="63">
        <v>10.78</v>
      </c>
      <c r="I65" s="63">
        <v>-254640.53999999995</v>
      </c>
    </row>
    <row r="66" spans="1:9" hidden="1" x14ac:dyDescent="0.25">
      <c r="A66" s="58" t="s">
        <v>700</v>
      </c>
      <c r="B66" s="58" t="s">
        <v>704</v>
      </c>
      <c r="C66" s="59" t="s">
        <v>815</v>
      </c>
      <c r="D66" s="58" t="s">
        <v>30</v>
      </c>
      <c r="E66" s="58" t="s">
        <v>733</v>
      </c>
      <c r="F66" s="58" t="s">
        <v>816</v>
      </c>
      <c r="G66" s="63">
        <v>0</v>
      </c>
      <c r="H66" s="63">
        <v>11.99</v>
      </c>
      <c r="I66" s="63">
        <v>-201013.61999999994</v>
      </c>
    </row>
    <row r="67" spans="1:9" hidden="1" x14ac:dyDescent="0.25">
      <c r="A67" s="58" t="s">
        <v>700</v>
      </c>
      <c r="B67" s="58" t="s">
        <v>704</v>
      </c>
      <c r="C67" s="59" t="s">
        <v>862</v>
      </c>
      <c r="D67" s="58" t="s">
        <v>30</v>
      </c>
      <c r="E67" s="58" t="s">
        <v>733</v>
      </c>
      <c r="F67" s="58" t="s">
        <v>863</v>
      </c>
      <c r="G67" s="63">
        <v>0</v>
      </c>
      <c r="H67" s="63">
        <v>21.52</v>
      </c>
      <c r="I67" s="63">
        <v>-188355.86999999997</v>
      </c>
    </row>
    <row r="68" spans="1:9" hidden="1" x14ac:dyDescent="0.25">
      <c r="A68" s="58" t="s">
        <v>700</v>
      </c>
      <c r="B68" s="58" t="s">
        <v>704</v>
      </c>
      <c r="C68" s="59" t="s">
        <v>864</v>
      </c>
      <c r="D68" s="58" t="s">
        <v>30</v>
      </c>
      <c r="E68" s="58" t="s">
        <v>733</v>
      </c>
      <c r="F68" s="58" t="s">
        <v>865</v>
      </c>
      <c r="G68" s="63">
        <v>0</v>
      </c>
      <c r="H68" s="63">
        <v>22.12</v>
      </c>
      <c r="I68" s="63">
        <v>-188377.98999999996</v>
      </c>
    </row>
    <row r="69" spans="1:9" hidden="1" x14ac:dyDescent="0.25">
      <c r="A69" s="58" t="s">
        <v>700</v>
      </c>
      <c r="B69" s="58" t="s">
        <v>704</v>
      </c>
      <c r="C69" s="59" t="s">
        <v>749</v>
      </c>
      <c r="D69" s="58" t="s">
        <v>30</v>
      </c>
      <c r="E69" s="58" t="s">
        <v>733</v>
      </c>
      <c r="F69" s="58" t="s">
        <v>750</v>
      </c>
      <c r="G69" s="63">
        <v>0</v>
      </c>
      <c r="H69" s="63">
        <v>24.44</v>
      </c>
      <c r="I69" s="63">
        <v>-254723.86999999997</v>
      </c>
    </row>
    <row r="70" spans="1:9" hidden="1" x14ac:dyDescent="0.25">
      <c r="A70" s="58" t="s">
        <v>700</v>
      </c>
      <c r="B70" s="58" t="s">
        <v>704</v>
      </c>
      <c r="C70" s="59" t="s">
        <v>882</v>
      </c>
      <c r="D70" s="58" t="s">
        <v>30</v>
      </c>
      <c r="E70" s="58" t="s">
        <v>733</v>
      </c>
      <c r="F70" s="58" t="s">
        <v>883</v>
      </c>
      <c r="G70" s="63">
        <v>0</v>
      </c>
      <c r="H70" s="63">
        <v>31.16</v>
      </c>
      <c r="I70" s="63">
        <v>-181719.50999999995</v>
      </c>
    </row>
    <row r="71" spans="1:9" hidden="1" x14ac:dyDescent="0.25">
      <c r="A71" s="58" t="s">
        <v>700</v>
      </c>
      <c r="B71" s="58" t="s">
        <v>704</v>
      </c>
      <c r="C71" s="59" t="s">
        <v>866</v>
      </c>
      <c r="D71" s="58" t="s">
        <v>30</v>
      </c>
      <c r="E71" s="58" t="s">
        <v>733</v>
      </c>
      <c r="F71" s="58" t="s">
        <v>867</v>
      </c>
      <c r="G71" s="63">
        <v>0</v>
      </c>
      <c r="H71" s="63">
        <v>46.05</v>
      </c>
      <c r="I71" s="63">
        <v>-188424.03999999995</v>
      </c>
    </row>
    <row r="72" spans="1:9" hidden="1" x14ac:dyDescent="0.25">
      <c r="A72" s="58" t="s">
        <v>700</v>
      </c>
      <c r="B72" s="58" t="s">
        <v>704</v>
      </c>
      <c r="C72" s="59" t="s">
        <v>745</v>
      </c>
      <c r="D72" s="58" t="s">
        <v>30</v>
      </c>
      <c r="E72" s="58" t="s">
        <v>733</v>
      </c>
      <c r="F72" s="58" t="s">
        <v>746</v>
      </c>
      <c r="G72" s="63">
        <v>0</v>
      </c>
      <c r="H72" s="63">
        <v>52.95</v>
      </c>
      <c r="I72" s="63">
        <v>-254693.48999999996</v>
      </c>
    </row>
    <row r="73" spans="1:9" hidden="1" x14ac:dyDescent="0.25">
      <c r="A73" s="58" t="s">
        <v>700</v>
      </c>
      <c r="B73" s="58" t="s">
        <v>704</v>
      </c>
      <c r="C73" s="59" t="s">
        <v>732</v>
      </c>
      <c r="D73" s="58" t="s">
        <v>30</v>
      </c>
      <c r="E73" s="58" t="s">
        <v>733</v>
      </c>
      <c r="F73" s="58" t="s">
        <v>734</v>
      </c>
      <c r="G73" s="63">
        <v>0</v>
      </c>
      <c r="H73" s="63">
        <v>62.78</v>
      </c>
      <c r="I73" s="63">
        <v>-255551.06999999995</v>
      </c>
    </row>
    <row r="74" spans="1:9" hidden="1" x14ac:dyDescent="0.25">
      <c r="A74" s="58" t="s">
        <v>700</v>
      </c>
      <c r="B74" s="58" t="s">
        <v>704</v>
      </c>
      <c r="C74" s="59" t="s">
        <v>821</v>
      </c>
      <c r="D74" s="58" t="s">
        <v>30</v>
      </c>
      <c r="E74" s="58" t="s">
        <v>733</v>
      </c>
      <c r="F74" s="58" t="s">
        <v>822</v>
      </c>
      <c r="G74" s="63">
        <v>0</v>
      </c>
      <c r="H74" s="63">
        <v>70.92</v>
      </c>
      <c r="I74" s="63">
        <v>-201259.70999999993</v>
      </c>
    </row>
    <row r="75" spans="1:9" hidden="1" x14ac:dyDescent="0.25">
      <c r="A75" s="58" t="s">
        <v>700</v>
      </c>
      <c r="B75" s="58" t="s">
        <v>704</v>
      </c>
      <c r="C75" s="59" t="s">
        <v>858</v>
      </c>
      <c r="D75" s="58" t="s">
        <v>30</v>
      </c>
      <c r="E75" s="58" t="s">
        <v>733</v>
      </c>
      <c r="F75" s="58" t="s">
        <v>859</v>
      </c>
      <c r="G75" s="63">
        <v>0</v>
      </c>
      <c r="H75" s="63">
        <v>75.95</v>
      </c>
      <c r="I75" s="63">
        <v>-188199.71999999997</v>
      </c>
    </row>
    <row r="76" spans="1:9" hidden="1" x14ac:dyDescent="0.25">
      <c r="A76" s="58" t="s">
        <v>700</v>
      </c>
      <c r="B76" s="58" t="s">
        <v>704</v>
      </c>
      <c r="C76" s="59" t="s">
        <v>826</v>
      </c>
      <c r="D76" s="58" t="s">
        <v>30</v>
      </c>
      <c r="E76" s="58" t="s">
        <v>733</v>
      </c>
      <c r="F76" s="58" t="s">
        <v>827</v>
      </c>
      <c r="G76" s="63">
        <v>0</v>
      </c>
      <c r="H76" s="63">
        <v>85.17</v>
      </c>
      <c r="I76" s="63">
        <v>-200391.53999999995</v>
      </c>
    </row>
    <row r="77" spans="1:9" hidden="1" x14ac:dyDescent="0.25">
      <c r="A77" s="58" t="s">
        <v>700</v>
      </c>
      <c r="B77" s="58" t="s">
        <v>704</v>
      </c>
      <c r="C77" s="59" t="s">
        <v>884</v>
      </c>
      <c r="D77" s="58" t="s">
        <v>30</v>
      </c>
      <c r="E77" s="58" t="s">
        <v>733</v>
      </c>
      <c r="F77" s="58" t="s">
        <v>885</v>
      </c>
      <c r="G77" s="63">
        <v>0</v>
      </c>
      <c r="H77" s="63">
        <v>91.2</v>
      </c>
      <c r="I77" s="63">
        <v>-181810.70999999996</v>
      </c>
    </row>
    <row r="78" spans="1:9" hidden="1" x14ac:dyDescent="0.25">
      <c r="A78" s="58" t="s">
        <v>700</v>
      </c>
      <c r="B78" s="58" t="s">
        <v>704</v>
      </c>
      <c r="C78" s="59" t="s">
        <v>868</v>
      </c>
      <c r="D78" s="58" t="s">
        <v>30</v>
      </c>
      <c r="E78" s="58" t="s">
        <v>733</v>
      </c>
      <c r="F78" s="58" t="s">
        <v>869</v>
      </c>
      <c r="G78" s="63">
        <v>0</v>
      </c>
      <c r="H78" s="63">
        <v>93.09</v>
      </c>
      <c r="I78" s="63">
        <v>-188517.12999999995</v>
      </c>
    </row>
    <row r="79" spans="1:9" hidden="1" x14ac:dyDescent="0.25">
      <c r="A79" s="58" t="s">
        <v>700</v>
      </c>
      <c r="B79" s="58" t="s">
        <v>704</v>
      </c>
      <c r="C79" s="59" t="s">
        <v>860</v>
      </c>
      <c r="D79" s="58" t="s">
        <v>30</v>
      </c>
      <c r="E79" s="58" t="s">
        <v>733</v>
      </c>
      <c r="F79" s="58" t="s">
        <v>861</v>
      </c>
      <c r="G79" s="63">
        <v>0</v>
      </c>
      <c r="H79" s="63">
        <v>134.63</v>
      </c>
      <c r="I79" s="63">
        <v>-188334.34999999998</v>
      </c>
    </row>
    <row r="80" spans="1:9" hidden="1" x14ac:dyDescent="0.25">
      <c r="A80" s="58" t="s">
        <v>700</v>
      </c>
      <c r="B80" s="58" t="s">
        <v>704</v>
      </c>
      <c r="C80" s="59" t="s">
        <v>886</v>
      </c>
      <c r="D80" s="58" t="s">
        <v>30</v>
      </c>
      <c r="E80" s="58" t="s">
        <v>733</v>
      </c>
      <c r="F80" s="58" t="s">
        <v>887</v>
      </c>
      <c r="G80" s="63">
        <v>0</v>
      </c>
      <c r="H80" s="63">
        <v>138.18</v>
      </c>
      <c r="I80" s="63">
        <v>-181948.88999999996</v>
      </c>
    </row>
    <row r="81" spans="1:9" hidden="1" x14ac:dyDescent="0.25">
      <c r="A81" s="58" t="s">
        <v>700</v>
      </c>
      <c r="B81" s="58" t="s">
        <v>704</v>
      </c>
      <c r="C81" s="59" t="s">
        <v>788</v>
      </c>
      <c r="D81" s="58" t="s">
        <v>30</v>
      </c>
      <c r="E81" s="58" t="s">
        <v>733</v>
      </c>
      <c r="F81" s="58" t="s">
        <v>789</v>
      </c>
      <c r="G81" s="63">
        <v>0</v>
      </c>
      <c r="H81" s="63">
        <v>143.85</v>
      </c>
      <c r="I81" s="63">
        <v>-217899.68999999997</v>
      </c>
    </row>
    <row r="82" spans="1:9" hidden="1" x14ac:dyDescent="0.25">
      <c r="A82" s="58" t="s">
        <v>700</v>
      </c>
      <c r="B82" s="58" t="s">
        <v>704</v>
      </c>
      <c r="C82" s="59" t="s">
        <v>817</v>
      </c>
      <c r="D82" s="58" t="s">
        <v>30</v>
      </c>
      <c r="E82" s="58" t="s">
        <v>733</v>
      </c>
      <c r="F82" s="58" t="s">
        <v>818</v>
      </c>
      <c r="G82" s="63">
        <v>0</v>
      </c>
      <c r="H82" s="63">
        <v>167.77</v>
      </c>
      <c r="I82" s="63">
        <v>-201181.38999999993</v>
      </c>
    </row>
    <row r="83" spans="1:9" hidden="1" x14ac:dyDescent="0.25">
      <c r="A83" s="58" t="s">
        <v>700</v>
      </c>
      <c r="B83" s="58" t="s">
        <v>704</v>
      </c>
      <c r="C83" s="59" t="s">
        <v>786</v>
      </c>
      <c r="D83" s="58" t="s">
        <v>30</v>
      </c>
      <c r="E83" s="58" t="s">
        <v>733</v>
      </c>
      <c r="F83" s="58" t="s">
        <v>787</v>
      </c>
      <c r="G83" s="63">
        <v>0</v>
      </c>
      <c r="H83" s="63">
        <v>176.9</v>
      </c>
      <c r="I83" s="63">
        <v>-217755.83999999997</v>
      </c>
    </row>
    <row r="84" spans="1:9" hidden="1" x14ac:dyDescent="0.25">
      <c r="A84" s="58" t="s">
        <v>700</v>
      </c>
      <c r="B84" s="58" t="s">
        <v>704</v>
      </c>
      <c r="C84" s="59" t="s">
        <v>1070</v>
      </c>
      <c r="D84" s="58" t="s">
        <v>1068</v>
      </c>
      <c r="E84" s="58" t="s">
        <v>829</v>
      </c>
      <c r="F84" s="58" t="s">
        <v>830</v>
      </c>
      <c r="G84" s="63">
        <v>0</v>
      </c>
      <c r="H84" s="63"/>
      <c r="I84" s="63">
        <v>-59128.979999999952</v>
      </c>
    </row>
    <row r="85" spans="1:9" hidden="1" x14ac:dyDescent="0.25">
      <c r="A85" s="58" t="s">
        <v>700</v>
      </c>
      <c r="B85" s="58" t="s">
        <v>704</v>
      </c>
      <c r="C85" s="59" t="s">
        <v>893</v>
      </c>
      <c r="D85" s="58" t="s">
        <v>30</v>
      </c>
      <c r="E85" s="58" t="s">
        <v>733</v>
      </c>
      <c r="F85" s="58" t="s">
        <v>894</v>
      </c>
      <c r="G85" s="63">
        <v>0</v>
      </c>
      <c r="H85" s="63">
        <v>263.05</v>
      </c>
      <c r="I85" s="63">
        <v>-180103.17999999993</v>
      </c>
    </row>
    <row r="86" spans="1:9" x14ac:dyDescent="0.25">
      <c r="A86" s="58" t="s">
        <v>700</v>
      </c>
      <c r="B86" s="58" t="s">
        <v>704</v>
      </c>
      <c r="C86" s="59" t="s">
        <v>906</v>
      </c>
      <c r="D86" s="58" t="s">
        <v>30</v>
      </c>
      <c r="E86" s="57"/>
      <c r="F86" s="58" t="s">
        <v>907</v>
      </c>
      <c r="G86" s="63">
        <v>0</v>
      </c>
      <c r="H86" s="63">
        <v>17.86</v>
      </c>
      <c r="I86" s="63">
        <v>-148355.79999999993</v>
      </c>
    </row>
    <row r="87" spans="1:9" x14ac:dyDescent="0.25">
      <c r="A87" s="58" t="s">
        <v>700</v>
      </c>
      <c r="B87" s="58" t="s">
        <v>704</v>
      </c>
      <c r="C87" s="59" t="s">
        <v>953</v>
      </c>
      <c r="D87" s="58" t="s">
        <v>30</v>
      </c>
      <c r="E87" s="58" t="s">
        <v>954</v>
      </c>
      <c r="F87" s="58" t="s">
        <v>955</v>
      </c>
      <c r="G87" s="63">
        <v>0</v>
      </c>
      <c r="H87" s="63">
        <v>52.84</v>
      </c>
      <c r="I87" s="63">
        <v>-97016.819999999861</v>
      </c>
    </row>
    <row r="88" spans="1:9" x14ac:dyDescent="0.25">
      <c r="A88" s="58" t="s">
        <v>700</v>
      </c>
      <c r="B88" s="58" t="s">
        <v>704</v>
      </c>
      <c r="C88" s="59" t="s">
        <v>956</v>
      </c>
      <c r="D88" s="58" t="s">
        <v>30</v>
      </c>
      <c r="E88" s="58" t="s">
        <v>957</v>
      </c>
      <c r="F88" s="58" t="s">
        <v>958</v>
      </c>
      <c r="G88" s="63">
        <v>0</v>
      </c>
      <c r="H88" s="63">
        <v>22.79</v>
      </c>
      <c r="I88" s="63">
        <v>-97039.60999999987</v>
      </c>
    </row>
    <row r="89" spans="1:9" x14ac:dyDescent="0.25">
      <c r="A89" s="58" t="s">
        <v>700</v>
      </c>
      <c r="B89" s="58" t="s">
        <v>704</v>
      </c>
      <c r="C89" s="59" t="s">
        <v>959</v>
      </c>
      <c r="D89" s="58" t="s">
        <v>30</v>
      </c>
      <c r="E89" s="58" t="s">
        <v>960</v>
      </c>
      <c r="F89" s="58" t="s">
        <v>961</v>
      </c>
      <c r="G89" s="63">
        <v>0</v>
      </c>
      <c r="H89" s="63">
        <v>7.49</v>
      </c>
      <c r="I89" s="63">
        <v>-97047.09999999986</v>
      </c>
    </row>
    <row r="90" spans="1:9" x14ac:dyDescent="0.25">
      <c r="A90" s="58" t="s">
        <v>700</v>
      </c>
      <c r="B90" s="58" t="s">
        <v>704</v>
      </c>
      <c r="C90" s="59" t="s">
        <v>962</v>
      </c>
      <c r="D90" s="58" t="s">
        <v>30</v>
      </c>
      <c r="E90" s="58" t="s">
        <v>963</v>
      </c>
      <c r="F90" s="58" t="s">
        <v>964</v>
      </c>
      <c r="G90" s="63">
        <v>0</v>
      </c>
      <c r="H90" s="63">
        <v>53.28</v>
      </c>
      <c r="I90" s="63">
        <v>-97100.379999999859</v>
      </c>
    </row>
    <row r="91" spans="1:9" x14ac:dyDescent="0.25">
      <c r="A91" s="58" t="s">
        <v>700</v>
      </c>
      <c r="B91" s="58" t="s">
        <v>704</v>
      </c>
      <c r="C91" s="59" t="s">
        <v>965</v>
      </c>
      <c r="D91" s="58" t="s">
        <v>30</v>
      </c>
      <c r="E91" s="58" t="s">
        <v>733</v>
      </c>
      <c r="F91" s="58" t="s">
        <v>966</v>
      </c>
      <c r="G91" s="63">
        <v>0</v>
      </c>
      <c r="H91" s="63">
        <v>124.66</v>
      </c>
      <c r="I91" s="63">
        <v>-97225.039999999863</v>
      </c>
    </row>
    <row r="92" spans="1:9" x14ac:dyDescent="0.25">
      <c r="A92" s="58" t="s">
        <v>700</v>
      </c>
      <c r="B92" s="58" t="s">
        <v>704</v>
      </c>
      <c r="C92" s="59" t="s">
        <v>967</v>
      </c>
      <c r="D92" s="58" t="s">
        <v>30</v>
      </c>
      <c r="E92" s="58" t="s">
        <v>733</v>
      </c>
      <c r="F92" s="58" t="s">
        <v>968</v>
      </c>
      <c r="G92" s="63">
        <v>0</v>
      </c>
      <c r="H92" s="63">
        <v>210.36</v>
      </c>
      <c r="I92" s="63">
        <v>-97435.399999999849</v>
      </c>
    </row>
    <row r="93" spans="1:9" x14ac:dyDescent="0.25">
      <c r="A93" s="58" t="s">
        <v>700</v>
      </c>
      <c r="B93" s="58" t="s">
        <v>704</v>
      </c>
      <c r="C93" s="59" t="s">
        <v>969</v>
      </c>
      <c r="D93" s="58" t="s">
        <v>30</v>
      </c>
      <c r="E93" s="58" t="s">
        <v>733</v>
      </c>
      <c r="F93" s="58" t="s">
        <v>970</v>
      </c>
      <c r="G93" s="63">
        <v>0</v>
      </c>
      <c r="H93" s="63">
        <v>181.11</v>
      </c>
      <c r="I93" s="63">
        <v>-97616.509999999835</v>
      </c>
    </row>
    <row r="94" spans="1:9" x14ac:dyDescent="0.25">
      <c r="A94" s="58" t="s">
        <v>700</v>
      </c>
      <c r="B94" s="58" t="s">
        <v>704</v>
      </c>
      <c r="C94" s="59" t="s">
        <v>971</v>
      </c>
      <c r="D94" s="58" t="s">
        <v>30</v>
      </c>
      <c r="E94" s="58" t="s">
        <v>733</v>
      </c>
      <c r="F94" s="58" t="s">
        <v>944</v>
      </c>
      <c r="G94" s="63">
        <v>0</v>
      </c>
      <c r="H94" s="63">
        <v>43.91</v>
      </c>
      <c r="I94" s="63">
        <v>-97660.419999999838</v>
      </c>
    </row>
    <row r="95" spans="1:9" x14ac:dyDescent="0.25">
      <c r="A95" s="58" t="s">
        <v>700</v>
      </c>
      <c r="B95" s="58" t="s">
        <v>704</v>
      </c>
      <c r="C95" s="59" t="s">
        <v>974</v>
      </c>
      <c r="D95" s="58" t="s">
        <v>30</v>
      </c>
      <c r="E95" s="58" t="s">
        <v>733</v>
      </c>
      <c r="F95" s="58" t="s">
        <v>975</v>
      </c>
      <c r="G95" s="63">
        <v>0</v>
      </c>
      <c r="H95" s="63">
        <v>167.53</v>
      </c>
      <c r="I95" s="63">
        <v>-96613.329999999842</v>
      </c>
    </row>
    <row r="96" spans="1:9" x14ac:dyDescent="0.25">
      <c r="A96" s="58" t="s">
        <v>700</v>
      </c>
      <c r="B96" s="58" t="s">
        <v>704</v>
      </c>
      <c r="C96" s="59" t="s">
        <v>992</v>
      </c>
      <c r="D96" s="58" t="s">
        <v>30</v>
      </c>
      <c r="E96" s="57"/>
      <c r="F96" s="58" t="s">
        <v>993</v>
      </c>
      <c r="G96" s="63">
        <v>0</v>
      </c>
      <c r="H96" s="63">
        <v>174.39</v>
      </c>
      <c r="I96" s="63">
        <v>-92262.33999999988</v>
      </c>
    </row>
    <row r="97" spans="1:9" x14ac:dyDescent="0.25">
      <c r="A97" s="58" t="s">
        <v>700</v>
      </c>
      <c r="B97" s="58" t="s">
        <v>704</v>
      </c>
      <c r="C97" s="59" t="s">
        <v>994</v>
      </c>
      <c r="D97" s="58" t="s">
        <v>30</v>
      </c>
      <c r="E97" s="58" t="s">
        <v>733</v>
      </c>
      <c r="F97" s="58" t="s">
        <v>995</v>
      </c>
      <c r="G97" s="63">
        <v>0</v>
      </c>
      <c r="H97" s="63">
        <v>29.4</v>
      </c>
      <c r="I97" s="63">
        <v>-92291.739999999874</v>
      </c>
    </row>
    <row r="98" spans="1:9" x14ac:dyDescent="0.25">
      <c r="A98" s="58" t="s">
        <v>700</v>
      </c>
      <c r="B98" s="58" t="s">
        <v>704</v>
      </c>
      <c r="C98" s="59" t="s">
        <v>996</v>
      </c>
      <c r="D98" s="58" t="s">
        <v>30</v>
      </c>
      <c r="E98" s="58" t="s">
        <v>733</v>
      </c>
      <c r="F98" s="58" t="s">
        <v>997</v>
      </c>
      <c r="G98" s="63">
        <v>0</v>
      </c>
      <c r="H98" s="63">
        <v>154.41999999999999</v>
      </c>
      <c r="I98" s="63">
        <v>-92446.159999999887</v>
      </c>
    </row>
    <row r="99" spans="1:9" x14ac:dyDescent="0.25">
      <c r="A99" s="58" t="s">
        <v>700</v>
      </c>
      <c r="B99" s="58" t="s">
        <v>704</v>
      </c>
      <c r="C99" s="59" t="s">
        <v>998</v>
      </c>
      <c r="D99" s="58" t="s">
        <v>30</v>
      </c>
      <c r="E99" s="58" t="s">
        <v>733</v>
      </c>
      <c r="F99" s="58" t="s">
        <v>999</v>
      </c>
      <c r="G99" s="63">
        <v>0</v>
      </c>
      <c r="H99" s="63">
        <v>17.63</v>
      </c>
      <c r="I99" s="63">
        <v>-92463.789999999892</v>
      </c>
    </row>
    <row r="100" spans="1:9" x14ac:dyDescent="0.25">
      <c r="A100" s="58" t="s">
        <v>700</v>
      </c>
      <c r="B100" s="58" t="s">
        <v>704</v>
      </c>
      <c r="C100" s="59" t="s">
        <v>1019</v>
      </c>
      <c r="D100" s="58" t="s">
        <v>30</v>
      </c>
      <c r="E100" s="58" t="s">
        <v>354</v>
      </c>
      <c r="F100" s="58" t="s">
        <v>1020</v>
      </c>
      <c r="G100" s="63">
        <v>0</v>
      </c>
      <c r="H100" s="63">
        <v>39.78</v>
      </c>
      <c r="I100" s="63">
        <v>-72108.409999999916</v>
      </c>
    </row>
    <row r="101" spans="1:9" x14ac:dyDescent="0.25">
      <c r="A101" s="58" t="s">
        <v>700</v>
      </c>
      <c r="B101" s="58" t="s">
        <v>704</v>
      </c>
      <c r="C101" s="59" t="s">
        <v>1021</v>
      </c>
      <c r="D101" s="58" t="s">
        <v>30</v>
      </c>
      <c r="E101" s="58" t="s">
        <v>733</v>
      </c>
      <c r="F101" s="58" t="s">
        <v>1022</v>
      </c>
      <c r="G101" s="63">
        <v>0</v>
      </c>
      <c r="H101" s="63">
        <v>35.92</v>
      </c>
      <c r="I101" s="63">
        <v>-72144.329999999929</v>
      </c>
    </row>
    <row r="102" spans="1:9" x14ac:dyDescent="0.25">
      <c r="A102" s="58" t="s">
        <v>700</v>
      </c>
      <c r="B102" s="58" t="s">
        <v>704</v>
      </c>
      <c r="C102" s="59" t="s">
        <v>1023</v>
      </c>
      <c r="D102" s="58" t="s">
        <v>30</v>
      </c>
      <c r="E102" s="58" t="s">
        <v>733</v>
      </c>
      <c r="F102" s="58" t="s">
        <v>1024</v>
      </c>
      <c r="G102" s="63">
        <v>0</v>
      </c>
      <c r="H102" s="63">
        <v>9.2100000000000009</v>
      </c>
      <c r="I102" s="63">
        <v>-72153.539999999921</v>
      </c>
    </row>
    <row r="103" spans="1:9" x14ac:dyDescent="0.25">
      <c r="A103" s="58" t="s">
        <v>700</v>
      </c>
      <c r="B103" s="58" t="s">
        <v>704</v>
      </c>
      <c r="C103" s="59" t="s">
        <v>1025</v>
      </c>
      <c r="D103" s="58" t="s">
        <v>30</v>
      </c>
      <c r="E103" s="58" t="s">
        <v>733</v>
      </c>
      <c r="F103" s="58" t="s">
        <v>1026</v>
      </c>
      <c r="G103" s="63">
        <v>0</v>
      </c>
      <c r="H103" s="63">
        <v>16.38</v>
      </c>
      <c r="I103" s="63">
        <v>-72169.919999999925</v>
      </c>
    </row>
    <row r="104" spans="1:9" x14ac:dyDescent="0.25">
      <c r="A104" s="58" t="s">
        <v>700</v>
      </c>
      <c r="B104" s="58" t="s">
        <v>704</v>
      </c>
      <c r="C104" s="59" t="s">
        <v>1050</v>
      </c>
      <c r="D104" s="58" t="s">
        <v>30</v>
      </c>
      <c r="E104" s="58" t="s">
        <v>733</v>
      </c>
      <c r="F104" s="58" t="s">
        <v>1051</v>
      </c>
      <c r="G104" s="63">
        <v>0</v>
      </c>
      <c r="H104" s="63">
        <v>57.32</v>
      </c>
      <c r="I104" s="63">
        <v>-61179.889999999956</v>
      </c>
    </row>
    <row r="105" spans="1:9" x14ac:dyDescent="0.25">
      <c r="A105" s="58" t="s">
        <v>700</v>
      </c>
      <c r="B105" s="58" t="s">
        <v>704</v>
      </c>
      <c r="C105" s="59" t="s">
        <v>1052</v>
      </c>
      <c r="D105" s="58" t="s">
        <v>30</v>
      </c>
      <c r="E105" s="58" t="s">
        <v>733</v>
      </c>
      <c r="F105" s="58" t="s">
        <v>1053</v>
      </c>
      <c r="G105" s="63">
        <v>0</v>
      </c>
      <c r="H105" s="63">
        <v>95.4</v>
      </c>
      <c r="I105" s="63">
        <v>-61275.28999999995</v>
      </c>
    </row>
    <row r="106" spans="1:9" x14ac:dyDescent="0.25">
      <c r="A106" s="58" t="s">
        <v>700</v>
      </c>
      <c r="B106" s="58" t="s">
        <v>704</v>
      </c>
      <c r="C106" s="59" t="s">
        <v>1054</v>
      </c>
      <c r="D106" s="58" t="s">
        <v>30</v>
      </c>
      <c r="E106" s="58" t="s">
        <v>733</v>
      </c>
      <c r="F106" s="58" t="s">
        <v>1055</v>
      </c>
      <c r="G106" s="63">
        <v>0</v>
      </c>
      <c r="H106" s="63">
        <v>119.15</v>
      </c>
      <c r="I106" s="63">
        <v>-61394.439999999944</v>
      </c>
    </row>
    <row r="107" spans="1:9" x14ac:dyDescent="0.25">
      <c r="A107" s="58" t="s">
        <v>700</v>
      </c>
      <c r="B107" s="58" t="s">
        <v>704</v>
      </c>
      <c r="C107" s="59" t="s">
        <v>1056</v>
      </c>
      <c r="D107" s="58" t="s">
        <v>30</v>
      </c>
      <c r="E107" s="58" t="s">
        <v>733</v>
      </c>
      <c r="F107" s="58" t="s">
        <v>1057</v>
      </c>
      <c r="G107" s="63">
        <v>0</v>
      </c>
      <c r="H107" s="63">
        <v>91.14</v>
      </c>
      <c r="I107" s="63">
        <v>-61485.579999999958</v>
      </c>
    </row>
    <row r="108" spans="1:9" x14ac:dyDescent="0.25">
      <c r="A108" s="58" t="s">
        <v>700</v>
      </c>
      <c r="B108" s="58" t="s">
        <v>704</v>
      </c>
      <c r="C108" s="59" t="s">
        <v>1064</v>
      </c>
      <c r="D108" s="58" t="s">
        <v>30</v>
      </c>
      <c r="E108" s="58" t="s">
        <v>733</v>
      </c>
      <c r="F108" s="58" t="s">
        <v>1065</v>
      </c>
      <c r="G108" s="63">
        <v>0</v>
      </c>
      <c r="H108" s="63">
        <v>115.81</v>
      </c>
      <c r="I108" s="63">
        <v>-58934.089999999967</v>
      </c>
    </row>
    <row r="109" spans="1:9" x14ac:dyDescent="0.25">
      <c r="A109" s="58" t="s">
        <v>700</v>
      </c>
      <c r="B109" s="58" t="s">
        <v>704</v>
      </c>
      <c r="C109" s="59" t="s">
        <v>1071</v>
      </c>
      <c r="D109" s="58" t="s">
        <v>1068</v>
      </c>
      <c r="E109" s="58" t="s">
        <v>1069</v>
      </c>
      <c r="F109" s="58" t="s">
        <v>896</v>
      </c>
      <c r="G109" s="63">
        <v>0</v>
      </c>
      <c r="H109" s="63">
        <v>12878.22</v>
      </c>
      <c r="I109" s="63">
        <v>-72007.199999999953</v>
      </c>
    </row>
    <row r="110" spans="1:9" x14ac:dyDescent="0.25">
      <c r="A110" s="58" t="s">
        <v>700</v>
      </c>
      <c r="B110" s="58" t="s">
        <v>704</v>
      </c>
      <c r="C110" s="59" t="s">
        <v>1082</v>
      </c>
      <c r="D110" s="58" t="s">
        <v>30</v>
      </c>
      <c r="E110" s="58" t="s">
        <v>1080</v>
      </c>
      <c r="F110" s="58" t="s">
        <v>1081</v>
      </c>
      <c r="G110" s="63">
        <v>0</v>
      </c>
      <c r="H110" s="63">
        <v>434.26</v>
      </c>
      <c r="I110" s="63">
        <v>-72007.199999999953</v>
      </c>
    </row>
    <row r="111" spans="1:9" x14ac:dyDescent="0.25">
      <c r="A111" s="58" t="s">
        <v>700</v>
      </c>
      <c r="B111" s="58" t="s">
        <v>704</v>
      </c>
      <c r="C111" s="59" t="s">
        <v>927</v>
      </c>
      <c r="D111" s="58" t="s">
        <v>24</v>
      </c>
      <c r="E111" s="58" t="s">
        <v>794</v>
      </c>
      <c r="F111" s="58" t="s">
        <v>928</v>
      </c>
      <c r="G111" s="63">
        <v>68.95</v>
      </c>
      <c r="H111" s="63">
        <v>0</v>
      </c>
      <c r="I111" s="63">
        <v>-123670.2399999999</v>
      </c>
    </row>
    <row r="112" spans="1:9" x14ac:dyDescent="0.25">
      <c r="A112" s="58" t="s">
        <v>700</v>
      </c>
      <c r="B112" s="58" t="s">
        <v>704</v>
      </c>
      <c r="C112" s="59" t="s">
        <v>1011</v>
      </c>
      <c r="D112" s="58" t="s">
        <v>24</v>
      </c>
      <c r="E112" s="58" t="s">
        <v>348</v>
      </c>
      <c r="F112" s="58" t="s">
        <v>1012</v>
      </c>
      <c r="G112" s="63">
        <v>89.05</v>
      </c>
      <c r="H112" s="63">
        <v>0</v>
      </c>
      <c r="I112" s="63">
        <v>-72321.749999999913</v>
      </c>
    </row>
    <row r="113" spans="1:9" x14ac:dyDescent="0.25">
      <c r="A113" s="58" t="s">
        <v>700</v>
      </c>
      <c r="B113" s="58" t="s">
        <v>704</v>
      </c>
      <c r="C113" s="59" t="s">
        <v>935</v>
      </c>
      <c r="D113" s="58" t="s">
        <v>24</v>
      </c>
      <c r="E113" s="58" t="s">
        <v>936</v>
      </c>
      <c r="F113" s="58" t="s">
        <v>937</v>
      </c>
      <c r="G113" s="63">
        <v>92.8</v>
      </c>
      <c r="H113" s="63">
        <v>0</v>
      </c>
      <c r="I113" s="63">
        <v>-104400.43999999992</v>
      </c>
    </row>
    <row r="114" spans="1:9" x14ac:dyDescent="0.25">
      <c r="A114" s="58" t="s">
        <v>700</v>
      </c>
      <c r="B114" s="58" t="s">
        <v>704</v>
      </c>
      <c r="C114" s="59" t="s">
        <v>924</v>
      </c>
      <c r="D114" s="58" t="s">
        <v>24</v>
      </c>
      <c r="E114" s="58" t="s">
        <v>925</v>
      </c>
      <c r="F114" s="58" t="s">
        <v>926</v>
      </c>
      <c r="G114" s="63">
        <v>94.17</v>
      </c>
      <c r="H114" s="63">
        <v>0</v>
      </c>
      <c r="I114" s="63">
        <v>-123739.18999999992</v>
      </c>
    </row>
    <row r="115" spans="1:9" x14ac:dyDescent="0.25">
      <c r="A115" s="58" t="s">
        <v>700</v>
      </c>
      <c r="B115" s="58" t="s">
        <v>704</v>
      </c>
      <c r="C115" s="59" t="s">
        <v>1016</v>
      </c>
      <c r="D115" s="58" t="s">
        <v>24</v>
      </c>
      <c r="E115" s="58" t="s">
        <v>1017</v>
      </c>
      <c r="F115" s="58" t="s">
        <v>1018</v>
      </c>
      <c r="G115" s="63">
        <v>94.8</v>
      </c>
      <c r="H115" s="63">
        <v>0</v>
      </c>
      <c r="I115" s="63">
        <v>-72068.629999999917</v>
      </c>
    </row>
    <row r="116" spans="1:9" x14ac:dyDescent="0.25">
      <c r="A116" s="58" t="s">
        <v>700</v>
      </c>
      <c r="B116" s="58" t="s">
        <v>704</v>
      </c>
      <c r="C116" s="59" t="s">
        <v>1036</v>
      </c>
      <c r="D116" s="58" t="s">
        <v>24</v>
      </c>
      <c r="E116" s="58" t="s">
        <v>1037</v>
      </c>
      <c r="F116" s="58" t="s">
        <v>1038</v>
      </c>
      <c r="G116" s="63">
        <v>94.82</v>
      </c>
      <c r="H116" s="63">
        <v>0</v>
      </c>
      <c r="I116" s="63">
        <v>-66880.709999999934</v>
      </c>
    </row>
    <row r="117" spans="1:9" x14ac:dyDescent="0.25">
      <c r="A117" s="58" t="s">
        <v>700</v>
      </c>
      <c r="B117" s="58" t="s">
        <v>704</v>
      </c>
      <c r="C117" s="59" t="s">
        <v>921</v>
      </c>
      <c r="D117" s="58" t="s">
        <v>24</v>
      </c>
      <c r="E117" s="58" t="s">
        <v>922</v>
      </c>
      <c r="F117" s="58" t="s">
        <v>923</v>
      </c>
      <c r="G117" s="63">
        <v>100.35</v>
      </c>
      <c r="H117" s="63">
        <v>0</v>
      </c>
      <c r="I117" s="63">
        <v>-123833.35999999993</v>
      </c>
    </row>
    <row r="118" spans="1:9" x14ac:dyDescent="0.25">
      <c r="A118" s="58" t="s">
        <v>700</v>
      </c>
      <c r="B118" s="58" t="s">
        <v>704</v>
      </c>
      <c r="C118" s="59" t="s">
        <v>976</v>
      </c>
      <c r="D118" s="58" t="s">
        <v>24</v>
      </c>
      <c r="E118" s="58" t="s">
        <v>977</v>
      </c>
      <c r="F118" s="58" t="s">
        <v>978</v>
      </c>
      <c r="G118" s="63">
        <v>100.62</v>
      </c>
      <c r="H118" s="63">
        <v>0</v>
      </c>
      <c r="I118" s="63">
        <v>-96512.709999999846</v>
      </c>
    </row>
    <row r="119" spans="1:9" x14ac:dyDescent="0.25">
      <c r="A119" s="58" t="s">
        <v>700</v>
      </c>
      <c r="B119" s="58" t="s">
        <v>704</v>
      </c>
      <c r="C119" s="59" t="s">
        <v>1013</v>
      </c>
      <c r="D119" s="58" t="s">
        <v>24</v>
      </c>
      <c r="E119" s="58" t="s">
        <v>1014</v>
      </c>
      <c r="F119" s="58" t="s">
        <v>1015</v>
      </c>
      <c r="G119" s="63">
        <v>158.32</v>
      </c>
      <c r="H119" s="63">
        <v>0</v>
      </c>
      <c r="I119" s="63">
        <v>-72163.429999999906</v>
      </c>
    </row>
    <row r="120" spans="1:9" x14ac:dyDescent="0.25">
      <c r="A120" s="58" t="s">
        <v>700</v>
      </c>
      <c r="B120" s="58" t="s">
        <v>704</v>
      </c>
      <c r="C120" s="59" t="s">
        <v>932</v>
      </c>
      <c r="D120" s="58" t="s">
        <v>24</v>
      </c>
      <c r="E120" s="58" t="s">
        <v>933</v>
      </c>
      <c r="F120" s="58" t="s">
        <v>934</v>
      </c>
      <c r="G120" s="63">
        <v>177</v>
      </c>
      <c r="H120" s="63">
        <v>0</v>
      </c>
      <c r="I120" s="63">
        <v>-104493.2399999999</v>
      </c>
    </row>
    <row r="121" spans="1:9" x14ac:dyDescent="0.25">
      <c r="A121" s="58" t="s">
        <v>700</v>
      </c>
      <c r="B121" s="58" t="s">
        <v>704</v>
      </c>
      <c r="C121" s="59" t="s">
        <v>900</v>
      </c>
      <c r="D121" s="58" t="s">
        <v>24</v>
      </c>
      <c r="E121" s="58" t="s">
        <v>901</v>
      </c>
      <c r="F121" s="58" t="s">
        <v>902</v>
      </c>
      <c r="G121" s="63">
        <v>181.8</v>
      </c>
      <c r="H121" s="63">
        <v>0</v>
      </c>
      <c r="I121" s="63">
        <v>-153325.95999999993</v>
      </c>
    </row>
    <row r="122" spans="1:9" x14ac:dyDescent="0.25">
      <c r="A122" s="58" t="s">
        <v>700</v>
      </c>
      <c r="B122" s="58" t="s">
        <v>704</v>
      </c>
      <c r="C122" s="59" t="s">
        <v>979</v>
      </c>
      <c r="D122" s="58" t="s">
        <v>24</v>
      </c>
      <c r="E122" s="58" t="s">
        <v>980</v>
      </c>
      <c r="F122" s="58" t="s">
        <v>981</v>
      </c>
      <c r="G122" s="63">
        <v>256.22000000000003</v>
      </c>
      <c r="H122" s="63">
        <v>0</v>
      </c>
      <c r="I122" s="63">
        <v>-96256.489999999845</v>
      </c>
    </row>
    <row r="123" spans="1:9" x14ac:dyDescent="0.25">
      <c r="A123" s="58" t="s">
        <v>700</v>
      </c>
      <c r="B123" s="58" t="s">
        <v>704</v>
      </c>
      <c r="C123" s="59" t="s">
        <v>1003</v>
      </c>
      <c r="D123" s="58" t="s">
        <v>24</v>
      </c>
      <c r="E123" s="58" t="s">
        <v>1004</v>
      </c>
      <c r="F123" s="58" t="s">
        <v>1005</v>
      </c>
      <c r="G123" s="63">
        <v>270.89999999999998</v>
      </c>
      <c r="H123" s="63">
        <v>0</v>
      </c>
      <c r="I123" s="63">
        <v>-78542.889999999898</v>
      </c>
    </row>
    <row r="124" spans="1:9" x14ac:dyDescent="0.25">
      <c r="A124" s="58" t="s">
        <v>700</v>
      </c>
      <c r="B124" s="58" t="s">
        <v>704</v>
      </c>
      <c r="C124" s="59" t="s">
        <v>985</v>
      </c>
      <c r="D124" s="58" t="s">
        <v>24</v>
      </c>
      <c r="E124" s="58" t="s">
        <v>986</v>
      </c>
      <c r="F124" s="58" t="s">
        <v>987</v>
      </c>
      <c r="G124" s="63">
        <v>284.2</v>
      </c>
      <c r="H124" s="63">
        <v>0</v>
      </c>
      <c r="I124" s="63">
        <v>-94230.239999999845</v>
      </c>
    </row>
    <row r="125" spans="1:9" x14ac:dyDescent="0.25">
      <c r="A125" s="58" t="s">
        <v>700</v>
      </c>
      <c r="B125" s="58" t="s">
        <v>704</v>
      </c>
      <c r="C125" s="59" t="s">
        <v>990</v>
      </c>
      <c r="D125" s="58" t="s">
        <v>24</v>
      </c>
      <c r="E125" s="58" t="s">
        <v>325</v>
      </c>
      <c r="F125" s="58" t="s">
        <v>991</v>
      </c>
      <c r="G125" s="63">
        <v>309.8</v>
      </c>
      <c r="H125" s="63">
        <v>0</v>
      </c>
      <c r="I125" s="63">
        <v>-92087.949999999866</v>
      </c>
    </row>
    <row r="126" spans="1:9" x14ac:dyDescent="0.25">
      <c r="A126" s="58" t="s">
        <v>700</v>
      </c>
      <c r="B126" s="58" t="s">
        <v>704</v>
      </c>
      <c r="C126" s="59" t="s">
        <v>938</v>
      </c>
      <c r="D126" s="58" t="s">
        <v>24</v>
      </c>
      <c r="E126" s="58" t="s">
        <v>939</v>
      </c>
      <c r="F126" s="58" t="s">
        <v>940</v>
      </c>
      <c r="G126" s="63">
        <v>337.6</v>
      </c>
      <c r="H126" s="63">
        <v>0</v>
      </c>
      <c r="I126" s="63">
        <v>-104062.83999999991</v>
      </c>
    </row>
    <row r="127" spans="1:9" x14ac:dyDescent="0.25">
      <c r="A127" s="58" t="s">
        <v>700</v>
      </c>
      <c r="B127" s="58" t="s">
        <v>704</v>
      </c>
      <c r="C127" s="59" t="s">
        <v>951</v>
      </c>
      <c r="D127" s="58" t="s">
        <v>24</v>
      </c>
      <c r="E127" s="58" t="s">
        <v>288</v>
      </c>
      <c r="F127" s="58" t="s">
        <v>952</v>
      </c>
      <c r="G127" s="63">
        <v>401.95</v>
      </c>
      <c r="H127" s="63">
        <v>0</v>
      </c>
      <c r="I127" s="63">
        <v>-96963.979999999865</v>
      </c>
    </row>
    <row r="128" spans="1:9" x14ac:dyDescent="0.25">
      <c r="A128" s="58" t="s">
        <v>700</v>
      </c>
      <c r="B128" s="58" t="s">
        <v>704</v>
      </c>
      <c r="C128" s="59" t="s">
        <v>943</v>
      </c>
      <c r="D128" s="58" t="s">
        <v>24</v>
      </c>
      <c r="E128" s="58" t="s">
        <v>735</v>
      </c>
      <c r="F128" s="58" t="s">
        <v>944</v>
      </c>
      <c r="G128" s="63">
        <v>424.48</v>
      </c>
      <c r="H128" s="63">
        <v>0</v>
      </c>
      <c r="I128" s="63">
        <v>-101887.6399999999</v>
      </c>
    </row>
    <row r="129" spans="1:9" x14ac:dyDescent="0.25">
      <c r="A129" s="58" t="s">
        <v>700</v>
      </c>
      <c r="B129" s="58" t="s">
        <v>704</v>
      </c>
      <c r="C129" s="59" t="s">
        <v>1079</v>
      </c>
      <c r="D129" s="58" t="s">
        <v>30</v>
      </c>
      <c r="E129" s="58" t="s">
        <v>1080</v>
      </c>
      <c r="F129" s="58" t="s">
        <v>1081</v>
      </c>
      <c r="G129" s="63">
        <v>434.26</v>
      </c>
      <c r="H129" s="63">
        <v>0</v>
      </c>
      <c r="I129" s="63">
        <v>-71572.939999999944</v>
      </c>
    </row>
    <row r="130" spans="1:9" x14ac:dyDescent="0.25">
      <c r="A130" s="58" t="s">
        <v>700</v>
      </c>
      <c r="B130" s="58" t="s">
        <v>704</v>
      </c>
      <c r="C130" s="59" t="s">
        <v>1039</v>
      </c>
      <c r="D130" s="58" t="s">
        <v>24</v>
      </c>
      <c r="E130" s="58" t="s">
        <v>1040</v>
      </c>
      <c r="F130" s="58" t="s">
        <v>1041</v>
      </c>
      <c r="G130" s="63">
        <v>554.11</v>
      </c>
      <c r="H130" s="63">
        <v>0</v>
      </c>
      <c r="I130" s="63">
        <v>-66326.599999999948</v>
      </c>
    </row>
    <row r="131" spans="1:9" x14ac:dyDescent="0.25">
      <c r="A131" s="58" t="s">
        <v>700</v>
      </c>
      <c r="B131" s="58" t="s">
        <v>704</v>
      </c>
      <c r="C131" s="59" t="s">
        <v>910</v>
      </c>
      <c r="D131" s="58" t="s">
        <v>24</v>
      </c>
      <c r="E131" s="58" t="s">
        <v>911</v>
      </c>
      <c r="F131" s="58" t="s">
        <v>912</v>
      </c>
      <c r="G131" s="63">
        <v>601.12</v>
      </c>
      <c r="H131" s="63">
        <v>0</v>
      </c>
      <c r="I131" s="63">
        <v>-146549.66999999993</v>
      </c>
    </row>
    <row r="132" spans="1:9" x14ac:dyDescent="0.25">
      <c r="A132" s="58" t="s">
        <v>700</v>
      </c>
      <c r="B132" s="58" t="s">
        <v>704</v>
      </c>
      <c r="C132" s="59" t="s">
        <v>916</v>
      </c>
      <c r="D132" s="58" t="s">
        <v>24</v>
      </c>
      <c r="E132" s="58" t="s">
        <v>917</v>
      </c>
      <c r="F132" s="58" t="s">
        <v>918</v>
      </c>
      <c r="G132" s="63">
        <v>602.34</v>
      </c>
      <c r="H132" s="63">
        <v>0</v>
      </c>
      <c r="I132" s="63">
        <v>-143913.82999999993</v>
      </c>
    </row>
    <row r="133" spans="1:9" x14ac:dyDescent="0.25">
      <c r="A133" s="58" t="s">
        <v>700</v>
      </c>
      <c r="B133" s="58" t="s">
        <v>704</v>
      </c>
      <c r="C133" s="59" t="s">
        <v>1009</v>
      </c>
      <c r="D133" s="58" t="s">
        <v>24</v>
      </c>
      <c r="E133" s="58" t="s">
        <v>346</v>
      </c>
      <c r="F133" s="58" t="s">
        <v>1010</v>
      </c>
      <c r="G133" s="63">
        <v>683.75</v>
      </c>
      <c r="H133" s="63">
        <v>0</v>
      </c>
      <c r="I133" s="63">
        <v>-72410.799999999901</v>
      </c>
    </row>
    <row r="134" spans="1:9" x14ac:dyDescent="0.25">
      <c r="A134" s="58" t="s">
        <v>700</v>
      </c>
      <c r="B134" s="58" t="s">
        <v>704</v>
      </c>
      <c r="C134" s="59" t="s">
        <v>897</v>
      </c>
      <c r="D134" s="58" t="s">
        <v>24</v>
      </c>
      <c r="E134" s="58" t="s">
        <v>898</v>
      </c>
      <c r="F134" s="58" t="s">
        <v>899</v>
      </c>
      <c r="G134" s="63">
        <v>717.2</v>
      </c>
      <c r="H134" s="63">
        <v>0</v>
      </c>
      <c r="I134" s="63">
        <v>-153507.75999999992</v>
      </c>
    </row>
    <row r="135" spans="1:9" x14ac:dyDescent="0.25">
      <c r="A135" s="58" t="s">
        <v>700</v>
      </c>
      <c r="B135" s="58" t="s">
        <v>704</v>
      </c>
      <c r="C135" s="59" t="s">
        <v>1058</v>
      </c>
      <c r="D135" s="58" t="s">
        <v>24</v>
      </c>
      <c r="E135" s="58" t="s">
        <v>1059</v>
      </c>
      <c r="F135" s="58" t="s">
        <v>1060</v>
      </c>
      <c r="G135" s="63">
        <v>1119.49</v>
      </c>
      <c r="H135" s="63">
        <v>0</v>
      </c>
      <c r="I135" s="63">
        <v>-60366.089999999967</v>
      </c>
    </row>
    <row r="136" spans="1:9" x14ac:dyDescent="0.25">
      <c r="A136" s="58" t="s">
        <v>700</v>
      </c>
      <c r="B136" s="58" t="s">
        <v>704</v>
      </c>
      <c r="C136" s="59" t="s">
        <v>1027</v>
      </c>
      <c r="D136" s="58" t="s">
        <v>24</v>
      </c>
      <c r="E136" s="58" t="s">
        <v>1028</v>
      </c>
      <c r="F136" s="58" t="s">
        <v>1029</v>
      </c>
      <c r="G136" s="63">
        <v>1146</v>
      </c>
      <c r="H136" s="63">
        <v>0</v>
      </c>
      <c r="I136" s="63">
        <v>-71023.919999999925</v>
      </c>
    </row>
    <row r="137" spans="1:9" x14ac:dyDescent="0.25">
      <c r="A137" s="58" t="s">
        <v>700</v>
      </c>
      <c r="B137" s="58" t="s">
        <v>704</v>
      </c>
      <c r="C137" s="59" t="s">
        <v>908</v>
      </c>
      <c r="D137" s="58" t="s">
        <v>24</v>
      </c>
      <c r="E137" s="58" t="s">
        <v>246</v>
      </c>
      <c r="F137" s="58" t="s">
        <v>909</v>
      </c>
      <c r="G137" s="63">
        <v>1205.01</v>
      </c>
      <c r="H137" s="63">
        <v>0</v>
      </c>
      <c r="I137" s="63">
        <v>-147150.78999999992</v>
      </c>
    </row>
    <row r="138" spans="1:9" x14ac:dyDescent="0.25">
      <c r="A138" s="58" t="s">
        <v>700</v>
      </c>
      <c r="B138" s="58" t="s">
        <v>704</v>
      </c>
      <c r="C138" s="59" t="s">
        <v>972</v>
      </c>
      <c r="D138" s="57"/>
      <c r="E138" s="57"/>
      <c r="F138" s="58" t="s">
        <v>973</v>
      </c>
      <c r="G138" s="63">
        <v>1214.6199999999999</v>
      </c>
      <c r="H138" s="63">
        <v>0</v>
      </c>
      <c r="I138" s="63">
        <v>-96445.799999999843</v>
      </c>
    </row>
    <row r="139" spans="1:9" x14ac:dyDescent="0.25">
      <c r="A139" s="58" t="s">
        <v>700</v>
      </c>
      <c r="B139" s="58" t="s">
        <v>704</v>
      </c>
      <c r="C139" s="59" t="s">
        <v>948</v>
      </c>
      <c r="D139" s="58" t="s">
        <v>24</v>
      </c>
      <c r="E139" s="58" t="s">
        <v>949</v>
      </c>
      <c r="F139" s="58" t="s">
        <v>950</v>
      </c>
      <c r="G139" s="63">
        <v>1368.48</v>
      </c>
      <c r="H139" s="63">
        <v>0</v>
      </c>
      <c r="I139" s="63">
        <v>-97365.929999999877</v>
      </c>
    </row>
    <row r="140" spans="1:9" x14ac:dyDescent="0.25">
      <c r="A140" s="58" t="s">
        <v>700</v>
      </c>
      <c r="B140" s="58" t="s">
        <v>704</v>
      </c>
      <c r="C140" s="59" t="s">
        <v>1045</v>
      </c>
      <c r="D140" s="58" t="s">
        <v>24</v>
      </c>
      <c r="E140" s="58" t="s">
        <v>1046</v>
      </c>
      <c r="F140" s="58" t="s">
        <v>1047</v>
      </c>
      <c r="G140" s="63">
        <v>1546.05</v>
      </c>
      <c r="H140" s="63">
        <v>0</v>
      </c>
      <c r="I140" s="63">
        <v>-63133.349999999948</v>
      </c>
    </row>
    <row r="141" spans="1:9" x14ac:dyDescent="0.25">
      <c r="A141" s="58" t="s">
        <v>700</v>
      </c>
      <c r="B141" s="58" t="s">
        <v>704</v>
      </c>
      <c r="C141" s="59" t="s">
        <v>1061</v>
      </c>
      <c r="D141" s="58" t="s">
        <v>24</v>
      </c>
      <c r="E141" s="58" t="s">
        <v>1062</v>
      </c>
      <c r="F141" s="58" t="s">
        <v>1063</v>
      </c>
      <c r="G141" s="63">
        <v>1547.81</v>
      </c>
      <c r="H141" s="63">
        <v>0</v>
      </c>
      <c r="I141" s="63">
        <v>-58818.27999999997</v>
      </c>
    </row>
    <row r="142" spans="1:9" x14ac:dyDescent="0.25">
      <c r="A142" s="58" t="s">
        <v>700</v>
      </c>
      <c r="B142" s="58" t="s">
        <v>704</v>
      </c>
      <c r="C142" s="59" t="s">
        <v>1033</v>
      </c>
      <c r="D142" s="58" t="s">
        <v>24</v>
      </c>
      <c r="E142" s="58" t="s">
        <v>1034</v>
      </c>
      <c r="F142" s="58" t="s">
        <v>1035</v>
      </c>
      <c r="G142" s="63">
        <v>1609.99</v>
      </c>
      <c r="H142" s="63">
        <v>0</v>
      </c>
      <c r="I142" s="63">
        <v>-66975.529999999941</v>
      </c>
    </row>
    <row r="143" spans="1:9" x14ac:dyDescent="0.25">
      <c r="A143" s="58" t="s">
        <v>700</v>
      </c>
      <c r="B143" s="58" t="s">
        <v>704</v>
      </c>
      <c r="C143" s="59" t="s">
        <v>1042</v>
      </c>
      <c r="D143" s="58" t="s">
        <v>24</v>
      </c>
      <c r="E143" s="58" t="s">
        <v>1043</v>
      </c>
      <c r="F143" s="58" t="s">
        <v>1044</v>
      </c>
      <c r="G143" s="63">
        <v>1647.2</v>
      </c>
      <c r="H143" s="63">
        <v>0</v>
      </c>
      <c r="I143" s="63">
        <v>-64679.399999999936</v>
      </c>
    </row>
    <row r="144" spans="1:9" x14ac:dyDescent="0.25">
      <c r="A144" s="58" t="s">
        <v>700</v>
      </c>
      <c r="B144" s="58" t="s">
        <v>704</v>
      </c>
      <c r="C144" s="59" t="s">
        <v>982</v>
      </c>
      <c r="D144" s="58" t="s">
        <v>24</v>
      </c>
      <c r="E144" s="58" t="s">
        <v>983</v>
      </c>
      <c r="F144" s="58" t="s">
        <v>984</v>
      </c>
      <c r="G144" s="63">
        <v>1742.05</v>
      </c>
      <c r="H144" s="63">
        <v>0</v>
      </c>
      <c r="I144" s="63">
        <v>-94514.439999999857</v>
      </c>
    </row>
    <row r="145" spans="1:9" x14ac:dyDescent="0.25">
      <c r="A145" s="58" t="s">
        <v>700</v>
      </c>
      <c r="B145" s="58" t="s">
        <v>704</v>
      </c>
      <c r="C145" s="59" t="s">
        <v>941</v>
      </c>
      <c r="D145" s="58" t="s">
        <v>24</v>
      </c>
      <c r="E145" s="58" t="s">
        <v>735</v>
      </c>
      <c r="F145" s="58" t="s">
        <v>942</v>
      </c>
      <c r="G145" s="63">
        <v>1750.72</v>
      </c>
      <c r="H145" s="63">
        <v>0</v>
      </c>
      <c r="I145" s="63">
        <v>-102312.11999999991</v>
      </c>
    </row>
    <row r="146" spans="1:9" x14ac:dyDescent="0.25">
      <c r="A146" s="58" t="s">
        <v>700</v>
      </c>
      <c r="B146" s="58" t="s">
        <v>704</v>
      </c>
      <c r="C146" s="59" t="s">
        <v>988</v>
      </c>
      <c r="D146" s="58" t="s">
        <v>24</v>
      </c>
      <c r="E146" s="58" t="s">
        <v>323</v>
      </c>
      <c r="F146" s="58" t="s">
        <v>989</v>
      </c>
      <c r="G146" s="63">
        <v>1832.49</v>
      </c>
      <c r="H146" s="63">
        <v>0</v>
      </c>
      <c r="I146" s="63">
        <v>-92397.749999999854</v>
      </c>
    </row>
    <row r="147" spans="1:9" x14ac:dyDescent="0.25">
      <c r="A147" s="58" t="s">
        <v>700</v>
      </c>
      <c r="B147" s="58" t="s">
        <v>704</v>
      </c>
      <c r="C147" s="59" t="s">
        <v>1048</v>
      </c>
      <c r="D147" s="58" t="s">
        <v>24</v>
      </c>
      <c r="E147" s="58" t="s">
        <v>405</v>
      </c>
      <c r="F147" s="58" t="s">
        <v>1049</v>
      </c>
      <c r="G147" s="63">
        <v>2010.78</v>
      </c>
      <c r="H147" s="63">
        <v>0</v>
      </c>
      <c r="I147" s="63">
        <v>-61122.569999999949</v>
      </c>
    </row>
    <row r="148" spans="1:9" x14ac:dyDescent="0.25">
      <c r="A148" s="58" t="s">
        <v>700</v>
      </c>
      <c r="B148" s="58" t="s">
        <v>704</v>
      </c>
      <c r="C148" s="59" t="s">
        <v>913</v>
      </c>
      <c r="D148" s="58" t="s">
        <v>24</v>
      </c>
      <c r="E148" s="58" t="s">
        <v>914</v>
      </c>
      <c r="F148" s="58" t="s">
        <v>915</v>
      </c>
      <c r="G148" s="63">
        <v>2033.5</v>
      </c>
      <c r="H148" s="63">
        <v>0</v>
      </c>
      <c r="I148" s="63">
        <v>-144516.16999999993</v>
      </c>
    </row>
    <row r="149" spans="1:9" x14ac:dyDescent="0.25">
      <c r="A149" s="58" t="s">
        <v>700</v>
      </c>
      <c r="B149" s="58" t="s">
        <v>704</v>
      </c>
      <c r="C149" s="59" t="s">
        <v>1030</v>
      </c>
      <c r="D149" s="58" t="s">
        <v>24</v>
      </c>
      <c r="E149" s="58" t="s">
        <v>1031</v>
      </c>
      <c r="F149" s="58" t="s">
        <v>1032</v>
      </c>
      <c r="G149" s="63">
        <v>2438.4</v>
      </c>
      <c r="H149" s="63">
        <v>0</v>
      </c>
      <c r="I149" s="63">
        <v>-68585.519999999931</v>
      </c>
    </row>
    <row r="150" spans="1:9" x14ac:dyDescent="0.25">
      <c r="A150" s="58" t="s">
        <v>700</v>
      </c>
      <c r="B150" s="58" t="s">
        <v>704</v>
      </c>
      <c r="C150" s="59" t="s">
        <v>945</v>
      </c>
      <c r="D150" s="58" t="s">
        <v>24</v>
      </c>
      <c r="E150" s="58" t="s">
        <v>946</v>
      </c>
      <c r="F150" s="58" t="s">
        <v>947</v>
      </c>
      <c r="G150" s="63">
        <v>3153.23</v>
      </c>
      <c r="H150" s="63">
        <v>0</v>
      </c>
      <c r="I150" s="63">
        <v>-98734.409999999887</v>
      </c>
    </row>
    <row r="151" spans="1:9" x14ac:dyDescent="0.25">
      <c r="A151" s="58" t="s">
        <v>700</v>
      </c>
      <c r="B151" s="58" t="s">
        <v>704</v>
      </c>
      <c r="C151" s="59" t="s">
        <v>903</v>
      </c>
      <c r="D151" s="58" t="s">
        <v>24</v>
      </c>
      <c r="E151" s="58" t="s">
        <v>904</v>
      </c>
      <c r="F151" s="58" t="s">
        <v>905</v>
      </c>
      <c r="G151" s="63">
        <v>4988.0200000000004</v>
      </c>
      <c r="H151" s="63">
        <v>0</v>
      </c>
      <c r="I151" s="63">
        <v>-148337.93999999994</v>
      </c>
    </row>
    <row r="152" spans="1:9" x14ac:dyDescent="0.25">
      <c r="A152" s="58" t="s">
        <v>700</v>
      </c>
      <c r="B152" s="58" t="s">
        <v>704</v>
      </c>
      <c r="C152" s="59" t="s">
        <v>1006</v>
      </c>
      <c r="D152" s="58" t="s">
        <v>24</v>
      </c>
      <c r="E152" s="58" t="s">
        <v>1007</v>
      </c>
      <c r="F152" s="58" t="s">
        <v>1008</v>
      </c>
      <c r="G152" s="63">
        <v>5448.34</v>
      </c>
      <c r="H152" s="63">
        <v>0</v>
      </c>
      <c r="I152" s="63">
        <v>-73094.549999999901</v>
      </c>
    </row>
    <row r="153" spans="1:9" x14ac:dyDescent="0.25">
      <c r="A153" s="58" t="s">
        <v>700</v>
      </c>
      <c r="B153" s="58" t="s">
        <v>704</v>
      </c>
      <c r="C153" s="59" t="s">
        <v>1000</v>
      </c>
      <c r="D153" s="58" t="s">
        <v>24</v>
      </c>
      <c r="E153" s="58" t="s">
        <v>1001</v>
      </c>
      <c r="F153" s="58" t="s">
        <v>1002</v>
      </c>
      <c r="G153" s="63">
        <v>13650</v>
      </c>
      <c r="H153" s="63">
        <v>0</v>
      </c>
      <c r="I153" s="63">
        <v>-78813.789999999892</v>
      </c>
    </row>
    <row r="154" spans="1:9" hidden="1" x14ac:dyDescent="0.25">
      <c r="A154" s="58" t="s">
        <v>700</v>
      </c>
      <c r="B154" s="58" t="s">
        <v>704</v>
      </c>
      <c r="C154" s="59" t="s">
        <v>1066</v>
      </c>
      <c r="D154" s="58" t="s">
        <v>30</v>
      </c>
      <c r="E154" s="58" t="s">
        <v>715</v>
      </c>
      <c r="F154" s="58" t="s">
        <v>723</v>
      </c>
      <c r="G154" s="63">
        <v>0</v>
      </c>
      <c r="H154" s="63">
        <v>10.99</v>
      </c>
      <c r="I154" s="63">
        <v>-58945.079999999958</v>
      </c>
    </row>
    <row r="155" spans="1:9" hidden="1" x14ac:dyDescent="0.25">
      <c r="A155" s="58" t="s">
        <v>700</v>
      </c>
      <c r="B155" s="58" t="s">
        <v>704</v>
      </c>
      <c r="C155" s="59" t="s">
        <v>888</v>
      </c>
      <c r="D155" s="58" t="s">
        <v>30</v>
      </c>
      <c r="E155" s="58" t="s">
        <v>733</v>
      </c>
      <c r="F155" s="58" t="s">
        <v>889</v>
      </c>
      <c r="G155" s="63">
        <v>0</v>
      </c>
      <c r="H155" s="63">
        <v>433.99</v>
      </c>
      <c r="I155" s="63">
        <v>-182382.87999999995</v>
      </c>
    </row>
    <row r="156" spans="1:9" hidden="1" x14ac:dyDescent="0.25">
      <c r="A156" s="58" t="s">
        <v>700</v>
      </c>
      <c r="B156" s="58" t="s">
        <v>701</v>
      </c>
      <c r="C156" s="59" t="s">
        <v>702</v>
      </c>
      <c r="D156" s="57"/>
      <c r="E156" s="57"/>
      <c r="F156" s="58" t="s">
        <v>1076</v>
      </c>
      <c r="G156" s="63">
        <v>0</v>
      </c>
      <c r="H156" s="63">
        <v>78115.990000000005</v>
      </c>
      <c r="I156" s="63">
        <v>-137688.34</v>
      </c>
    </row>
    <row r="157" spans="1:9" x14ac:dyDescent="0.25">
      <c r="A157" s="58" t="s">
        <v>700</v>
      </c>
      <c r="B157" s="58" t="s">
        <v>704</v>
      </c>
      <c r="C157" s="59" t="s">
        <v>929</v>
      </c>
      <c r="D157" s="58" t="s">
        <v>24</v>
      </c>
      <c r="E157" s="58" t="s">
        <v>930</v>
      </c>
      <c r="F157" s="58" t="s">
        <v>931</v>
      </c>
      <c r="G157" s="63">
        <v>19000</v>
      </c>
      <c r="H157" s="63">
        <v>0</v>
      </c>
      <c r="I157" s="63">
        <v>-104670.2399999999</v>
      </c>
    </row>
    <row r="158" spans="1:9" x14ac:dyDescent="0.25">
      <c r="A158" s="58" t="s">
        <v>700</v>
      </c>
      <c r="B158" s="58" t="s">
        <v>704</v>
      </c>
      <c r="C158" s="59" t="s">
        <v>919</v>
      </c>
      <c r="D158" s="58" t="s">
        <v>24</v>
      </c>
      <c r="E158" s="58" t="s">
        <v>258</v>
      </c>
      <c r="F158" s="58" t="s">
        <v>920</v>
      </c>
      <c r="G158" s="63">
        <v>19980.12</v>
      </c>
      <c r="H158" s="63">
        <v>0</v>
      </c>
      <c r="I158" s="63">
        <v>-123933.70999999993</v>
      </c>
    </row>
    <row r="159" spans="1:9" x14ac:dyDescent="0.25">
      <c r="A159" s="58" t="s">
        <v>700</v>
      </c>
      <c r="B159" s="58" t="s">
        <v>704</v>
      </c>
      <c r="C159" s="59" t="s">
        <v>895</v>
      </c>
      <c r="D159" s="58" t="s">
        <v>24</v>
      </c>
      <c r="E159" s="58" t="s">
        <v>232</v>
      </c>
      <c r="F159" s="58" t="s">
        <v>896</v>
      </c>
      <c r="G159" s="63">
        <v>25878.22</v>
      </c>
      <c r="H159" s="63">
        <v>0</v>
      </c>
      <c r="I159" s="63">
        <v>-154224.95999999993</v>
      </c>
    </row>
    <row r="160" spans="1:9" hidden="1" x14ac:dyDescent="0.25">
      <c r="A160" s="57"/>
      <c r="B160" s="57"/>
      <c r="C160" s="57"/>
      <c r="D160" s="57"/>
      <c r="E160" s="57"/>
      <c r="F160" s="59" t="s">
        <v>1072</v>
      </c>
      <c r="G160" s="63">
        <v>243125.81</v>
      </c>
      <c r="H160" s="63">
        <v>255560.65999999995</v>
      </c>
      <c r="I160" s="63">
        <v>-72007.199999999953</v>
      </c>
    </row>
    <row r="161" spans="6:9" hidden="1" x14ac:dyDescent="0.25">
      <c r="F161" s="59" t="s">
        <v>1073</v>
      </c>
      <c r="G161" s="63">
        <v>243125.81</v>
      </c>
      <c r="H161" s="63">
        <v>255560.65999999995</v>
      </c>
      <c r="I161" s="63">
        <v>-72007.199999999953</v>
      </c>
    </row>
    <row r="162" spans="6:9" x14ac:dyDescent="0.25">
      <c r="G162" s="30">
        <f t="shared" ref="G162" si="0">SUBTOTAL(9,G9:G161)</f>
        <v>123441.12999999999</v>
      </c>
      <c r="H162" s="30">
        <f>SUBTOTAL(9,H9:H155)</f>
        <v>174645.94</v>
      </c>
    </row>
    <row r="163" spans="6:9" x14ac:dyDescent="0.25">
      <c r="G163" s="30"/>
      <c r="H163" s="30">
        <f>+G162-H162</f>
        <v>-51204.810000000012</v>
      </c>
    </row>
    <row r="165" spans="6:9" x14ac:dyDescent="0.25">
      <c r="I165" s="30">
        <v>70852.874000000011</v>
      </c>
    </row>
    <row r="166" spans="6:9" x14ac:dyDescent="0.25">
      <c r="I166" s="54">
        <v>7263.14</v>
      </c>
    </row>
    <row r="167" spans="6:9" x14ac:dyDescent="0.25">
      <c r="I167" s="12">
        <f>SUBTOTAL(9,I165:I166)</f>
        <v>78116.01400000001</v>
      </c>
    </row>
  </sheetData>
  <autoFilter ref="A8:I161" xr:uid="{31E20D41-4223-437D-9F9B-549CB2CC4FD8}">
    <filterColumn colId="5">
      <filters>
        <filter val="3,2/"/>
        <filter val="3,2/1 FC C220030061 00-11293667 DUSTRIBUIDORA BIGOTT C.A."/>
        <filter val="3,2/10 FC 000738 00-000738 DISTRIBUIDORA HALU, C.A."/>
        <filter val="3,2/11 FC C220030566 00-11351631 DUSTRIBUIDORA BIGOTT C.A."/>
        <filter val="3,2/12 FC 007175 00-007844 DISTRIBUIDORA DAMASCUS CA"/>
        <filter val="3,2/13 FC A054B1216296298 00-30937297 ALIMENTOS POLAR COMERCIAL, C.A."/>
        <filter val="3,2/14 FC A054B1394153195 00-30920722 ALIMENTOS POLAR COMERCIAL, C.A."/>
        <filter val="3,2/15 FC 000029166 00-0035970 DISTRIBUCIONES  ISVAN 2018,C.A"/>
        <filter val="3,2/16 FC 366877 00-0173576  MOLINOS HIDALGO C A"/>
        <filter val="3,2/17 FC 35796 00-90196 AGRO BANANERA EL VIGIA C.A."/>
        <filter val="3,2/18 FC 028981 00-023981 INVERSIONES MANUEL PEREIRA,C.A"/>
        <filter val="3,2/19 FC 000021 00-000021  AGROINDUSTRIA MENDOZA C.A"/>
        <filter val="3,2/2 FC 163994 00-193903 ALIMENTOS PRODALVA, C.A."/>
        <filter val="3,2/20 FC V0673540033931 08-4308294 PEPSI-COLA VENEZUELA, C.A."/>
        <filter val="3,2/21 FC V0673540033932 08-4308295 PEPSI-COLA VENEZUELA, C.A."/>
        <filter val="3,2/22 FC 164483 00-194393 ALIMENTOS PRODALVA, C.A."/>
        <filter val="3,2/23 FC 000736 00-000736 DISTRIBUIDORA HALU, C.A."/>
        <filter val="3,2/24 FC L118072204 00-5507590 PLUMROSE LATINOAMERICANA, C.A."/>
        <filter val="3,2/25 NC  00-5506536 PLUMROSE LATINOAMERICANA, C.A. 118072203"/>
        <filter val="3,2/26 NC  07-7632657 PEPSI-COLA VENEZUELA, C.A."/>
        <filter val="3,2/27 NC  07-7632558 PEPSI-COLA VENEZUELA, C.A. V673540033932"/>
        <filter val="3,2/28 NC  00-5506537 PLUMROSE LATINOAMERICANA, C.A. L118072204"/>
        <filter val="3,2/3 FC 35793 00-90193 AGRO BANANERA EL VIGIA C.A."/>
        <filter val="3,2/30 NC   PLUMROSE LATINOAMERICANA, C.A. 20220300008200 118072203"/>
        <filter val="3,2/31 NC   PRODUCTOS COMETIN, C.A 20220300008201 0067823"/>
        <filter val="3,2/32 NC   PEPSI-COLA VENEZUELA, C.A. 20220300008202"/>
        <filter val="3,2/34 NC   DISTRIBUCIONES  ISVAN 2018,C.A 20220300008206"/>
        <filter val="3,2/35 FC 028987 00-023987 INVERSIONES MANUEL PEREIRA,C.A"/>
        <filter val="3,2/36 FC 9235 00-009961 CARNICOS LOS TEQUES C.A."/>
        <filter val="3,2/37 FC 165978 00-130697 DISTRIBUIDORA MI CHALA CA"/>
        <filter val="3,2/39 FC A00214290 00-0230710 SUMIPAN, C.A."/>
        <filter val="3,2/4 FC 018258 00-14758 ALEJANDRO JOSE DOMINGUEZ PADILLA"/>
        <filter val="3,2/40 FC L118072566 00-5507977 PLUMROSE LATINOAMERICANA, C.A."/>
        <filter val="3,2/41 FC 0000353110 00-0250273 DISTRIBUIDORA DE LACTEOS LA COSTA J.E.B. C.A."/>
        <filter val="3,2/42 NC  00-0249901 DISTRIBUIDORA DE LACTEOS LA COSTA J.E.B. C.A."/>
        <filter val="3,2/43 NC   SUMIPAN, C.A. 20220300008204 A00214290"/>
        <filter val="3,2/44 NC   PLUMROSE LATINOAMERICANA, C.A. 20220300008205"/>
        <filter val="3,2/45 NC   DISTRIBUIDORA DE LACTEOS LA COSTA J.E.B. C.A. 20220300008207"/>
        <filter val="3,2/46 FC 367111 00-0173813  MOLINOS HIDALGO C A"/>
        <filter val="3,2/48 FC 35807 00-90207 AGRO BANANERA EL VIGIA C.A."/>
        <filter val="3,2/49 FC 018279 00-014779 ALEJANDRO JOSE DOMINGUEZ PADILLA"/>
        <filter val="3,2/5 NC  00-5505344 PLUMROSE LATINOAMERICANA, C.A."/>
        <filter val="3,2/50 FC 0000353219 00-0250415 DISTRIBUIDORA DE LACTEOS LA COSTA J.E.B. C.A."/>
        <filter val="3,2/51 FC 1000193723 00-0362485 DISTRIBUIDORA GASEOSA SAN DIEGO, C.A."/>
        <filter val="3,2/52 FC A02645 00-008145 INVERSIONES VALIOSKA, C.A"/>
        <filter val="3,2/53 FC 028997 00-023997 INVERSIONES MANUEL PEREIRA,C.A"/>
        <filter val="3,2/54 NC  00-0250172 DISTRIBUIDORA DE LACTEOS LA COSTA J.E.B. C.A."/>
        <filter val="3,2/55 NC   DISTRIBUIDORA DE LACTEOS LA COSTA J.E.B. C.A. 20220300008208"/>
        <filter val="3,2/56 NC   DISTRIBUIDORA GASEOSA SAN DIEGO, C.A. 20220300008209"/>
        <filter val="3,2/57 NC   INVERSIONES VALIOSKA, C.A 20220300008210 A02645"/>
        <filter val="3,2/58 FC 000749 00-000749 DISTRIBUIDORA HALU, C.A."/>
        <filter val="3,2/59 FC 000072276 00-069365 LACTEOS DAVIMAR 2005,C.A."/>
        <filter val="3,2/60 FC 164869 00-194779 ALIMENTOS PRODALVA, C.A."/>
        <filter val="3,2/65 FC 000167 00-000167 INVERSIONES CRESVEIRA,C.A"/>
        <filter val="3,2/67 FC 030988 00-025988 INVERSIONES GIOVANNY 46 CA"/>
        <filter val="3,2/68 FC A00214829 00-0231260 SUMIPAN, C.A."/>
        <filter val="3,2/7 FC L118072203 00-5507589 PLUMROSE LATINOAMERICANA, C.A."/>
        <filter val="3,2/72 FC A054B1216302922 00-33173194 ALIMENTOS POLAR COMERCIAL, C.A."/>
        <filter val="3,2/74 FC 1216302920 00-33173192 ALIMENTOS POLAR COMERCIAL, C.A."/>
        <filter val="3,2/76 NC   INVERSIONES GIOVANNY 46 CA 20220300008213"/>
        <filter val="3,2/77 NC   SUMIPAN, C.A. 20220300008214"/>
        <filter val="3,2/79 NC   ALIMENTOS POLAR COMERCIAL, C.A. 20220300008216"/>
        <filter val="3,2/8 FC 00043313 00-037014 INVERSIONES BENAR, C.A."/>
        <filter val="3,2/80 NC   ALIMENTOS POLAR COMERCIAL, C.A. 20220300008217"/>
        <filter val="3,2/84 NC  00-066379 LACTEOS DAVIMAR 2005,C.A."/>
        <filter val="3,2/86 FC E001346 00-0086600  INPROA SANTONI, C.A"/>
        <filter val="3,2/87 FC E001343 00-0086597  INPROA SANTONI, C.A"/>
        <filter val="3,2/89 NC    INPROA SANTONI, C.A  20220300008219"/>
        <filter val="3,2/9 FC 0067823 00-56792 PRODUCTOS COMETIN, C.A"/>
      </filters>
    </filterColumn>
    <sortState ref="A10:I159">
      <sortCondition ref="G8:G16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D5EF2-9128-4EBD-9F36-AB2192D95A84}">
  <dimension ref="C10:G76"/>
  <sheetViews>
    <sheetView workbookViewId="0">
      <selection activeCell="C10" sqref="C10:G68"/>
    </sheetView>
  </sheetViews>
  <sheetFormatPr baseColWidth="10" defaultRowHeight="15" x14ac:dyDescent="0.25"/>
  <cols>
    <col min="4" max="4" width="85.140625" bestFit="1" customWidth="1"/>
    <col min="7" max="7" width="43.85546875" bestFit="1" customWidth="1"/>
  </cols>
  <sheetData>
    <row r="10" spans="3:7" x14ac:dyDescent="0.25">
      <c r="C10" s="44" t="s">
        <v>655</v>
      </c>
      <c r="D10" s="44" t="s">
        <v>656</v>
      </c>
      <c r="E10" s="44" t="s">
        <v>657</v>
      </c>
      <c r="F10" s="44" t="s">
        <v>658</v>
      </c>
      <c r="G10" s="44" t="s">
        <v>659</v>
      </c>
    </row>
    <row r="11" spans="3:7" x14ac:dyDescent="0.25">
      <c r="C11" s="32">
        <v>2131001</v>
      </c>
      <c r="D11" s="33" t="s">
        <v>600</v>
      </c>
      <c r="E11" s="34">
        <v>25.2</v>
      </c>
      <c r="F11" s="34">
        <v>0</v>
      </c>
      <c r="G11" s="35" t="s">
        <v>601</v>
      </c>
    </row>
    <row r="12" spans="3:7" x14ac:dyDescent="0.25">
      <c r="C12" s="32">
        <v>2131001</v>
      </c>
      <c r="D12" s="33" t="s">
        <v>602</v>
      </c>
      <c r="E12" s="34">
        <v>0</v>
      </c>
      <c r="F12" s="34">
        <v>2.61</v>
      </c>
      <c r="G12" s="35" t="s">
        <v>603</v>
      </c>
    </row>
    <row r="13" spans="3:7" x14ac:dyDescent="0.25">
      <c r="C13" s="32">
        <v>2131001</v>
      </c>
      <c r="D13" s="36" t="s">
        <v>604</v>
      </c>
      <c r="E13" s="37">
        <v>0</v>
      </c>
      <c r="F13" s="37">
        <v>28.11</v>
      </c>
      <c r="G13" s="38" t="s">
        <v>605</v>
      </c>
    </row>
    <row r="14" spans="3:7" x14ac:dyDescent="0.25">
      <c r="C14" s="32">
        <v>2131001</v>
      </c>
      <c r="D14" s="36" t="s">
        <v>606</v>
      </c>
      <c r="E14" s="37">
        <v>310.51</v>
      </c>
      <c r="F14" s="37">
        <v>0</v>
      </c>
      <c r="G14" s="39" t="s">
        <v>607</v>
      </c>
    </row>
    <row r="15" spans="3:7" x14ac:dyDescent="0.25">
      <c r="C15" s="32">
        <v>2131001</v>
      </c>
      <c r="D15" s="33" t="s">
        <v>608</v>
      </c>
      <c r="E15" s="34">
        <v>395.38920000000002</v>
      </c>
      <c r="F15" s="34">
        <v>0</v>
      </c>
      <c r="G15" s="32" t="s">
        <v>609</v>
      </c>
    </row>
    <row r="16" spans="3:7" x14ac:dyDescent="0.25">
      <c r="C16" s="32">
        <v>2131001</v>
      </c>
      <c r="D16" s="33" t="s">
        <v>610</v>
      </c>
      <c r="E16" s="34">
        <v>91.37</v>
      </c>
      <c r="F16" s="34">
        <v>0</v>
      </c>
      <c r="G16" s="32" t="s">
        <v>611</v>
      </c>
    </row>
    <row r="17" spans="3:7" x14ac:dyDescent="0.25">
      <c r="C17" s="32">
        <v>2131001</v>
      </c>
      <c r="D17" s="32" t="s">
        <v>612</v>
      </c>
      <c r="E17" s="34">
        <v>19.903199999999998</v>
      </c>
      <c r="F17" s="34">
        <v>0</v>
      </c>
      <c r="G17" s="35" t="s">
        <v>613</v>
      </c>
    </row>
    <row r="18" spans="3:7" x14ac:dyDescent="0.25">
      <c r="C18" s="32">
        <v>2131001</v>
      </c>
      <c r="D18" s="32" t="s">
        <v>614</v>
      </c>
      <c r="E18" s="34">
        <v>0</v>
      </c>
      <c r="F18" s="34">
        <v>0.78239999999999998</v>
      </c>
      <c r="G18" s="39"/>
    </row>
    <row r="19" spans="3:7" x14ac:dyDescent="0.25">
      <c r="C19" s="32">
        <v>2131001</v>
      </c>
      <c r="D19" s="32" t="s">
        <v>615</v>
      </c>
      <c r="E19" s="34">
        <v>321.95</v>
      </c>
      <c r="F19" s="34">
        <v>0</v>
      </c>
      <c r="G19" s="35" t="s">
        <v>616</v>
      </c>
    </row>
    <row r="20" spans="3:7" x14ac:dyDescent="0.25">
      <c r="C20" s="32">
        <v>2131001</v>
      </c>
      <c r="D20" s="32" t="s">
        <v>617</v>
      </c>
      <c r="E20" s="34">
        <v>0</v>
      </c>
      <c r="F20" s="34">
        <v>10.244999999999999</v>
      </c>
      <c r="G20" s="39"/>
    </row>
    <row r="21" spans="3:7" x14ac:dyDescent="0.25">
      <c r="C21" s="32">
        <v>2131001</v>
      </c>
      <c r="D21" s="32" t="s">
        <v>618</v>
      </c>
      <c r="E21" s="34">
        <v>40.01</v>
      </c>
      <c r="F21" s="34">
        <v>0</v>
      </c>
      <c r="G21" s="35" t="s">
        <v>619</v>
      </c>
    </row>
    <row r="22" spans="3:7" x14ac:dyDescent="0.25">
      <c r="C22" s="32">
        <v>2131001</v>
      </c>
      <c r="D22" s="32" t="s">
        <v>620</v>
      </c>
      <c r="E22" s="34">
        <v>20.520399999999999</v>
      </c>
      <c r="F22" s="34">
        <v>0</v>
      </c>
      <c r="G22" s="35" t="s">
        <v>621</v>
      </c>
    </row>
    <row r="23" spans="3:7" x14ac:dyDescent="0.25">
      <c r="C23" s="32">
        <v>2131001</v>
      </c>
      <c r="D23" s="32" t="s">
        <v>622</v>
      </c>
      <c r="E23" s="34">
        <v>0</v>
      </c>
      <c r="F23" s="34">
        <v>2.1227999999999998</v>
      </c>
      <c r="G23" s="35" t="s">
        <v>623</v>
      </c>
    </row>
    <row r="24" spans="3:7" x14ac:dyDescent="0.25">
      <c r="C24" s="32">
        <v>2131001</v>
      </c>
      <c r="D24" s="32" t="s">
        <v>624</v>
      </c>
      <c r="E24" s="34">
        <v>0</v>
      </c>
      <c r="F24" s="34">
        <v>4.1399999999999997</v>
      </c>
      <c r="G24" s="35" t="s">
        <v>625</v>
      </c>
    </row>
    <row r="25" spans="3:7" x14ac:dyDescent="0.25">
      <c r="C25" s="32">
        <v>2131001</v>
      </c>
      <c r="D25" s="32" t="s">
        <v>626</v>
      </c>
      <c r="E25" s="34">
        <v>434.26</v>
      </c>
      <c r="F25" s="34">
        <v>0</v>
      </c>
      <c r="G25" s="35" t="s">
        <v>425</v>
      </c>
    </row>
    <row r="26" spans="3:7" x14ac:dyDescent="0.25">
      <c r="C26" s="32">
        <v>2131001</v>
      </c>
      <c r="D26" s="32" t="s">
        <v>627</v>
      </c>
      <c r="E26" s="33">
        <v>1143.67</v>
      </c>
      <c r="F26" s="33">
        <v>0</v>
      </c>
      <c r="G26" s="39"/>
    </row>
    <row r="27" spans="3:7" x14ac:dyDescent="0.25">
      <c r="C27" s="32">
        <v>2131001</v>
      </c>
      <c r="D27" s="32" t="s">
        <v>628</v>
      </c>
      <c r="E27" s="34">
        <v>349.55</v>
      </c>
      <c r="F27" s="34">
        <v>0</v>
      </c>
      <c r="G27" s="35" t="s">
        <v>629</v>
      </c>
    </row>
    <row r="28" spans="3:7" x14ac:dyDescent="0.25">
      <c r="C28" s="32">
        <v>2131001</v>
      </c>
      <c r="D28" s="40" t="s">
        <v>630</v>
      </c>
      <c r="E28" s="40">
        <v>1279.74</v>
      </c>
      <c r="F28" s="34"/>
      <c r="G28" s="35"/>
    </row>
    <row r="29" spans="3:7" x14ac:dyDescent="0.25">
      <c r="C29" s="41">
        <v>2131001</v>
      </c>
      <c r="D29" s="42" t="s">
        <v>631</v>
      </c>
      <c r="E29" s="42">
        <v>381.96</v>
      </c>
      <c r="F29" s="37"/>
      <c r="G29" s="38"/>
    </row>
    <row r="30" spans="3:7" x14ac:dyDescent="0.25">
      <c r="C30" s="41">
        <v>2131001</v>
      </c>
      <c r="D30" s="36" t="s">
        <v>632</v>
      </c>
      <c r="E30" s="42">
        <v>1733.28</v>
      </c>
      <c r="F30" s="42">
        <v>0</v>
      </c>
      <c r="G30" s="41">
        <v>18065</v>
      </c>
    </row>
    <row r="31" spans="3:7" x14ac:dyDescent="0.25">
      <c r="C31" s="41">
        <v>2131001</v>
      </c>
      <c r="D31" s="36" t="s">
        <v>633</v>
      </c>
      <c r="E31" s="42">
        <v>665.93</v>
      </c>
      <c r="F31" s="42">
        <v>0</v>
      </c>
      <c r="G31" s="41"/>
    </row>
    <row r="32" spans="3:7" x14ac:dyDescent="0.25">
      <c r="C32" s="41">
        <v>2131001</v>
      </c>
      <c r="D32" s="36" t="s">
        <v>634</v>
      </c>
      <c r="E32" s="42">
        <v>542.54999999999995</v>
      </c>
      <c r="F32" s="42">
        <v>0</v>
      </c>
      <c r="G32" s="41"/>
    </row>
    <row r="33" spans="3:7" x14ac:dyDescent="0.25">
      <c r="C33" s="41">
        <v>2131001</v>
      </c>
      <c r="D33" s="41" t="s">
        <v>635</v>
      </c>
      <c r="E33" s="37">
        <v>1012.5</v>
      </c>
      <c r="F33" s="37">
        <v>0</v>
      </c>
      <c r="G33" s="38" t="s">
        <v>636</v>
      </c>
    </row>
    <row r="34" spans="3:7" x14ac:dyDescent="0.25">
      <c r="C34" s="41">
        <v>2131001</v>
      </c>
      <c r="D34" s="36" t="s">
        <v>637</v>
      </c>
      <c r="E34" s="42">
        <v>923.69</v>
      </c>
      <c r="F34" s="42">
        <v>0</v>
      </c>
      <c r="G34" s="38" t="s">
        <v>638</v>
      </c>
    </row>
    <row r="35" spans="3:7" x14ac:dyDescent="0.25">
      <c r="C35" s="41">
        <v>2131001</v>
      </c>
      <c r="D35" s="36" t="s">
        <v>639</v>
      </c>
      <c r="E35" s="42">
        <v>11</v>
      </c>
      <c r="F35" s="42">
        <v>0</v>
      </c>
      <c r="G35" s="43"/>
    </row>
    <row r="36" spans="3:7" x14ac:dyDescent="0.25">
      <c r="C36" s="41">
        <v>2131001</v>
      </c>
      <c r="D36" s="36" t="s">
        <v>640</v>
      </c>
      <c r="E36" s="42">
        <v>853.76</v>
      </c>
      <c r="F36" s="42">
        <v>0</v>
      </c>
      <c r="G36" s="38" t="s">
        <v>641</v>
      </c>
    </row>
    <row r="37" spans="3:7" x14ac:dyDescent="0.25">
      <c r="C37" s="41">
        <v>2131001</v>
      </c>
      <c r="D37" s="36" t="s">
        <v>642</v>
      </c>
      <c r="E37" s="42">
        <v>0</v>
      </c>
      <c r="F37" s="42">
        <v>88.32</v>
      </c>
      <c r="G37" s="38" t="s">
        <v>641</v>
      </c>
    </row>
    <row r="38" spans="3:7" x14ac:dyDescent="0.25">
      <c r="C38" s="32">
        <v>2131001</v>
      </c>
      <c r="D38" s="44" t="s">
        <v>643</v>
      </c>
      <c r="E38" s="40">
        <v>706.26</v>
      </c>
      <c r="F38" s="40">
        <v>0</v>
      </c>
      <c r="G38" s="45" t="s">
        <v>644</v>
      </c>
    </row>
    <row r="39" spans="3:7" x14ac:dyDescent="0.25">
      <c r="C39" s="32">
        <v>2131001</v>
      </c>
      <c r="D39" s="44" t="s">
        <v>645</v>
      </c>
      <c r="E39" s="40">
        <v>844.48</v>
      </c>
      <c r="F39" s="40">
        <v>0</v>
      </c>
      <c r="G39" s="45" t="s">
        <v>646</v>
      </c>
    </row>
    <row r="40" spans="3:7" x14ac:dyDescent="0.25">
      <c r="C40" s="32">
        <v>2131001</v>
      </c>
      <c r="D40" s="44" t="s">
        <v>647</v>
      </c>
      <c r="E40" s="40">
        <v>0</v>
      </c>
      <c r="F40" s="40">
        <v>87.36</v>
      </c>
      <c r="G40" s="45" t="s">
        <v>26</v>
      </c>
    </row>
    <row r="41" spans="3:7" x14ac:dyDescent="0.25">
      <c r="C41" s="32">
        <v>2131001</v>
      </c>
      <c r="D41" s="44" t="s">
        <v>648</v>
      </c>
      <c r="E41" s="40">
        <v>773.72</v>
      </c>
      <c r="F41" s="40">
        <v>0</v>
      </c>
      <c r="G41" s="38" t="s">
        <v>649</v>
      </c>
    </row>
    <row r="42" spans="3:7" x14ac:dyDescent="0.25">
      <c r="C42" s="32">
        <v>2131001</v>
      </c>
      <c r="D42" s="40" t="s">
        <v>650</v>
      </c>
      <c r="E42" s="40">
        <v>825.92</v>
      </c>
      <c r="F42" s="40">
        <v>0</v>
      </c>
      <c r="G42" s="38" t="s">
        <v>651</v>
      </c>
    </row>
    <row r="43" spans="3:7" x14ac:dyDescent="0.25">
      <c r="C43" s="32">
        <v>2131001</v>
      </c>
      <c r="D43" s="40" t="s">
        <v>652</v>
      </c>
      <c r="E43" s="40">
        <v>0</v>
      </c>
      <c r="F43" s="40">
        <v>85.44</v>
      </c>
      <c r="G43" s="38" t="s">
        <v>653</v>
      </c>
    </row>
    <row r="44" spans="3:7" x14ac:dyDescent="0.25">
      <c r="C44" s="32">
        <v>2131001</v>
      </c>
      <c r="D44" s="40" t="s">
        <v>654</v>
      </c>
      <c r="E44" s="40">
        <v>0</v>
      </c>
      <c r="F44" s="40">
        <v>10.9884</v>
      </c>
      <c r="G44" s="45" t="s">
        <v>653</v>
      </c>
    </row>
    <row r="45" spans="3:7" x14ac:dyDescent="0.25">
      <c r="C45" s="50">
        <v>2131001</v>
      </c>
      <c r="D45" s="48" t="s">
        <v>660</v>
      </c>
      <c r="E45" s="17">
        <v>855.38</v>
      </c>
      <c r="F45" s="48"/>
      <c r="G45" s="76" t="s">
        <v>649</v>
      </c>
    </row>
    <row r="46" spans="3:7" x14ac:dyDescent="0.25">
      <c r="C46" s="50">
        <v>2131001</v>
      </c>
      <c r="D46" s="48" t="s">
        <v>661</v>
      </c>
      <c r="E46" s="17">
        <v>1211.04</v>
      </c>
      <c r="F46" s="48"/>
      <c r="G46" s="15" t="s">
        <v>69</v>
      </c>
    </row>
    <row r="47" spans="3:7" ht="14.25" customHeight="1" x14ac:dyDescent="0.25">
      <c r="C47" s="50">
        <v>2131001</v>
      </c>
      <c r="D47" s="48" t="s">
        <v>662</v>
      </c>
      <c r="E47" s="17">
        <v>0</v>
      </c>
      <c r="F47" s="17">
        <v>125.28</v>
      </c>
      <c r="G47" s="15" t="s">
        <v>651</v>
      </c>
    </row>
    <row r="48" spans="3:7" s="12" customFormat="1" x14ac:dyDescent="0.25">
      <c r="C48" s="50">
        <v>2131001</v>
      </c>
      <c r="D48" s="28" t="s">
        <v>682</v>
      </c>
      <c r="E48" s="17">
        <v>182.88</v>
      </c>
      <c r="F48" s="48"/>
      <c r="G48" s="15" t="s">
        <v>684</v>
      </c>
    </row>
    <row r="49" spans="3:7" x14ac:dyDescent="0.25">
      <c r="C49" s="50">
        <v>2131001</v>
      </c>
      <c r="D49" s="48" t="s">
        <v>664</v>
      </c>
      <c r="E49" s="17">
        <v>666.072</v>
      </c>
      <c r="F49" s="48"/>
      <c r="G49" s="15" t="s">
        <v>1075</v>
      </c>
    </row>
    <row r="50" spans="3:7" x14ac:dyDescent="0.25">
      <c r="C50" s="50">
        <v>2131001</v>
      </c>
      <c r="D50" s="48" t="s">
        <v>665</v>
      </c>
      <c r="E50" s="17">
        <v>0</v>
      </c>
      <c r="F50" s="17">
        <v>68.903999999999996</v>
      </c>
      <c r="G50" s="48"/>
    </row>
    <row r="51" spans="3:7" x14ac:dyDescent="0.25">
      <c r="C51" s="50">
        <v>2131001</v>
      </c>
      <c r="D51" s="48" t="s">
        <v>666</v>
      </c>
      <c r="E51" s="17">
        <v>1008.98</v>
      </c>
      <c r="F51" s="48"/>
      <c r="G51" s="48" t="s">
        <v>649</v>
      </c>
    </row>
    <row r="52" spans="3:7" x14ac:dyDescent="0.25">
      <c r="C52" s="50">
        <v>2131001</v>
      </c>
      <c r="D52" s="48" t="s">
        <v>667</v>
      </c>
      <c r="E52" s="17">
        <v>-91.37</v>
      </c>
      <c r="F52" s="48"/>
      <c r="G52" s="48"/>
    </row>
    <row r="53" spans="3:7" x14ac:dyDescent="0.25">
      <c r="C53" s="50">
        <v>2131001</v>
      </c>
      <c r="D53" s="48" t="s">
        <v>668</v>
      </c>
      <c r="E53" s="17">
        <v>656.42</v>
      </c>
      <c r="F53" s="48"/>
      <c r="G53" s="48" t="s">
        <v>649</v>
      </c>
    </row>
    <row r="54" spans="3:7" s="12" customFormat="1" x14ac:dyDescent="0.25">
      <c r="C54" s="50">
        <v>2131001</v>
      </c>
      <c r="D54" s="28" t="s">
        <v>683</v>
      </c>
      <c r="E54" s="17">
        <v>146.80000000000001</v>
      </c>
      <c r="F54" s="48"/>
      <c r="G54" s="48" t="s">
        <v>1084</v>
      </c>
    </row>
    <row r="55" spans="3:7" x14ac:dyDescent="0.25">
      <c r="C55" s="55">
        <v>2131001</v>
      </c>
      <c r="D55" s="49" t="s">
        <v>669</v>
      </c>
      <c r="E55" s="27">
        <v>770.68</v>
      </c>
      <c r="F55" s="49"/>
      <c r="G55" s="49"/>
    </row>
    <row r="56" spans="3:7" x14ac:dyDescent="0.25">
      <c r="C56" s="55">
        <v>2131001</v>
      </c>
      <c r="D56" s="49" t="s">
        <v>670</v>
      </c>
      <c r="E56" s="27">
        <v>1357.2</v>
      </c>
      <c r="F56" s="49"/>
      <c r="G56" s="49"/>
    </row>
    <row r="57" spans="3:7" x14ac:dyDescent="0.25">
      <c r="C57" s="55">
        <v>2131001</v>
      </c>
      <c r="D57" s="49" t="s">
        <v>671</v>
      </c>
      <c r="E57" s="27">
        <v>31147.8</v>
      </c>
      <c r="F57" s="49"/>
      <c r="G57" s="49"/>
    </row>
    <row r="58" spans="3:7" x14ac:dyDescent="0.25">
      <c r="C58" s="55">
        <v>2131001</v>
      </c>
      <c r="D58" s="49" t="s">
        <v>672</v>
      </c>
      <c r="E58" s="27">
        <v>0</v>
      </c>
      <c r="F58" s="27">
        <v>140.4</v>
      </c>
      <c r="G58" s="49"/>
    </row>
    <row r="59" spans="3:7" x14ac:dyDescent="0.25">
      <c r="C59" s="55">
        <v>2131001</v>
      </c>
      <c r="D59" s="49" t="s">
        <v>673</v>
      </c>
      <c r="E59" s="27">
        <v>1715</v>
      </c>
      <c r="F59" s="49"/>
      <c r="G59" s="49"/>
    </row>
    <row r="60" spans="3:7" x14ac:dyDescent="0.25">
      <c r="C60" s="55">
        <v>2131001</v>
      </c>
      <c r="D60" s="49" t="s">
        <v>674</v>
      </c>
      <c r="E60" s="27">
        <v>857.52</v>
      </c>
      <c r="F60" s="49"/>
      <c r="G60" s="49"/>
    </row>
    <row r="61" spans="3:7" x14ac:dyDescent="0.25">
      <c r="C61" s="55">
        <v>2131001</v>
      </c>
      <c r="D61" s="49" t="s">
        <v>675</v>
      </c>
      <c r="E61" s="27">
        <v>92.14</v>
      </c>
      <c r="F61" s="49"/>
      <c r="G61" s="49"/>
    </row>
    <row r="62" spans="3:7" x14ac:dyDescent="0.25">
      <c r="C62" s="55">
        <v>2131001</v>
      </c>
      <c r="D62" s="49" t="s">
        <v>676</v>
      </c>
      <c r="E62" s="27">
        <v>337.1</v>
      </c>
      <c r="F62" s="49"/>
      <c r="G62" s="49"/>
    </row>
    <row r="63" spans="3:7" x14ac:dyDescent="0.25">
      <c r="C63" s="55">
        <v>2131001</v>
      </c>
      <c r="D63" s="49" t="s">
        <v>677</v>
      </c>
      <c r="E63" s="27">
        <v>60.75</v>
      </c>
      <c r="F63" s="49"/>
      <c r="G63" s="49"/>
    </row>
    <row r="64" spans="3:7" x14ac:dyDescent="0.25">
      <c r="C64" s="55">
        <v>2131001</v>
      </c>
      <c r="D64" s="49" t="s">
        <v>678</v>
      </c>
      <c r="E64" s="27">
        <v>0</v>
      </c>
      <c r="F64" s="27">
        <v>9.5325000000000006</v>
      </c>
      <c r="G64" s="49"/>
    </row>
    <row r="65" spans="3:7" x14ac:dyDescent="0.25">
      <c r="C65" s="55">
        <v>2131001</v>
      </c>
      <c r="D65" s="49" t="s">
        <v>679</v>
      </c>
      <c r="E65" s="27">
        <v>349.86</v>
      </c>
      <c r="F65" s="49"/>
      <c r="G65" s="49"/>
    </row>
    <row r="66" spans="3:7" x14ac:dyDescent="0.25">
      <c r="C66" s="55">
        <v>2131001</v>
      </c>
      <c r="D66" s="49" t="s">
        <v>680</v>
      </c>
      <c r="E66" s="27">
        <v>-26.04</v>
      </c>
      <c r="F66" s="49"/>
      <c r="G66" s="49"/>
    </row>
    <row r="67" spans="3:7" x14ac:dyDescent="0.25">
      <c r="C67" s="55">
        <v>2131001</v>
      </c>
      <c r="D67" s="49" t="s">
        <v>681</v>
      </c>
      <c r="E67" s="27">
        <v>0</v>
      </c>
      <c r="F67" s="27">
        <v>36.195</v>
      </c>
      <c r="G67" s="49"/>
    </row>
    <row r="68" spans="3:7" x14ac:dyDescent="0.25">
      <c r="C68" s="50">
        <v>2131001</v>
      </c>
      <c r="D68" s="48" t="s">
        <v>664</v>
      </c>
      <c r="E68" s="17">
        <v>666.072</v>
      </c>
      <c r="F68" s="15" t="s">
        <v>26</v>
      </c>
      <c r="G68" s="48" t="s">
        <v>1074</v>
      </c>
    </row>
    <row r="71" spans="3:7" x14ac:dyDescent="0.25">
      <c r="E71" s="46">
        <f>SUBTOTAL(9,E11:E70)</f>
        <v>55671.40679999999</v>
      </c>
      <c r="F71" s="46">
        <f>SUBTOTAL(9,F11:F70)</f>
        <v>700.43010000000004</v>
      </c>
    </row>
    <row r="72" spans="3:7" x14ac:dyDescent="0.25">
      <c r="F72" s="46">
        <f>+E71-F71</f>
        <v>54970.976699999992</v>
      </c>
    </row>
    <row r="75" spans="3:7" x14ac:dyDescent="0.25">
      <c r="F75">
        <v>-72007.199999999953</v>
      </c>
    </row>
    <row r="76" spans="3:7" x14ac:dyDescent="0.25">
      <c r="F76" s="46">
        <f>+F72+F75</f>
        <v>-17036.223299999961</v>
      </c>
    </row>
  </sheetData>
  <autoFilter ref="C10:G68" xr:uid="{94F57DAC-B23D-4BAA-9EC8-958C699600FF}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3534F-E6F2-4D1E-8C09-F34A01E8D1B4}">
  <dimension ref="C7:R53"/>
  <sheetViews>
    <sheetView topLeftCell="K32" zoomScaleNormal="100" workbookViewId="0">
      <selection activeCell="C6" sqref="C6:Q52"/>
    </sheetView>
  </sheetViews>
  <sheetFormatPr baseColWidth="10" defaultRowHeight="15" x14ac:dyDescent="0.25"/>
  <cols>
    <col min="3" max="3" width="76" bestFit="1" customWidth="1"/>
    <col min="5" max="5" width="11.42578125" style="12"/>
    <col min="7" max="7" width="44.28515625" bestFit="1" customWidth="1"/>
    <col min="12" max="12" width="44.28515625" bestFit="1" customWidth="1"/>
    <col min="15" max="15" width="81.42578125" bestFit="1" customWidth="1"/>
  </cols>
  <sheetData>
    <row r="7" spans="3:18" x14ac:dyDescent="0.25">
      <c r="O7">
        <v>1</v>
      </c>
      <c r="P7">
        <v>2</v>
      </c>
      <c r="Q7">
        <v>3</v>
      </c>
      <c r="R7">
        <v>3</v>
      </c>
    </row>
    <row r="8" spans="3:18" x14ac:dyDescent="0.25">
      <c r="C8" s="64" t="s">
        <v>782</v>
      </c>
      <c r="D8" s="65">
        <v>91.8</v>
      </c>
      <c r="E8" s="65"/>
      <c r="G8" s="23" t="s">
        <v>97</v>
      </c>
      <c r="H8" s="23">
        <v>91.8</v>
      </c>
      <c r="I8" s="56">
        <f t="shared" ref="I8:I50" si="0">+D8-H8</f>
        <v>0</v>
      </c>
      <c r="L8" s="12"/>
      <c r="M8" s="12"/>
      <c r="O8" s="69" t="s">
        <v>771</v>
      </c>
      <c r="P8" s="70">
        <v>5.13</v>
      </c>
      <c r="Q8" s="71">
        <f>+P8-M8</f>
        <v>5.13</v>
      </c>
      <c r="R8" s="49" t="s">
        <v>1083</v>
      </c>
    </row>
    <row r="9" spans="3:18" x14ac:dyDescent="0.25">
      <c r="C9" s="64" t="s">
        <v>795</v>
      </c>
      <c r="D9" s="65">
        <v>93.77</v>
      </c>
      <c r="E9" s="65"/>
      <c r="G9" s="23" t="s">
        <v>114</v>
      </c>
      <c r="H9" s="23">
        <v>93.77</v>
      </c>
      <c r="I9" s="56">
        <f t="shared" si="0"/>
        <v>0</v>
      </c>
      <c r="L9" s="23" t="s">
        <v>41</v>
      </c>
      <c r="M9" s="23">
        <v>5.9424000000000001</v>
      </c>
      <c r="O9" s="72" t="s">
        <v>748</v>
      </c>
      <c r="P9" s="73">
        <v>5.94</v>
      </c>
      <c r="Q9" s="74">
        <f t="shared" ref="Q9:Q32" si="1">+M9-P9</f>
        <v>2.3999999999997357E-3</v>
      </c>
      <c r="R9" s="44"/>
    </row>
    <row r="10" spans="3:18" x14ac:dyDescent="0.25">
      <c r="C10" s="64" t="s">
        <v>843</v>
      </c>
      <c r="D10" s="65">
        <v>97.68</v>
      </c>
      <c r="E10" s="65"/>
      <c r="G10" s="23" t="s">
        <v>175</v>
      </c>
      <c r="H10" s="23">
        <v>97.68</v>
      </c>
      <c r="I10" s="56">
        <f t="shared" si="0"/>
        <v>0</v>
      </c>
      <c r="L10" s="23" t="s">
        <v>41</v>
      </c>
      <c r="M10" s="23">
        <v>7.4</v>
      </c>
      <c r="O10" s="72" t="s">
        <v>820</v>
      </c>
      <c r="P10" s="73">
        <v>7.4</v>
      </c>
      <c r="Q10" s="74">
        <f t="shared" si="1"/>
        <v>0</v>
      </c>
      <c r="R10" s="44"/>
    </row>
    <row r="11" spans="3:18" x14ac:dyDescent="0.25">
      <c r="C11" s="64" t="s">
        <v>759</v>
      </c>
      <c r="D11" s="65">
        <v>100.35</v>
      </c>
      <c r="E11" s="65"/>
      <c r="G11" s="23" t="s">
        <v>58</v>
      </c>
      <c r="H11" s="23">
        <v>100.35</v>
      </c>
      <c r="I11" s="56">
        <f t="shared" si="0"/>
        <v>0</v>
      </c>
      <c r="L11" s="23"/>
      <c r="M11" s="23"/>
      <c r="O11" s="72" t="s">
        <v>744</v>
      </c>
      <c r="P11" s="73">
        <v>10.78</v>
      </c>
      <c r="Q11" s="74">
        <f>+P11-M11</f>
        <v>10.78</v>
      </c>
      <c r="R11" s="44"/>
    </row>
    <row r="12" spans="3:18" x14ac:dyDescent="0.25">
      <c r="C12" s="64" t="s">
        <v>833</v>
      </c>
      <c r="D12" s="65">
        <v>101.25</v>
      </c>
      <c r="E12" s="65"/>
      <c r="G12" s="23" t="s">
        <v>58</v>
      </c>
      <c r="H12" s="23">
        <v>101.25</v>
      </c>
      <c r="I12" s="56">
        <f t="shared" si="0"/>
        <v>0</v>
      </c>
      <c r="L12" s="23" t="s">
        <v>123</v>
      </c>
      <c r="M12" s="23">
        <v>11.99</v>
      </c>
      <c r="O12" s="72" t="s">
        <v>816</v>
      </c>
      <c r="P12" s="73">
        <v>11.99</v>
      </c>
      <c r="Q12" s="74">
        <f t="shared" si="1"/>
        <v>0</v>
      </c>
      <c r="R12" s="44"/>
    </row>
    <row r="13" spans="3:18" x14ac:dyDescent="0.25">
      <c r="C13" s="64" t="s">
        <v>753</v>
      </c>
      <c r="D13" s="65">
        <v>103.5</v>
      </c>
      <c r="E13" s="65"/>
      <c r="G13" s="23" t="s">
        <v>58</v>
      </c>
      <c r="H13" s="23">
        <v>103.5</v>
      </c>
      <c r="I13" s="56">
        <f t="shared" si="0"/>
        <v>0</v>
      </c>
      <c r="L13" s="23" t="s">
        <v>189</v>
      </c>
      <c r="M13" s="23">
        <v>21.517499999999998</v>
      </c>
      <c r="O13" s="72" t="s">
        <v>863</v>
      </c>
      <c r="P13" s="73">
        <v>21.52</v>
      </c>
      <c r="Q13" s="74">
        <f t="shared" si="1"/>
        <v>-2.500000000001279E-3</v>
      </c>
      <c r="R13" s="44"/>
    </row>
    <row r="14" spans="3:18" x14ac:dyDescent="0.25">
      <c r="C14" s="64" t="s">
        <v>800</v>
      </c>
      <c r="D14" s="65">
        <v>115.83</v>
      </c>
      <c r="E14" s="65"/>
      <c r="G14" s="23" t="s">
        <v>123</v>
      </c>
      <c r="H14" s="23">
        <v>115.83</v>
      </c>
      <c r="I14" s="56">
        <f t="shared" si="0"/>
        <v>0</v>
      </c>
      <c r="L14" s="23" t="s">
        <v>41</v>
      </c>
      <c r="M14" s="23">
        <v>22.122</v>
      </c>
      <c r="O14" s="72" t="s">
        <v>865</v>
      </c>
      <c r="P14" s="73">
        <v>22.12</v>
      </c>
      <c r="Q14" s="74">
        <f t="shared" si="1"/>
        <v>1.9999999999988916E-3</v>
      </c>
      <c r="R14" s="44"/>
    </row>
    <row r="15" spans="3:18" x14ac:dyDescent="0.25">
      <c r="C15" s="64" t="s">
        <v>773</v>
      </c>
      <c r="D15" s="65">
        <v>145</v>
      </c>
      <c r="E15" s="65"/>
      <c r="G15" s="23" t="s">
        <v>41</v>
      </c>
      <c r="H15" s="23">
        <v>145</v>
      </c>
      <c r="I15" s="56">
        <f t="shared" si="0"/>
        <v>0</v>
      </c>
      <c r="L15" s="23" t="s">
        <v>45</v>
      </c>
      <c r="M15" s="23">
        <v>24.441600000000001</v>
      </c>
      <c r="O15" s="72" t="s">
        <v>750</v>
      </c>
      <c r="P15" s="73">
        <v>24.44</v>
      </c>
      <c r="Q15" s="74">
        <f t="shared" si="1"/>
        <v>1.5999999999998238E-3</v>
      </c>
      <c r="R15" s="44"/>
    </row>
    <row r="16" spans="3:18" x14ac:dyDescent="0.25">
      <c r="C16" s="64" t="s">
        <v>738</v>
      </c>
      <c r="D16" s="65">
        <v>173.24</v>
      </c>
      <c r="E16" s="65"/>
      <c r="G16" s="23" t="s">
        <v>41</v>
      </c>
      <c r="H16" s="23">
        <v>173.2432</v>
      </c>
      <c r="I16" s="56">
        <f t="shared" si="0"/>
        <v>-3.1999999999925421E-3</v>
      </c>
      <c r="L16" s="23" t="s">
        <v>183</v>
      </c>
      <c r="M16" s="23">
        <v>31.1616</v>
      </c>
      <c r="O16" s="72" t="s">
        <v>883</v>
      </c>
      <c r="P16" s="73">
        <v>31.16</v>
      </c>
      <c r="Q16" s="74">
        <f t="shared" si="1"/>
        <v>1.5999999999998238E-3</v>
      </c>
      <c r="R16" s="44"/>
    </row>
    <row r="17" spans="3:18" x14ac:dyDescent="0.25">
      <c r="C17" s="64" t="s">
        <v>792</v>
      </c>
      <c r="D17" s="65">
        <v>183.6</v>
      </c>
      <c r="E17" s="65"/>
      <c r="G17" s="23" t="s">
        <v>110</v>
      </c>
      <c r="H17" s="23">
        <v>183.6</v>
      </c>
      <c r="I17" s="56">
        <f t="shared" si="0"/>
        <v>0</v>
      </c>
      <c r="L17" s="23" t="s">
        <v>183</v>
      </c>
      <c r="M17" s="23">
        <v>46.051200000000001</v>
      </c>
      <c r="O17" s="72" t="s">
        <v>867</v>
      </c>
      <c r="P17" s="73">
        <v>46.05</v>
      </c>
      <c r="Q17" s="74">
        <f t="shared" si="1"/>
        <v>1.2000000000043087E-3</v>
      </c>
      <c r="R17" s="44"/>
    </row>
    <row r="18" spans="3:18" x14ac:dyDescent="0.25">
      <c r="C18" s="64" t="s">
        <v>741</v>
      </c>
      <c r="D18" s="65">
        <v>236.27</v>
      </c>
      <c r="E18" s="65"/>
      <c r="G18" s="23" t="s">
        <v>45</v>
      </c>
      <c r="H18" s="23">
        <v>236.2688</v>
      </c>
      <c r="I18" s="56">
        <f t="shared" si="0"/>
        <v>1.2000000000114142E-3</v>
      </c>
      <c r="L18" s="23" t="s">
        <v>37</v>
      </c>
      <c r="M18" s="23">
        <v>52.9452</v>
      </c>
      <c r="O18" s="72" t="s">
        <v>746</v>
      </c>
      <c r="P18" s="73">
        <v>52.95</v>
      </c>
      <c r="Q18" s="74">
        <f t="shared" si="1"/>
        <v>-4.8000000000030241E-3</v>
      </c>
      <c r="R18" s="44"/>
    </row>
    <row r="19" spans="3:18" x14ac:dyDescent="0.25">
      <c r="C19" s="64" t="s">
        <v>768</v>
      </c>
      <c r="D19" s="65">
        <v>248.75</v>
      </c>
      <c r="E19" s="65"/>
      <c r="G19" s="23" t="s">
        <v>76</v>
      </c>
      <c r="H19" s="23">
        <v>248.75</v>
      </c>
      <c r="I19" s="56">
        <f t="shared" si="0"/>
        <v>0</v>
      </c>
      <c r="L19" s="23" t="s">
        <v>29</v>
      </c>
      <c r="M19" s="23">
        <v>62.777999999999999</v>
      </c>
      <c r="O19" s="72" t="s">
        <v>734</v>
      </c>
      <c r="P19" s="73">
        <v>62.78</v>
      </c>
      <c r="Q19" s="74">
        <f t="shared" si="1"/>
        <v>-2.0000000000024443E-3</v>
      </c>
      <c r="R19" s="44"/>
    </row>
    <row r="20" spans="3:18" x14ac:dyDescent="0.25">
      <c r="C20" s="64" t="s">
        <v>872</v>
      </c>
      <c r="D20" s="65">
        <v>301.23</v>
      </c>
      <c r="E20" s="65"/>
      <c r="G20" s="23" t="s">
        <v>183</v>
      </c>
      <c r="H20" s="23">
        <v>301.22879999999998</v>
      </c>
      <c r="I20" s="56">
        <f t="shared" si="0"/>
        <v>1.2000000000398359E-3</v>
      </c>
      <c r="L20" s="23" t="s">
        <v>123</v>
      </c>
      <c r="M20" s="23">
        <v>70.92</v>
      </c>
      <c r="O20" s="72" t="s">
        <v>822</v>
      </c>
      <c r="P20" s="73">
        <v>70.92</v>
      </c>
      <c r="Q20" s="74">
        <f t="shared" si="1"/>
        <v>0</v>
      </c>
      <c r="R20" s="44"/>
    </row>
    <row r="21" spans="3:18" x14ac:dyDescent="0.25">
      <c r="C21" s="64" t="s">
        <v>756</v>
      </c>
      <c r="D21" s="65">
        <v>307.3</v>
      </c>
      <c r="E21" s="65"/>
      <c r="G21" s="23" t="s">
        <v>62</v>
      </c>
      <c r="H21" s="23">
        <v>307.3</v>
      </c>
      <c r="I21" s="56">
        <f t="shared" si="0"/>
        <v>0</v>
      </c>
      <c r="L21" s="23" t="s">
        <v>165</v>
      </c>
      <c r="M21" s="23">
        <v>75.949200000000005</v>
      </c>
      <c r="O21" s="72" t="s">
        <v>859</v>
      </c>
      <c r="P21" s="73">
        <v>75.95</v>
      </c>
      <c r="Q21" s="74">
        <f t="shared" si="1"/>
        <v>-7.9999999999813554E-4</v>
      </c>
      <c r="R21" s="44"/>
    </row>
    <row r="22" spans="3:18" x14ac:dyDescent="0.25">
      <c r="C22" s="64" t="s">
        <v>809</v>
      </c>
      <c r="D22" s="65">
        <v>313.08</v>
      </c>
      <c r="E22" s="65"/>
      <c r="G22" s="23" t="s">
        <v>41</v>
      </c>
      <c r="H22" s="23">
        <v>313.08</v>
      </c>
      <c r="I22" s="56">
        <f t="shared" si="0"/>
        <v>0</v>
      </c>
      <c r="L22" s="23" t="s">
        <v>152</v>
      </c>
      <c r="M22" s="23">
        <v>85.173599999999993</v>
      </c>
      <c r="O22" s="72" t="s">
        <v>827</v>
      </c>
      <c r="P22" s="73">
        <v>85.17</v>
      </c>
      <c r="Q22" s="74">
        <f t="shared" si="1"/>
        <v>3.5999999999916099E-3</v>
      </c>
      <c r="R22" s="44"/>
    </row>
    <row r="23" spans="3:18" x14ac:dyDescent="0.25">
      <c r="C23" s="64" t="s">
        <v>765</v>
      </c>
      <c r="D23" s="65">
        <v>393.09</v>
      </c>
      <c r="E23" s="65"/>
      <c r="G23" s="23" t="s">
        <v>76</v>
      </c>
      <c r="H23" s="23">
        <v>393.09</v>
      </c>
      <c r="I23" s="56">
        <f t="shared" si="0"/>
        <v>0</v>
      </c>
      <c r="L23" s="23" t="s">
        <v>152</v>
      </c>
      <c r="M23" s="23">
        <v>91.2</v>
      </c>
      <c r="O23" s="72" t="s">
        <v>885</v>
      </c>
      <c r="P23" s="73">
        <v>91.2</v>
      </c>
      <c r="Q23" s="74">
        <f t="shared" si="1"/>
        <v>0</v>
      </c>
      <c r="R23" s="44"/>
    </row>
    <row r="24" spans="3:18" x14ac:dyDescent="0.25">
      <c r="C24" s="64" t="s">
        <v>849</v>
      </c>
      <c r="D24" s="65">
        <v>445.16</v>
      </c>
      <c r="E24" s="65"/>
      <c r="G24" s="23" t="s">
        <v>183</v>
      </c>
      <c r="H24" s="23">
        <v>445.16160000000002</v>
      </c>
      <c r="I24" s="56">
        <f t="shared" si="0"/>
        <v>-1.5999999999962711E-3</v>
      </c>
      <c r="L24" s="23" t="s">
        <v>114</v>
      </c>
      <c r="M24" s="23">
        <v>93.0852</v>
      </c>
      <c r="O24" s="72" t="s">
        <v>869</v>
      </c>
      <c r="P24" s="73">
        <v>93.09</v>
      </c>
      <c r="Q24" s="74">
        <f t="shared" si="1"/>
        <v>-4.8000000000030241E-3</v>
      </c>
      <c r="R24" s="44"/>
    </row>
    <row r="25" spans="3:18" x14ac:dyDescent="0.25">
      <c r="C25" s="64" t="s">
        <v>857</v>
      </c>
      <c r="D25" s="65">
        <v>477.66</v>
      </c>
      <c r="E25" s="65"/>
      <c r="G25" s="23" t="s">
        <v>41</v>
      </c>
      <c r="H25" s="23">
        <v>477.65600000000001</v>
      </c>
      <c r="I25" s="56">
        <f t="shared" si="0"/>
        <v>4.0000000000190994E-3</v>
      </c>
      <c r="L25" s="23" t="s">
        <v>179</v>
      </c>
      <c r="M25" s="23">
        <v>134.62799999999999</v>
      </c>
      <c r="O25" s="72" t="s">
        <v>861</v>
      </c>
      <c r="P25" s="73">
        <v>134.63</v>
      </c>
      <c r="Q25" s="74">
        <f t="shared" si="1"/>
        <v>-2.0000000000095497E-3</v>
      </c>
      <c r="R25" s="44"/>
    </row>
    <row r="26" spans="3:18" x14ac:dyDescent="0.25">
      <c r="C26" s="64" t="s">
        <v>736</v>
      </c>
      <c r="D26" s="65">
        <v>511.8</v>
      </c>
      <c r="E26" s="65"/>
      <c r="G26" s="23" t="s">
        <v>37</v>
      </c>
      <c r="H26" s="23">
        <v>511.80360000000002</v>
      </c>
      <c r="I26" s="56">
        <f t="shared" si="0"/>
        <v>-3.6000000000058208E-3</v>
      </c>
      <c r="L26" s="23" t="s">
        <v>29</v>
      </c>
      <c r="M26" s="23">
        <v>138.18</v>
      </c>
      <c r="O26" s="72" t="s">
        <v>887</v>
      </c>
      <c r="P26" s="73">
        <v>138.18</v>
      </c>
      <c r="Q26" s="74">
        <f t="shared" si="1"/>
        <v>0</v>
      </c>
      <c r="R26" s="44"/>
    </row>
    <row r="27" spans="3:18" x14ac:dyDescent="0.25">
      <c r="C27" s="64" t="s">
        <v>807</v>
      </c>
      <c r="D27" s="65">
        <v>534.89</v>
      </c>
      <c r="E27" s="65"/>
      <c r="G27" s="23" t="s">
        <v>127</v>
      </c>
      <c r="H27" s="23">
        <v>534.89</v>
      </c>
      <c r="I27" s="56">
        <f t="shared" si="0"/>
        <v>0</v>
      </c>
      <c r="L27" s="23" t="s">
        <v>29</v>
      </c>
      <c r="M27" s="23">
        <v>143.85</v>
      </c>
      <c r="O27" s="72" t="s">
        <v>789</v>
      </c>
      <c r="P27" s="73">
        <v>143.85</v>
      </c>
      <c r="Q27" s="74">
        <f t="shared" si="1"/>
        <v>0</v>
      </c>
      <c r="R27" s="44"/>
    </row>
    <row r="28" spans="3:18" x14ac:dyDescent="0.25">
      <c r="C28" s="64" t="s">
        <v>771</v>
      </c>
      <c r="D28" s="65">
        <v>561.95000000000005</v>
      </c>
      <c r="E28" s="65"/>
      <c r="G28" s="23" t="s">
        <v>84</v>
      </c>
      <c r="H28" s="23">
        <v>561.95000000000005</v>
      </c>
      <c r="I28" s="56">
        <f t="shared" si="0"/>
        <v>0</v>
      </c>
      <c r="L28" s="23" t="s">
        <v>127</v>
      </c>
      <c r="M28" s="23">
        <v>167.76750000000001</v>
      </c>
      <c r="O28" s="72" t="s">
        <v>818</v>
      </c>
      <c r="P28" s="73">
        <v>167.77</v>
      </c>
      <c r="Q28" s="74">
        <f t="shared" si="1"/>
        <v>-2.4999999999977263E-3</v>
      </c>
      <c r="R28" s="44"/>
    </row>
    <row r="29" spans="3:18" x14ac:dyDescent="0.25">
      <c r="C29" s="64" t="s">
        <v>731</v>
      </c>
      <c r="D29" s="65">
        <v>606.85</v>
      </c>
      <c r="E29" s="65"/>
      <c r="G29" s="23" t="s">
        <v>29</v>
      </c>
      <c r="H29" s="23">
        <v>606.85400000000004</v>
      </c>
      <c r="I29" s="56">
        <f t="shared" si="0"/>
        <v>-4.0000000000190994E-3</v>
      </c>
      <c r="L29" s="23" t="s">
        <v>90</v>
      </c>
      <c r="M29" s="23">
        <v>176.904</v>
      </c>
      <c r="O29" s="72" t="s">
        <v>787</v>
      </c>
      <c r="P29" s="73">
        <v>176.9</v>
      </c>
      <c r="Q29" s="74">
        <f t="shared" si="1"/>
        <v>3.9999999999906777E-3</v>
      </c>
      <c r="R29" s="44"/>
    </row>
    <row r="30" spans="3:18" x14ac:dyDescent="0.25">
      <c r="C30" s="64" t="s">
        <v>855</v>
      </c>
      <c r="D30" s="65">
        <v>640.41</v>
      </c>
      <c r="E30" s="65"/>
      <c r="G30" s="23" t="s">
        <v>189</v>
      </c>
      <c r="H30" s="23">
        <v>640.41</v>
      </c>
      <c r="I30" s="56">
        <f t="shared" si="0"/>
        <v>0</v>
      </c>
      <c r="L30" s="23"/>
      <c r="M30" s="23"/>
      <c r="O30" s="69" t="s">
        <v>830</v>
      </c>
      <c r="P30" s="70">
        <v>178.77</v>
      </c>
      <c r="Q30" s="71">
        <f>+P30-M30</f>
        <v>178.77</v>
      </c>
      <c r="R30" s="44" t="s">
        <v>1083</v>
      </c>
    </row>
    <row r="31" spans="3:18" x14ac:dyDescent="0.25">
      <c r="C31" s="64" t="s">
        <v>811</v>
      </c>
      <c r="D31" s="65">
        <v>685.54</v>
      </c>
      <c r="E31" s="65"/>
      <c r="G31" s="23" t="s">
        <v>123</v>
      </c>
      <c r="H31" s="23">
        <v>685.54</v>
      </c>
      <c r="I31" s="56">
        <f t="shared" si="0"/>
        <v>0</v>
      </c>
      <c r="L31" s="23" t="s">
        <v>227</v>
      </c>
      <c r="M31" s="23">
        <v>263.04750000000001</v>
      </c>
      <c r="O31" s="72" t="s">
        <v>894</v>
      </c>
      <c r="P31" s="73">
        <v>263.05</v>
      </c>
      <c r="Q31" s="74">
        <f t="shared" si="1"/>
        <v>-2.4999999999977263E-3</v>
      </c>
      <c r="R31" s="44"/>
    </row>
    <row r="32" spans="3:18" x14ac:dyDescent="0.25">
      <c r="C32" s="64" t="s">
        <v>836</v>
      </c>
      <c r="D32" s="65">
        <v>734.18</v>
      </c>
      <c r="E32" s="65"/>
      <c r="G32" s="23" t="s">
        <v>165</v>
      </c>
      <c r="H32" s="23">
        <v>734.17560000000003</v>
      </c>
      <c r="I32" s="56">
        <f t="shared" si="0"/>
        <v>4.3999999999186912E-3</v>
      </c>
      <c r="L32" s="66" t="s">
        <v>214</v>
      </c>
      <c r="M32" s="66">
        <v>433.98750000000001</v>
      </c>
      <c r="O32" s="72" t="s">
        <v>889</v>
      </c>
      <c r="P32" s="73">
        <v>433.99</v>
      </c>
      <c r="Q32" s="74">
        <f t="shared" si="1"/>
        <v>-2.4999999999977263E-3</v>
      </c>
      <c r="R32" s="44"/>
    </row>
    <row r="33" spans="3:18" x14ac:dyDescent="0.25">
      <c r="C33" s="64" t="s">
        <v>830</v>
      </c>
      <c r="D33" s="65">
        <v>761.14</v>
      </c>
      <c r="E33" s="65"/>
      <c r="G33" s="23" t="s">
        <v>159</v>
      </c>
      <c r="H33" s="23">
        <v>761.14</v>
      </c>
      <c r="I33" s="56">
        <f t="shared" si="0"/>
        <v>0</v>
      </c>
      <c r="L33" s="54"/>
      <c r="M33" s="54"/>
      <c r="N33" s="67"/>
      <c r="O33" s="67"/>
      <c r="P33" s="68">
        <f>SUM(P7:P32)</f>
        <v>2357.73</v>
      </c>
      <c r="Q33" s="75"/>
      <c r="R33" s="67"/>
    </row>
    <row r="34" spans="3:18" x14ac:dyDescent="0.25">
      <c r="C34" s="64" t="s">
        <v>825</v>
      </c>
      <c r="D34" s="65">
        <v>953.34</v>
      </c>
      <c r="E34" s="65"/>
      <c r="G34" s="23" t="s">
        <v>152</v>
      </c>
      <c r="H34" s="23">
        <v>953.34479999999996</v>
      </c>
      <c r="I34" s="56">
        <f t="shared" si="0"/>
        <v>-4.7999999999319698E-3</v>
      </c>
      <c r="L34" s="54"/>
      <c r="M34" s="54">
        <f>SUM(M8:M33)</f>
        <v>2161.0419999999999</v>
      </c>
      <c r="N34" s="67"/>
      <c r="O34" s="67"/>
      <c r="P34" s="68">
        <f>+P33-M34</f>
        <v>196.6880000000001</v>
      </c>
      <c r="Q34" s="68">
        <f>SUM(Q7:Q33)</f>
        <v>197.67199999999997</v>
      </c>
      <c r="R34" s="67"/>
    </row>
    <row r="35" spans="3:18" x14ac:dyDescent="0.25">
      <c r="C35" s="64" t="s">
        <v>840</v>
      </c>
      <c r="D35" s="65">
        <v>968.72</v>
      </c>
      <c r="E35" s="65"/>
      <c r="G35" s="23" t="s">
        <v>114</v>
      </c>
      <c r="H35" s="23">
        <v>968.72</v>
      </c>
      <c r="I35" s="56">
        <f t="shared" si="0"/>
        <v>0</v>
      </c>
      <c r="L35" s="54"/>
      <c r="M35" s="54"/>
      <c r="N35" s="67"/>
      <c r="O35" s="67"/>
      <c r="P35" s="68"/>
      <c r="Q35" s="68">
        <f>+Q34-P34</f>
        <v>0.98399999999986676</v>
      </c>
      <c r="R35" s="67"/>
    </row>
    <row r="36" spans="3:18" x14ac:dyDescent="0.25">
      <c r="C36" s="64" t="s">
        <v>875</v>
      </c>
      <c r="D36" s="65">
        <v>996.6</v>
      </c>
      <c r="E36" s="65"/>
      <c r="G36" s="23" t="s">
        <v>152</v>
      </c>
      <c r="H36" s="23">
        <v>996.6</v>
      </c>
      <c r="I36" s="56">
        <f t="shared" si="0"/>
        <v>0</v>
      </c>
      <c r="L36" s="67"/>
      <c r="M36" s="54"/>
      <c r="N36" s="67"/>
      <c r="O36" s="67"/>
      <c r="P36" s="67"/>
      <c r="Q36" s="67"/>
      <c r="R36" s="67"/>
    </row>
    <row r="37" spans="3:18" x14ac:dyDescent="0.25">
      <c r="C37" s="64" t="s">
        <v>846</v>
      </c>
      <c r="D37" s="65">
        <v>1301.4000000000001</v>
      </c>
      <c r="E37" s="65"/>
      <c r="G37" s="23" t="s">
        <v>179</v>
      </c>
      <c r="H37" s="23">
        <v>1301.404</v>
      </c>
      <c r="I37" s="56">
        <f t="shared" si="0"/>
        <v>-3.9999999999054126E-3</v>
      </c>
      <c r="L37" s="67"/>
      <c r="M37" s="67"/>
      <c r="N37" s="67"/>
      <c r="O37" s="67"/>
      <c r="P37" s="68"/>
      <c r="Q37" s="67"/>
      <c r="R37" s="67"/>
    </row>
    <row r="38" spans="3:18" x14ac:dyDescent="0.25">
      <c r="C38" s="64" t="s">
        <v>878</v>
      </c>
      <c r="D38" s="65">
        <v>1335.74</v>
      </c>
      <c r="E38" s="65"/>
      <c r="G38" s="23" t="s">
        <v>29</v>
      </c>
      <c r="H38" s="23">
        <v>1335.74</v>
      </c>
      <c r="I38" s="56">
        <f t="shared" si="0"/>
        <v>0</v>
      </c>
      <c r="L38" s="67"/>
      <c r="M38" s="54"/>
      <c r="N38" s="67"/>
      <c r="O38" s="67"/>
      <c r="P38" s="68"/>
      <c r="Q38" s="67"/>
      <c r="R38" s="67"/>
    </row>
    <row r="39" spans="3:18" x14ac:dyDescent="0.25">
      <c r="C39" s="64" t="s">
        <v>785</v>
      </c>
      <c r="D39" s="65">
        <v>1390.55</v>
      </c>
      <c r="E39" s="65"/>
      <c r="G39" s="23" t="s">
        <v>29</v>
      </c>
      <c r="H39" s="23">
        <v>1390.55</v>
      </c>
      <c r="I39" s="56">
        <f t="shared" si="0"/>
        <v>0</v>
      </c>
    </row>
    <row r="40" spans="3:18" x14ac:dyDescent="0.25">
      <c r="C40" s="64" t="s">
        <v>762</v>
      </c>
      <c r="D40" s="65">
        <v>1573.47</v>
      </c>
      <c r="E40" s="65"/>
      <c r="G40" s="23" t="s">
        <v>76</v>
      </c>
      <c r="H40" s="23">
        <v>1573.47</v>
      </c>
      <c r="I40" s="56">
        <f t="shared" si="0"/>
        <v>0</v>
      </c>
    </row>
    <row r="41" spans="3:18" x14ac:dyDescent="0.25">
      <c r="C41" s="64" t="s">
        <v>802</v>
      </c>
      <c r="D41" s="65">
        <v>1621.74</v>
      </c>
      <c r="E41" s="65"/>
      <c r="G41" s="23" t="s">
        <v>127</v>
      </c>
      <c r="H41" s="23">
        <v>1621.74</v>
      </c>
      <c r="I41" s="56">
        <f t="shared" si="0"/>
        <v>0</v>
      </c>
    </row>
    <row r="42" spans="3:18" x14ac:dyDescent="0.25">
      <c r="C42" s="64" t="s">
        <v>776</v>
      </c>
      <c r="D42" s="65">
        <v>1710.07</v>
      </c>
      <c r="E42" s="65"/>
      <c r="G42" s="23" t="s">
        <v>90</v>
      </c>
      <c r="H42" s="23">
        <v>1710.0719999999999</v>
      </c>
      <c r="I42" s="56">
        <f t="shared" si="0"/>
        <v>-1.9999999999527063E-3</v>
      </c>
    </row>
    <row r="43" spans="3:18" x14ac:dyDescent="0.25">
      <c r="C43" s="64" t="s">
        <v>852</v>
      </c>
      <c r="D43" s="65">
        <v>1965.01</v>
      </c>
      <c r="E43" s="65"/>
      <c r="G43" s="23" t="s">
        <v>175</v>
      </c>
      <c r="H43" s="23">
        <v>1965.01</v>
      </c>
      <c r="I43" s="56">
        <f t="shared" si="0"/>
        <v>0</v>
      </c>
    </row>
    <row r="44" spans="3:18" x14ac:dyDescent="0.25">
      <c r="C44" s="64" t="s">
        <v>892</v>
      </c>
      <c r="D44" s="65">
        <v>2542.75</v>
      </c>
      <c r="E44" s="65"/>
      <c r="G44" s="23" t="s">
        <v>227</v>
      </c>
      <c r="H44" s="23">
        <v>2542.75</v>
      </c>
      <c r="I44" s="56">
        <f t="shared" si="0"/>
        <v>0</v>
      </c>
    </row>
    <row r="45" spans="3:18" x14ac:dyDescent="0.25">
      <c r="C45" s="64" t="s">
        <v>798</v>
      </c>
      <c r="D45" s="65">
        <v>3322.05</v>
      </c>
      <c r="E45" s="65"/>
      <c r="G45" s="23" t="s">
        <v>118</v>
      </c>
      <c r="H45" s="23">
        <v>3322.05</v>
      </c>
      <c r="I45" s="56">
        <f t="shared" si="0"/>
        <v>0</v>
      </c>
    </row>
    <row r="46" spans="3:18" x14ac:dyDescent="0.25">
      <c r="C46" s="64" t="s">
        <v>881</v>
      </c>
      <c r="D46" s="65">
        <v>4195.21</v>
      </c>
      <c r="E46" s="65"/>
      <c r="G46" s="23" t="s">
        <v>214</v>
      </c>
      <c r="H46" s="23">
        <v>4195.21</v>
      </c>
      <c r="I46" s="56">
        <f t="shared" si="0"/>
        <v>0</v>
      </c>
    </row>
    <row r="47" spans="3:18" x14ac:dyDescent="0.25">
      <c r="C47" s="64" t="s">
        <v>838</v>
      </c>
      <c r="D47" s="65">
        <v>4775.16</v>
      </c>
      <c r="E47" s="65"/>
      <c r="G47" s="23" t="s">
        <v>114</v>
      </c>
      <c r="H47" s="23">
        <v>4775.1635999999999</v>
      </c>
      <c r="I47" s="56">
        <f t="shared" si="0"/>
        <v>-3.6000000000058208E-3</v>
      </c>
    </row>
    <row r="48" spans="3:18" x14ac:dyDescent="0.25">
      <c r="C48" s="64" t="s">
        <v>814</v>
      </c>
      <c r="D48" s="65">
        <v>4888.4399999999996</v>
      </c>
      <c r="E48" s="65"/>
      <c r="G48" s="23" t="s">
        <v>139</v>
      </c>
      <c r="H48" s="23">
        <v>4888.4399999999996</v>
      </c>
      <c r="I48" s="56">
        <f t="shared" si="0"/>
        <v>0</v>
      </c>
    </row>
    <row r="49" spans="3:9" x14ac:dyDescent="0.25">
      <c r="C49" s="64" t="s">
        <v>805</v>
      </c>
      <c r="D49" s="65">
        <v>5139.12</v>
      </c>
      <c r="E49" s="65"/>
      <c r="G49" s="23" t="s">
        <v>118</v>
      </c>
      <c r="H49" s="23">
        <v>5139.12</v>
      </c>
      <c r="I49" s="56">
        <f t="shared" si="0"/>
        <v>0</v>
      </c>
    </row>
    <row r="50" spans="3:9" x14ac:dyDescent="0.25">
      <c r="C50" s="64" t="s">
        <v>779</v>
      </c>
      <c r="D50" s="65">
        <v>30519.1</v>
      </c>
      <c r="E50" s="65"/>
      <c r="G50" s="23" t="s">
        <v>93</v>
      </c>
      <c r="H50" s="23">
        <v>30519.1</v>
      </c>
      <c r="I50" s="56">
        <f t="shared" si="0"/>
        <v>0</v>
      </c>
    </row>
    <row r="52" spans="3:9" x14ac:dyDescent="0.25">
      <c r="D52" s="47">
        <f>SUM(D8:D51)</f>
        <v>78163.790000000008</v>
      </c>
      <c r="E52" s="47"/>
      <c r="H52" s="47">
        <f>SUM(H8:H51)</f>
        <v>78163.806000000011</v>
      </c>
    </row>
    <row r="53" spans="3:9" x14ac:dyDescent="0.25">
      <c r="H53" s="56">
        <f>+D52-H52</f>
        <v>-1.6000000003259629E-2</v>
      </c>
    </row>
  </sheetData>
  <autoFilter ref="O7:R35" xr:uid="{457C006A-03B2-4687-8000-A1464B6F7824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7FC80-EC33-4AA2-84F2-8C1170508517}">
  <dimension ref="B7:G52"/>
  <sheetViews>
    <sheetView workbookViewId="0">
      <selection activeCell="G20" sqref="G20:G52"/>
    </sheetView>
  </sheetViews>
  <sheetFormatPr baseColWidth="10" defaultRowHeight="15" x14ac:dyDescent="0.25"/>
  <cols>
    <col min="2" max="2" width="44.28515625" bestFit="1" customWidth="1"/>
    <col min="5" max="5" width="80" bestFit="1" customWidth="1"/>
  </cols>
  <sheetData>
    <row r="7" spans="2:7" x14ac:dyDescent="0.25">
      <c r="B7" s="12"/>
      <c r="C7" s="12"/>
      <c r="E7" s="58" t="s">
        <v>928</v>
      </c>
      <c r="F7" s="63">
        <v>68.95</v>
      </c>
      <c r="G7" s="56">
        <f>+C7-F7</f>
        <v>-68.95</v>
      </c>
    </row>
    <row r="8" spans="2:7" x14ac:dyDescent="0.25">
      <c r="B8" s="23" t="s">
        <v>123</v>
      </c>
      <c r="C8" s="23">
        <v>89.053200000000004</v>
      </c>
      <c r="E8" s="58" t="s">
        <v>1012</v>
      </c>
      <c r="F8" s="63">
        <v>89.05</v>
      </c>
      <c r="G8" s="56">
        <f t="shared" ref="G8:G52" si="0">+C8-F8</f>
        <v>3.200000000006753E-3</v>
      </c>
    </row>
    <row r="9" spans="2:7" x14ac:dyDescent="0.25">
      <c r="B9" s="23" t="s">
        <v>58</v>
      </c>
      <c r="C9" s="23">
        <v>92.8</v>
      </c>
      <c r="E9" s="58" t="s">
        <v>937</v>
      </c>
      <c r="F9" s="63">
        <v>92.8</v>
      </c>
      <c r="G9" s="56">
        <f t="shared" si="0"/>
        <v>0</v>
      </c>
    </row>
    <row r="10" spans="2:7" x14ac:dyDescent="0.25">
      <c r="B10" s="23" t="s">
        <v>114</v>
      </c>
      <c r="C10" s="23">
        <v>94.17</v>
      </c>
      <c r="E10" s="58" t="s">
        <v>926</v>
      </c>
      <c r="F10" s="63">
        <v>94.17</v>
      </c>
      <c r="G10" s="56">
        <f t="shared" si="0"/>
        <v>0</v>
      </c>
    </row>
    <row r="11" spans="2:7" x14ac:dyDescent="0.25">
      <c r="B11" s="23" t="s">
        <v>58</v>
      </c>
      <c r="C11" s="23">
        <v>94.8</v>
      </c>
      <c r="E11" s="58" t="s">
        <v>1018</v>
      </c>
      <c r="F11" s="63">
        <v>94.8</v>
      </c>
      <c r="G11" s="56">
        <f t="shared" si="0"/>
        <v>0</v>
      </c>
    </row>
    <row r="12" spans="2:7" x14ac:dyDescent="0.25">
      <c r="B12" s="23" t="s">
        <v>383</v>
      </c>
      <c r="C12" s="23">
        <v>94.82</v>
      </c>
      <c r="E12" s="58" t="s">
        <v>1038</v>
      </c>
      <c r="F12" s="63">
        <v>94.82</v>
      </c>
      <c r="G12" s="56">
        <f t="shared" si="0"/>
        <v>0</v>
      </c>
    </row>
    <row r="13" spans="2:7" x14ac:dyDescent="0.25">
      <c r="B13" s="23" t="s">
        <v>97</v>
      </c>
      <c r="C13" s="23">
        <v>100.35</v>
      </c>
      <c r="E13" s="58" t="s">
        <v>923</v>
      </c>
      <c r="F13" s="63">
        <v>100.35</v>
      </c>
      <c r="G13" s="56">
        <f t="shared" si="0"/>
        <v>0</v>
      </c>
    </row>
    <row r="14" spans="2:7" x14ac:dyDescent="0.25">
      <c r="B14" s="23" t="s">
        <v>58</v>
      </c>
      <c r="C14" s="23">
        <v>100.62</v>
      </c>
      <c r="E14" s="58" t="s">
        <v>978</v>
      </c>
      <c r="F14" s="63">
        <v>100.62</v>
      </c>
      <c r="G14" s="56">
        <f t="shared" si="0"/>
        <v>0</v>
      </c>
    </row>
    <row r="15" spans="2:7" x14ac:dyDescent="0.25">
      <c r="B15" s="23" t="s">
        <v>45</v>
      </c>
      <c r="C15" s="23">
        <v>158.3168</v>
      </c>
      <c r="E15" s="58" t="s">
        <v>1015</v>
      </c>
      <c r="F15" s="63">
        <v>158.32</v>
      </c>
      <c r="G15" s="56">
        <f t="shared" si="0"/>
        <v>-3.1999999999925421E-3</v>
      </c>
    </row>
    <row r="16" spans="2:7" x14ac:dyDescent="0.25">
      <c r="B16" s="23" t="s">
        <v>110</v>
      </c>
      <c r="C16" s="23">
        <v>177</v>
      </c>
      <c r="E16" s="58" t="s">
        <v>934</v>
      </c>
      <c r="F16" s="63">
        <v>177</v>
      </c>
      <c r="G16" s="56">
        <f t="shared" si="0"/>
        <v>0</v>
      </c>
    </row>
    <row r="17" spans="2:7" x14ac:dyDescent="0.25">
      <c r="B17" s="23" t="s">
        <v>110</v>
      </c>
      <c r="C17" s="23">
        <v>181.8</v>
      </c>
      <c r="E17" s="58" t="s">
        <v>902</v>
      </c>
      <c r="F17" s="63">
        <v>181.8</v>
      </c>
      <c r="G17" s="56">
        <f t="shared" si="0"/>
        <v>0</v>
      </c>
    </row>
    <row r="18" spans="2:7" x14ac:dyDescent="0.25">
      <c r="B18" s="23" t="s">
        <v>159</v>
      </c>
      <c r="C18" s="23">
        <v>256.22000000000003</v>
      </c>
      <c r="E18" s="58" t="s">
        <v>981</v>
      </c>
      <c r="F18" s="63">
        <v>256.22000000000003</v>
      </c>
      <c r="G18" s="56">
        <f t="shared" si="0"/>
        <v>0</v>
      </c>
    </row>
    <row r="19" spans="2:7" x14ac:dyDescent="0.25">
      <c r="B19" s="23" t="s">
        <v>110</v>
      </c>
      <c r="C19" s="23">
        <v>270.89999999999998</v>
      </c>
      <c r="E19" s="58" t="s">
        <v>1005</v>
      </c>
      <c r="F19" s="63">
        <v>270.89999999999998</v>
      </c>
      <c r="G19" s="56">
        <f t="shared" si="0"/>
        <v>0</v>
      </c>
    </row>
    <row r="20" spans="2:7" x14ac:dyDescent="0.25">
      <c r="B20" s="23" t="s">
        <v>152</v>
      </c>
      <c r="C20" s="23">
        <v>284.2</v>
      </c>
      <c r="E20" s="58" t="s">
        <v>987</v>
      </c>
      <c r="F20" s="63">
        <v>284.2</v>
      </c>
      <c r="G20" s="56">
        <f t="shared" si="0"/>
        <v>0</v>
      </c>
    </row>
    <row r="21" spans="2:7" x14ac:dyDescent="0.25">
      <c r="B21" s="23" t="s">
        <v>41</v>
      </c>
      <c r="C21" s="23">
        <v>309.80239999999998</v>
      </c>
      <c r="E21" s="58" t="s">
        <v>991</v>
      </c>
      <c r="F21" s="63">
        <v>309.8</v>
      </c>
      <c r="G21" s="56">
        <f t="shared" si="0"/>
        <v>2.3999999999659849E-3</v>
      </c>
    </row>
    <row r="22" spans="2:7" x14ac:dyDescent="0.25">
      <c r="B22" s="23" t="s">
        <v>62</v>
      </c>
      <c r="C22" s="23">
        <v>337.6</v>
      </c>
      <c r="E22" s="58" t="s">
        <v>940</v>
      </c>
      <c r="F22" s="63">
        <v>337.6</v>
      </c>
      <c r="G22" s="56">
        <f t="shared" si="0"/>
        <v>0</v>
      </c>
    </row>
    <row r="23" spans="2:7" x14ac:dyDescent="0.25">
      <c r="B23" s="23" t="s">
        <v>127</v>
      </c>
      <c r="C23" s="23">
        <v>401.95</v>
      </c>
      <c r="E23" s="58" t="s">
        <v>952</v>
      </c>
      <c r="F23" s="63">
        <v>401.95</v>
      </c>
      <c r="G23" s="56">
        <f t="shared" si="0"/>
        <v>0</v>
      </c>
    </row>
    <row r="24" spans="2:7" x14ac:dyDescent="0.25">
      <c r="B24" s="23" t="s">
        <v>37</v>
      </c>
      <c r="C24" s="23">
        <v>424.48</v>
      </c>
      <c r="E24" s="58" t="s">
        <v>944</v>
      </c>
      <c r="F24" s="63">
        <v>424.48</v>
      </c>
      <c r="G24" s="56">
        <f t="shared" si="0"/>
        <v>0</v>
      </c>
    </row>
    <row r="25" spans="2:7" x14ac:dyDescent="0.25">
      <c r="B25" s="23"/>
      <c r="C25" s="23"/>
      <c r="E25" s="58" t="s">
        <v>1081</v>
      </c>
      <c r="F25" s="63">
        <v>434.26</v>
      </c>
      <c r="G25" s="56">
        <f t="shared" si="0"/>
        <v>-434.26</v>
      </c>
    </row>
    <row r="26" spans="2:7" x14ac:dyDescent="0.25">
      <c r="B26" s="23" t="s">
        <v>183</v>
      </c>
      <c r="C26" s="23">
        <v>554.11</v>
      </c>
      <c r="E26" s="58" t="s">
        <v>1041</v>
      </c>
      <c r="F26" s="63">
        <v>554.11</v>
      </c>
      <c r="G26" s="56">
        <f t="shared" si="0"/>
        <v>0</v>
      </c>
    </row>
    <row r="27" spans="2:7" x14ac:dyDescent="0.25">
      <c r="B27" s="23" t="s">
        <v>251</v>
      </c>
      <c r="C27" s="23">
        <v>601.12</v>
      </c>
      <c r="E27" s="58" t="s">
        <v>912</v>
      </c>
      <c r="F27" s="63">
        <v>601.12</v>
      </c>
      <c r="G27" s="56">
        <f t="shared" si="0"/>
        <v>0</v>
      </c>
    </row>
    <row r="28" spans="2:7" x14ac:dyDescent="0.25">
      <c r="B28" s="23" t="s">
        <v>84</v>
      </c>
      <c r="C28" s="23">
        <v>602.34</v>
      </c>
      <c r="E28" s="58" t="s">
        <v>918</v>
      </c>
      <c r="F28" s="63">
        <v>602.34</v>
      </c>
      <c r="G28" s="56">
        <f t="shared" si="0"/>
        <v>0</v>
      </c>
    </row>
    <row r="29" spans="2:7" x14ac:dyDescent="0.25">
      <c r="B29" s="23" t="s">
        <v>41</v>
      </c>
      <c r="C29" s="23">
        <v>683.75440000000003</v>
      </c>
      <c r="E29" s="58" t="s">
        <v>1010</v>
      </c>
      <c r="F29" s="63">
        <v>683.75</v>
      </c>
      <c r="G29" s="56">
        <f t="shared" si="0"/>
        <v>4.400000000032378E-3</v>
      </c>
    </row>
    <row r="30" spans="2:7" x14ac:dyDescent="0.25">
      <c r="B30" s="23" t="s">
        <v>76</v>
      </c>
      <c r="C30" s="23">
        <v>717.2</v>
      </c>
      <c r="E30" s="58" t="s">
        <v>899</v>
      </c>
      <c r="F30" s="63">
        <v>717.2</v>
      </c>
      <c r="G30" s="56">
        <f t="shared" si="0"/>
        <v>0</v>
      </c>
    </row>
    <row r="31" spans="2:7" x14ac:dyDescent="0.25">
      <c r="B31" s="23" t="s">
        <v>433</v>
      </c>
      <c r="C31" s="23">
        <v>1119.4928</v>
      </c>
      <c r="E31" s="58" t="s">
        <v>1060</v>
      </c>
      <c r="F31" s="63">
        <v>1119.49</v>
      </c>
      <c r="G31" s="56">
        <f t="shared" si="0"/>
        <v>2.7999999999792635E-3</v>
      </c>
    </row>
    <row r="32" spans="2:7" x14ac:dyDescent="0.25">
      <c r="B32" s="23" t="s">
        <v>84</v>
      </c>
      <c r="C32" s="23">
        <v>1146</v>
      </c>
      <c r="E32" s="58" t="s">
        <v>1029</v>
      </c>
      <c r="F32" s="63">
        <v>1146</v>
      </c>
      <c r="G32" s="56">
        <f t="shared" si="0"/>
        <v>0</v>
      </c>
    </row>
    <row r="33" spans="2:7" x14ac:dyDescent="0.25">
      <c r="B33" s="23" t="s">
        <v>127</v>
      </c>
      <c r="C33" s="23">
        <v>1205.01</v>
      </c>
      <c r="E33" s="58" t="s">
        <v>909</v>
      </c>
      <c r="F33" s="63">
        <v>1205.01</v>
      </c>
      <c r="G33" s="56">
        <f t="shared" si="0"/>
        <v>0</v>
      </c>
    </row>
    <row r="34" spans="2:7" x14ac:dyDescent="0.25">
      <c r="B34" s="23" t="s">
        <v>269</v>
      </c>
      <c r="C34" s="23">
        <v>1214.6243999999999</v>
      </c>
      <c r="E34" s="58" t="s">
        <v>973</v>
      </c>
      <c r="F34" s="63">
        <v>1214.6199999999999</v>
      </c>
      <c r="G34" s="56">
        <f t="shared" si="0"/>
        <v>4.400000000032378E-3</v>
      </c>
    </row>
    <row r="35" spans="2:7" x14ac:dyDescent="0.25">
      <c r="B35" s="23" t="s">
        <v>84</v>
      </c>
      <c r="C35" s="23">
        <v>1368.48</v>
      </c>
      <c r="E35" s="58" t="s">
        <v>950</v>
      </c>
      <c r="F35" s="63">
        <v>1368.48</v>
      </c>
      <c r="G35" s="56">
        <f t="shared" si="0"/>
        <v>0</v>
      </c>
    </row>
    <row r="36" spans="2:7" x14ac:dyDescent="0.25">
      <c r="B36" s="23" t="s">
        <v>114</v>
      </c>
      <c r="C36" s="23">
        <v>1546.05</v>
      </c>
      <c r="E36" s="58" t="s">
        <v>1047</v>
      </c>
      <c r="F36" s="63">
        <v>1546.05</v>
      </c>
      <c r="G36" s="56">
        <f t="shared" si="0"/>
        <v>0</v>
      </c>
    </row>
    <row r="37" spans="2:7" x14ac:dyDescent="0.25">
      <c r="B37" s="23" t="s">
        <v>433</v>
      </c>
      <c r="C37" s="23">
        <v>1547.81</v>
      </c>
      <c r="E37" s="58" t="s">
        <v>1063</v>
      </c>
      <c r="F37" s="63">
        <v>1547.81</v>
      </c>
      <c r="G37" s="56">
        <f t="shared" si="0"/>
        <v>0</v>
      </c>
    </row>
    <row r="38" spans="2:7" x14ac:dyDescent="0.25">
      <c r="B38" s="23" t="s">
        <v>76</v>
      </c>
      <c r="C38" s="23">
        <v>1609.99</v>
      </c>
      <c r="E38" s="58" t="s">
        <v>1035</v>
      </c>
      <c r="F38" s="63">
        <v>1609.99</v>
      </c>
      <c r="G38" s="56">
        <f t="shared" si="0"/>
        <v>0</v>
      </c>
    </row>
    <row r="39" spans="2:7" x14ac:dyDescent="0.25">
      <c r="B39" s="23" t="s">
        <v>152</v>
      </c>
      <c r="C39" s="23">
        <v>1647.2</v>
      </c>
      <c r="E39" s="58" t="s">
        <v>1044</v>
      </c>
      <c r="F39" s="63">
        <v>1647.2</v>
      </c>
      <c r="G39" s="56">
        <f t="shared" si="0"/>
        <v>0</v>
      </c>
    </row>
    <row r="40" spans="2:7" x14ac:dyDescent="0.25">
      <c r="B40" s="23" t="s">
        <v>318</v>
      </c>
      <c r="C40" s="23">
        <v>1742.05</v>
      </c>
      <c r="E40" s="58" t="s">
        <v>984</v>
      </c>
      <c r="F40" s="63">
        <v>1742.05</v>
      </c>
      <c r="G40" s="56">
        <f t="shared" si="0"/>
        <v>0</v>
      </c>
    </row>
    <row r="41" spans="2:7" x14ac:dyDescent="0.25">
      <c r="B41" s="23" t="s">
        <v>37</v>
      </c>
      <c r="C41" s="23">
        <v>1750.72</v>
      </c>
      <c r="E41" s="58" t="s">
        <v>942</v>
      </c>
      <c r="F41" s="63">
        <v>1750.72</v>
      </c>
      <c r="G41" s="56">
        <f t="shared" si="0"/>
        <v>0</v>
      </c>
    </row>
    <row r="42" spans="2:7" x14ac:dyDescent="0.25">
      <c r="B42" s="23" t="s">
        <v>127</v>
      </c>
      <c r="C42" s="23">
        <v>1832.4928</v>
      </c>
      <c r="E42" s="58" t="s">
        <v>989</v>
      </c>
      <c r="F42" s="63">
        <v>1832.49</v>
      </c>
      <c r="G42" s="56">
        <f t="shared" si="0"/>
        <v>2.7999999999792635E-3</v>
      </c>
    </row>
    <row r="43" spans="2:7" x14ac:dyDescent="0.25">
      <c r="B43" s="23" t="s">
        <v>114</v>
      </c>
      <c r="C43" s="23">
        <v>2010.7847999999999</v>
      </c>
      <c r="E43" s="58" t="s">
        <v>1049</v>
      </c>
      <c r="F43" s="63">
        <v>2010.78</v>
      </c>
      <c r="G43" s="56">
        <f t="shared" si="0"/>
        <v>4.7999999999319698E-3</v>
      </c>
    </row>
    <row r="44" spans="2:7" x14ac:dyDescent="0.25">
      <c r="B44" s="23" t="s">
        <v>255</v>
      </c>
      <c r="C44" s="23">
        <v>2033.5032000000001</v>
      </c>
      <c r="E44" s="58" t="s">
        <v>915</v>
      </c>
      <c r="F44" s="63">
        <v>2033.5</v>
      </c>
      <c r="G44" s="56">
        <f t="shared" si="0"/>
        <v>3.200000000106229E-3</v>
      </c>
    </row>
    <row r="45" spans="2:7" x14ac:dyDescent="0.25">
      <c r="B45" s="23" t="s">
        <v>368</v>
      </c>
      <c r="C45" s="23">
        <v>2438.4</v>
      </c>
      <c r="E45" s="58" t="s">
        <v>1032</v>
      </c>
      <c r="F45" s="63">
        <v>2438.4</v>
      </c>
      <c r="G45" s="56">
        <f t="shared" si="0"/>
        <v>0</v>
      </c>
    </row>
    <row r="46" spans="2:7" x14ac:dyDescent="0.25">
      <c r="B46" s="23" t="s">
        <v>76</v>
      </c>
      <c r="C46" s="23">
        <v>3153.23</v>
      </c>
      <c r="E46" s="58" t="s">
        <v>947</v>
      </c>
      <c r="F46" s="63">
        <v>3153.23</v>
      </c>
      <c r="G46" s="56">
        <f t="shared" si="0"/>
        <v>0</v>
      </c>
    </row>
    <row r="47" spans="2:7" x14ac:dyDescent="0.25">
      <c r="B47" s="23" t="s">
        <v>118</v>
      </c>
      <c r="C47" s="23">
        <v>4988.0200000000004</v>
      </c>
      <c r="E47" s="58" t="s">
        <v>905</v>
      </c>
      <c r="F47" s="63">
        <v>4988.0200000000004</v>
      </c>
      <c r="G47" s="56">
        <f t="shared" si="0"/>
        <v>0</v>
      </c>
    </row>
    <row r="48" spans="2:7" x14ac:dyDescent="0.25">
      <c r="B48" s="23" t="s">
        <v>118</v>
      </c>
      <c r="C48" s="23">
        <v>5448.34</v>
      </c>
      <c r="E48" s="58" t="s">
        <v>1008</v>
      </c>
      <c r="F48" s="63">
        <v>5448.34</v>
      </c>
      <c r="G48" s="56">
        <f t="shared" si="0"/>
        <v>0</v>
      </c>
    </row>
    <row r="49" spans="2:7" x14ac:dyDescent="0.25">
      <c r="B49" s="23" t="s">
        <v>273</v>
      </c>
      <c r="C49" s="23">
        <v>13650</v>
      </c>
      <c r="E49" s="58" t="s">
        <v>1002</v>
      </c>
      <c r="F49" s="63">
        <v>13650</v>
      </c>
      <c r="G49" s="56">
        <f t="shared" si="0"/>
        <v>0</v>
      </c>
    </row>
    <row r="50" spans="2:7" x14ac:dyDescent="0.25">
      <c r="B50" s="23" t="s">
        <v>273</v>
      </c>
      <c r="C50" s="23">
        <v>19000</v>
      </c>
      <c r="E50" s="58" t="s">
        <v>931</v>
      </c>
      <c r="F50" s="63">
        <v>19000</v>
      </c>
      <c r="G50" s="56">
        <f t="shared" si="0"/>
        <v>0</v>
      </c>
    </row>
    <row r="51" spans="2:7" x14ac:dyDescent="0.25">
      <c r="B51" s="23" t="s">
        <v>93</v>
      </c>
      <c r="C51" s="23">
        <v>19980.12</v>
      </c>
      <c r="E51" s="58" t="s">
        <v>920</v>
      </c>
      <c r="F51" s="63">
        <v>19980.12</v>
      </c>
      <c r="G51" s="56">
        <f t="shared" si="0"/>
        <v>0</v>
      </c>
    </row>
    <row r="52" spans="2:7" x14ac:dyDescent="0.25">
      <c r="B52" s="23" t="s">
        <v>93</v>
      </c>
      <c r="C52" s="23">
        <v>25878.22</v>
      </c>
      <c r="E52" s="58" t="s">
        <v>896</v>
      </c>
      <c r="F52" s="63">
        <v>25878.22</v>
      </c>
      <c r="G52" s="56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3,1</vt:lpstr>
      <vt:lpstr>3,2</vt:lpstr>
      <vt:lpstr>2131001</vt:lpstr>
      <vt:lpstr>CCXP</vt:lpstr>
      <vt:lpstr>3,1 COPIA</vt:lpstr>
      <vt:lpstr>3,2 COPIA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2022-05-24T19:54:14Z</dcterms:created>
  <dcterms:modified xsi:type="dcterms:W3CDTF">2022-06-10T15:44:19Z</dcterms:modified>
</cp:coreProperties>
</file>