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\ESTRELLITO EL CONSENTIDO\2022\4.- ABRIL 2022\"/>
    </mc:Choice>
  </mc:AlternateContent>
  <xr:revisionPtr revIDLastSave="0" documentId="13_ncr:1_{E5D37180-7ABA-4F17-9143-AAD61C396048}" xr6:coauthVersionLast="45" xr6:coauthVersionMax="45" xr10:uidLastSave="{00000000-0000-0000-0000-000000000000}"/>
  <bookViews>
    <workbookView xWindow="-120" yWindow="-120" windowWidth="21840" windowHeight="13140" xr2:uid="{145AB2B4-A529-49CD-8FE5-91F37DF358CD}"/>
  </bookViews>
  <sheets>
    <sheet name="4,1" sheetId="1" r:id="rId1"/>
    <sheet name="4,2" sheetId="3" r:id="rId2"/>
    <sheet name="CCXP" sheetId="4" r:id="rId3"/>
  </sheets>
  <definedNames>
    <definedName name="_xlnm._FilterDatabase" localSheetId="0" hidden="1">'4,1'!$A$7:$S$96</definedName>
    <definedName name="_xlnm._FilterDatabase" localSheetId="1" hidden="1">'4,2'!$I$99:$M$183</definedName>
    <definedName name="_xlnm._FilterDatabase" localSheetId="2" hidden="1">CCXP!$A$1:$E$41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3" i="4" l="1"/>
  <c r="D53" i="4"/>
  <c r="D54" i="4" l="1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00" i="3"/>
  <c r="I102" i="1"/>
  <c r="I103" i="1"/>
  <c r="I107" i="1" l="1"/>
  <c r="I104" i="1"/>
  <c r="I105" i="1"/>
  <c r="I106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I28" authorId="0" shapeId="0" xr:uid="{51BA018E-5BB5-4249-82E7-32CE1785D1D0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4,1/67
</t>
        </r>
      </text>
    </comment>
    <comment ref="I41" authorId="0" shapeId="0" xr:uid="{32F5A128-1C85-4EAC-939C-BAB4C56A98C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4,1/57
</t>
        </r>
      </text>
    </comment>
    <comment ref="I53" authorId="0" shapeId="0" xr:uid="{9ADCAF3D-1E95-4BF7-B720-576A863082E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4,1/34
</t>
        </r>
      </text>
    </comment>
    <comment ref="I73" authorId="0" shapeId="0" xr:uid="{A5BE994F-45BB-4100-81BE-2FF572739B23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4,1/21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I24" authorId="0" shapeId="0" xr:uid="{3E54489F-EE17-4251-9C3A-3D5D2D6AA12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4,2/9
</t>
        </r>
      </text>
    </comment>
    <comment ref="I87" authorId="0" shapeId="0" xr:uid="{3AE4B360-1199-4B33-9FCD-D7A40550CA90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REGISSTRO COMO UNA N/C, Y ES UNA N/D, SE REALIZO EL REVERSO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Cont_AUX_2</author>
  </authors>
  <commentList>
    <comment ref="B5" authorId="0" shapeId="0" xr:uid="{909F4CE1-834A-419F-A0DE-CD79DD424C57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TIENE SOPORTE DE PAGO
</t>
        </r>
      </text>
    </comment>
    <comment ref="B6" authorId="1" shapeId="0" xr:uid="{AFE011FC-7BB1-4311-BAB7-278AE879A47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no llego la fact
</t>
        </r>
      </text>
    </comment>
    <comment ref="B7" authorId="1" shapeId="0" xr:uid="{384428E1-CA80-421D-B2A8-BCD771EDC8D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registrada doble 11.1/21</t>
        </r>
      </text>
    </comment>
    <comment ref="B16" authorId="1" shapeId="0" xr:uid="{6FC7EAC6-17D2-4AB8-9535-D0E2F0C2373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falta soporte de pago
</t>
        </r>
      </text>
    </comment>
    <comment ref="B17" authorId="1" shapeId="0" xr:uid="{F4644005-45E6-4C02-AEC1-D3C616C296C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Y MO SON PROVEEDORES DE ROMA
</t>
        </r>
      </text>
    </comment>
    <comment ref="B20" authorId="1" shapeId="0" xr:uid="{164DCD7D-C65A-4578-A5E0-40CEDD12A55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REALIZAR UN N/C YA QUE SE REGISTRO CON EL MONTO EN $
</t>
        </r>
      </text>
    </comment>
    <comment ref="B21" authorId="1" shapeId="0" xr:uid="{80C98678-56D3-4F20-8D14-B3FE483630B9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  <comment ref="B24" authorId="1" shapeId="0" xr:uid="{D5A2FF6D-AC5F-4013-A3C8-CDED69B89C2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  <comment ref="B25" authorId="1" shapeId="0" xr:uid="{958E98E8-B7D6-41BA-8840-DE6E80431BB5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SIN SOPORTE
</t>
        </r>
      </text>
    </comment>
  </commentList>
</comments>
</file>

<file path=xl/sharedStrings.xml><?xml version="1.0" encoding="utf-8"?>
<sst xmlns="http://schemas.openxmlformats.org/spreadsheetml/2006/main" count="2220" uniqueCount="716">
  <si>
    <t>LUNCHERIA Y PANADERIA ROMA, C.A.</t>
  </si>
  <si>
    <t>J-000694788</t>
  </si>
  <si>
    <t>LIBRO DE COMPRAS DEL 01-04 AL 15-04-2022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</si>
  <si>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</si>
  <si>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</si>
  <si>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</si>
  <si>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</si>
  <si>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</si>
  <si>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</si>
  <si>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</si>
  <si>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</si>
  <si>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</si>
  <si>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</si>
  <si>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</si>
  <si>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</si>
  <si>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</si>
  <si>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</si>
  <si>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</si>
  <si>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</si>
  <si>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</si>
  <si>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</si>
  <si>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</si>
  <si>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</si>
  <si>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01-04-2022</t>
  </si>
  <si>
    <t>FC</t>
  </si>
  <si>
    <t>000162</t>
  </si>
  <si>
    <t/>
  </si>
  <si>
    <t>00-000162</t>
  </si>
  <si>
    <t>J406625710</t>
  </si>
  <si>
    <t>INVERSIONES CRESVEIRA,C.A</t>
  </si>
  <si>
    <t>029001</t>
  </si>
  <si>
    <t>00-024001</t>
  </si>
  <si>
    <t>J315313693</t>
  </si>
  <si>
    <t>INVERSIONES MANUEL PEREIRA,C.A</t>
  </si>
  <si>
    <t>000732</t>
  </si>
  <si>
    <t>00-000732</t>
  </si>
  <si>
    <t>J412873059</t>
  </si>
  <si>
    <t>DISTRIBUIDORA HALU, C.A.</t>
  </si>
  <si>
    <t>018300</t>
  </si>
  <si>
    <t>00-014800</t>
  </si>
  <si>
    <t>V118191524</t>
  </si>
  <si>
    <t>ALEJANDRO JOSE DOMINGUEZ PADILLA</t>
  </si>
  <si>
    <t>236</t>
  </si>
  <si>
    <t>00-136</t>
  </si>
  <si>
    <t>V-06879028-6</t>
  </si>
  <si>
    <t>MANUEL JOAQUIN GONCALVES</t>
  </si>
  <si>
    <t>NC</t>
  </si>
  <si>
    <t>101100001743</t>
  </si>
  <si>
    <t>20220400008220</t>
  </si>
  <si>
    <t>03-04-2022</t>
  </si>
  <si>
    <t>030992</t>
  </si>
  <si>
    <t>00-025992</t>
  </si>
  <si>
    <t>J315651270</t>
  </si>
  <si>
    <t>INVERSIONES GIOVANNY 46 CA</t>
  </si>
  <si>
    <t>002767</t>
  </si>
  <si>
    <t>00-003379</t>
  </si>
  <si>
    <t>J298563893</t>
  </si>
  <si>
    <t>RADISA ALIMENTOS C.A</t>
  </si>
  <si>
    <t>101100001745</t>
  </si>
  <si>
    <t>20220400008221</t>
  </si>
  <si>
    <t>101100001746</t>
  </si>
  <si>
    <t>20220400008222</t>
  </si>
  <si>
    <t>06-04-2022</t>
  </si>
  <si>
    <t>A00214997</t>
  </si>
  <si>
    <t>00-0231431</t>
  </si>
  <si>
    <t>J298298464</t>
  </si>
  <si>
    <t>SUMIPAN, C.A.</t>
  </si>
  <si>
    <t>A00214936</t>
  </si>
  <si>
    <t>00-0231370</t>
  </si>
  <si>
    <t>35822</t>
  </si>
  <si>
    <t>00-90222</t>
  </si>
  <si>
    <t>J314695215</t>
  </si>
  <si>
    <t>AGRO BANANERA EL VIGIA C.A.</t>
  </si>
  <si>
    <t>9306</t>
  </si>
  <si>
    <t>00-010035</t>
  </si>
  <si>
    <t>J402080107</t>
  </si>
  <si>
    <t>CARNICOS LOS TEQUES C.A.</t>
  </si>
  <si>
    <t>000769</t>
  </si>
  <si>
    <t>00-000769</t>
  </si>
  <si>
    <t>007272</t>
  </si>
  <si>
    <t>00-007949</t>
  </si>
  <si>
    <t>J407543890</t>
  </si>
  <si>
    <t>DISTRIBUIDORA DAMASCUS CA</t>
  </si>
  <si>
    <t>0007970</t>
  </si>
  <si>
    <t>00-00010071</t>
  </si>
  <si>
    <t>J400788650</t>
  </si>
  <si>
    <t>COMERCIALZADORA GLOBAL ALIMENTOS, C.A</t>
  </si>
  <si>
    <t>A606597</t>
  </si>
  <si>
    <t>00-646542</t>
  </si>
  <si>
    <t>J000195820</t>
  </si>
  <si>
    <t>INDUSTRIAS IBERIA C.A.</t>
  </si>
  <si>
    <t>A606598</t>
  </si>
  <si>
    <t>00-646543</t>
  </si>
  <si>
    <t>A054B1216308002</t>
  </si>
  <si>
    <t>00-33178442</t>
  </si>
  <si>
    <t>J000413126</t>
  </si>
  <si>
    <t>ALIMENTOS POLAR COMERCIAL, C.A.</t>
  </si>
  <si>
    <t>L118073240</t>
  </si>
  <si>
    <t>00-5529032</t>
  </si>
  <si>
    <t>J000193614</t>
  </si>
  <si>
    <t>PLUMROSE LATINOAMERICANA, C.A.</t>
  </si>
  <si>
    <t>L118073236</t>
  </si>
  <si>
    <t>00-5529027</t>
  </si>
  <si>
    <t>0000353326</t>
  </si>
  <si>
    <t>00-0250549</t>
  </si>
  <si>
    <t>J303089917</t>
  </si>
  <si>
    <t>DISTRIBUIDORA DE LACTEOS LA COSTA J.E.B. C.A.</t>
  </si>
  <si>
    <t>0000353374</t>
  </si>
  <si>
    <t>00-0250625</t>
  </si>
  <si>
    <t>00707</t>
  </si>
  <si>
    <t>00-000657</t>
  </si>
  <si>
    <t>J407938606</t>
  </si>
  <si>
    <t>DISTRIBUIDORA GLENDYLIFE C.A.</t>
  </si>
  <si>
    <t>0000174576</t>
  </si>
  <si>
    <t>00-0250007</t>
  </si>
  <si>
    <t>0000174569</t>
  </si>
  <si>
    <t>00-0249969</t>
  </si>
  <si>
    <t>101100001747</t>
  </si>
  <si>
    <t>20220400008223</t>
  </si>
  <si>
    <t>101100001749</t>
  </si>
  <si>
    <t>20220400008224</t>
  </si>
  <si>
    <t>101100001758</t>
  </si>
  <si>
    <t>20220400008230</t>
  </si>
  <si>
    <t>101100001759</t>
  </si>
  <si>
    <t>20220400008231</t>
  </si>
  <si>
    <t>101100001770</t>
  </si>
  <si>
    <t>20220400008239</t>
  </si>
  <si>
    <t>101100001771</t>
  </si>
  <si>
    <t>20220400008240</t>
  </si>
  <si>
    <t>07-04-2022</t>
  </si>
  <si>
    <t>000029792</t>
  </si>
  <si>
    <t>00-0036678</t>
  </si>
  <si>
    <t>J411585424</t>
  </si>
  <si>
    <t>DISTRIBUCIONES  ISVAN 2018,C.A</t>
  </si>
  <si>
    <t>9398</t>
  </si>
  <si>
    <t>00-008898</t>
  </si>
  <si>
    <t>J315414317</t>
  </si>
  <si>
    <t>DISTRIBUIDORA DEPACKIK 2020 CA</t>
  </si>
  <si>
    <t>1515500</t>
  </si>
  <si>
    <t>00-2361682</t>
  </si>
  <si>
    <t>J000303614</t>
  </si>
  <si>
    <t>C.A. SUCESORA DE JOSE PUIG &amp; CIA</t>
  </si>
  <si>
    <t>000030135</t>
  </si>
  <si>
    <t>00-0037054</t>
  </si>
  <si>
    <t>L118073707</t>
  </si>
  <si>
    <t>00-5529529</t>
  </si>
  <si>
    <t>1128874</t>
  </si>
  <si>
    <t>00-0117519</t>
  </si>
  <si>
    <t>J305835152</t>
  </si>
  <si>
    <t xml:space="preserve">GRUPO DEPA , C.A. </t>
  </si>
  <si>
    <t>1128873</t>
  </si>
  <si>
    <t>00-0117518</t>
  </si>
  <si>
    <t>0007998</t>
  </si>
  <si>
    <t>00-00010116</t>
  </si>
  <si>
    <t>A02664</t>
  </si>
  <si>
    <t>00-008164</t>
  </si>
  <si>
    <t>J316704947</t>
  </si>
  <si>
    <t>INVERSIONES VALIOSKA, C.A</t>
  </si>
  <si>
    <t>9404</t>
  </si>
  <si>
    <t>00-008904</t>
  </si>
  <si>
    <t>002849</t>
  </si>
  <si>
    <t>00-003461</t>
  </si>
  <si>
    <t>296837</t>
  </si>
  <si>
    <t>00-00470357</t>
  </si>
  <si>
    <t>J000272417</t>
  </si>
  <si>
    <t>PASTAS CAPRI C.A</t>
  </si>
  <si>
    <t>000004277</t>
  </si>
  <si>
    <t>00-0036731</t>
  </si>
  <si>
    <t>101100001751</t>
  </si>
  <si>
    <t>20220400008225</t>
  </si>
  <si>
    <t>101100001753</t>
  </si>
  <si>
    <t>20220400008226</t>
  </si>
  <si>
    <t>101100001754</t>
  </si>
  <si>
    <t>20220400008227</t>
  </si>
  <si>
    <t>101100001755</t>
  </si>
  <si>
    <t>20220400008228</t>
  </si>
  <si>
    <t>101100001760</t>
  </si>
  <si>
    <t>20220400008232</t>
  </si>
  <si>
    <t>101100001761</t>
  </si>
  <si>
    <t>20220400008233</t>
  </si>
  <si>
    <t>101100001762</t>
  </si>
  <si>
    <t>20220400008234</t>
  </si>
  <si>
    <t>101100001773</t>
  </si>
  <si>
    <t>20220400008242</t>
  </si>
  <si>
    <t>101100001774</t>
  </si>
  <si>
    <t>20220400008243</t>
  </si>
  <si>
    <t>101100001775</t>
  </si>
  <si>
    <t>20220400008244</t>
  </si>
  <si>
    <t>101100001776</t>
  </si>
  <si>
    <t>20220400008245</t>
  </si>
  <si>
    <t>08-04-2022</t>
  </si>
  <si>
    <t>151986</t>
  </si>
  <si>
    <t>00-033659</t>
  </si>
  <si>
    <t>J307513373</t>
  </si>
  <si>
    <t>COMERCIALIZADORA EL VERDUGO C.A.</t>
  </si>
  <si>
    <t>92776</t>
  </si>
  <si>
    <t>00-0109293</t>
  </si>
  <si>
    <t>J403547351</t>
  </si>
  <si>
    <t>MAYOR DE CHARCUTERIA Y ALIMENTOS FRANCIS, C.A.</t>
  </si>
  <si>
    <t>165766</t>
  </si>
  <si>
    <t>00-198176</t>
  </si>
  <si>
    <t>J295904576</t>
  </si>
  <si>
    <t>ALIMENTOS PRODALVA, C.A.</t>
  </si>
  <si>
    <t>000027</t>
  </si>
  <si>
    <t>00-000027</t>
  </si>
  <si>
    <t>J406280496</t>
  </si>
  <si>
    <t xml:space="preserve"> AGROINDUSTRIA MENDOZA C.A</t>
  </si>
  <si>
    <t>029025</t>
  </si>
  <si>
    <t>00-024025</t>
  </si>
  <si>
    <t>1000195074</t>
  </si>
  <si>
    <t>00-0363836</t>
  </si>
  <si>
    <t>J297975519</t>
  </si>
  <si>
    <t>DISTRIBUIDORA GASEOSA SAN DIEGO, C.A.</t>
  </si>
  <si>
    <t>C220030857</t>
  </si>
  <si>
    <t>00-11294361</t>
  </si>
  <si>
    <t>J-30238549-0</t>
  </si>
  <si>
    <t>DUSTRIBUIDORA BIGOTT C.A.</t>
  </si>
  <si>
    <t>0007992</t>
  </si>
  <si>
    <t>00-00010110</t>
  </si>
  <si>
    <t>L120012450</t>
  </si>
  <si>
    <t>00-5507557</t>
  </si>
  <si>
    <t>101100001756</t>
  </si>
  <si>
    <t>20220400008229</t>
  </si>
  <si>
    <t>09-04-2022</t>
  </si>
  <si>
    <t>A056B1216314072</t>
  </si>
  <si>
    <t>00-33184668</t>
  </si>
  <si>
    <t>000775</t>
  </si>
  <si>
    <t>00-000775</t>
  </si>
  <si>
    <t>1128899</t>
  </si>
  <si>
    <t>00-0117544</t>
  </si>
  <si>
    <t>031000</t>
  </si>
  <si>
    <t>00-026000</t>
  </si>
  <si>
    <t>B00926</t>
  </si>
  <si>
    <t>00-01176</t>
  </si>
  <si>
    <t>J400181658</t>
  </si>
  <si>
    <t>PASAPALOS DOÑA CUSTODIA,C.A</t>
  </si>
  <si>
    <t>101100001763</t>
  </si>
  <si>
    <t>20220400008235</t>
  </si>
  <si>
    <t>101100001764</t>
  </si>
  <si>
    <t>20220400008236</t>
  </si>
  <si>
    <t>101100001765</t>
  </si>
  <si>
    <t>20220400008237</t>
  </si>
  <si>
    <t>101100001766</t>
  </si>
  <si>
    <t>20220400008238</t>
  </si>
  <si>
    <t>11-04-2022</t>
  </si>
  <si>
    <t>C220029552</t>
  </si>
  <si>
    <t>00-11293051</t>
  </si>
  <si>
    <t>164696</t>
  </si>
  <si>
    <t>00-129369</t>
  </si>
  <si>
    <t>J002689340</t>
  </si>
  <si>
    <t>DISTRIBUIDORA MI CHALA CA</t>
  </si>
  <si>
    <t>9068</t>
  </si>
  <si>
    <t>00-009779</t>
  </si>
  <si>
    <t xml:space="preserve"> 000069493</t>
  </si>
  <si>
    <t>00-066379</t>
  </si>
  <si>
    <t>J313553263</t>
  </si>
  <si>
    <t>LACTEOS DAVIMAR 2005,C.A.</t>
  </si>
  <si>
    <t>159337</t>
  </si>
  <si>
    <t>00-189211</t>
  </si>
  <si>
    <t>V0673540035172</t>
  </si>
  <si>
    <t>08-4315574</t>
  </si>
  <si>
    <t>J301370139</t>
  </si>
  <si>
    <t>PEPSI-COLA VENEZUELA, C.A.</t>
  </si>
  <si>
    <t>0000001923</t>
  </si>
  <si>
    <t>00-0012729</t>
  </si>
  <si>
    <t>J317385080</t>
  </si>
  <si>
    <t>COMERCIALIZADORA DE ALIMENTOS MAELLA C.A</t>
  </si>
  <si>
    <t>0000001655</t>
  </si>
  <si>
    <t>00-0012329</t>
  </si>
  <si>
    <t>101100001772</t>
  </si>
  <si>
    <t>20220400008241</t>
  </si>
  <si>
    <t>15-04-2022</t>
  </si>
  <si>
    <t>031005</t>
  </si>
  <si>
    <t>00-00026005</t>
  </si>
  <si>
    <t>A02670</t>
  </si>
  <si>
    <t>00-008170</t>
  </si>
  <si>
    <t>101100001777</t>
  </si>
  <si>
    <t>20220400008246</t>
  </si>
  <si>
    <t>LIBRO DE COMPRAS DEL 16-04 AL 30-04-2022</t>
  </si>
  <si>
    <t>21-04-2022</t>
  </si>
  <si>
    <t>73642</t>
  </si>
  <si>
    <t>00-84492</t>
  </si>
  <si>
    <t>29-04-2022</t>
  </si>
  <si>
    <t>3587</t>
  </si>
  <si>
    <t>00-84437</t>
  </si>
  <si>
    <t>3574</t>
  </si>
  <si>
    <t>00-84424</t>
  </si>
  <si>
    <t>23-04-2022</t>
  </si>
  <si>
    <t>000030</t>
  </si>
  <si>
    <t>00-000030</t>
  </si>
  <si>
    <t>000032</t>
  </si>
  <si>
    <t>00-000032</t>
  </si>
  <si>
    <t>018321</t>
  </si>
  <si>
    <t>00-014821</t>
  </si>
  <si>
    <t>018337</t>
  </si>
  <si>
    <t>00-014837</t>
  </si>
  <si>
    <t>018036</t>
  </si>
  <si>
    <t>00-014536</t>
  </si>
  <si>
    <t xml:space="preserve"> 018065</t>
  </si>
  <si>
    <t>00-014565</t>
  </si>
  <si>
    <t>018065</t>
  </si>
  <si>
    <t>A054B1216322279</t>
  </si>
  <si>
    <t>00-33192964</t>
  </si>
  <si>
    <t>A054B1216324005</t>
  </si>
  <si>
    <t>00-33194713</t>
  </si>
  <si>
    <t>101100001787</t>
  </si>
  <si>
    <t>20220400008255</t>
  </si>
  <si>
    <t>101100001789</t>
  </si>
  <si>
    <t>20220400008257</t>
  </si>
  <si>
    <t>25-04-2022</t>
  </si>
  <si>
    <t>166600</t>
  </si>
  <si>
    <t>00-199010</t>
  </si>
  <si>
    <t>166294</t>
  </si>
  <si>
    <t>00-198704</t>
  </si>
  <si>
    <t>166420</t>
  </si>
  <si>
    <t>00-198830</t>
  </si>
  <si>
    <t>166731</t>
  </si>
  <si>
    <t>00-199143</t>
  </si>
  <si>
    <t>9378</t>
  </si>
  <si>
    <t>00-010121</t>
  </si>
  <si>
    <t>28-04-2022</t>
  </si>
  <si>
    <t>0000001513</t>
  </si>
  <si>
    <t>00-0012105</t>
  </si>
  <si>
    <t>15929</t>
  </si>
  <si>
    <t>00-025934</t>
  </si>
  <si>
    <t>J401051790</t>
  </si>
  <si>
    <t>DISMARKET EXPRESS,C.A.</t>
  </si>
  <si>
    <t>101100001794</t>
  </si>
  <si>
    <t>20220400008261</t>
  </si>
  <si>
    <t>007364</t>
  </si>
  <si>
    <t>00-008047</t>
  </si>
  <si>
    <t>007413</t>
  </si>
  <si>
    <t>00-008101</t>
  </si>
  <si>
    <t>006686</t>
  </si>
  <si>
    <t>00-007295</t>
  </si>
  <si>
    <t>0000353588</t>
  </si>
  <si>
    <t>00-0250890</t>
  </si>
  <si>
    <t>0000353592</t>
  </si>
  <si>
    <t>00-0250894</t>
  </si>
  <si>
    <t>0000174719</t>
  </si>
  <si>
    <t>00-0250605</t>
  </si>
  <si>
    <t>101100001784</t>
  </si>
  <si>
    <t>20220400008252</t>
  </si>
  <si>
    <t>101100001785</t>
  </si>
  <si>
    <t>20220400008253</t>
  </si>
  <si>
    <t>0000353664</t>
  </si>
  <si>
    <t>00-0250966</t>
  </si>
  <si>
    <t>0000353659</t>
  </si>
  <si>
    <t>00-0250961</t>
  </si>
  <si>
    <t>0000174770</t>
  </si>
  <si>
    <t>00-0250842</t>
  </si>
  <si>
    <t>101100001792</t>
  </si>
  <si>
    <t>20220400008259</t>
  </si>
  <si>
    <t>26-04-2022</t>
  </si>
  <si>
    <t>0000353737</t>
  </si>
  <si>
    <t>00-0251079</t>
  </si>
  <si>
    <t>30-04-2022</t>
  </si>
  <si>
    <t>0000353508</t>
  </si>
  <si>
    <t>00-0250787</t>
  </si>
  <si>
    <t>101100001804</t>
  </si>
  <si>
    <t>20220400008266</t>
  </si>
  <si>
    <t>9409</t>
  </si>
  <si>
    <t>00-008909</t>
  </si>
  <si>
    <t>101100001779</t>
  </si>
  <si>
    <t>20220400008248</t>
  </si>
  <si>
    <t>9416</t>
  </si>
  <si>
    <t>00-008916</t>
  </si>
  <si>
    <t>101100001795</t>
  </si>
  <si>
    <t>20220400008262</t>
  </si>
  <si>
    <t>1000196183</t>
  </si>
  <si>
    <t>00-0364945</t>
  </si>
  <si>
    <t>101100001778</t>
  </si>
  <si>
    <t>20220400008247</t>
  </si>
  <si>
    <t>000802</t>
  </si>
  <si>
    <t>00-000802</t>
  </si>
  <si>
    <t>000803</t>
  </si>
  <si>
    <t>00-000803</t>
  </si>
  <si>
    <t>000615</t>
  </si>
  <si>
    <t>00-000615</t>
  </si>
  <si>
    <t>000814</t>
  </si>
  <si>
    <t>00-000814</t>
  </si>
  <si>
    <t>166204</t>
  </si>
  <si>
    <t>00-130938</t>
  </si>
  <si>
    <t>101100001780</t>
  </si>
  <si>
    <t>20220400008249</t>
  </si>
  <si>
    <t>C220031013</t>
  </si>
  <si>
    <t>00-11352092</t>
  </si>
  <si>
    <t>C220031198</t>
  </si>
  <si>
    <t>00-11352284</t>
  </si>
  <si>
    <t>00002636</t>
  </si>
  <si>
    <t>00-0002636</t>
  </si>
  <si>
    <t>J001595236</t>
  </si>
  <si>
    <t>FACIL GAS, C.A</t>
  </si>
  <si>
    <t>101100001786</t>
  </si>
  <si>
    <t>20220400008254</t>
  </si>
  <si>
    <t>031011</t>
  </si>
  <si>
    <t>00-00026011</t>
  </si>
  <si>
    <t>101100001790</t>
  </si>
  <si>
    <t>20220400008258</t>
  </si>
  <si>
    <t>029013</t>
  </si>
  <si>
    <t>00-024013</t>
  </si>
  <si>
    <t>029042</t>
  </si>
  <si>
    <t>00-024042</t>
  </si>
  <si>
    <t>029049</t>
  </si>
  <si>
    <t>00-024049</t>
  </si>
  <si>
    <t>028861</t>
  </si>
  <si>
    <t>00-023861</t>
  </si>
  <si>
    <t>028864</t>
  </si>
  <si>
    <t>00-023864</t>
  </si>
  <si>
    <t>028873</t>
  </si>
  <si>
    <t>00-023873</t>
  </si>
  <si>
    <t>029057</t>
  </si>
  <si>
    <t>00-024057</t>
  </si>
  <si>
    <t>A0030043</t>
  </si>
  <si>
    <t>00-0031590</t>
  </si>
  <si>
    <t>J306178988</t>
  </si>
  <si>
    <t>LACTEOS Y VIVERES LANZA , C.A</t>
  </si>
  <si>
    <t xml:space="preserve"> 86884</t>
  </si>
  <si>
    <t>00-0103375</t>
  </si>
  <si>
    <t>86884</t>
  </si>
  <si>
    <t>367501</t>
  </si>
  <si>
    <t>00-0174203</t>
  </si>
  <si>
    <t>J000466149</t>
  </si>
  <si>
    <t>367815</t>
  </si>
  <si>
    <t>00-0174519</t>
  </si>
  <si>
    <t>367816</t>
  </si>
  <si>
    <t>00-0174520</t>
  </si>
  <si>
    <t>V0673540036089</t>
  </si>
  <si>
    <t>08-4316527</t>
  </si>
  <si>
    <t>V0673540036088</t>
  </si>
  <si>
    <t>08-4316526</t>
  </si>
  <si>
    <t>101100001781</t>
  </si>
  <si>
    <t>20220400008250</t>
  </si>
  <si>
    <t>101100001782</t>
  </si>
  <si>
    <t>20220400008251</t>
  </si>
  <si>
    <t>V0673540036823</t>
  </si>
  <si>
    <t>08-4317282</t>
  </si>
  <si>
    <t>V0673540036822</t>
  </si>
  <si>
    <t>08-4317281</t>
  </si>
  <si>
    <t>V067N3570005800</t>
  </si>
  <si>
    <t>07-7634574</t>
  </si>
  <si>
    <t>101100001800</t>
  </si>
  <si>
    <t>20220400008264</t>
  </si>
  <si>
    <t>101100001801</t>
  </si>
  <si>
    <t>20220400008265</t>
  </si>
  <si>
    <t>L118074608</t>
  </si>
  <si>
    <t>00-5530486</t>
  </si>
  <si>
    <t>L118074686</t>
  </si>
  <si>
    <t>00-5530564</t>
  </si>
  <si>
    <t>101100001796</t>
  </si>
  <si>
    <t>20220400008263</t>
  </si>
  <si>
    <t>27-04-2022</t>
  </si>
  <si>
    <t>0000037675</t>
  </si>
  <si>
    <t>00-050175</t>
  </si>
  <si>
    <t>J402269846</t>
  </si>
  <si>
    <t>SERVICIOS AVICOLAS MAJEX2 C.A</t>
  </si>
  <si>
    <t>A00215799</t>
  </si>
  <si>
    <t>00-0232251</t>
  </si>
  <si>
    <t>101100001793</t>
  </si>
  <si>
    <t>20220400008260</t>
  </si>
  <si>
    <t>A00216129</t>
  </si>
  <si>
    <t>00-0232588</t>
  </si>
  <si>
    <t xml:space="preserve"> MOLINOS HIDALGO C A</t>
  </si>
  <si>
    <t>CODIGO</t>
  </si>
  <si>
    <t>DESCRIPCION</t>
  </si>
  <si>
    <t>DEBE</t>
  </si>
  <si>
    <t xml:space="preserve">HABER </t>
  </si>
  <si>
    <t>CONCEPTO</t>
  </si>
  <si>
    <t xml:space="preserve">10.2/47 00001944  COMERCIAL HENGDA 168,C.A </t>
  </si>
  <si>
    <t>00001944</t>
  </si>
  <si>
    <t>10.2/65  00001944 COMERCIAL HENGDA 168,C.A 20211000007969</t>
  </si>
  <si>
    <t>20211000007969</t>
  </si>
  <si>
    <t>9.1/52  101100001317  E000237  INPROA SANTONI, C.A  20210900007858</t>
  </si>
  <si>
    <t>20210900007858</t>
  </si>
  <si>
    <t xml:space="preserve">9.1/42 E000237  00-0085361   INPROA SANTONI, C.A  </t>
  </si>
  <si>
    <t>E000237</t>
  </si>
  <si>
    <t xml:space="preserve">11.1/20 FC A228160   CENTRO DE DISTRIBUCIONES FRANCIS C.A.  </t>
  </si>
  <si>
    <t xml:space="preserve">SOPORTE DE LA FACT </t>
  </si>
  <si>
    <t xml:space="preserve">11.1/27 FC M010893   INVERSIONES TORREFACCION DEL CAFE C.A </t>
  </si>
  <si>
    <t>M02893</t>
  </si>
  <si>
    <t xml:space="preserve">12.1/14 FC 2048794343   ALIMENTOS POLAR COMERCIAL, C.A. </t>
  </si>
  <si>
    <t>2048794343</t>
  </si>
  <si>
    <t>12.1/19 NC  101100001526 2048794343 ALIMENTOS POLAR COMERCIAL, C.A. 20211200008033</t>
  </si>
  <si>
    <t xml:space="preserve">12.1/37 FC A230570   CENTRO DE DISTRIBUCIONES FRANCIS C.A.  </t>
  </si>
  <si>
    <t>A230570</t>
  </si>
  <si>
    <t>12.1/39 NC  101100001534 A230570 CENTRO DE DISTRIBUCIONES FRANCIS C.A.  20211200008041</t>
  </si>
  <si>
    <t xml:space="preserve">12.1/48 FC V067N3570004278   PEPSI-COLA VENEZUELA, C.A. </t>
  </si>
  <si>
    <t>V067N3570004278</t>
  </si>
  <si>
    <t xml:space="preserve">12.1/49 FC V067N3570004436   PEPSI-COLA VENEZUELA, C.A. </t>
  </si>
  <si>
    <t>V067N3570004436</t>
  </si>
  <si>
    <t>12.1/52 NC  101100001538 V067N3570004436 PEPSI-COLA VENEZUELA, C.A. 20211200008045</t>
  </si>
  <si>
    <t>101100001538</t>
  </si>
  <si>
    <t>12.1/53 NC  101100001539 V067N3570004278 PEPSI-COLA VENEZUELA, C.A. 20211200008046</t>
  </si>
  <si>
    <t>101100001539</t>
  </si>
  <si>
    <t xml:space="preserve">12.2/45 FC 9067   CARNICOS LOS TEQUES C.A. </t>
  </si>
  <si>
    <t>9067</t>
  </si>
  <si>
    <t xml:space="preserve">1,1/38 FC 0000001802  00-0012556  COMERCIALIZADORA DE ALIMENTOS MAELLA C.A </t>
  </si>
  <si>
    <t xml:space="preserve">1,2/2 FC PFC-001151    INPROA SANTONI, C.A  </t>
  </si>
  <si>
    <t xml:space="preserve">1,2/3 FC PFC-001152    INPROA SANTONI, C.A  </t>
  </si>
  <si>
    <t xml:space="preserve">1,2/54 FC 000144   INVERSIONES CRESVEIRA,C.A </t>
  </si>
  <si>
    <t xml:space="preserve">1,2/73 FC 00001815   FACIL GAS, C.A </t>
  </si>
  <si>
    <t>SIN SOPORTE</t>
  </si>
  <si>
    <t>1,2/76 NC  101100001632 00001815 FACIL GAS, C.A 20220100008127</t>
  </si>
  <si>
    <t xml:space="preserve">2,1/6 FC 0000001981  00-0012803  COMERCIALIZADORA DE ALIMENTOS MAELLA C.A </t>
  </si>
  <si>
    <t>0000001981</t>
  </si>
  <si>
    <t xml:space="preserve">2,1/13 FC 00001898  00-0001898  FACIL GAS, C.A </t>
  </si>
  <si>
    <t>00001898</t>
  </si>
  <si>
    <t>2,1/14 NC  101100001637  00001898 FACIL GAS, C.A 20220200008132</t>
  </si>
  <si>
    <t xml:space="preserve">2,1/56 FC 0000173959  00-0175949  MATADERO MAELLA, C.A.  </t>
  </si>
  <si>
    <t>FACT DE LA EMPRESA AUTO 2707</t>
  </si>
  <si>
    <t xml:space="preserve">2,2/47 FC 00002088  00-0002088  FACIL GAS, C.A </t>
  </si>
  <si>
    <t xml:space="preserve">FALTA SOPORTE </t>
  </si>
  <si>
    <t>2,2/58 NC  101100001671  00002088 FACIL GAS, C.A 20220200008163</t>
  </si>
  <si>
    <t>FALTA SOPORTE</t>
  </si>
  <si>
    <t>2,2/79 NC  101100001672  15310 DISMARKET EXPRESS,C.A. 20220200008164</t>
  </si>
  <si>
    <t xml:space="preserve">3,1/12 FC 0000174376  MATADERO MAELLA, C.A.  </t>
  </si>
  <si>
    <t xml:space="preserve">3,1/14 FC 00002211  FACIL GAS, C.A </t>
  </si>
  <si>
    <t>00002211</t>
  </si>
  <si>
    <t>3,1/24 NC  00002211 FACIL GAS, C.A 20220300008179</t>
  </si>
  <si>
    <t xml:space="preserve">3,1/47 FC A054B1394164094  ALIMENTOS POLAR COMERCIAL, C.A. </t>
  </si>
  <si>
    <t>no se sabe como fue cancelada dicha fac</t>
  </si>
  <si>
    <t xml:space="preserve">3,2/6 FC 00002325 00-0002325 FACIL GAS, C.A </t>
  </si>
  <si>
    <t>FALTA SOPORTE DE PAGO</t>
  </si>
  <si>
    <t>3,2/29 NC   FACIL GAS, C.A 20220300008199</t>
  </si>
  <si>
    <t xml:space="preserve">3,2/38 FC 0000174685 00-0177051 MATADERO MAELLA, C.A.  </t>
  </si>
  <si>
    <t xml:space="preserve">3,2/62 NC  00-0311245  ITC COMERCIAL, C.A. </t>
  </si>
  <si>
    <t xml:space="preserve">3,2/81 FC 174782 00-0177207 MATADERO MAELLA, C.A.  </t>
  </si>
  <si>
    <t xml:space="preserve">3,2/88 FC A054B1216302921 00-33173193 ALIMENTOS POLAR COMERCIAL, C.A. </t>
  </si>
  <si>
    <t>NO SE SABE COMO FUE CANCELADA DICHA FACT</t>
  </si>
  <si>
    <t>FALTA DE SOPORTE DE PAGO</t>
  </si>
  <si>
    <t>4,1/1</t>
  </si>
  <si>
    <t>4,1/2</t>
  </si>
  <si>
    <t>4,1/3</t>
  </si>
  <si>
    <t>4,1/4</t>
  </si>
  <si>
    <t>4,1/5</t>
  </si>
  <si>
    <t>4,1/6</t>
  </si>
  <si>
    <t>4,1/7</t>
  </si>
  <si>
    <t>4,1/8</t>
  </si>
  <si>
    <t>4,1/9</t>
  </si>
  <si>
    <t>4,1/10</t>
  </si>
  <si>
    <t>4,1/11</t>
  </si>
  <si>
    <t>4,1/12</t>
  </si>
  <si>
    <t>4,1/13</t>
  </si>
  <si>
    <t>4,1/14</t>
  </si>
  <si>
    <t>4,1/15</t>
  </si>
  <si>
    <t>4,1/16</t>
  </si>
  <si>
    <t>4,1/17</t>
  </si>
  <si>
    <t>4,1/18</t>
  </si>
  <si>
    <t>4,1/19</t>
  </si>
  <si>
    <t>4,1/20</t>
  </si>
  <si>
    <t>4,1/21</t>
  </si>
  <si>
    <t>4,1/22</t>
  </si>
  <si>
    <t>4,1/23</t>
  </si>
  <si>
    <t>4,1/24</t>
  </si>
  <si>
    <t>4,1/25</t>
  </si>
  <si>
    <t>4,1/26</t>
  </si>
  <si>
    <t>4,1/27</t>
  </si>
  <si>
    <t>4,1/28</t>
  </si>
  <si>
    <t>4,1/29</t>
  </si>
  <si>
    <t>4,1/30</t>
  </si>
  <si>
    <t>4,1/31</t>
  </si>
  <si>
    <t>4,1/32</t>
  </si>
  <si>
    <t>4,1/33</t>
  </si>
  <si>
    <t>4,1/34</t>
  </si>
  <si>
    <t>4,1/35</t>
  </si>
  <si>
    <t>4,1/36</t>
  </si>
  <si>
    <t>4,1/37</t>
  </si>
  <si>
    <t>4,1/38</t>
  </si>
  <si>
    <t>4,1/39</t>
  </si>
  <si>
    <t>4,1/40</t>
  </si>
  <si>
    <t>4,1/41</t>
  </si>
  <si>
    <t>4,1/42</t>
  </si>
  <si>
    <t>4,1/43</t>
  </si>
  <si>
    <t>4,1/44</t>
  </si>
  <si>
    <t>4,1/45</t>
  </si>
  <si>
    <t>4,1/46</t>
  </si>
  <si>
    <t>4,1/47</t>
  </si>
  <si>
    <t>4,1/48</t>
  </si>
  <si>
    <t>4,1/49</t>
  </si>
  <si>
    <t>4,1/50</t>
  </si>
  <si>
    <t>4,1/51</t>
  </si>
  <si>
    <t>4,1/52</t>
  </si>
  <si>
    <t>4,1/53</t>
  </si>
  <si>
    <t>4,1/54</t>
  </si>
  <si>
    <t>4,1/55</t>
  </si>
  <si>
    <t>4,1/56</t>
  </si>
  <si>
    <t>4,1/57</t>
  </si>
  <si>
    <t>4,1/58</t>
  </si>
  <si>
    <t>4,1/59</t>
  </si>
  <si>
    <t>4,1/60</t>
  </si>
  <si>
    <t>4,1/61</t>
  </si>
  <si>
    <t>4,1/62</t>
  </si>
  <si>
    <t>4,1/63</t>
  </si>
  <si>
    <t>4,1/64</t>
  </si>
  <si>
    <t>4,1/65</t>
  </si>
  <si>
    <t>4,1/66</t>
  </si>
  <si>
    <t>4,1/67</t>
  </si>
  <si>
    <t>4,1/68</t>
  </si>
  <si>
    <t>4,1/69</t>
  </si>
  <si>
    <t>4,1/70</t>
  </si>
  <si>
    <t>4,1/71</t>
  </si>
  <si>
    <t>4,1/72</t>
  </si>
  <si>
    <t>4,1/73</t>
  </si>
  <si>
    <t>4,1/74</t>
  </si>
  <si>
    <t>4,1/75</t>
  </si>
  <si>
    <t>4,1/76</t>
  </si>
  <si>
    <t>4,1/77</t>
  </si>
  <si>
    <t>4,1/78</t>
  </si>
  <si>
    <t>4,1/79</t>
  </si>
  <si>
    <t>4,1/80</t>
  </si>
  <si>
    <t>4,1/81</t>
  </si>
  <si>
    <t>4,1/82</t>
  </si>
  <si>
    <t>4,1/83</t>
  </si>
  <si>
    <t>4,1/84</t>
  </si>
  <si>
    <t>4,1/85</t>
  </si>
  <si>
    <t>4,1/86</t>
  </si>
  <si>
    <t>4,1/87</t>
  </si>
  <si>
    <t>4,1/88</t>
  </si>
  <si>
    <t>4,1/89</t>
  </si>
  <si>
    <t>4,2/1</t>
  </si>
  <si>
    <t>4,2/2</t>
  </si>
  <si>
    <t>4,2/3</t>
  </si>
  <si>
    <t>4,2/4</t>
  </si>
  <si>
    <t>4,2/5</t>
  </si>
  <si>
    <t>4,2/6</t>
  </si>
  <si>
    <t>4,2/7</t>
  </si>
  <si>
    <t>4,2/8</t>
  </si>
  <si>
    <t>4,2/9</t>
  </si>
  <si>
    <t>4,2/10</t>
  </si>
  <si>
    <t>4,2/11</t>
  </si>
  <si>
    <t>4,2/12</t>
  </si>
  <si>
    <t>4,2/13</t>
  </si>
  <si>
    <t>4,2/14</t>
  </si>
  <si>
    <t>4,2/15</t>
  </si>
  <si>
    <t>4,2/16</t>
  </si>
  <si>
    <t>4,2/17</t>
  </si>
  <si>
    <t>4,2/18</t>
  </si>
  <si>
    <t>4,2/19</t>
  </si>
  <si>
    <t>4,2/20</t>
  </si>
  <si>
    <t>4,2/21</t>
  </si>
  <si>
    <t>4,2/22</t>
  </si>
  <si>
    <t>4,2/23</t>
  </si>
  <si>
    <t>4,2/24</t>
  </si>
  <si>
    <t>4,2/25</t>
  </si>
  <si>
    <t>4,2/26</t>
  </si>
  <si>
    <t>4,2/27</t>
  </si>
  <si>
    <t>4,2/28</t>
  </si>
  <si>
    <t>4,2/29</t>
  </si>
  <si>
    <t>4,2/30</t>
  </si>
  <si>
    <t>4,2/31</t>
  </si>
  <si>
    <t>4,2/32</t>
  </si>
  <si>
    <t>4,2/33</t>
  </si>
  <si>
    <t>4,2/34</t>
  </si>
  <si>
    <t>4,2/35</t>
  </si>
  <si>
    <t>4,2/36</t>
  </si>
  <si>
    <t>4,2/37</t>
  </si>
  <si>
    <t>4,2/38</t>
  </si>
  <si>
    <t>4,2/39</t>
  </si>
  <si>
    <t>4,2/40</t>
  </si>
  <si>
    <t>4,2/41</t>
  </si>
  <si>
    <t>4,2/42</t>
  </si>
  <si>
    <t>4,2/43</t>
  </si>
  <si>
    <t>4,2/44</t>
  </si>
  <si>
    <t>4,2/45</t>
  </si>
  <si>
    <t>4,2/46</t>
  </si>
  <si>
    <t>4,2/47</t>
  </si>
  <si>
    <t>4,2/48</t>
  </si>
  <si>
    <t>4,2/49</t>
  </si>
  <si>
    <t>4,2/50</t>
  </si>
  <si>
    <t>4,2/51</t>
  </si>
  <si>
    <t>4,2/52</t>
  </si>
  <si>
    <t>4,2/53</t>
  </si>
  <si>
    <t>4,2/54</t>
  </si>
  <si>
    <t>4,2/55</t>
  </si>
  <si>
    <t>4,2/56</t>
  </si>
  <si>
    <t>4,2/57</t>
  </si>
  <si>
    <t>4,2/58</t>
  </si>
  <si>
    <t>4,2/59</t>
  </si>
  <si>
    <t>4,2/60</t>
  </si>
  <si>
    <t>4,2/61</t>
  </si>
  <si>
    <t>4,2/62</t>
  </si>
  <si>
    <t>4,2/63</t>
  </si>
  <si>
    <t>4,2/64</t>
  </si>
  <si>
    <t>4,2/65</t>
  </si>
  <si>
    <t>4,2/66</t>
  </si>
  <si>
    <t>4,2/67</t>
  </si>
  <si>
    <t>4,2/68</t>
  </si>
  <si>
    <t>4,2/69</t>
  </si>
  <si>
    <t>4,2/70</t>
  </si>
  <si>
    <t>4,2/71</t>
  </si>
  <si>
    <t>4,2/72</t>
  </si>
  <si>
    <t>4,2/73</t>
  </si>
  <si>
    <t>4,2/74</t>
  </si>
  <si>
    <t>4,2/75</t>
  </si>
  <si>
    <t>4,2/76</t>
  </si>
  <si>
    <t>4,2/77</t>
  </si>
  <si>
    <t>4,2/78</t>
  </si>
  <si>
    <t>4,2/79</t>
  </si>
  <si>
    <t>4,2/80</t>
  </si>
  <si>
    <t>4,2/81</t>
  </si>
  <si>
    <t>4,2/82</t>
  </si>
  <si>
    <t>4,2/83</t>
  </si>
  <si>
    <t>4,2/84</t>
  </si>
  <si>
    <t xml:space="preserve">4,2/80 NC  V067N3570005800 PEPSI-COLA VENEZUELA, C.A. </t>
  </si>
  <si>
    <t>SE REGISSTRO COMO UNA N/C, Y ES UNA N/D, SE REALIZO EL REVERSO</t>
  </si>
  <si>
    <t xml:space="preserve">4,1/64 FC C220030857  DUSTRIBUIDORA BIGOTT C.A. </t>
  </si>
  <si>
    <t xml:space="preserve">4,1/81 FC 159337  ALIMENTOS PRODALVA, C.A. </t>
  </si>
  <si>
    <t>NO TENGO SOPORTE</t>
  </si>
  <si>
    <t xml:space="preserve">4,2/45 FC 9416  DISTRIBUIDORA DEPACKIK 2020 CA </t>
  </si>
  <si>
    <t>4,2/50 NC  101100001795 DISTRIBUIDORA DEPACKIK 2020 CA 20220400008262</t>
  </si>
  <si>
    <t xml:space="preserve">4,2/51 FC L118074608  PLUMROSE LATINOAMERICANA, C.A. </t>
  </si>
  <si>
    <t xml:space="preserve">4,2/52 FC L118074686  PLUMROSE LATINOAMERICANA, C.A. </t>
  </si>
  <si>
    <t xml:space="preserve">4,2/53 FC 0000353737  DISTRIBUIDORA DE LACTEOS LA COSTA J.E.B. C.A. </t>
  </si>
  <si>
    <t>4,2/55 NC  101100001796 PLUMROSE LATINOAMERICANA, C.A. 20220400008263</t>
  </si>
  <si>
    <t xml:space="preserve">4,2/83 FC 0000353508  DISTRIBUIDORA DE LACTEOS LA COSTA J.E.B. C.A. </t>
  </si>
  <si>
    <t>4,2/84 NC  101100001804 DISTRIBUIDORA DE LACTEOS LA COSTA J.E.B. C.A. 20220400008266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</si>
</sst>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/>
    <xf numFmtId="166" fontId="1" fillId="0" borderId="0" xfId="0" applyNumberFormat="1" applyFont="1" applyAlignment="1">
      <alignment horizontal="left"/>
    </xf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2" borderId="0" xfId="0" applyNumberFormat="1" applyFont="1" applyFill="1"/>
    <xf numFmtId="49" fontId="0" fillId="2" borderId="1" xfId="0" applyNumberFormat="1" applyFill="1" applyBorder="1"/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166" fontId="1" fillId="0" borderId="0" xfId="0" applyNumberFormat="1" applyFont="1" applyFill="1"/>
    <xf numFmtId="0" fontId="0" fillId="0" borderId="0" xfId="0" applyFill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166" fontId="5" fillId="0" borderId="1" xfId="0" applyNumberFormat="1" applyFont="1" applyBorder="1" applyAlignment="1">
      <alignment horizontal="left" vertical="top"/>
    </xf>
    <xf numFmtId="43" fontId="5" fillId="0" borderId="1" xfId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166" fontId="1" fillId="0" borderId="1" xfId="0" applyNumberFormat="1" applyFont="1" applyBorder="1" applyAlignment="1">
      <alignment horizontal="left" vertical="top"/>
    </xf>
    <xf numFmtId="166" fontId="0" fillId="0" borderId="1" xfId="0" applyNumberFormat="1" applyBorder="1"/>
    <xf numFmtId="0" fontId="5" fillId="0" borderId="1" xfId="0" applyFont="1" applyBorder="1" applyAlignment="1">
      <alignment horizontal="left" vertical="top"/>
    </xf>
    <xf numFmtId="166" fontId="5" fillId="0" borderId="1" xfId="0" applyNumberFormat="1" applyFont="1" applyBorder="1"/>
    <xf numFmtId="0" fontId="5" fillId="0" borderId="1" xfId="0" applyFont="1" applyBorder="1"/>
    <xf numFmtId="49" fontId="0" fillId="0" borderId="1" xfId="0" applyNumberFormat="1" applyBorder="1"/>
    <xf numFmtId="0" fontId="0" fillId="3" borderId="1" xfId="0" applyFill="1" applyBorder="1" applyAlignment="1">
      <alignment horizontal="left" vertical="top"/>
    </xf>
    <xf numFmtId="0" fontId="0" fillId="3" borderId="1" xfId="0" applyFill="1" applyBorder="1"/>
    <xf numFmtId="49" fontId="0" fillId="0" borderId="0" xfId="0" applyNumberFormat="1"/>
    <xf numFmtId="0" fontId="0" fillId="4" borderId="0" xfId="0" applyFill="1"/>
    <xf numFmtId="0" fontId="0" fillId="2" borderId="0" xfId="0" applyFill="1"/>
    <xf numFmtId="49" fontId="0" fillId="0" borderId="1" xfId="0" applyNumberFormat="1" applyFill="1" applyBorder="1"/>
    <xf numFmtId="166" fontId="0" fillId="0" borderId="1" xfId="0" applyNumberFormat="1" applyFill="1" applyBorder="1"/>
    <xf numFmtId="0" fontId="0" fillId="3" borderId="0" xfId="0" applyFill="1"/>
    <xf numFmtId="0" fontId="0" fillId="0" borderId="1" xfId="0" applyFill="1" applyBorder="1" applyAlignment="1">
      <alignment horizontal="left" vertical="top"/>
    </xf>
    <xf numFmtId="0" fontId="0" fillId="0" borderId="1" xfId="0" applyFill="1" applyBorder="1"/>
    <xf numFmtId="43" fontId="0" fillId="0" borderId="0" xfId="0" applyNumberFormat="1"/>
    <xf numFmtId="0" fontId="5" fillId="0" borderId="1" xfId="0" applyFont="1" applyFill="1" applyBorder="1" applyAlignment="1">
      <alignment horizontal="left" vertical="top"/>
    </xf>
    <xf numFmtId="166" fontId="5" fillId="0" borderId="1" xfId="0" applyNumberFormat="1" applyFont="1" applyFill="1" applyBorder="1"/>
    <xf numFmtId="43" fontId="5" fillId="0" borderId="1" xfId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FB14-0F02-427D-BAB1-74DACDBA52BA}">
  <sheetPr filterMode="1"/>
  <dimension ref="A2:S190"/>
  <sheetViews>
    <sheetView tabSelected="1" workbookViewId="0">
      <selection activeCell="A17" sqref="A17"/>
    </sheetView>
  </sheetViews>
  <sheetFormatPr baseColWidth="10" defaultRowHeight="15" x14ac:dyDescent="0.25"/>
  <cols>
    <col min="4" max="4" width="16.5703125" bestFit="1" customWidth="1"/>
    <col min="5" max="5" width="16.7109375" bestFit="1" customWidth="1"/>
    <col min="7" max="7" width="18.42578125" bestFit="1" customWidth="1"/>
    <col min="9" max="9" width="81.42578125" bestFit="1" customWidth="1"/>
    <col min="12" max="12" width="27.42578125" bestFit="1" customWidth="1"/>
    <col min="19" max="19" width="22" bestFit="1" customWidth="1"/>
  </cols>
  <sheetData>
    <row r="2" spans="1:19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2"/>
      <c r="K2" s="2"/>
      <c r="L2" s="2"/>
      <c r="M2" s="2"/>
      <c r="N2" s="2"/>
      <c r="O2" s="2"/>
      <c r="P2" s="2"/>
      <c r="Q2" s="2"/>
      <c r="R2" s="2"/>
      <c r="S2" s="4"/>
    </row>
    <row r="3" spans="1:19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2"/>
      <c r="K3" s="2"/>
      <c r="L3" s="2"/>
      <c r="M3" s="2"/>
      <c r="N3" s="2"/>
      <c r="O3" s="2"/>
      <c r="P3" s="2"/>
      <c r="Q3" s="2"/>
      <c r="R3" s="2"/>
      <c r="S3" s="4"/>
    </row>
    <row r="4" spans="1:19" x14ac:dyDescent="0.2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2"/>
      <c r="K4" s="2"/>
      <c r="L4" s="2"/>
      <c r="M4" s="2"/>
      <c r="N4" s="2"/>
      <c r="O4" s="2"/>
      <c r="P4" s="2"/>
      <c r="Q4" s="2"/>
      <c r="R4" s="2"/>
      <c r="S4" s="4"/>
    </row>
    <row r="5" spans="1:19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2"/>
      <c r="K5" s="2"/>
      <c r="L5" s="2"/>
      <c r="M5" s="2"/>
      <c r="N5" s="2"/>
      <c r="O5" s="2"/>
      <c r="P5" s="2"/>
      <c r="Q5" s="2"/>
      <c r="R5" s="2"/>
      <c r="S5" s="4"/>
    </row>
    <row r="7" spans="1:19" x14ac:dyDescent="0.25">
      <c r="A7" s="8" t="s">
        <v>4</v>
      </c>
      <c r="B7" s="9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  <c r="N7" s="10" t="s">
        <v>17</v>
      </c>
      <c r="O7" s="10" t="s">
        <v>18</v>
      </c>
      <c r="P7" s="10" t="s">
        <v>19</v>
      </c>
      <c r="Q7" s="10" t="s">
        <v>20</v>
      </c>
      <c r="R7" s="10" t="s">
        <v>21</v>
      </c>
      <c r="S7" s="8" t="s">
        <v>22</v>
      </c>
    </row>
    <row r="8" spans="1:19" hidden="1" x14ac:dyDescent="0.25">
      <c r="A8" s="15" t="s">
        <v>530</v>
      </c>
      <c r="B8" s="24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25" t="s">
        <v>29</v>
      </c>
      <c r="J8" s="25">
        <v>143.22</v>
      </c>
      <c r="K8" s="25">
        <v>143.22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15" t="s">
        <v>26</v>
      </c>
    </row>
    <row r="9" spans="1:19" hidden="1" x14ac:dyDescent="0.25">
      <c r="A9" s="15" t="s">
        <v>531</v>
      </c>
      <c r="B9" s="24" t="s">
        <v>23</v>
      </c>
      <c r="C9" s="15" t="s">
        <v>24</v>
      </c>
      <c r="D9" s="15" t="s">
        <v>30</v>
      </c>
      <c r="E9" s="15" t="s">
        <v>26</v>
      </c>
      <c r="F9" s="15" t="s">
        <v>31</v>
      </c>
      <c r="G9" s="15" t="s">
        <v>26</v>
      </c>
      <c r="H9" s="15" t="s">
        <v>32</v>
      </c>
      <c r="I9" s="25" t="s">
        <v>33</v>
      </c>
      <c r="J9" s="25">
        <v>191</v>
      </c>
      <c r="K9" s="25">
        <v>191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15" t="s">
        <v>26</v>
      </c>
    </row>
    <row r="10" spans="1:19" hidden="1" x14ac:dyDescent="0.25">
      <c r="A10" s="15" t="s">
        <v>532</v>
      </c>
      <c r="B10" s="24" t="s">
        <v>23</v>
      </c>
      <c r="C10" s="15" t="s">
        <v>24</v>
      </c>
      <c r="D10" s="15" t="s">
        <v>34</v>
      </c>
      <c r="E10" s="15" t="s">
        <v>26</v>
      </c>
      <c r="F10" s="15" t="s">
        <v>35</v>
      </c>
      <c r="G10" s="15" t="s">
        <v>26</v>
      </c>
      <c r="H10" s="15" t="s">
        <v>36</v>
      </c>
      <c r="I10" s="25" t="s">
        <v>37</v>
      </c>
      <c r="J10" s="25">
        <v>489.9</v>
      </c>
      <c r="K10" s="25">
        <v>489.9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15" t="s">
        <v>26</v>
      </c>
    </row>
    <row r="11" spans="1:19" hidden="1" x14ac:dyDescent="0.25">
      <c r="A11" s="15" t="s">
        <v>533</v>
      </c>
      <c r="B11" s="24" t="s">
        <v>23</v>
      </c>
      <c r="C11" s="15" t="s">
        <v>24</v>
      </c>
      <c r="D11" s="15" t="s">
        <v>38</v>
      </c>
      <c r="E11" s="15" t="s">
        <v>26</v>
      </c>
      <c r="F11" s="15" t="s">
        <v>39</v>
      </c>
      <c r="G11" s="15" t="s">
        <v>26</v>
      </c>
      <c r="H11" s="15" t="s">
        <v>40</v>
      </c>
      <c r="I11" s="25" t="s">
        <v>41</v>
      </c>
      <c r="J11" s="25">
        <v>4569.54</v>
      </c>
      <c r="K11" s="25">
        <v>4569.54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15" t="s">
        <v>26</v>
      </c>
    </row>
    <row r="12" spans="1:19" s="23" customFormat="1" hidden="1" x14ac:dyDescent="0.25">
      <c r="A12" s="15" t="s">
        <v>534</v>
      </c>
      <c r="B12" s="24" t="s">
        <v>23</v>
      </c>
      <c r="C12" s="15" t="s">
        <v>24</v>
      </c>
      <c r="D12" s="15" t="s">
        <v>42</v>
      </c>
      <c r="E12" s="15" t="s">
        <v>26</v>
      </c>
      <c r="F12" s="15" t="s">
        <v>43</v>
      </c>
      <c r="G12" s="15" t="s">
        <v>26</v>
      </c>
      <c r="H12" s="15" t="s">
        <v>44</v>
      </c>
      <c r="I12" s="25" t="s">
        <v>45</v>
      </c>
      <c r="J12" s="25">
        <v>556.79999999999995</v>
      </c>
      <c r="K12" s="25">
        <v>0</v>
      </c>
      <c r="L12" s="25">
        <v>480</v>
      </c>
      <c r="M12" s="25">
        <v>76.8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15" t="s">
        <v>26</v>
      </c>
    </row>
    <row r="13" spans="1:19" s="23" customFormat="1" hidden="1" x14ac:dyDescent="0.25">
      <c r="A13" s="15" t="s">
        <v>535</v>
      </c>
      <c r="B13" s="24" t="s">
        <v>23</v>
      </c>
      <c r="C13" s="15" t="s">
        <v>46</v>
      </c>
      <c r="D13" s="15" t="s">
        <v>26</v>
      </c>
      <c r="E13" s="15" t="s">
        <v>47</v>
      </c>
      <c r="F13" s="15" t="s">
        <v>26</v>
      </c>
      <c r="G13" s="15" t="s">
        <v>42</v>
      </c>
      <c r="H13" s="15" t="s">
        <v>44</v>
      </c>
      <c r="I13" s="25" t="s">
        <v>45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76.8</v>
      </c>
      <c r="S13" s="15" t="s">
        <v>48</v>
      </c>
    </row>
    <row r="14" spans="1:19" hidden="1" x14ac:dyDescent="0.25">
      <c r="A14" s="15" t="s">
        <v>536</v>
      </c>
      <c r="B14" s="24" t="s">
        <v>49</v>
      </c>
      <c r="C14" s="15" t="s">
        <v>24</v>
      </c>
      <c r="D14" s="15" t="s">
        <v>50</v>
      </c>
      <c r="E14" s="15" t="s">
        <v>26</v>
      </c>
      <c r="F14" s="15" t="s">
        <v>51</v>
      </c>
      <c r="G14" s="15" t="s">
        <v>26</v>
      </c>
      <c r="H14" s="15" t="s">
        <v>52</v>
      </c>
      <c r="I14" s="25" t="s">
        <v>53</v>
      </c>
      <c r="J14" s="25">
        <v>559.09680000000003</v>
      </c>
      <c r="K14" s="25">
        <v>0</v>
      </c>
      <c r="L14" s="25">
        <v>481.98</v>
      </c>
      <c r="M14" s="25">
        <v>77.11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15" t="s">
        <v>26</v>
      </c>
    </row>
    <row r="15" spans="1:19" hidden="1" x14ac:dyDescent="0.25">
      <c r="A15" s="15" t="s">
        <v>537</v>
      </c>
      <c r="B15" s="24" t="s">
        <v>49</v>
      </c>
      <c r="C15" s="15" t="s">
        <v>24</v>
      </c>
      <c r="D15" s="15" t="s">
        <v>54</v>
      </c>
      <c r="E15" s="15" t="s">
        <v>26</v>
      </c>
      <c r="F15" s="15" t="s">
        <v>55</v>
      </c>
      <c r="G15" s="15" t="s">
        <v>26</v>
      </c>
      <c r="H15" s="15" t="s">
        <v>56</v>
      </c>
      <c r="I15" s="25" t="s">
        <v>57</v>
      </c>
      <c r="J15" s="25">
        <v>660.93119999999999</v>
      </c>
      <c r="K15" s="25">
        <v>436.39000000000004</v>
      </c>
      <c r="L15" s="25">
        <v>193.57</v>
      </c>
      <c r="M15" s="25">
        <v>30.97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15" t="s">
        <v>26</v>
      </c>
    </row>
    <row r="16" spans="1:19" hidden="1" x14ac:dyDescent="0.25">
      <c r="A16" s="15" t="s">
        <v>538</v>
      </c>
      <c r="B16" s="24" t="s">
        <v>49</v>
      </c>
      <c r="C16" s="15" t="s">
        <v>46</v>
      </c>
      <c r="D16" s="15" t="s">
        <v>26</v>
      </c>
      <c r="E16" s="15" t="s">
        <v>58</v>
      </c>
      <c r="F16" s="15" t="s">
        <v>26</v>
      </c>
      <c r="G16" s="15" t="s">
        <v>50</v>
      </c>
      <c r="H16" s="15" t="s">
        <v>52</v>
      </c>
      <c r="I16" s="25" t="s">
        <v>53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57.837600000000002</v>
      </c>
      <c r="S16" s="15" t="s">
        <v>59</v>
      </c>
    </row>
    <row r="17" spans="1:19" hidden="1" x14ac:dyDescent="0.25">
      <c r="A17" s="15" t="s">
        <v>539</v>
      </c>
      <c r="B17" s="24" t="s">
        <v>49</v>
      </c>
      <c r="C17" s="15" t="s">
        <v>46</v>
      </c>
      <c r="D17" s="15" t="s">
        <v>26</v>
      </c>
      <c r="E17" s="15" t="s">
        <v>60</v>
      </c>
      <c r="F17" s="15" t="s">
        <v>26</v>
      </c>
      <c r="G17" s="15" t="s">
        <v>54</v>
      </c>
      <c r="H17" s="15" t="s">
        <v>56</v>
      </c>
      <c r="I17" s="25" t="s">
        <v>57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23.228400000000001</v>
      </c>
      <c r="S17" s="15" t="s">
        <v>61</v>
      </c>
    </row>
    <row r="18" spans="1:19" hidden="1" x14ac:dyDescent="0.25">
      <c r="A18" s="15" t="s">
        <v>540</v>
      </c>
      <c r="B18" s="24" t="s">
        <v>62</v>
      </c>
      <c r="C18" s="15" t="s">
        <v>24</v>
      </c>
      <c r="D18" s="15" t="s">
        <v>63</v>
      </c>
      <c r="E18" s="15" t="s">
        <v>26</v>
      </c>
      <c r="F18" s="15" t="s">
        <v>64</v>
      </c>
      <c r="G18" s="15" t="s">
        <v>26</v>
      </c>
      <c r="H18" s="15" t="s">
        <v>65</v>
      </c>
      <c r="I18" s="25" t="s">
        <v>66</v>
      </c>
      <c r="J18" s="25">
        <v>87</v>
      </c>
      <c r="K18" s="25">
        <v>0</v>
      </c>
      <c r="L18" s="25">
        <v>75</v>
      </c>
      <c r="M18" s="25">
        <v>12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15" t="s">
        <v>26</v>
      </c>
    </row>
    <row r="19" spans="1:19" hidden="1" x14ac:dyDescent="0.25">
      <c r="A19" s="15" t="s">
        <v>541</v>
      </c>
      <c r="B19" s="24" t="s">
        <v>62</v>
      </c>
      <c r="C19" s="15" t="s">
        <v>24</v>
      </c>
      <c r="D19" s="15" t="s">
        <v>67</v>
      </c>
      <c r="E19" s="15" t="s">
        <v>26</v>
      </c>
      <c r="F19" s="15" t="s">
        <v>68</v>
      </c>
      <c r="G19" s="15" t="s">
        <v>26</v>
      </c>
      <c r="H19" s="15" t="s">
        <v>65</v>
      </c>
      <c r="I19" s="25" t="s">
        <v>66</v>
      </c>
      <c r="J19" s="25">
        <v>1000</v>
      </c>
      <c r="K19" s="25">
        <v>1000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15" t="s">
        <v>26</v>
      </c>
    </row>
    <row r="20" spans="1:19" hidden="1" x14ac:dyDescent="0.25">
      <c r="A20" s="15" t="s">
        <v>542</v>
      </c>
      <c r="B20" s="24" t="s">
        <v>62</v>
      </c>
      <c r="C20" s="15" t="s">
        <v>24</v>
      </c>
      <c r="D20" s="15" t="s">
        <v>69</v>
      </c>
      <c r="E20" s="15" t="s">
        <v>26</v>
      </c>
      <c r="F20" s="15" t="s">
        <v>70</v>
      </c>
      <c r="G20" s="15" t="s">
        <v>26</v>
      </c>
      <c r="H20" s="15" t="s">
        <v>71</v>
      </c>
      <c r="I20" s="25" t="s">
        <v>72</v>
      </c>
      <c r="J20" s="25">
        <v>183.6</v>
      </c>
      <c r="K20" s="25">
        <v>183.6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15" t="s">
        <v>26</v>
      </c>
    </row>
    <row r="21" spans="1:19" hidden="1" x14ac:dyDescent="0.25">
      <c r="A21" s="15" t="s">
        <v>543</v>
      </c>
      <c r="B21" s="24" t="s">
        <v>62</v>
      </c>
      <c r="C21" s="15" t="s">
        <v>24</v>
      </c>
      <c r="D21" s="15" t="s">
        <v>73</v>
      </c>
      <c r="E21" s="15" t="s">
        <v>26</v>
      </c>
      <c r="F21" s="15" t="s">
        <v>74</v>
      </c>
      <c r="G21" s="15" t="s">
        <v>26</v>
      </c>
      <c r="H21" s="15" t="s">
        <v>75</v>
      </c>
      <c r="I21" s="25" t="s">
        <v>76</v>
      </c>
      <c r="J21" s="25">
        <v>474.59</v>
      </c>
      <c r="K21" s="25">
        <v>474.59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15" t="s">
        <v>26</v>
      </c>
    </row>
    <row r="22" spans="1:19" hidden="1" x14ac:dyDescent="0.25">
      <c r="A22" s="15" t="s">
        <v>544</v>
      </c>
      <c r="B22" s="24" t="s">
        <v>62</v>
      </c>
      <c r="C22" s="15" t="s">
        <v>24</v>
      </c>
      <c r="D22" s="15" t="s">
        <v>77</v>
      </c>
      <c r="E22" s="15" t="s">
        <v>26</v>
      </c>
      <c r="F22" s="15" t="s">
        <v>78</v>
      </c>
      <c r="G22" s="15" t="s">
        <v>26</v>
      </c>
      <c r="H22" s="15" t="s">
        <v>36</v>
      </c>
      <c r="I22" s="25" t="s">
        <v>37</v>
      </c>
      <c r="J22" s="25">
        <v>630.11</v>
      </c>
      <c r="K22" s="25">
        <v>630.11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15" t="s">
        <v>26</v>
      </c>
    </row>
    <row r="23" spans="1:19" hidden="1" x14ac:dyDescent="0.25">
      <c r="A23" s="15" t="s">
        <v>545</v>
      </c>
      <c r="B23" s="24" t="s">
        <v>62</v>
      </c>
      <c r="C23" s="15" t="s">
        <v>24</v>
      </c>
      <c r="D23" s="15" t="s">
        <v>79</v>
      </c>
      <c r="E23" s="15" t="s">
        <v>26</v>
      </c>
      <c r="F23" s="15" t="s">
        <v>80</v>
      </c>
      <c r="G23" s="15" t="s">
        <v>26</v>
      </c>
      <c r="H23" s="15" t="s">
        <v>81</v>
      </c>
      <c r="I23" s="25" t="s">
        <v>82</v>
      </c>
      <c r="J23" s="25">
        <v>92.91</v>
      </c>
      <c r="K23" s="25">
        <v>92.91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15" t="s">
        <v>26</v>
      </c>
    </row>
    <row r="24" spans="1:19" hidden="1" x14ac:dyDescent="0.25">
      <c r="A24" s="15" t="s">
        <v>546</v>
      </c>
      <c r="B24" s="24" t="s">
        <v>62</v>
      </c>
      <c r="C24" s="15" t="s">
        <v>24</v>
      </c>
      <c r="D24" s="15" t="s">
        <v>83</v>
      </c>
      <c r="E24" s="15" t="s">
        <v>26</v>
      </c>
      <c r="F24" s="15" t="s">
        <v>84</v>
      </c>
      <c r="G24" s="15" t="s">
        <v>26</v>
      </c>
      <c r="H24" s="15" t="s">
        <v>85</v>
      </c>
      <c r="I24" s="25" t="s">
        <v>86</v>
      </c>
      <c r="J24" s="25">
        <v>463.07400000000001</v>
      </c>
      <c r="K24" s="25">
        <v>370.1</v>
      </c>
      <c r="L24" s="25">
        <v>80.150000000000006</v>
      </c>
      <c r="M24" s="25">
        <v>12.82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15" t="s">
        <v>26</v>
      </c>
    </row>
    <row r="25" spans="1:19" hidden="1" x14ac:dyDescent="0.25">
      <c r="A25" s="15" t="s">
        <v>547</v>
      </c>
      <c r="B25" s="24" t="s">
        <v>62</v>
      </c>
      <c r="C25" s="15" t="s">
        <v>24</v>
      </c>
      <c r="D25" s="15" t="s">
        <v>87</v>
      </c>
      <c r="E25" s="15" t="s">
        <v>26</v>
      </c>
      <c r="F25" s="15" t="s">
        <v>88</v>
      </c>
      <c r="G25" s="15" t="s">
        <v>26</v>
      </c>
      <c r="H25" s="15" t="s">
        <v>89</v>
      </c>
      <c r="I25" s="25" t="s">
        <v>90</v>
      </c>
      <c r="J25" s="25">
        <v>3214.27</v>
      </c>
      <c r="K25" s="25">
        <v>0</v>
      </c>
      <c r="L25" s="25">
        <v>2770.92</v>
      </c>
      <c r="M25" s="25">
        <v>443.35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15" t="s">
        <v>26</v>
      </c>
    </row>
    <row r="26" spans="1:19" hidden="1" x14ac:dyDescent="0.25">
      <c r="A26" s="15" t="s">
        <v>548</v>
      </c>
      <c r="B26" s="24" t="s">
        <v>62</v>
      </c>
      <c r="C26" s="15" t="s">
        <v>24</v>
      </c>
      <c r="D26" s="15" t="s">
        <v>91</v>
      </c>
      <c r="E26" s="15" t="s">
        <v>26</v>
      </c>
      <c r="F26" s="15" t="s">
        <v>92</v>
      </c>
      <c r="G26" s="15" t="s">
        <v>26</v>
      </c>
      <c r="H26" s="15" t="s">
        <v>89</v>
      </c>
      <c r="I26" s="25" t="s">
        <v>90</v>
      </c>
      <c r="J26" s="25">
        <v>229.02</v>
      </c>
      <c r="K26" s="25">
        <v>0</v>
      </c>
      <c r="L26" s="25">
        <v>197.43</v>
      </c>
      <c r="M26" s="25">
        <v>31.59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15" t="s">
        <v>26</v>
      </c>
    </row>
    <row r="27" spans="1:19" hidden="1" x14ac:dyDescent="0.25">
      <c r="A27" s="15" t="s">
        <v>549</v>
      </c>
      <c r="B27" s="24" t="s">
        <v>62</v>
      </c>
      <c r="C27" s="15" t="s">
        <v>24</v>
      </c>
      <c r="D27" s="15" t="s">
        <v>93</v>
      </c>
      <c r="E27" s="15" t="s">
        <v>26</v>
      </c>
      <c r="F27" s="15" t="s">
        <v>94</v>
      </c>
      <c r="G27" s="15" t="s">
        <v>26</v>
      </c>
      <c r="H27" s="15" t="s">
        <v>95</v>
      </c>
      <c r="I27" s="25" t="s">
        <v>96</v>
      </c>
      <c r="J27" s="25">
        <v>499.39</v>
      </c>
      <c r="K27" s="25">
        <v>499.39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15" t="s">
        <v>26</v>
      </c>
    </row>
    <row r="28" spans="1:19" hidden="1" x14ac:dyDescent="0.25">
      <c r="A28" s="15" t="s">
        <v>550</v>
      </c>
      <c r="B28" s="24" t="s">
        <v>62</v>
      </c>
      <c r="C28" s="15" t="s">
        <v>24</v>
      </c>
      <c r="D28" s="15" t="s">
        <v>97</v>
      </c>
      <c r="E28" s="15" t="s">
        <v>26</v>
      </c>
      <c r="F28" s="15" t="s">
        <v>98</v>
      </c>
      <c r="G28" s="15" t="s">
        <v>26</v>
      </c>
      <c r="H28" s="15" t="s">
        <v>99</v>
      </c>
      <c r="I28" s="25" t="s">
        <v>100</v>
      </c>
      <c r="J28" s="25">
        <v>1343.7616</v>
      </c>
      <c r="K28" s="25">
        <v>164.02999999999997</v>
      </c>
      <c r="L28" s="25">
        <v>1017.01</v>
      </c>
      <c r="M28" s="25">
        <v>162.72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15" t="s">
        <v>26</v>
      </c>
    </row>
    <row r="29" spans="1:19" hidden="1" x14ac:dyDescent="0.25">
      <c r="A29" s="15" t="s">
        <v>551</v>
      </c>
      <c r="B29" s="24" t="s">
        <v>62</v>
      </c>
      <c r="C29" s="15" t="s">
        <v>24</v>
      </c>
      <c r="D29" s="15" t="s">
        <v>101</v>
      </c>
      <c r="E29" s="15" t="s">
        <v>26</v>
      </c>
      <c r="F29" s="15" t="s">
        <v>102</v>
      </c>
      <c r="G29" s="15" t="s">
        <v>26</v>
      </c>
      <c r="H29" s="15" t="s">
        <v>99</v>
      </c>
      <c r="I29" s="25" t="s">
        <v>100</v>
      </c>
      <c r="J29" s="25">
        <v>156.44</v>
      </c>
      <c r="K29" s="25">
        <v>156.44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15" t="s">
        <v>26</v>
      </c>
    </row>
    <row r="30" spans="1:19" hidden="1" x14ac:dyDescent="0.25">
      <c r="A30" s="15" t="s">
        <v>552</v>
      </c>
      <c r="B30" s="24" t="s">
        <v>62</v>
      </c>
      <c r="C30" s="15" t="s">
        <v>24</v>
      </c>
      <c r="D30" s="15" t="s">
        <v>103</v>
      </c>
      <c r="E30" s="15" t="s">
        <v>26</v>
      </c>
      <c r="F30" s="15" t="s">
        <v>104</v>
      </c>
      <c r="G30" s="15" t="s">
        <v>26</v>
      </c>
      <c r="H30" s="15" t="s">
        <v>105</v>
      </c>
      <c r="I30" s="25" t="s">
        <v>106</v>
      </c>
      <c r="J30" s="25">
        <v>320.71559999999999</v>
      </c>
      <c r="K30" s="25">
        <v>150.29999999999998</v>
      </c>
      <c r="L30" s="25">
        <v>146.91</v>
      </c>
      <c r="M30" s="25">
        <v>23.5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15" t="s">
        <v>26</v>
      </c>
    </row>
    <row r="31" spans="1:19" hidden="1" x14ac:dyDescent="0.25">
      <c r="A31" s="15" t="s">
        <v>553</v>
      </c>
      <c r="B31" s="24" t="s">
        <v>62</v>
      </c>
      <c r="C31" s="15" t="s">
        <v>24</v>
      </c>
      <c r="D31" s="15" t="s">
        <v>107</v>
      </c>
      <c r="E31" s="15" t="s">
        <v>26</v>
      </c>
      <c r="F31" s="15" t="s">
        <v>108</v>
      </c>
      <c r="G31" s="15" t="s">
        <v>26</v>
      </c>
      <c r="H31" s="15" t="s">
        <v>105</v>
      </c>
      <c r="I31" s="25" t="s">
        <v>106</v>
      </c>
      <c r="J31" s="25">
        <v>241.6</v>
      </c>
      <c r="K31" s="25">
        <v>241.6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15" t="s">
        <v>26</v>
      </c>
    </row>
    <row r="32" spans="1:19" hidden="1" x14ac:dyDescent="0.25">
      <c r="A32" s="15" t="s">
        <v>554</v>
      </c>
      <c r="B32" s="24" t="s">
        <v>62</v>
      </c>
      <c r="C32" s="15" t="s">
        <v>24</v>
      </c>
      <c r="D32" s="15" t="s">
        <v>109</v>
      </c>
      <c r="E32" s="15" t="s">
        <v>26</v>
      </c>
      <c r="F32" s="15" t="s">
        <v>110</v>
      </c>
      <c r="G32" s="15" t="s">
        <v>26</v>
      </c>
      <c r="H32" s="15" t="s">
        <v>111</v>
      </c>
      <c r="I32" s="25" t="s">
        <v>112</v>
      </c>
      <c r="J32" s="25">
        <v>35.9</v>
      </c>
      <c r="K32" s="25">
        <v>35.9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15" t="s">
        <v>26</v>
      </c>
    </row>
    <row r="33" spans="1:19" hidden="1" x14ac:dyDescent="0.25">
      <c r="A33" s="15" t="s">
        <v>555</v>
      </c>
      <c r="B33" s="24" t="s">
        <v>62</v>
      </c>
      <c r="C33" s="15" t="s">
        <v>46</v>
      </c>
      <c r="D33" s="15" t="s">
        <v>26</v>
      </c>
      <c r="E33" s="15" t="s">
        <v>113</v>
      </c>
      <c r="F33" s="15" t="s">
        <v>114</v>
      </c>
      <c r="G33" s="15" t="s">
        <v>103</v>
      </c>
      <c r="H33" s="15" t="s">
        <v>105</v>
      </c>
      <c r="I33" s="25" t="s">
        <v>106</v>
      </c>
      <c r="J33" s="25">
        <v>-14.76</v>
      </c>
      <c r="K33" s="25">
        <v>0</v>
      </c>
      <c r="L33" s="25">
        <v>-12.72</v>
      </c>
      <c r="M33" s="25">
        <v>-2.04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15" t="s">
        <v>26</v>
      </c>
    </row>
    <row r="34" spans="1:19" hidden="1" x14ac:dyDescent="0.25">
      <c r="A34" s="15" t="s">
        <v>556</v>
      </c>
      <c r="B34" s="24" t="s">
        <v>62</v>
      </c>
      <c r="C34" s="15" t="s">
        <v>46</v>
      </c>
      <c r="D34" s="15" t="s">
        <v>26</v>
      </c>
      <c r="E34" s="15" t="s">
        <v>115</v>
      </c>
      <c r="F34" s="15" t="s">
        <v>116</v>
      </c>
      <c r="G34" s="15" t="s">
        <v>107</v>
      </c>
      <c r="H34" s="15" t="s">
        <v>105</v>
      </c>
      <c r="I34" s="25" t="s">
        <v>106</v>
      </c>
      <c r="J34" s="25">
        <v>-14.76</v>
      </c>
      <c r="K34" s="25">
        <v>0</v>
      </c>
      <c r="L34" s="25">
        <v>-12.72</v>
      </c>
      <c r="M34" s="25">
        <v>-2.04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15" t="s">
        <v>26</v>
      </c>
    </row>
    <row r="35" spans="1:19" hidden="1" x14ac:dyDescent="0.25">
      <c r="A35" s="15" t="s">
        <v>557</v>
      </c>
      <c r="B35" s="24" t="s">
        <v>62</v>
      </c>
      <c r="C35" s="15" t="s">
        <v>46</v>
      </c>
      <c r="D35" s="15" t="s">
        <v>26</v>
      </c>
      <c r="E35" s="15" t="s">
        <v>117</v>
      </c>
      <c r="F35" s="15" t="s">
        <v>26</v>
      </c>
      <c r="G35" s="15" t="s">
        <v>63</v>
      </c>
      <c r="H35" s="15" t="s">
        <v>65</v>
      </c>
      <c r="I35" s="25" t="s">
        <v>66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9</v>
      </c>
      <c r="S35" s="15" t="s">
        <v>118</v>
      </c>
    </row>
    <row r="36" spans="1:19" hidden="1" x14ac:dyDescent="0.25">
      <c r="A36" s="15" t="s">
        <v>558</v>
      </c>
      <c r="B36" s="24" t="s">
        <v>62</v>
      </c>
      <c r="C36" s="15" t="s">
        <v>46</v>
      </c>
      <c r="D36" s="15" t="s">
        <v>26</v>
      </c>
      <c r="E36" s="15" t="s">
        <v>119</v>
      </c>
      <c r="F36" s="15" t="s">
        <v>26</v>
      </c>
      <c r="G36" s="15" t="s">
        <v>103</v>
      </c>
      <c r="H36" s="15" t="s">
        <v>105</v>
      </c>
      <c r="I36" s="25" t="s">
        <v>106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17.629200000000001</v>
      </c>
      <c r="S36" s="15" t="s">
        <v>120</v>
      </c>
    </row>
    <row r="37" spans="1:19" hidden="1" x14ac:dyDescent="0.25">
      <c r="A37" s="15" t="s">
        <v>559</v>
      </c>
      <c r="B37" s="24" t="s">
        <v>62</v>
      </c>
      <c r="C37" s="15" t="s">
        <v>46</v>
      </c>
      <c r="D37" s="15" t="s">
        <v>26</v>
      </c>
      <c r="E37" s="15" t="s">
        <v>121</v>
      </c>
      <c r="F37" s="15" t="s">
        <v>26</v>
      </c>
      <c r="G37" s="15" t="s">
        <v>97</v>
      </c>
      <c r="H37" s="15" t="s">
        <v>99</v>
      </c>
      <c r="I37" s="25" t="s">
        <v>100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122.0412</v>
      </c>
      <c r="S37" s="15" t="s">
        <v>122</v>
      </c>
    </row>
    <row r="38" spans="1:19" hidden="1" x14ac:dyDescent="0.25">
      <c r="A38" s="15" t="s">
        <v>560</v>
      </c>
      <c r="B38" s="24" t="s">
        <v>62</v>
      </c>
      <c r="C38" s="15" t="s">
        <v>46</v>
      </c>
      <c r="D38" s="15" t="s">
        <v>26</v>
      </c>
      <c r="E38" s="15" t="s">
        <v>123</v>
      </c>
      <c r="F38" s="15" t="s">
        <v>26</v>
      </c>
      <c r="G38" s="15" t="s">
        <v>83</v>
      </c>
      <c r="H38" s="15" t="s">
        <v>85</v>
      </c>
      <c r="I38" s="25" t="s">
        <v>86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9.6180000000000003</v>
      </c>
      <c r="S38" s="15" t="s">
        <v>124</v>
      </c>
    </row>
    <row r="39" spans="1:19" hidden="1" x14ac:dyDescent="0.25">
      <c r="A39" s="15" t="s">
        <v>561</v>
      </c>
      <c r="B39" s="24" t="s">
        <v>62</v>
      </c>
      <c r="C39" s="15" t="s">
        <v>46</v>
      </c>
      <c r="D39" s="15" t="s">
        <v>26</v>
      </c>
      <c r="E39" s="15" t="s">
        <v>125</v>
      </c>
      <c r="F39" s="15" t="s">
        <v>26</v>
      </c>
      <c r="G39" s="15" t="s">
        <v>87</v>
      </c>
      <c r="H39" s="15" t="s">
        <v>89</v>
      </c>
      <c r="I39" s="25" t="s">
        <v>90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332.51249999999999</v>
      </c>
      <c r="S39" s="15" t="s">
        <v>126</v>
      </c>
    </row>
    <row r="40" spans="1:19" hidden="1" x14ac:dyDescent="0.25">
      <c r="A40" s="15" t="s">
        <v>562</v>
      </c>
      <c r="B40" s="24" t="s">
        <v>62</v>
      </c>
      <c r="C40" s="15" t="s">
        <v>46</v>
      </c>
      <c r="D40" s="15" t="s">
        <v>26</v>
      </c>
      <c r="E40" s="15" t="s">
        <v>127</v>
      </c>
      <c r="F40" s="15" t="s">
        <v>26</v>
      </c>
      <c r="G40" s="15" t="s">
        <v>91</v>
      </c>
      <c r="H40" s="15" t="s">
        <v>89</v>
      </c>
      <c r="I40" s="25" t="s">
        <v>90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23.692499999999999</v>
      </c>
      <c r="S40" s="15" t="s">
        <v>128</v>
      </c>
    </row>
    <row r="41" spans="1:19" hidden="1" x14ac:dyDescent="0.25">
      <c r="A41" s="15" t="s">
        <v>563</v>
      </c>
      <c r="B41" s="24" t="s">
        <v>129</v>
      </c>
      <c r="C41" s="15" t="s">
        <v>24</v>
      </c>
      <c r="D41" s="15" t="s">
        <v>130</v>
      </c>
      <c r="E41" s="15" t="s">
        <v>26</v>
      </c>
      <c r="F41" s="15" t="s">
        <v>131</v>
      </c>
      <c r="G41" s="15" t="s">
        <v>26</v>
      </c>
      <c r="H41" s="15" t="s">
        <v>132</v>
      </c>
      <c r="I41" s="25" t="s">
        <v>133</v>
      </c>
      <c r="J41" s="25">
        <v>787.12</v>
      </c>
      <c r="K41" s="25">
        <v>0</v>
      </c>
      <c r="L41" s="25">
        <v>678.55</v>
      </c>
      <c r="M41" s="25">
        <v>108.57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15" t="s">
        <v>26</v>
      </c>
    </row>
    <row r="42" spans="1:19" hidden="1" x14ac:dyDescent="0.25">
      <c r="A42" s="15" t="s">
        <v>564</v>
      </c>
      <c r="B42" s="24" t="s">
        <v>129</v>
      </c>
      <c r="C42" s="15" t="s">
        <v>24</v>
      </c>
      <c r="D42" s="15" t="s">
        <v>134</v>
      </c>
      <c r="E42" s="15" t="s">
        <v>26</v>
      </c>
      <c r="F42" s="15" t="s">
        <v>135</v>
      </c>
      <c r="G42" s="15" t="s">
        <v>26</v>
      </c>
      <c r="H42" s="15" t="s">
        <v>136</v>
      </c>
      <c r="I42" s="25" t="s">
        <v>137</v>
      </c>
      <c r="J42" s="25">
        <v>856.08</v>
      </c>
      <c r="K42" s="25">
        <v>0</v>
      </c>
      <c r="L42" s="25">
        <v>738</v>
      </c>
      <c r="M42" s="25">
        <v>118.08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15" t="s">
        <v>26</v>
      </c>
    </row>
    <row r="43" spans="1:19" hidden="1" x14ac:dyDescent="0.25">
      <c r="A43" s="15" t="s">
        <v>565</v>
      </c>
      <c r="B43" s="24" t="s">
        <v>129</v>
      </c>
      <c r="C43" s="15" t="s">
        <v>24</v>
      </c>
      <c r="D43" s="15" t="s">
        <v>138</v>
      </c>
      <c r="E43" s="15" t="s">
        <v>26</v>
      </c>
      <c r="F43" s="15" t="s">
        <v>139</v>
      </c>
      <c r="G43" s="15" t="s">
        <v>26</v>
      </c>
      <c r="H43" s="15" t="s">
        <v>140</v>
      </c>
      <c r="I43" s="25" t="s">
        <v>141</v>
      </c>
      <c r="J43" s="25">
        <v>1637.3979999999999</v>
      </c>
      <c r="K43" s="25">
        <v>0</v>
      </c>
      <c r="L43" s="25">
        <v>1411.55</v>
      </c>
      <c r="M43" s="25">
        <v>225.84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15" t="s">
        <v>26</v>
      </c>
    </row>
    <row r="44" spans="1:19" hidden="1" x14ac:dyDescent="0.25">
      <c r="A44" s="15" t="s">
        <v>566</v>
      </c>
      <c r="B44" s="24" t="s">
        <v>129</v>
      </c>
      <c r="C44" s="15" t="s">
        <v>24</v>
      </c>
      <c r="D44" s="15" t="s">
        <v>142</v>
      </c>
      <c r="E44" s="15" t="s">
        <v>26</v>
      </c>
      <c r="F44" s="15" t="s">
        <v>143</v>
      </c>
      <c r="G44" s="15" t="s">
        <v>26</v>
      </c>
      <c r="H44" s="15" t="s">
        <v>132</v>
      </c>
      <c r="I44" s="25" t="s">
        <v>133</v>
      </c>
      <c r="J44" s="25">
        <v>538.08000000000004</v>
      </c>
      <c r="K44" s="25">
        <v>0</v>
      </c>
      <c r="L44" s="25">
        <v>463.87</v>
      </c>
      <c r="M44" s="25">
        <v>74.209999999999994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15" t="s">
        <v>26</v>
      </c>
    </row>
    <row r="45" spans="1:19" hidden="1" x14ac:dyDescent="0.25">
      <c r="A45" s="15" t="s">
        <v>567</v>
      </c>
      <c r="B45" s="24" t="s">
        <v>129</v>
      </c>
      <c r="C45" s="15" t="s">
        <v>24</v>
      </c>
      <c r="D45" s="15" t="s">
        <v>144</v>
      </c>
      <c r="E45" s="15" t="s">
        <v>26</v>
      </c>
      <c r="F45" s="15" t="s">
        <v>145</v>
      </c>
      <c r="G45" s="15" t="s">
        <v>26</v>
      </c>
      <c r="H45" s="15" t="s">
        <v>99</v>
      </c>
      <c r="I45" s="25" t="s">
        <v>100</v>
      </c>
      <c r="J45" s="25">
        <v>2445.0936000000002</v>
      </c>
      <c r="K45" s="25">
        <v>531.7199999999998</v>
      </c>
      <c r="L45" s="25">
        <v>1649.46</v>
      </c>
      <c r="M45" s="25">
        <v>263.91000000000003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15" t="s">
        <v>26</v>
      </c>
    </row>
    <row r="46" spans="1:19" hidden="1" x14ac:dyDescent="0.25">
      <c r="A46" s="15" t="s">
        <v>568</v>
      </c>
      <c r="B46" s="24" t="s">
        <v>129</v>
      </c>
      <c r="C46" s="15" t="s">
        <v>24</v>
      </c>
      <c r="D46" s="15" t="s">
        <v>146</v>
      </c>
      <c r="E46" s="15" t="s">
        <v>26</v>
      </c>
      <c r="F46" s="15" t="s">
        <v>147</v>
      </c>
      <c r="G46" s="15" t="s">
        <v>26</v>
      </c>
      <c r="H46" s="15" t="s">
        <v>148</v>
      </c>
      <c r="I46" s="25" t="s">
        <v>149</v>
      </c>
      <c r="J46" s="25">
        <v>1490.4143999999999</v>
      </c>
      <c r="K46" s="25">
        <v>0</v>
      </c>
      <c r="L46" s="25">
        <v>1284.8399999999999</v>
      </c>
      <c r="M46" s="25">
        <v>205.57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15" t="s">
        <v>26</v>
      </c>
    </row>
    <row r="47" spans="1:19" hidden="1" x14ac:dyDescent="0.25">
      <c r="A47" s="15" t="s">
        <v>569</v>
      </c>
      <c r="B47" s="24" t="s">
        <v>129</v>
      </c>
      <c r="C47" s="15" t="s">
        <v>24</v>
      </c>
      <c r="D47" s="15" t="s">
        <v>150</v>
      </c>
      <c r="E47" s="15" t="s">
        <v>26</v>
      </c>
      <c r="F47" s="15" t="s">
        <v>151</v>
      </c>
      <c r="G47" s="15" t="s">
        <v>26</v>
      </c>
      <c r="H47" s="15" t="s">
        <v>148</v>
      </c>
      <c r="I47" s="25" t="s">
        <v>149</v>
      </c>
      <c r="J47" s="25">
        <v>192.94280000000001</v>
      </c>
      <c r="K47" s="25">
        <v>0</v>
      </c>
      <c r="L47" s="25">
        <v>166.33</v>
      </c>
      <c r="M47" s="25">
        <v>26.61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15" t="s">
        <v>26</v>
      </c>
    </row>
    <row r="48" spans="1:19" hidden="1" x14ac:dyDescent="0.25">
      <c r="A48" s="15" t="s">
        <v>570</v>
      </c>
      <c r="B48" s="24" t="s">
        <v>129</v>
      </c>
      <c r="C48" s="15" t="s">
        <v>24</v>
      </c>
      <c r="D48" s="15" t="s">
        <v>152</v>
      </c>
      <c r="E48" s="15" t="s">
        <v>26</v>
      </c>
      <c r="F48" s="15" t="s">
        <v>153</v>
      </c>
      <c r="G48" s="15" t="s">
        <v>26</v>
      </c>
      <c r="H48" s="15" t="s">
        <v>85</v>
      </c>
      <c r="I48" s="25" t="s">
        <v>86</v>
      </c>
      <c r="J48" s="25">
        <v>466.262</v>
      </c>
      <c r="K48" s="25">
        <v>372.65000000000003</v>
      </c>
      <c r="L48" s="25">
        <v>80.7</v>
      </c>
      <c r="M48" s="25">
        <v>12.91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15" t="s">
        <v>26</v>
      </c>
    </row>
    <row r="49" spans="1:19" hidden="1" x14ac:dyDescent="0.25">
      <c r="A49" s="15" t="s">
        <v>571</v>
      </c>
      <c r="B49" s="24" t="s">
        <v>129</v>
      </c>
      <c r="C49" s="15" t="s">
        <v>24</v>
      </c>
      <c r="D49" s="15" t="s">
        <v>154</v>
      </c>
      <c r="E49" s="15" t="s">
        <v>26</v>
      </c>
      <c r="F49" s="15" t="s">
        <v>155</v>
      </c>
      <c r="G49" s="15" t="s">
        <v>26</v>
      </c>
      <c r="H49" s="15" t="s">
        <v>156</v>
      </c>
      <c r="I49" s="25" t="s">
        <v>157</v>
      </c>
      <c r="J49" s="25">
        <v>186.6208</v>
      </c>
      <c r="K49" s="25">
        <v>0</v>
      </c>
      <c r="L49" s="25">
        <v>160.88</v>
      </c>
      <c r="M49" s="25">
        <v>25.74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15" t="s">
        <v>26</v>
      </c>
    </row>
    <row r="50" spans="1:19" hidden="1" x14ac:dyDescent="0.25">
      <c r="A50" s="15" t="s">
        <v>572</v>
      </c>
      <c r="B50" s="24" t="s">
        <v>129</v>
      </c>
      <c r="C50" s="15" t="s">
        <v>24</v>
      </c>
      <c r="D50" s="15" t="s">
        <v>158</v>
      </c>
      <c r="E50" s="15" t="s">
        <v>26</v>
      </c>
      <c r="F50" s="15" t="s">
        <v>159</v>
      </c>
      <c r="G50" s="15" t="s">
        <v>26</v>
      </c>
      <c r="H50" s="15" t="s">
        <v>136</v>
      </c>
      <c r="I50" s="25" t="s">
        <v>137</v>
      </c>
      <c r="J50" s="25">
        <v>876.38</v>
      </c>
      <c r="K50" s="25">
        <v>0</v>
      </c>
      <c r="L50" s="25">
        <v>755.5</v>
      </c>
      <c r="M50" s="25">
        <v>120.88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15" t="s">
        <v>26</v>
      </c>
    </row>
    <row r="51" spans="1:19" hidden="1" x14ac:dyDescent="0.25">
      <c r="A51" s="15" t="s">
        <v>573</v>
      </c>
      <c r="B51" s="24" t="s">
        <v>129</v>
      </c>
      <c r="C51" s="15" t="s">
        <v>24</v>
      </c>
      <c r="D51" s="15" t="s">
        <v>160</v>
      </c>
      <c r="E51" s="15" t="s">
        <v>26</v>
      </c>
      <c r="F51" s="15" t="s">
        <v>161</v>
      </c>
      <c r="G51" s="15" t="s">
        <v>26</v>
      </c>
      <c r="H51" s="15" t="s">
        <v>56</v>
      </c>
      <c r="I51" s="25" t="s">
        <v>57</v>
      </c>
      <c r="J51" s="25">
        <v>557.83320000000003</v>
      </c>
      <c r="K51" s="25">
        <v>394.83000000000004</v>
      </c>
      <c r="L51" s="25">
        <v>140.52000000000001</v>
      </c>
      <c r="M51" s="25">
        <v>22.48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15" t="s">
        <v>26</v>
      </c>
    </row>
    <row r="52" spans="1:19" x14ac:dyDescent="0.25">
      <c r="A52" s="15" t="s">
        <v>574</v>
      </c>
      <c r="B52" s="24" t="s">
        <v>129</v>
      </c>
      <c r="C52" s="15" t="s">
        <v>24</v>
      </c>
      <c r="D52" s="15" t="s">
        <v>162</v>
      </c>
      <c r="E52" s="15" t="s">
        <v>26</v>
      </c>
      <c r="F52" s="15" t="s">
        <v>163</v>
      </c>
      <c r="G52" s="15" t="s">
        <v>26</v>
      </c>
      <c r="H52" s="15" t="s">
        <v>164</v>
      </c>
      <c r="I52" s="25" t="s">
        <v>165</v>
      </c>
      <c r="J52" s="25">
        <v>2133.56</v>
      </c>
      <c r="K52" s="25">
        <v>2133.56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15" t="s">
        <v>26</v>
      </c>
    </row>
    <row r="53" spans="1:19" hidden="1" x14ac:dyDescent="0.25">
      <c r="A53" s="15" t="s">
        <v>575</v>
      </c>
      <c r="B53" s="24" t="s">
        <v>129</v>
      </c>
      <c r="C53" s="15" t="s">
        <v>46</v>
      </c>
      <c r="D53" s="15" t="s">
        <v>26</v>
      </c>
      <c r="E53" s="15" t="s">
        <v>166</v>
      </c>
      <c r="F53" s="15" t="s">
        <v>167</v>
      </c>
      <c r="G53" s="15" t="s">
        <v>130</v>
      </c>
      <c r="H53" s="15" t="s">
        <v>132</v>
      </c>
      <c r="I53" s="25" t="s">
        <v>133</v>
      </c>
      <c r="J53" s="25">
        <v>-315.42</v>
      </c>
      <c r="K53" s="25">
        <v>0</v>
      </c>
      <c r="L53" s="25">
        <v>-271.91000000000003</v>
      </c>
      <c r="M53" s="25">
        <v>-43.51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15" t="s">
        <v>26</v>
      </c>
    </row>
    <row r="54" spans="1:19" hidden="1" x14ac:dyDescent="0.25">
      <c r="A54" s="15" t="s">
        <v>576</v>
      </c>
      <c r="B54" s="24" t="s">
        <v>129</v>
      </c>
      <c r="C54" s="15" t="s">
        <v>46</v>
      </c>
      <c r="D54" s="15" t="s">
        <v>26</v>
      </c>
      <c r="E54" s="15" t="s">
        <v>168</v>
      </c>
      <c r="F54" s="15" t="s">
        <v>26</v>
      </c>
      <c r="G54" s="15" t="s">
        <v>130</v>
      </c>
      <c r="H54" s="15" t="s">
        <v>132</v>
      </c>
      <c r="I54" s="25" t="s">
        <v>133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108.57</v>
      </c>
      <c r="S54" s="15" t="s">
        <v>169</v>
      </c>
    </row>
    <row r="55" spans="1:19" hidden="1" x14ac:dyDescent="0.25">
      <c r="A55" s="15" t="s">
        <v>577</v>
      </c>
      <c r="B55" s="24" t="s">
        <v>129</v>
      </c>
      <c r="C55" s="15" t="s">
        <v>46</v>
      </c>
      <c r="D55" s="15" t="s">
        <v>26</v>
      </c>
      <c r="E55" s="15" t="s">
        <v>170</v>
      </c>
      <c r="F55" s="15" t="s">
        <v>26</v>
      </c>
      <c r="G55" s="15" t="s">
        <v>134</v>
      </c>
      <c r="H55" s="15" t="s">
        <v>136</v>
      </c>
      <c r="I55" s="25" t="s">
        <v>137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88.56</v>
      </c>
      <c r="S55" s="15" t="s">
        <v>171</v>
      </c>
    </row>
    <row r="56" spans="1:19" hidden="1" x14ac:dyDescent="0.25">
      <c r="A56" s="15" t="s">
        <v>578</v>
      </c>
      <c r="B56" s="24" t="s">
        <v>129</v>
      </c>
      <c r="C56" s="15" t="s">
        <v>46</v>
      </c>
      <c r="D56" s="15" t="s">
        <v>26</v>
      </c>
      <c r="E56" s="15" t="s">
        <v>172</v>
      </c>
      <c r="F56" s="15" t="s">
        <v>26</v>
      </c>
      <c r="G56" s="15" t="s">
        <v>138</v>
      </c>
      <c r="H56" s="15" t="s">
        <v>140</v>
      </c>
      <c r="I56" s="25" t="s">
        <v>141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169.386</v>
      </c>
      <c r="S56" s="15" t="s">
        <v>173</v>
      </c>
    </row>
    <row r="57" spans="1:19" hidden="1" x14ac:dyDescent="0.25">
      <c r="A57" s="15" t="s">
        <v>579</v>
      </c>
      <c r="B57" s="24" t="s">
        <v>129</v>
      </c>
      <c r="C57" s="15" t="s">
        <v>46</v>
      </c>
      <c r="D57" s="15" t="s">
        <v>26</v>
      </c>
      <c r="E57" s="15" t="s">
        <v>174</v>
      </c>
      <c r="F57" s="15" t="s">
        <v>26</v>
      </c>
      <c r="G57" s="15" t="s">
        <v>142</v>
      </c>
      <c r="H57" s="15" t="s">
        <v>132</v>
      </c>
      <c r="I57" s="25" t="s">
        <v>133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74.209999999999994</v>
      </c>
      <c r="S57" s="15" t="s">
        <v>175</v>
      </c>
    </row>
    <row r="58" spans="1:19" hidden="1" x14ac:dyDescent="0.25">
      <c r="A58" s="15" t="s">
        <v>580</v>
      </c>
      <c r="B58" s="24" t="s">
        <v>129</v>
      </c>
      <c r="C58" s="15" t="s">
        <v>46</v>
      </c>
      <c r="D58" s="15" t="s">
        <v>26</v>
      </c>
      <c r="E58" s="15" t="s">
        <v>176</v>
      </c>
      <c r="F58" s="15" t="s">
        <v>26</v>
      </c>
      <c r="G58" s="15" t="s">
        <v>160</v>
      </c>
      <c r="H58" s="15" t="s">
        <v>56</v>
      </c>
      <c r="I58" s="25" t="s">
        <v>57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16.862400000000001</v>
      </c>
      <c r="S58" s="15" t="s">
        <v>177</v>
      </c>
    </row>
    <row r="59" spans="1:19" hidden="1" x14ac:dyDescent="0.25">
      <c r="A59" s="15" t="s">
        <v>581</v>
      </c>
      <c r="B59" s="24" t="s">
        <v>129</v>
      </c>
      <c r="C59" s="15" t="s">
        <v>46</v>
      </c>
      <c r="D59" s="15" t="s">
        <v>26</v>
      </c>
      <c r="E59" s="15" t="s">
        <v>178</v>
      </c>
      <c r="F59" s="15" t="s">
        <v>26</v>
      </c>
      <c r="G59" s="15" t="s">
        <v>158</v>
      </c>
      <c r="H59" s="15" t="s">
        <v>136</v>
      </c>
      <c r="I59" s="25" t="s">
        <v>137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90.66</v>
      </c>
      <c r="S59" s="15" t="s">
        <v>179</v>
      </c>
    </row>
    <row r="60" spans="1:19" hidden="1" x14ac:dyDescent="0.25">
      <c r="A60" s="15" t="s">
        <v>582</v>
      </c>
      <c r="B60" s="24" t="s">
        <v>129</v>
      </c>
      <c r="C60" s="15" t="s">
        <v>46</v>
      </c>
      <c r="D60" s="15" t="s">
        <v>26</v>
      </c>
      <c r="E60" s="15" t="s">
        <v>180</v>
      </c>
      <c r="F60" s="15" t="s">
        <v>26</v>
      </c>
      <c r="G60" s="15" t="s">
        <v>154</v>
      </c>
      <c r="H60" s="15" t="s">
        <v>156</v>
      </c>
      <c r="I60" s="25" t="s">
        <v>157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19.305599999999998</v>
      </c>
      <c r="S60" s="15" t="s">
        <v>181</v>
      </c>
    </row>
    <row r="61" spans="1:19" hidden="1" x14ac:dyDescent="0.25">
      <c r="A61" s="15" t="s">
        <v>583</v>
      </c>
      <c r="B61" s="24" t="s">
        <v>129</v>
      </c>
      <c r="C61" s="15" t="s">
        <v>46</v>
      </c>
      <c r="D61" s="15" t="s">
        <v>26</v>
      </c>
      <c r="E61" s="15" t="s">
        <v>182</v>
      </c>
      <c r="F61" s="15" t="s">
        <v>26</v>
      </c>
      <c r="G61" s="15" t="s">
        <v>152</v>
      </c>
      <c r="H61" s="15" t="s">
        <v>85</v>
      </c>
      <c r="I61" s="25" t="s">
        <v>86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9.6839999999999993</v>
      </c>
      <c r="S61" s="15" t="s">
        <v>183</v>
      </c>
    </row>
    <row r="62" spans="1:19" hidden="1" x14ac:dyDescent="0.25">
      <c r="A62" s="15" t="s">
        <v>584</v>
      </c>
      <c r="B62" s="24" t="s">
        <v>129</v>
      </c>
      <c r="C62" s="15" t="s">
        <v>46</v>
      </c>
      <c r="D62" s="15" t="s">
        <v>26</v>
      </c>
      <c r="E62" s="15" t="s">
        <v>184</v>
      </c>
      <c r="F62" s="15" t="s">
        <v>26</v>
      </c>
      <c r="G62" s="15" t="s">
        <v>146</v>
      </c>
      <c r="H62" s="15" t="s">
        <v>148</v>
      </c>
      <c r="I62" s="25" t="s">
        <v>149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154.1808</v>
      </c>
      <c r="S62" s="15" t="s">
        <v>185</v>
      </c>
    </row>
    <row r="63" spans="1:19" hidden="1" x14ac:dyDescent="0.25">
      <c r="A63" s="15" t="s">
        <v>585</v>
      </c>
      <c r="B63" s="24" t="s">
        <v>129</v>
      </c>
      <c r="C63" s="15" t="s">
        <v>46</v>
      </c>
      <c r="D63" s="15" t="s">
        <v>26</v>
      </c>
      <c r="E63" s="15" t="s">
        <v>186</v>
      </c>
      <c r="F63" s="15" t="s">
        <v>26</v>
      </c>
      <c r="G63" s="15" t="s">
        <v>150</v>
      </c>
      <c r="H63" s="15" t="s">
        <v>148</v>
      </c>
      <c r="I63" s="25" t="s">
        <v>149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19.959599999999998</v>
      </c>
      <c r="S63" s="15" t="s">
        <v>187</v>
      </c>
    </row>
    <row r="64" spans="1:19" hidden="1" x14ac:dyDescent="0.25">
      <c r="A64" s="15" t="s">
        <v>586</v>
      </c>
      <c r="B64" s="24" t="s">
        <v>129</v>
      </c>
      <c r="C64" s="15" t="s">
        <v>46</v>
      </c>
      <c r="D64" s="15" t="s">
        <v>26</v>
      </c>
      <c r="E64" s="15" t="s">
        <v>188</v>
      </c>
      <c r="F64" s="15" t="s">
        <v>26</v>
      </c>
      <c r="G64" s="15" t="s">
        <v>144</v>
      </c>
      <c r="H64" s="15" t="s">
        <v>99</v>
      </c>
      <c r="I64" s="25" t="s">
        <v>100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197.93520000000001</v>
      </c>
      <c r="S64" s="15" t="s">
        <v>189</v>
      </c>
    </row>
    <row r="65" spans="1:19" hidden="1" x14ac:dyDescent="0.25">
      <c r="A65" s="15" t="s">
        <v>587</v>
      </c>
      <c r="B65" s="24" t="s">
        <v>190</v>
      </c>
      <c r="C65" s="15" t="s">
        <v>24</v>
      </c>
      <c r="D65" s="15" t="s">
        <v>191</v>
      </c>
      <c r="E65" s="15" t="s">
        <v>26</v>
      </c>
      <c r="F65" s="15" t="s">
        <v>192</v>
      </c>
      <c r="G65" s="15" t="s">
        <v>26</v>
      </c>
      <c r="H65" s="15" t="s">
        <v>193</v>
      </c>
      <c r="I65" s="25" t="s">
        <v>194</v>
      </c>
      <c r="J65" s="25">
        <v>634.79999999999995</v>
      </c>
      <c r="K65" s="25">
        <v>634.79999999999995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15" t="s">
        <v>26</v>
      </c>
    </row>
    <row r="66" spans="1:19" hidden="1" x14ac:dyDescent="0.25">
      <c r="A66" s="15" t="s">
        <v>588</v>
      </c>
      <c r="B66" s="24" t="s">
        <v>190</v>
      </c>
      <c r="C66" s="15" t="s">
        <v>24</v>
      </c>
      <c r="D66" s="15" t="s">
        <v>195</v>
      </c>
      <c r="E66" s="15" t="s">
        <v>26</v>
      </c>
      <c r="F66" s="15" t="s">
        <v>196</v>
      </c>
      <c r="G66" s="15" t="s">
        <v>26</v>
      </c>
      <c r="H66" s="15" t="s">
        <v>197</v>
      </c>
      <c r="I66" s="25" t="s">
        <v>198</v>
      </c>
      <c r="J66" s="25">
        <v>1498.08</v>
      </c>
      <c r="K66" s="25">
        <v>1498.08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15" t="s">
        <v>26</v>
      </c>
    </row>
    <row r="67" spans="1:19" hidden="1" x14ac:dyDescent="0.25">
      <c r="A67" s="15" t="s">
        <v>589</v>
      </c>
      <c r="B67" s="24" t="s">
        <v>190</v>
      </c>
      <c r="C67" s="15" t="s">
        <v>24</v>
      </c>
      <c r="D67" s="15" t="s">
        <v>199</v>
      </c>
      <c r="E67" s="15" t="s">
        <v>26</v>
      </c>
      <c r="F67" s="15" t="s">
        <v>200</v>
      </c>
      <c r="G67" s="15" t="s">
        <v>26</v>
      </c>
      <c r="H67" s="15" t="s">
        <v>201</v>
      </c>
      <c r="I67" s="25" t="s">
        <v>202</v>
      </c>
      <c r="J67" s="25">
        <v>2167.0300000000002</v>
      </c>
      <c r="K67" s="25">
        <v>2167.0300000000002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15" t="s">
        <v>26</v>
      </c>
    </row>
    <row r="68" spans="1:19" hidden="1" x14ac:dyDescent="0.25">
      <c r="A68" s="15" t="s">
        <v>590</v>
      </c>
      <c r="B68" s="24" t="s">
        <v>190</v>
      </c>
      <c r="C68" s="15" t="s">
        <v>24</v>
      </c>
      <c r="D68" s="15" t="s">
        <v>203</v>
      </c>
      <c r="E68" s="15" t="s">
        <v>26</v>
      </c>
      <c r="F68" s="15" t="s">
        <v>204</v>
      </c>
      <c r="G68" s="15" t="s">
        <v>26</v>
      </c>
      <c r="H68" s="15" t="s">
        <v>205</v>
      </c>
      <c r="I68" s="25" t="s">
        <v>206</v>
      </c>
      <c r="J68" s="25">
        <v>352.8</v>
      </c>
      <c r="K68" s="25">
        <v>352.8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15" t="s">
        <v>26</v>
      </c>
    </row>
    <row r="69" spans="1:19" hidden="1" x14ac:dyDescent="0.25">
      <c r="A69" s="15" t="s">
        <v>591</v>
      </c>
      <c r="B69" s="24" t="s">
        <v>190</v>
      </c>
      <c r="C69" s="15" t="s">
        <v>24</v>
      </c>
      <c r="D69" s="15" t="s">
        <v>207</v>
      </c>
      <c r="E69" s="15" t="s">
        <v>26</v>
      </c>
      <c r="F69" s="15" t="s">
        <v>208</v>
      </c>
      <c r="G69" s="15" t="s">
        <v>26</v>
      </c>
      <c r="H69" s="15" t="s">
        <v>32</v>
      </c>
      <c r="I69" s="25" t="s">
        <v>33</v>
      </c>
      <c r="J69" s="25">
        <v>194</v>
      </c>
      <c r="K69" s="25">
        <v>194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15" t="s">
        <v>26</v>
      </c>
    </row>
    <row r="70" spans="1:19" hidden="1" x14ac:dyDescent="0.25">
      <c r="A70" s="15" t="s">
        <v>592</v>
      </c>
      <c r="B70" s="24" t="s">
        <v>190</v>
      </c>
      <c r="C70" s="15" t="s">
        <v>24</v>
      </c>
      <c r="D70" s="15" t="s">
        <v>209</v>
      </c>
      <c r="E70" s="15" t="s">
        <v>26</v>
      </c>
      <c r="F70" s="15" t="s">
        <v>210</v>
      </c>
      <c r="G70" s="15" t="s">
        <v>26</v>
      </c>
      <c r="H70" s="15" t="s">
        <v>211</v>
      </c>
      <c r="I70" s="25" t="s">
        <v>212</v>
      </c>
      <c r="J70" s="25">
        <v>533.36</v>
      </c>
      <c r="K70" s="25">
        <v>0</v>
      </c>
      <c r="L70" s="25">
        <v>459.79</v>
      </c>
      <c r="M70" s="25">
        <v>73.569999999999993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15" t="s">
        <v>26</v>
      </c>
    </row>
    <row r="71" spans="1:19" hidden="1" x14ac:dyDescent="0.25">
      <c r="A71" s="48" t="s">
        <v>593</v>
      </c>
      <c r="B71" s="12" t="s">
        <v>190</v>
      </c>
      <c r="C71" s="11" t="s">
        <v>24</v>
      </c>
      <c r="D71" s="11" t="s">
        <v>213</v>
      </c>
      <c r="E71" s="11" t="s">
        <v>26</v>
      </c>
      <c r="F71" s="11" t="s">
        <v>214</v>
      </c>
      <c r="G71" s="11" t="s">
        <v>26</v>
      </c>
      <c r="H71" s="11" t="s">
        <v>215</v>
      </c>
      <c r="I71" s="13" t="s">
        <v>216</v>
      </c>
      <c r="J71" s="13">
        <v>28782.52</v>
      </c>
      <c r="K71" s="13">
        <v>28782.52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1" t="s">
        <v>26</v>
      </c>
    </row>
    <row r="72" spans="1:19" hidden="1" x14ac:dyDescent="0.25">
      <c r="A72" s="15" t="s">
        <v>594</v>
      </c>
      <c r="B72" s="24" t="s">
        <v>190</v>
      </c>
      <c r="C72" s="15" t="s">
        <v>24</v>
      </c>
      <c r="D72" s="15" t="s">
        <v>217</v>
      </c>
      <c r="E72" s="15" t="s">
        <v>26</v>
      </c>
      <c r="F72" s="15" t="s">
        <v>218</v>
      </c>
      <c r="G72" s="15" t="s">
        <v>26</v>
      </c>
      <c r="H72" s="15" t="s">
        <v>85</v>
      </c>
      <c r="I72" s="25" t="s">
        <v>86</v>
      </c>
      <c r="J72" s="25">
        <v>381</v>
      </c>
      <c r="K72" s="25">
        <v>381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15" t="s">
        <v>26</v>
      </c>
    </row>
    <row r="73" spans="1:19" hidden="1" x14ac:dyDescent="0.25">
      <c r="A73" s="15" t="s">
        <v>595</v>
      </c>
      <c r="B73" s="24" t="s">
        <v>190</v>
      </c>
      <c r="C73" s="15" t="s">
        <v>46</v>
      </c>
      <c r="D73" s="15" t="s">
        <v>26</v>
      </c>
      <c r="E73" s="15" t="s">
        <v>219</v>
      </c>
      <c r="F73" s="15" t="s">
        <v>220</v>
      </c>
      <c r="G73" s="15" t="s">
        <v>97</v>
      </c>
      <c r="H73" s="15" t="s">
        <v>99</v>
      </c>
      <c r="I73" s="25" t="s">
        <v>100</v>
      </c>
      <c r="J73" s="25">
        <v>-82.02</v>
      </c>
      <c r="K73" s="25">
        <v>0</v>
      </c>
      <c r="L73" s="25">
        <v>-70.709999999999994</v>
      </c>
      <c r="M73" s="25">
        <v>-11.31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15" t="s">
        <v>26</v>
      </c>
    </row>
    <row r="74" spans="1:19" hidden="1" x14ac:dyDescent="0.25">
      <c r="A74" s="15" t="s">
        <v>596</v>
      </c>
      <c r="B74" s="24" t="s">
        <v>190</v>
      </c>
      <c r="C74" s="15" t="s">
        <v>46</v>
      </c>
      <c r="D74" s="15" t="s">
        <v>26</v>
      </c>
      <c r="E74" s="15" t="s">
        <v>221</v>
      </c>
      <c r="F74" s="15" t="s">
        <v>26</v>
      </c>
      <c r="G74" s="15" t="s">
        <v>209</v>
      </c>
      <c r="H74" s="15" t="s">
        <v>211</v>
      </c>
      <c r="I74" s="25" t="s">
        <v>212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55.177500000000002</v>
      </c>
      <c r="S74" s="15" t="s">
        <v>222</v>
      </c>
    </row>
    <row r="75" spans="1:19" hidden="1" x14ac:dyDescent="0.25">
      <c r="A75" s="15" t="s">
        <v>597</v>
      </c>
      <c r="B75" s="24" t="s">
        <v>223</v>
      </c>
      <c r="C75" s="15" t="s">
        <v>24</v>
      </c>
      <c r="D75" s="15" t="s">
        <v>224</v>
      </c>
      <c r="E75" s="15" t="s">
        <v>26</v>
      </c>
      <c r="F75" s="15" t="s">
        <v>225</v>
      </c>
      <c r="G75" s="15" t="s">
        <v>26</v>
      </c>
      <c r="H75" s="15" t="s">
        <v>95</v>
      </c>
      <c r="I75" s="25" t="s">
        <v>96</v>
      </c>
      <c r="J75" s="25">
        <v>5262.1048000000001</v>
      </c>
      <c r="K75" s="25">
        <v>3866.59</v>
      </c>
      <c r="L75" s="25">
        <v>1203.03</v>
      </c>
      <c r="M75" s="25">
        <v>192.48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15" t="s">
        <v>26</v>
      </c>
    </row>
    <row r="76" spans="1:19" hidden="1" x14ac:dyDescent="0.25">
      <c r="A76" s="15" t="s">
        <v>598</v>
      </c>
      <c r="B76" s="24" t="s">
        <v>223</v>
      </c>
      <c r="C76" s="15" t="s">
        <v>24</v>
      </c>
      <c r="D76" s="15" t="s">
        <v>226</v>
      </c>
      <c r="E76" s="15" t="s">
        <v>26</v>
      </c>
      <c r="F76" s="15" t="s">
        <v>227</v>
      </c>
      <c r="G76" s="15" t="s">
        <v>26</v>
      </c>
      <c r="H76" s="15" t="s">
        <v>36</v>
      </c>
      <c r="I76" s="25" t="s">
        <v>37</v>
      </c>
      <c r="J76" s="25">
        <v>1233.57</v>
      </c>
      <c r="K76" s="25">
        <v>1233.57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15" t="s">
        <v>26</v>
      </c>
    </row>
    <row r="77" spans="1:19" hidden="1" x14ac:dyDescent="0.25">
      <c r="A77" s="15" t="s">
        <v>599</v>
      </c>
      <c r="B77" s="24" t="s">
        <v>223</v>
      </c>
      <c r="C77" s="15" t="s">
        <v>24</v>
      </c>
      <c r="D77" s="15" t="s">
        <v>228</v>
      </c>
      <c r="E77" s="15" t="s">
        <v>26</v>
      </c>
      <c r="F77" s="15" t="s">
        <v>229</v>
      </c>
      <c r="G77" s="15" t="s">
        <v>26</v>
      </c>
      <c r="H77" s="15" t="s">
        <v>148</v>
      </c>
      <c r="I77" s="25" t="s">
        <v>149</v>
      </c>
      <c r="J77" s="25">
        <v>1329.8124</v>
      </c>
      <c r="K77" s="25">
        <v>0</v>
      </c>
      <c r="L77" s="25">
        <v>1146.3900000000001</v>
      </c>
      <c r="M77" s="25">
        <v>183.42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15" t="s">
        <v>26</v>
      </c>
    </row>
    <row r="78" spans="1:19" hidden="1" x14ac:dyDescent="0.25">
      <c r="A78" s="15" t="s">
        <v>600</v>
      </c>
      <c r="B78" s="24" t="s">
        <v>223</v>
      </c>
      <c r="C78" s="15" t="s">
        <v>24</v>
      </c>
      <c r="D78" s="15" t="s">
        <v>230</v>
      </c>
      <c r="E78" s="15" t="s">
        <v>26</v>
      </c>
      <c r="F78" s="15" t="s">
        <v>231</v>
      </c>
      <c r="G78" s="15" t="s">
        <v>26</v>
      </c>
      <c r="H78" s="15" t="s">
        <v>52</v>
      </c>
      <c r="I78" s="25" t="s">
        <v>53</v>
      </c>
      <c r="J78" s="25">
        <v>320.16000000000003</v>
      </c>
      <c r="K78" s="25">
        <v>0</v>
      </c>
      <c r="L78" s="25">
        <v>276</v>
      </c>
      <c r="M78" s="25">
        <v>44.16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15" t="s">
        <v>26</v>
      </c>
    </row>
    <row r="79" spans="1:19" hidden="1" x14ac:dyDescent="0.25">
      <c r="A79" s="15" t="s">
        <v>601</v>
      </c>
      <c r="B79" s="24" t="s">
        <v>223</v>
      </c>
      <c r="C79" s="15" t="s">
        <v>24</v>
      </c>
      <c r="D79" s="15" t="s">
        <v>232</v>
      </c>
      <c r="E79" s="15" t="s">
        <v>26</v>
      </c>
      <c r="F79" s="15" t="s">
        <v>233</v>
      </c>
      <c r="G79" s="15" t="s">
        <v>26</v>
      </c>
      <c r="H79" s="15" t="s">
        <v>234</v>
      </c>
      <c r="I79" s="25" t="s">
        <v>235</v>
      </c>
      <c r="J79" s="25">
        <v>399.97</v>
      </c>
      <c r="K79" s="25">
        <v>0</v>
      </c>
      <c r="L79" s="25">
        <v>344.8</v>
      </c>
      <c r="M79" s="25">
        <v>55.17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15" t="s">
        <v>26</v>
      </c>
    </row>
    <row r="80" spans="1:19" hidden="1" x14ac:dyDescent="0.25">
      <c r="A80" s="15" t="s">
        <v>602</v>
      </c>
      <c r="B80" s="24" t="s">
        <v>223</v>
      </c>
      <c r="C80" s="15" t="s">
        <v>46</v>
      </c>
      <c r="D80" s="15" t="s">
        <v>26</v>
      </c>
      <c r="E80" s="15" t="s">
        <v>236</v>
      </c>
      <c r="F80" s="15" t="s">
        <v>26</v>
      </c>
      <c r="G80" s="15" t="s">
        <v>224</v>
      </c>
      <c r="H80" s="15" t="s">
        <v>95</v>
      </c>
      <c r="I80" s="25" t="s">
        <v>96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144.36359999999999</v>
      </c>
      <c r="S80" s="15" t="s">
        <v>237</v>
      </c>
    </row>
    <row r="81" spans="1:19" hidden="1" x14ac:dyDescent="0.25">
      <c r="A81" s="15" t="s">
        <v>603</v>
      </c>
      <c r="B81" s="24" t="s">
        <v>223</v>
      </c>
      <c r="C81" s="15" t="s">
        <v>46</v>
      </c>
      <c r="D81" s="15" t="s">
        <v>26</v>
      </c>
      <c r="E81" s="15" t="s">
        <v>238</v>
      </c>
      <c r="F81" s="15" t="s">
        <v>26</v>
      </c>
      <c r="G81" s="15" t="s">
        <v>228</v>
      </c>
      <c r="H81" s="15" t="s">
        <v>148</v>
      </c>
      <c r="I81" s="25" t="s">
        <v>149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137.5668</v>
      </c>
      <c r="S81" s="15" t="s">
        <v>239</v>
      </c>
    </row>
    <row r="82" spans="1:19" hidden="1" x14ac:dyDescent="0.25">
      <c r="A82" s="15" t="s">
        <v>604</v>
      </c>
      <c r="B82" s="24" t="s">
        <v>223</v>
      </c>
      <c r="C82" s="15" t="s">
        <v>46</v>
      </c>
      <c r="D82" s="15" t="s">
        <v>26</v>
      </c>
      <c r="E82" s="15" t="s">
        <v>240</v>
      </c>
      <c r="F82" s="15" t="s">
        <v>26</v>
      </c>
      <c r="G82" s="15" t="s">
        <v>230</v>
      </c>
      <c r="H82" s="15" t="s">
        <v>52</v>
      </c>
      <c r="I82" s="25" t="s">
        <v>53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33.119999999999997</v>
      </c>
      <c r="S82" s="15" t="s">
        <v>241</v>
      </c>
    </row>
    <row r="83" spans="1:19" hidden="1" x14ac:dyDescent="0.25">
      <c r="A83" s="15" t="s">
        <v>605</v>
      </c>
      <c r="B83" s="24" t="s">
        <v>223</v>
      </c>
      <c r="C83" s="15" t="s">
        <v>46</v>
      </c>
      <c r="D83" s="15" t="s">
        <v>26</v>
      </c>
      <c r="E83" s="15" t="s">
        <v>242</v>
      </c>
      <c r="F83" s="15" t="s">
        <v>26</v>
      </c>
      <c r="G83" s="15" t="s">
        <v>232</v>
      </c>
      <c r="H83" s="15" t="s">
        <v>234</v>
      </c>
      <c r="I83" s="25" t="s">
        <v>235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41.377499999999998</v>
      </c>
      <c r="S83" s="15" t="s">
        <v>243</v>
      </c>
    </row>
    <row r="84" spans="1:19" hidden="1" x14ac:dyDescent="0.25">
      <c r="A84" s="15" t="s">
        <v>606</v>
      </c>
      <c r="B84" s="24" t="s">
        <v>244</v>
      </c>
      <c r="C84" s="15" t="s">
        <v>24</v>
      </c>
      <c r="D84" s="15" t="s">
        <v>245</v>
      </c>
      <c r="E84" s="15" t="s">
        <v>26</v>
      </c>
      <c r="F84" s="15" t="s">
        <v>246</v>
      </c>
      <c r="G84" s="15" t="s">
        <v>26</v>
      </c>
      <c r="H84" s="15" t="s">
        <v>215</v>
      </c>
      <c r="I84" s="25" t="s">
        <v>216</v>
      </c>
      <c r="J84" s="25">
        <v>36246.9</v>
      </c>
      <c r="K84" s="25">
        <v>36246.9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15" t="s">
        <v>26</v>
      </c>
    </row>
    <row r="85" spans="1:19" hidden="1" x14ac:dyDescent="0.25">
      <c r="A85" s="15" t="s">
        <v>607</v>
      </c>
      <c r="B85" s="24" t="s">
        <v>244</v>
      </c>
      <c r="C85" s="15" t="s">
        <v>24</v>
      </c>
      <c r="D85" s="15" t="s">
        <v>247</v>
      </c>
      <c r="E85" s="15" t="s">
        <v>26</v>
      </c>
      <c r="F85" s="15" t="s">
        <v>248</v>
      </c>
      <c r="G85" s="15" t="s">
        <v>26</v>
      </c>
      <c r="H85" s="15" t="s">
        <v>249</v>
      </c>
      <c r="I85" s="25" t="s">
        <v>250</v>
      </c>
      <c r="J85" s="25">
        <v>254.8</v>
      </c>
      <c r="K85" s="25">
        <v>254.8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15" t="s">
        <v>26</v>
      </c>
    </row>
    <row r="86" spans="1:19" hidden="1" x14ac:dyDescent="0.25">
      <c r="A86" s="15" t="s">
        <v>608</v>
      </c>
      <c r="B86" s="24" t="s">
        <v>244</v>
      </c>
      <c r="C86" s="15" t="s">
        <v>24</v>
      </c>
      <c r="D86" s="15" t="s">
        <v>251</v>
      </c>
      <c r="E86" s="15" t="s">
        <v>26</v>
      </c>
      <c r="F86" s="15" t="s">
        <v>252</v>
      </c>
      <c r="G86" s="15" t="s">
        <v>26</v>
      </c>
      <c r="H86" s="15" t="s">
        <v>75</v>
      </c>
      <c r="I86" s="25" t="s">
        <v>76</v>
      </c>
      <c r="J86" s="25">
        <v>695.59</v>
      </c>
      <c r="K86" s="25">
        <v>695.59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15" t="s">
        <v>26</v>
      </c>
    </row>
    <row r="87" spans="1:19" hidden="1" x14ac:dyDescent="0.25">
      <c r="A87" s="15" t="s">
        <v>609</v>
      </c>
      <c r="B87" s="24" t="s">
        <v>244</v>
      </c>
      <c r="C87" s="15" t="s">
        <v>24</v>
      </c>
      <c r="D87" s="15" t="s">
        <v>253</v>
      </c>
      <c r="E87" s="15" t="s">
        <v>26</v>
      </c>
      <c r="F87" s="15" t="s">
        <v>254</v>
      </c>
      <c r="G87" s="15" t="s">
        <v>26</v>
      </c>
      <c r="H87" s="15" t="s">
        <v>255</v>
      </c>
      <c r="I87" s="25" t="s">
        <v>256</v>
      </c>
      <c r="J87" s="25">
        <v>2014.95</v>
      </c>
      <c r="K87" s="25">
        <v>2014.95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15" t="s">
        <v>26</v>
      </c>
    </row>
    <row r="88" spans="1:19" hidden="1" x14ac:dyDescent="0.25">
      <c r="A88" s="48" t="s">
        <v>610</v>
      </c>
      <c r="B88" s="12" t="s">
        <v>244</v>
      </c>
      <c r="C88" s="11" t="s">
        <v>24</v>
      </c>
      <c r="D88" s="11" t="s">
        <v>257</v>
      </c>
      <c r="E88" s="11" t="s">
        <v>26</v>
      </c>
      <c r="F88" s="11" t="s">
        <v>258</v>
      </c>
      <c r="G88" s="11" t="s">
        <v>26</v>
      </c>
      <c r="H88" s="11" t="s">
        <v>201</v>
      </c>
      <c r="I88" s="13" t="s">
        <v>202</v>
      </c>
      <c r="J88" s="13">
        <v>583.24</v>
      </c>
      <c r="K88" s="13">
        <v>583.24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1" t="s">
        <v>26</v>
      </c>
    </row>
    <row r="89" spans="1:19" hidden="1" x14ac:dyDescent="0.25">
      <c r="A89" s="15" t="s">
        <v>611</v>
      </c>
      <c r="B89" s="24" t="s">
        <v>244</v>
      </c>
      <c r="C89" s="15" t="s">
        <v>24</v>
      </c>
      <c r="D89" s="15" t="s">
        <v>259</v>
      </c>
      <c r="E89" s="15" t="s">
        <v>26</v>
      </c>
      <c r="F89" s="15" t="s">
        <v>260</v>
      </c>
      <c r="G89" s="15" t="s">
        <v>26</v>
      </c>
      <c r="H89" s="15" t="s">
        <v>261</v>
      </c>
      <c r="I89" s="25" t="s">
        <v>262</v>
      </c>
      <c r="J89" s="25">
        <v>52.7</v>
      </c>
      <c r="K89" s="25">
        <v>0</v>
      </c>
      <c r="L89" s="25">
        <v>45.43</v>
      </c>
      <c r="M89" s="25">
        <v>7.27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15" t="s">
        <v>26</v>
      </c>
    </row>
    <row r="90" spans="1:19" hidden="1" x14ac:dyDescent="0.25">
      <c r="A90" s="15" t="s">
        <v>612</v>
      </c>
      <c r="B90" s="24" t="s">
        <v>244</v>
      </c>
      <c r="C90" s="15" t="s">
        <v>46</v>
      </c>
      <c r="D90" s="15" t="s">
        <v>26</v>
      </c>
      <c r="E90" s="15" t="s">
        <v>263</v>
      </c>
      <c r="F90" s="15" t="s">
        <v>264</v>
      </c>
      <c r="G90" s="15" t="s">
        <v>263</v>
      </c>
      <c r="H90" s="15" t="s">
        <v>265</v>
      </c>
      <c r="I90" s="25" t="s">
        <v>266</v>
      </c>
      <c r="J90" s="25">
        <v>-923.69</v>
      </c>
      <c r="K90" s="25">
        <v>-923.69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15" t="s">
        <v>26</v>
      </c>
    </row>
    <row r="91" spans="1:19" hidden="1" x14ac:dyDescent="0.25">
      <c r="A91" s="15" t="s">
        <v>613</v>
      </c>
      <c r="B91" s="24" t="s">
        <v>244</v>
      </c>
      <c r="C91" s="15" t="s">
        <v>46</v>
      </c>
      <c r="D91" s="15" t="s">
        <v>26</v>
      </c>
      <c r="E91" s="15" t="s">
        <v>267</v>
      </c>
      <c r="F91" s="15" t="s">
        <v>268</v>
      </c>
      <c r="G91" s="15" t="s">
        <v>267</v>
      </c>
      <c r="H91" s="15" t="s">
        <v>265</v>
      </c>
      <c r="I91" s="25" t="s">
        <v>266</v>
      </c>
      <c r="J91" s="25">
        <v>-1279.74</v>
      </c>
      <c r="K91" s="25">
        <v>-1279.74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15" t="s">
        <v>26</v>
      </c>
    </row>
    <row r="92" spans="1:19" hidden="1" x14ac:dyDescent="0.25">
      <c r="A92" s="15" t="s">
        <v>614</v>
      </c>
      <c r="B92" s="24" t="s">
        <v>244</v>
      </c>
      <c r="C92" s="15" t="s">
        <v>46</v>
      </c>
      <c r="D92" s="15" t="s">
        <v>26</v>
      </c>
      <c r="E92" s="15" t="s">
        <v>267</v>
      </c>
      <c r="F92" s="15" t="s">
        <v>268</v>
      </c>
      <c r="G92" s="15" t="s">
        <v>267</v>
      </c>
      <c r="H92" s="15" t="s">
        <v>265</v>
      </c>
      <c r="I92" s="25" t="s">
        <v>266</v>
      </c>
      <c r="J92" s="25">
        <v>-1279.74</v>
      </c>
      <c r="K92" s="25">
        <v>-1279.74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15" t="s">
        <v>26</v>
      </c>
    </row>
    <row r="93" spans="1:19" hidden="1" x14ac:dyDescent="0.25">
      <c r="A93" s="15" t="s">
        <v>615</v>
      </c>
      <c r="B93" s="24" t="s">
        <v>244</v>
      </c>
      <c r="C93" s="15" t="s">
        <v>46</v>
      </c>
      <c r="D93" s="15" t="s">
        <v>26</v>
      </c>
      <c r="E93" s="15" t="s">
        <v>269</v>
      </c>
      <c r="F93" s="15" t="s">
        <v>26</v>
      </c>
      <c r="G93" s="15" t="s">
        <v>259</v>
      </c>
      <c r="H93" s="15" t="s">
        <v>261</v>
      </c>
      <c r="I93" s="25" t="s">
        <v>262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5.4524999999999997</v>
      </c>
      <c r="S93" s="15" t="s">
        <v>270</v>
      </c>
    </row>
    <row r="94" spans="1:19" hidden="1" x14ac:dyDescent="0.25">
      <c r="A94" s="15" t="s">
        <v>616</v>
      </c>
      <c r="B94" s="24" t="s">
        <v>271</v>
      </c>
      <c r="C94" s="15" t="s">
        <v>24</v>
      </c>
      <c r="D94" s="15" t="s">
        <v>272</v>
      </c>
      <c r="E94" s="15" t="s">
        <v>26</v>
      </c>
      <c r="F94" s="15" t="s">
        <v>273</v>
      </c>
      <c r="G94" s="15" t="s">
        <v>26</v>
      </c>
      <c r="H94" s="15" t="s">
        <v>52</v>
      </c>
      <c r="I94" s="25" t="s">
        <v>53</v>
      </c>
      <c r="J94" s="25">
        <v>320.71679999999998</v>
      </c>
      <c r="K94" s="25">
        <v>0</v>
      </c>
      <c r="L94" s="25">
        <v>276.48</v>
      </c>
      <c r="M94" s="25">
        <v>44.23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15" t="s">
        <v>26</v>
      </c>
    </row>
    <row r="95" spans="1:19" hidden="1" x14ac:dyDescent="0.25">
      <c r="A95" s="15" t="s">
        <v>617</v>
      </c>
      <c r="B95" s="24" t="s">
        <v>271</v>
      </c>
      <c r="C95" s="15" t="s">
        <v>24</v>
      </c>
      <c r="D95" s="15" t="s">
        <v>274</v>
      </c>
      <c r="E95" s="15" t="s">
        <v>26</v>
      </c>
      <c r="F95" s="15" t="s">
        <v>275</v>
      </c>
      <c r="G95" s="15" t="s">
        <v>26</v>
      </c>
      <c r="H95" s="15" t="s">
        <v>156</v>
      </c>
      <c r="I95" s="25" t="s">
        <v>157</v>
      </c>
      <c r="J95" s="25">
        <v>187.0384</v>
      </c>
      <c r="K95" s="25">
        <v>0</v>
      </c>
      <c r="L95" s="25">
        <v>161.24</v>
      </c>
      <c r="M95" s="25">
        <v>25.79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15" t="s">
        <v>26</v>
      </c>
    </row>
    <row r="96" spans="1:19" hidden="1" x14ac:dyDescent="0.25">
      <c r="A96" s="15" t="s">
        <v>618</v>
      </c>
      <c r="B96" s="24" t="s">
        <v>271</v>
      </c>
      <c r="C96" s="15" t="s">
        <v>46</v>
      </c>
      <c r="D96" s="15" t="s">
        <v>26</v>
      </c>
      <c r="E96" s="15" t="s">
        <v>276</v>
      </c>
      <c r="F96" s="15" t="s">
        <v>26</v>
      </c>
      <c r="G96" s="15" t="s">
        <v>272</v>
      </c>
      <c r="H96" s="15" t="s">
        <v>52</v>
      </c>
      <c r="I96" s="25" t="s">
        <v>53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33.177599999999998</v>
      </c>
      <c r="S96" s="15" t="s">
        <v>277</v>
      </c>
    </row>
    <row r="97" spans="1:19" x14ac:dyDescent="0.25">
      <c r="A97" s="5"/>
      <c r="B97" s="6"/>
      <c r="C97" s="5"/>
      <c r="D97" s="5"/>
      <c r="E97" s="5"/>
      <c r="F97" s="5"/>
      <c r="G97" s="5"/>
      <c r="H97" s="5"/>
      <c r="I97" s="7"/>
      <c r="J97" s="7"/>
      <c r="K97" s="7"/>
      <c r="L97" s="7"/>
      <c r="M97" s="7"/>
      <c r="N97" s="7"/>
      <c r="O97" s="7"/>
      <c r="P97" s="7"/>
      <c r="Q97" s="7"/>
      <c r="R97" s="7"/>
      <c r="S97" s="5"/>
    </row>
    <row r="98" spans="1:19" x14ac:dyDescent="0.25">
      <c r="A98" s="1"/>
      <c r="B98" s="1"/>
      <c r="C98" s="1"/>
      <c r="D98" s="1"/>
      <c r="E98" s="1"/>
      <c r="F98" s="1"/>
      <c r="G98" s="1"/>
      <c r="H98" s="1"/>
      <c r="I98" s="1"/>
      <c r="J98" s="3">
        <v>108743.4464</v>
      </c>
      <c r="K98" s="3">
        <v>89582.25999999998</v>
      </c>
      <c r="L98" s="3">
        <v>16518.27</v>
      </c>
      <c r="M98" s="3">
        <v>2642.85</v>
      </c>
      <c r="N98" s="3">
        <v>0</v>
      </c>
      <c r="O98" s="3">
        <v>0</v>
      </c>
      <c r="P98" s="3">
        <v>0</v>
      </c>
      <c r="Q98" s="3">
        <v>0</v>
      </c>
      <c r="R98" s="14">
        <v>2071.9085</v>
      </c>
      <c r="S98" s="1"/>
    </row>
    <row r="101" spans="1:19" x14ac:dyDescent="0.25">
      <c r="I101" s="45"/>
    </row>
    <row r="102" spans="1:19" x14ac:dyDescent="0.25">
      <c r="I102" s="47" t="str">
        <f>+A8&amp;" "&amp;C8&amp;" "&amp;D8&amp;" "&amp;E8&amp;" "&amp;I8&amp;" "&amp;S8</f>
        <v xml:space="preserve">4,1/1 FC 000162  INVERSIONES CRESVEIRA,C.A </v>
      </c>
      <c r="J102" s="25">
        <v>143.22</v>
      </c>
      <c r="K102" s="25">
        <v>0</v>
      </c>
      <c r="L102" s="15" t="s">
        <v>25</v>
      </c>
      <c r="M102" s="15" t="s">
        <v>24</v>
      </c>
    </row>
    <row r="103" spans="1:19" x14ac:dyDescent="0.25">
      <c r="I103" s="47" t="str">
        <f>+A9&amp;" "&amp;C9&amp;" "&amp;D9&amp;" "&amp;E9&amp;" "&amp;I9&amp;" "&amp;S9</f>
        <v xml:space="preserve">4,1/2 FC 029001  INVERSIONES MANUEL PEREIRA,C.A </v>
      </c>
      <c r="J103" s="25">
        <v>191</v>
      </c>
      <c r="K103" s="25">
        <v>0</v>
      </c>
      <c r="L103" s="15" t="s">
        <v>30</v>
      </c>
      <c r="M103" s="15" t="s">
        <v>24</v>
      </c>
    </row>
    <row r="104" spans="1:19" x14ac:dyDescent="0.25">
      <c r="I104" s="47" t="str">
        <f t="shared" ref="I104:I166" si="0">+A10&amp;" "&amp;C10&amp;" "&amp;D10&amp;" "&amp;E10&amp;" "&amp;I10&amp;" "&amp;S10</f>
        <v xml:space="preserve">4,1/3 FC 000732  DISTRIBUIDORA HALU, C.A. </v>
      </c>
      <c r="J104" s="25">
        <v>489.9</v>
      </c>
      <c r="K104" s="25">
        <v>0</v>
      </c>
      <c r="L104" s="15" t="s">
        <v>34</v>
      </c>
      <c r="M104" s="15" t="s">
        <v>24</v>
      </c>
    </row>
    <row r="105" spans="1:19" x14ac:dyDescent="0.25">
      <c r="I105" s="47" t="str">
        <f t="shared" si="0"/>
        <v xml:space="preserve">4,1/4 FC 018300  ALEJANDRO JOSE DOMINGUEZ PADILLA </v>
      </c>
      <c r="J105" s="25">
        <v>4569.54</v>
      </c>
      <c r="K105" s="25">
        <v>0</v>
      </c>
      <c r="L105" s="15" t="s">
        <v>38</v>
      </c>
      <c r="M105" s="15" t="s">
        <v>24</v>
      </c>
    </row>
    <row r="106" spans="1:19" x14ac:dyDescent="0.25">
      <c r="I106" s="46" t="str">
        <f t="shared" si="0"/>
        <v xml:space="preserve">4,1/5 FC 236  MANUEL JOAQUIN GONCALVES </v>
      </c>
      <c r="J106" s="49">
        <v>556.79999999999995</v>
      </c>
      <c r="K106" s="49">
        <v>0</v>
      </c>
      <c r="L106" s="48" t="s">
        <v>42</v>
      </c>
      <c r="M106" s="48" t="s">
        <v>24</v>
      </c>
    </row>
    <row r="107" spans="1:19" x14ac:dyDescent="0.25">
      <c r="I107" s="46" t="str">
        <f t="shared" si="0"/>
        <v>4,1/6 NC  101100001743 MANUEL JOAQUIN GONCALVES 20220400008220</v>
      </c>
      <c r="J107" s="49">
        <v>0</v>
      </c>
      <c r="K107" s="49">
        <v>76.8</v>
      </c>
      <c r="L107" s="48" t="s">
        <v>48</v>
      </c>
      <c r="M107" s="48" t="s">
        <v>46</v>
      </c>
    </row>
    <row r="108" spans="1:19" x14ac:dyDescent="0.25">
      <c r="I108" s="47" t="str">
        <f t="shared" si="0"/>
        <v xml:space="preserve">4,1/7 FC 030992  INVERSIONES GIOVANNY 46 CA </v>
      </c>
      <c r="J108" s="25">
        <v>559.09680000000003</v>
      </c>
      <c r="K108" s="25">
        <v>0</v>
      </c>
      <c r="L108" s="15" t="s">
        <v>50</v>
      </c>
      <c r="M108" s="15" t="s">
        <v>24</v>
      </c>
    </row>
    <row r="109" spans="1:19" x14ac:dyDescent="0.25">
      <c r="I109" s="47" t="str">
        <f t="shared" si="0"/>
        <v xml:space="preserve">4,1/8 FC 002767  RADISA ALIMENTOS C.A </v>
      </c>
      <c r="J109" s="25">
        <v>660.93119999999999</v>
      </c>
      <c r="K109" s="25">
        <v>0</v>
      </c>
      <c r="L109" s="15" t="s">
        <v>54</v>
      </c>
      <c r="M109" s="15" t="s">
        <v>24</v>
      </c>
    </row>
    <row r="110" spans="1:19" x14ac:dyDescent="0.25">
      <c r="I110" s="47" t="str">
        <f t="shared" si="0"/>
        <v>4,1/9 NC  101100001745 INVERSIONES GIOVANNY 46 CA 20220400008221</v>
      </c>
      <c r="J110" s="25">
        <v>0</v>
      </c>
      <c r="K110" s="25">
        <v>57.837600000000002</v>
      </c>
      <c r="L110" s="15" t="s">
        <v>59</v>
      </c>
      <c r="M110" s="15" t="s">
        <v>46</v>
      </c>
    </row>
    <row r="111" spans="1:19" x14ac:dyDescent="0.25">
      <c r="I111" s="47" t="str">
        <f t="shared" si="0"/>
        <v>4,1/10 NC  101100001746 RADISA ALIMENTOS C.A 20220400008222</v>
      </c>
      <c r="J111" s="25">
        <v>0</v>
      </c>
      <c r="K111" s="25">
        <v>23.228400000000001</v>
      </c>
      <c r="L111" s="15" t="s">
        <v>61</v>
      </c>
      <c r="M111" s="15" t="s">
        <v>46</v>
      </c>
    </row>
    <row r="112" spans="1:19" x14ac:dyDescent="0.25">
      <c r="I112" s="47" t="str">
        <f t="shared" si="0"/>
        <v xml:space="preserve">4,1/11 FC A00214997  SUMIPAN, C.A. </v>
      </c>
      <c r="J112" s="25">
        <v>87</v>
      </c>
      <c r="K112" s="25">
        <v>0</v>
      </c>
      <c r="L112" s="15" t="s">
        <v>63</v>
      </c>
      <c r="M112" s="15" t="s">
        <v>24</v>
      </c>
    </row>
    <row r="113" spans="9:13" x14ac:dyDescent="0.25">
      <c r="I113" s="47" t="str">
        <f t="shared" si="0"/>
        <v xml:space="preserve">4,1/12 FC A00214936  SUMIPAN, C.A. </v>
      </c>
      <c r="J113" s="25">
        <v>1000</v>
      </c>
      <c r="K113" s="25">
        <v>0</v>
      </c>
      <c r="L113" s="15" t="s">
        <v>67</v>
      </c>
      <c r="M113" s="15" t="s">
        <v>24</v>
      </c>
    </row>
    <row r="114" spans="9:13" x14ac:dyDescent="0.25">
      <c r="I114" s="47" t="str">
        <f t="shared" si="0"/>
        <v xml:space="preserve">4,1/13 FC 35822  AGRO BANANERA EL VIGIA C.A. </v>
      </c>
      <c r="J114" s="25">
        <v>183.6</v>
      </c>
      <c r="K114" s="25">
        <v>0</v>
      </c>
      <c r="L114" s="15" t="s">
        <v>69</v>
      </c>
      <c r="M114" s="15" t="s">
        <v>24</v>
      </c>
    </row>
    <row r="115" spans="9:13" x14ac:dyDescent="0.25">
      <c r="I115" s="47" t="str">
        <f t="shared" si="0"/>
        <v xml:space="preserve">4,1/14 FC 9306  CARNICOS LOS TEQUES C.A. </v>
      </c>
      <c r="J115" s="25">
        <v>474.59</v>
      </c>
      <c r="K115" s="25">
        <v>0</v>
      </c>
      <c r="L115" s="15" t="s">
        <v>73</v>
      </c>
      <c r="M115" s="15" t="s">
        <v>24</v>
      </c>
    </row>
    <row r="116" spans="9:13" x14ac:dyDescent="0.25">
      <c r="I116" s="47" t="str">
        <f t="shared" si="0"/>
        <v xml:space="preserve">4,1/15 FC 000769  DISTRIBUIDORA HALU, C.A. </v>
      </c>
      <c r="J116" s="25">
        <v>630.11</v>
      </c>
      <c r="K116" s="25">
        <v>0</v>
      </c>
      <c r="L116" s="15" t="s">
        <v>77</v>
      </c>
      <c r="M116" s="15" t="s">
        <v>24</v>
      </c>
    </row>
    <row r="117" spans="9:13" x14ac:dyDescent="0.25">
      <c r="I117" s="47" t="str">
        <f t="shared" si="0"/>
        <v xml:space="preserve">4,1/16 FC 007272  DISTRIBUIDORA DAMASCUS CA </v>
      </c>
      <c r="J117" s="25">
        <v>92.91</v>
      </c>
      <c r="K117" s="25">
        <v>0</v>
      </c>
      <c r="L117" s="15" t="s">
        <v>79</v>
      </c>
      <c r="M117" s="15" t="s">
        <v>24</v>
      </c>
    </row>
    <row r="118" spans="9:13" x14ac:dyDescent="0.25">
      <c r="I118" s="47" t="str">
        <f t="shared" si="0"/>
        <v xml:space="preserve">4,1/17 FC 0007970  COMERCIALZADORA GLOBAL ALIMENTOS, C.A </v>
      </c>
      <c r="J118" s="25">
        <v>463.07400000000001</v>
      </c>
      <c r="K118" s="25">
        <v>0</v>
      </c>
      <c r="L118" s="15" t="s">
        <v>83</v>
      </c>
      <c r="M118" s="15" t="s">
        <v>24</v>
      </c>
    </row>
    <row r="119" spans="9:13" x14ac:dyDescent="0.25">
      <c r="I119" s="47" t="str">
        <f t="shared" si="0"/>
        <v xml:space="preserve">4,1/18 FC A606597  INDUSTRIAS IBERIA C.A. </v>
      </c>
      <c r="J119" s="25">
        <v>3214.27</v>
      </c>
      <c r="K119" s="25">
        <v>0</v>
      </c>
      <c r="L119" s="15" t="s">
        <v>87</v>
      </c>
      <c r="M119" s="15" t="s">
        <v>24</v>
      </c>
    </row>
    <row r="120" spans="9:13" x14ac:dyDescent="0.25">
      <c r="I120" s="47" t="str">
        <f t="shared" si="0"/>
        <v xml:space="preserve">4,1/19 FC A606598  INDUSTRIAS IBERIA C.A. </v>
      </c>
      <c r="J120" s="25">
        <v>229.02</v>
      </c>
      <c r="K120" s="25">
        <v>0</v>
      </c>
      <c r="L120" s="15" t="s">
        <v>91</v>
      </c>
      <c r="M120" s="15" t="s">
        <v>24</v>
      </c>
    </row>
    <row r="121" spans="9:13" x14ac:dyDescent="0.25">
      <c r="I121" s="47" t="str">
        <f t="shared" si="0"/>
        <v xml:space="preserve">4,1/20 FC A054B1216308002  ALIMENTOS POLAR COMERCIAL, C.A. </v>
      </c>
      <c r="J121" s="25">
        <v>499.39</v>
      </c>
      <c r="K121" s="25">
        <v>0</v>
      </c>
      <c r="L121" s="15" t="s">
        <v>93</v>
      </c>
      <c r="M121" s="15" t="s">
        <v>24</v>
      </c>
    </row>
    <row r="122" spans="9:13" x14ac:dyDescent="0.25">
      <c r="I122" s="47" t="str">
        <f t="shared" si="0"/>
        <v xml:space="preserve">4,1/21 FC L118073240  PLUMROSE LATINOAMERICANA, C.A. </v>
      </c>
      <c r="J122" s="25">
        <v>1343.7616</v>
      </c>
      <c r="K122" s="25">
        <v>0</v>
      </c>
      <c r="L122" s="15" t="s">
        <v>97</v>
      </c>
      <c r="M122" s="15" t="s">
        <v>24</v>
      </c>
    </row>
    <row r="123" spans="9:13" x14ac:dyDescent="0.25">
      <c r="I123" s="47" t="str">
        <f t="shared" si="0"/>
        <v xml:space="preserve">4,1/22 FC L118073236  PLUMROSE LATINOAMERICANA, C.A. </v>
      </c>
      <c r="J123" s="25">
        <v>156.44</v>
      </c>
      <c r="K123" s="25">
        <v>0</v>
      </c>
      <c r="L123" s="15" t="s">
        <v>101</v>
      </c>
      <c r="M123" s="15" t="s">
        <v>24</v>
      </c>
    </row>
    <row r="124" spans="9:13" x14ac:dyDescent="0.25">
      <c r="I124" s="47" t="str">
        <f t="shared" si="0"/>
        <v xml:space="preserve">4,1/23 FC 0000353326  DISTRIBUIDORA DE LACTEOS LA COSTA J.E.B. C.A. </v>
      </c>
      <c r="J124" s="25">
        <v>320.71559999999999</v>
      </c>
      <c r="K124" s="25">
        <v>0</v>
      </c>
      <c r="L124" s="15" t="s">
        <v>103</v>
      </c>
      <c r="M124" s="15" t="s">
        <v>24</v>
      </c>
    </row>
    <row r="125" spans="9:13" x14ac:dyDescent="0.25">
      <c r="I125" s="47" t="str">
        <f t="shared" si="0"/>
        <v xml:space="preserve">4,1/24 FC 0000353374  DISTRIBUIDORA DE LACTEOS LA COSTA J.E.B. C.A. </v>
      </c>
      <c r="J125" s="25">
        <v>241.6</v>
      </c>
      <c r="K125" s="25">
        <v>0</v>
      </c>
      <c r="L125" s="15" t="s">
        <v>107</v>
      </c>
      <c r="M125" s="15" t="s">
        <v>24</v>
      </c>
    </row>
    <row r="126" spans="9:13" x14ac:dyDescent="0.25">
      <c r="I126" s="47" t="str">
        <f t="shared" si="0"/>
        <v xml:space="preserve">4,1/25 FC 00707  DISTRIBUIDORA GLENDYLIFE C.A. </v>
      </c>
      <c r="J126" s="25">
        <v>35.9</v>
      </c>
      <c r="K126" s="25">
        <v>0</v>
      </c>
      <c r="L126" s="15" t="s">
        <v>109</v>
      </c>
      <c r="M126" s="15" t="s">
        <v>24</v>
      </c>
    </row>
    <row r="127" spans="9:13" x14ac:dyDescent="0.25">
      <c r="I127" s="47" t="str">
        <f t="shared" si="0"/>
        <v xml:space="preserve">4,1/26 NC  0000174576 DISTRIBUIDORA DE LACTEOS LA COSTA J.E.B. C.A. </v>
      </c>
      <c r="J127" s="25">
        <v>-14.76</v>
      </c>
      <c r="K127" s="25">
        <v>0</v>
      </c>
      <c r="L127" s="15" t="s">
        <v>26</v>
      </c>
      <c r="M127" s="15" t="s">
        <v>46</v>
      </c>
    </row>
    <row r="128" spans="9:13" x14ac:dyDescent="0.25">
      <c r="I128" s="47" t="str">
        <f t="shared" si="0"/>
        <v xml:space="preserve">4,1/27 NC  0000174569 DISTRIBUIDORA DE LACTEOS LA COSTA J.E.B. C.A. </v>
      </c>
      <c r="J128" s="25">
        <v>-14.76</v>
      </c>
      <c r="K128" s="25">
        <v>0</v>
      </c>
      <c r="L128" s="15" t="s">
        <v>26</v>
      </c>
      <c r="M128" s="15" t="s">
        <v>46</v>
      </c>
    </row>
    <row r="129" spans="9:13" x14ac:dyDescent="0.25">
      <c r="I129" s="47" t="str">
        <f t="shared" si="0"/>
        <v>4,1/28 NC  101100001747 SUMIPAN, C.A. 20220400008223</v>
      </c>
      <c r="J129" s="25">
        <v>0</v>
      </c>
      <c r="K129" s="25">
        <v>9</v>
      </c>
      <c r="L129" s="15" t="s">
        <v>26</v>
      </c>
      <c r="M129" s="15" t="s">
        <v>46</v>
      </c>
    </row>
    <row r="130" spans="9:13" x14ac:dyDescent="0.25">
      <c r="I130" s="47" t="str">
        <f t="shared" si="0"/>
        <v>4,1/29 NC  101100001749 DISTRIBUIDORA DE LACTEOS LA COSTA J.E.B. C.A. 20220400008224</v>
      </c>
      <c r="J130" s="25">
        <v>0</v>
      </c>
      <c r="K130" s="25">
        <v>17.629200000000001</v>
      </c>
      <c r="L130" s="15" t="s">
        <v>26</v>
      </c>
      <c r="M130" s="15" t="s">
        <v>46</v>
      </c>
    </row>
    <row r="131" spans="9:13" x14ac:dyDescent="0.25">
      <c r="I131" s="47" t="str">
        <f t="shared" si="0"/>
        <v>4,1/30 NC  101100001758 PLUMROSE LATINOAMERICANA, C.A. 20220400008230</v>
      </c>
      <c r="J131" s="25">
        <v>0</v>
      </c>
      <c r="K131" s="25">
        <v>122.0412</v>
      </c>
      <c r="L131" s="15" t="s">
        <v>26</v>
      </c>
      <c r="M131" s="15" t="s">
        <v>46</v>
      </c>
    </row>
    <row r="132" spans="9:13" x14ac:dyDescent="0.25">
      <c r="I132" s="47" t="str">
        <f t="shared" si="0"/>
        <v>4,1/31 NC  101100001759 COMERCIALZADORA GLOBAL ALIMENTOS, C.A 20220400008231</v>
      </c>
      <c r="J132" s="25">
        <v>0</v>
      </c>
      <c r="K132" s="25">
        <v>9.6180000000000003</v>
      </c>
      <c r="L132" s="15" t="s">
        <v>26</v>
      </c>
      <c r="M132" s="15" t="s">
        <v>46</v>
      </c>
    </row>
    <row r="133" spans="9:13" x14ac:dyDescent="0.25">
      <c r="I133" s="47" t="str">
        <f t="shared" si="0"/>
        <v>4,1/32 NC  101100001770 INDUSTRIAS IBERIA C.A. 20220400008239</v>
      </c>
      <c r="J133" s="25">
        <v>0</v>
      </c>
      <c r="K133" s="25">
        <v>332.51249999999999</v>
      </c>
      <c r="L133" s="15" t="s">
        <v>26</v>
      </c>
      <c r="M133" s="15" t="s">
        <v>46</v>
      </c>
    </row>
    <row r="134" spans="9:13" x14ac:dyDescent="0.25">
      <c r="I134" s="47" t="str">
        <f t="shared" si="0"/>
        <v>4,1/33 NC  101100001771 INDUSTRIAS IBERIA C.A. 20220400008240</v>
      </c>
      <c r="J134" s="25">
        <v>0</v>
      </c>
      <c r="K134" s="25">
        <v>23.692499999999999</v>
      </c>
      <c r="L134" s="15" t="s">
        <v>26</v>
      </c>
      <c r="M134" s="15" t="s">
        <v>46</v>
      </c>
    </row>
    <row r="135" spans="9:13" x14ac:dyDescent="0.25">
      <c r="I135" s="47" t="str">
        <f t="shared" si="0"/>
        <v xml:space="preserve">4,1/34 FC 000029792  DISTRIBUCIONES  ISVAN 2018,C.A </v>
      </c>
      <c r="J135" s="25">
        <v>787.12</v>
      </c>
      <c r="K135" s="25">
        <v>0</v>
      </c>
      <c r="L135" s="15" t="s">
        <v>130</v>
      </c>
      <c r="M135" s="15" t="s">
        <v>24</v>
      </c>
    </row>
    <row r="136" spans="9:13" x14ac:dyDescent="0.25">
      <c r="I136" s="47" t="str">
        <f t="shared" si="0"/>
        <v xml:space="preserve">4,1/35 FC 9398  DISTRIBUIDORA DEPACKIK 2020 CA </v>
      </c>
      <c r="J136" s="25">
        <v>856.08</v>
      </c>
      <c r="K136" s="25">
        <v>0</v>
      </c>
      <c r="L136" s="15" t="s">
        <v>134</v>
      </c>
      <c r="M136" s="15" t="s">
        <v>24</v>
      </c>
    </row>
    <row r="137" spans="9:13" x14ac:dyDescent="0.25">
      <c r="I137" s="47" t="str">
        <f t="shared" si="0"/>
        <v xml:space="preserve">4,1/36 FC 1515500  C.A. SUCESORA DE JOSE PUIG &amp; CIA </v>
      </c>
      <c r="J137" s="25">
        <v>1637.3979999999999</v>
      </c>
      <c r="K137" s="25">
        <v>0</v>
      </c>
      <c r="L137" s="15" t="s">
        <v>138</v>
      </c>
      <c r="M137" s="15" t="s">
        <v>24</v>
      </c>
    </row>
    <row r="138" spans="9:13" x14ac:dyDescent="0.25">
      <c r="I138" s="47" t="str">
        <f t="shared" si="0"/>
        <v xml:space="preserve">4,1/37 FC 000030135  DISTRIBUCIONES  ISVAN 2018,C.A </v>
      </c>
      <c r="J138" s="25">
        <v>538.08000000000004</v>
      </c>
      <c r="K138" s="25">
        <v>0</v>
      </c>
      <c r="L138" s="15" t="s">
        <v>142</v>
      </c>
      <c r="M138" s="15" t="s">
        <v>24</v>
      </c>
    </row>
    <row r="139" spans="9:13" x14ac:dyDescent="0.25">
      <c r="I139" s="47" t="str">
        <f t="shared" si="0"/>
        <v xml:space="preserve">4,1/38 FC L118073707  PLUMROSE LATINOAMERICANA, C.A. </v>
      </c>
      <c r="J139" s="25">
        <v>2445.0936000000002</v>
      </c>
      <c r="K139" s="25">
        <v>0</v>
      </c>
      <c r="L139" s="15" t="s">
        <v>144</v>
      </c>
      <c r="M139" s="15" t="s">
        <v>24</v>
      </c>
    </row>
    <row r="140" spans="9:13" x14ac:dyDescent="0.25">
      <c r="I140" s="47" t="str">
        <f t="shared" si="0"/>
        <v xml:space="preserve">4,1/39 FC 1128874  GRUPO DEPA , C.A.  </v>
      </c>
      <c r="J140" s="25">
        <v>1490.4143999999999</v>
      </c>
      <c r="K140" s="25">
        <v>0</v>
      </c>
      <c r="L140" s="15" t="s">
        <v>146</v>
      </c>
      <c r="M140" s="15" t="s">
        <v>24</v>
      </c>
    </row>
    <row r="141" spans="9:13" x14ac:dyDescent="0.25">
      <c r="I141" s="47" t="str">
        <f t="shared" si="0"/>
        <v xml:space="preserve">4,1/40 FC 1128873  GRUPO DEPA , C.A.  </v>
      </c>
      <c r="J141" s="25">
        <v>192.94280000000001</v>
      </c>
      <c r="K141" s="25">
        <v>0</v>
      </c>
      <c r="L141" s="15" t="s">
        <v>150</v>
      </c>
      <c r="M141" s="15" t="s">
        <v>24</v>
      </c>
    </row>
    <row r="142" spans="9:13" x14ac:dyDescent="0.25">
      <c r="I142" s="47" t="str">
        <f t="shared" si="0"/>
        <v xml:space="preserve">4,1/41 FC 0007998  COMERCIALZADORA GLOBAL ALIMENTOS, C.A </v>
      </c>
      <c r="J142" s="25">
        <v>466.262</v>
      </c>
      <c r="K142" s="25">
        <v>0</v>
      </c>
      <c r="L142" s="15" t="s">
        <v>152</v>
      </c>
      <c r="M142" s="15" t="s">
        <v>24</v>
      </c>
    </row>
    <row r="143" spans="9:13" x14ac:dyDescent="0.25">
      <c r="I143" s="47" t="str">
        <f t="shared" si="0"/>
        <v xml:space="preserve">4,1/42 FC A02664  INVERSIONES VALIOSKA, C.A </v>
      </c>
      <c r="J143" s="25">
        <v>186.6208</v>
      </c>
      <c r="K143" s="25">
        <v>0</v>
      </c>
      <c r="L143" s="15" t="s">
        <v>154</v>
      </c>
      <c r="M143" s="15" t="s">
        <v>24</v>
      </c>
    </row>
    <row r="144" spans="9:13" x14ac:dyDescent="0.25">
      <c r="I144" s="47" t="str">
        <f t="shared" si="0"/>
        <v xml:space="preserve">4,1/43 FC 9404  DISTRIBUIDORA DEPACKIK 2020 CA </v>
      </c>
      <c r="J144" s="25">
        <v>876.38</v>
      </c>
      <c r="K144" s="25">
        <v>0</v>
      </c>
      <c r="L144" s="15" t="s">
        <v>158</v>
      </c>
      <c r="M144" s="15" t="s">
        <v>24</v>
      </c>
    </row>
    <row r="145" spans="9:13" x14ac:dyDescent="0.25">
      <c r="I145" s="47" t="str">
        <f t="shared" si="0"/>
        <v xml:space="preserve">4,1/44 FC 002849  RADISA ALIMENTOS C.A </v>
      </c>
      <c r="J145" s="25">
        <v>557.83320000000003</v>
      </c>
      <c r="K145" s="25">
        <v>0</v>
      </c>
      <c r="L145" s="15" t="s">
        <v>160</v>
      </c>
      <c r="M145" s="15" t="s">
        <v>24</v>
      </c>
    </row>
    <row r="146" spans="9:13" x14ac:dyDescent="0.25">
      <c r="I146" s="47" t="str">
        <f t="shared" si="0"/>
        <v xml:space="preserve">4,1/45 FC 296837  PASTAS CAPRI C.A </v>
      </c>
      <c r="J146" s="25">
        <v>2133.56</v>
      </c>
      <c r="K146" s="25">
        <v>0</v>
      </c>
      <c r="L146" s="15" t="s">
        <v>162</v>
      </c>
      <c r="M146" s="15" t="s">
        <v>24</v>
      </c>
    </row>
    <row r="147" spans="9:13" x14ac:dyDescent="0.25">
      <c r="I147" s="47" t="str">
        <f t="shared" si="0"/>
        <v xml:space="preserve">4,1/46 NC  000004277 DISTRIBUCIONES  ISVAN 2018,C.A </v>
      </c>
      <c r="J147" s="25">
        <v>-315.42</v>
      </c>
      <c r="K147" s="25">
        <v>0</v>
      </c>
      <c r="L147" s="15" t="s">
        <v>26</v>
      </c>
      <c r="M147" s="15" t="s">
        <v>46</v>
      </c>
    </row>
    <row r="148" spans="9:13" x14ac:dyDescent="0.25">
      <c r="I148" s="47" t="str">
        <f t="shared" si="0"/>
        <v>4,1/47 NC  101100001751 DISTRIBUCIONES  ISVAN 2018,C.A 20220400008225</v>
      </c>
      <c r="J148" s="25">
        <v>0</v>
      </c>
      <c r="K148" s="25">
        <v>108.57</v>
      </c>
      <c r="L148" s="15" t="s">
        <v>26</v>
      </c>
      <c r="M148" s="15" t="s">
        <v>46</v>
      </c>
    </row>
    <row r="149" spans="9:13" x14ac:dyDescent="0.25">
      <c r="I149" s="47" t="str">
        <f t="shared" si="0"/>
        <v>4,1/48 NC  101100001753 DISTRIBUIDORA DEPACKIK 2020 CA 20220400008226</v>
      </c>
      <c r="J149" s="25">
        <v>0</v>
      </c>
      <c r="K149" s="25">
        <v>88.56</v>
      </c>
      <c r="L149" s="15" t="s">
        <v>26</v>
      </c>
      <c r="M149" s="15" t="s">
        <v>46</v>
      </c>
    </row>
    <row r="150" spans="9:13" x14ac:dyDescent="0.25">
      <c r="I150" s="47" t="str">
        <f t="shared" si="0"/>
        <v>4,1/49 NC  101100001754 C.A. SUCESORA DE JOSE PUIG &amp; CIA 20220400008227</v>
      </c>
      <c r="J150" s="25">
        <v>0</v>
      </c>
      <c r="K150" s="25">
        <v>169.386</v>
      </c>
      <c r="L150" s="15" t="s">
        <v>26</v>
      </c>
      <c r="M150" s="15" t="s">
        <v>46</v>
      </c>
    </row>
    <row r="151" spans="9:13" x14ac:dyDescent="0.25">
      <c r="I151" s="47" t="str">
        <f t="shared" si="0"/>
        <v>4,1/50 NC  101100001755 DISTRIBUCIONES  ISVAN 2018,C.A 20220400008228</v>
      </c>
      <c r="J151" s="25">
        <v>0</v>
      </c>
      <c r="K151" s="25">
        <v>74.209999999999994</v>
      </c>
      <c r="L151" s="15" t="s">
        <v>26</v>
      </c>
      <c r="M151" s="15" t="s">
        <v>46</v>
      </c>
    </row>
    <row r="152" spans="9:13" x14ac:dyDescent="0.25">
      <c r="I152" s="47" t="str">
        <f t="shared" si="0"/>
        <v>4,1/51 NC  101100001760 RADISA ALIMENTOS C.A 20220400008232</v>
      </c>
      <c r="J152" s="25">
        <v>0</v>
      </c>
      <c r="K152" s="25">
        <v>16.862400000000001</v>
      </c>
      <c r="L152" s="15" t="s">
        <v>26</v>
      </c>
      <c r="M152" s="15" t="s">
        <v>46</v>
      </c>
    </row>
    <row r="153" spans="9:13" x14ac:dyDescent="0.25">
      <c r="I153" s="47" t="str">
        <f t="shared" si="0"/>
        <v>4,1/52 NC  101100001761 DISTRIBUIDORA DEPACKIK 2020 CA 20220400008233</v>
      </c>
      <c r="J153" s="25">
        <v>0</v>
      </c>
      <c r="K153" s="25">
        <v>90.66</v>
      </c>
      <c r="L153" s="15" t="s">
        <v>26</v>
      </c>
      <c r="M153" s="15" t="s">
        <v>46</v>
      </c>
    </row>
    <row r="154" spans="9:13" x14ac:dyDescent="0.25">
      <c r="I154" s="47" t="str">
        <f t="shared" si="0"/>
        <v>4,1/53 NC  101100001762 INVERSIONES VALIOSKA, C.A 20220400008234</v>
      </c>
      <c r="J154" s="25">
        <v>0</v>
      </c>
      <c r="K154" s="25">
        <v>19.305599999999998</v>
      </c>
      <c r="L154" s="15" t="s">
        <v>26</v>
      </c>
      <c r="M154" s="15" t="s">
        <v>46</v>
      </c>
    </row>
    <row r="155" spans="9:13" x14ac:dyDescent="0.25">
      <c r="I155" s="47" t="str">
        <f t="shared" si="0"/>
        <v>4,1/54 NC  101100001773 COMERCIALZADORA GLOBAL ALIMENTOS, C.A 20220400008242</v>
      </c>
      <c r="J155" s="25">
        <v>0</v>
      </c>
      <c r="K155" s="25">
        <v>9.6839999999999993</v>
      </c>
      <c r="L155" s="15" t="s">
        <v>26</v>
      </c>
      <c r="M155" s="15" t="s">
        <v>46</v>
      </c>
    </row>
    <row r="156" spans="9:13" x14ac:dyDescent="0.25">
      <c r="I156" s="47" t="str">
        <f t="shared" si="0"/>
        <v>4,1/55 NC  101100001774 GRUPO DEPA , C.A.  20220400008243</v>
      </c>
      <c r="J156" s="25">
        <v>0</v>
      </c>
      <c r="K156" s="25">
        <v>154.1808</v>
      </c>
      <c r="L156" s="15" t="s">
        <v>26</v>
      </c>
      <c r="M156" s="15" t="s">
        <v>46</v>
      </c>
    </row>
    <row r="157" spans="9:13" x14ac:dyDescent="0.25">
      <c r="I157" s="47" t="str">
        <f t="shared" si="0"/>
        <v>4,1/56 NC  101100001775 GRUPO DEPA , C.A.  20220400008244</v>
      </c>
      <c r="J157" s="25">
        <v>0</v>
      </c>
      <c r="K157" s="25">
        <v>19.959599999999998</v>
      </c>
      <c r="L157" s="15" t="s">
        <v>26</v>
      </c>
      <c r="M157" s="15" t="s">
        <v>46</v>
      </c>
    </row>
    <row r="158" spans="9:13" x14ac:dyDescent="0.25">
      <c r="I158" s="47" t="str">
        <f t="shared" si="0"/>
        <v>4,1/57 NC  101100001776 PLUMROSE LATINOAMERICANA, C.A. 20220400008245</v>
      </c>
      <c r="J158" s="25">
        <v>0</v>
      </c>
      <c r="K158" s="25">
        <v>197.93520000000001</v>
      </c>
      <c r="L158" s="15" t="s">
        <v>26</v>
      </c>
      <c r="M158" s="15" t="s">
        <v>46</v>
      </c>
    </row>
    <row r="159" spans="9:13" x14ac:dyDescent="0.25">
      <c r="I159" s="47" t="str">
        <f t="shared" si="0"/>
        <v xml:space="preserve">4,1/58 FC 151986  COMERCIALIZADORA EL VERDUGO C.A. </v>
      </c>
      <c r="J159" s="25">
        <v>634.79999999999995</v>
      </c>
      <c r="K159" s="25">
        <v>0</v>
      </c>
      <c r="L159" s="15" t="s">
        <v>191</v>
      </c>
      <c r="M159" s="15" t="s">
        <v>24</v>
      </c>
    </row>
    <row r="160" spans="9:13" x14ac:dyDescent="0.25">
      <c r="I160" s="47" t="str">
        <f t="shared" si="0"/>
        <v xml:space="preserve">4,1/59 FC 92776  MAYOR DE CHARCUTERIA Y ALIMENTOS FRANCIS, C.A. </v>
      </c>
      <c r="J160" s="25">
        <v>1498.08</v>
      </c>
      <c r="K160" s="25">
        <v>0</v>
      </c>
      <c r="L160" s="15" t="s">
        <v>195</v>
      </c>
      <c r="M160" s="15" t="s">
        <v>24</v>
      </c>
    </row>
    <row r="161" spans="9:13" x14ac:dyDescent="0.25">
      <c r="I161" s="47" t="str">
        <f t="shared" si="0"/>
        <v xml:space="preserve">4,1/60 FC 165766  ALIMENTOS PRODALVA, C.A. </v>
      </c>
      <c r="J161" s="25">
        <v>2167.0300000000002</v>
      </c>
      <c r="K161" s="25">
        <v>0</v>
      </c>
      <c r="L161" s="15" t="s">
        <v>199</v>
      </c>
      <c r="M161" s="15" t="s">
        <v>24</v>
      </c>
    </row>
    <row r="162" spans="9:13" x14ac:dyDescent="0.25">
      <c r="I162" s="47" t="str">
        <f t="shared" si="0"/>
        <v xml:space="preserve">4,1/61 FC 000027   AGROINDUSTRIA MENDOZA C.A </v>
      </c>
      <c r="J162" s="25">
        <v>352.8</v>
      </c>
      <c r="K162" s="25">
        <v>0</v>
      </c>
      <c r="L162" s="15" t="s">
        <v>203</v>
      </c>
      <c r="M162" s="15" t="s">
        <v>24</v>
      </c>
    </row>
    <row r="163" spans="9:13" x14ac:dyDescent="0.25">
      <c r="I163" s="47" t="str">
        <f t="shared" si="0"/>
        <v xml:space="preserve">4,1/62 FC 029025  INVERSIONES MANUEL PEREIRA,C.A </v>
      </c>
      <c r="J163" s="25">
        <v>194</v>
      </c>
      <c r="K163" s="25">
        <v>0</v>
      </c>
      <c r="L163" s="15" t="s">
        <v>207</v>
      </c>
      <c r="M163" s="15" t="s">
        <v>24</v>
      </c>
    </row>
    <row r="164" spans="9:13" x14ac:dyDescent="0.25">
      <c r="I164" s="47" t="str">
        <f t="shared" si="0"/>
        <v xml:space="preserve">4,1/63 FC 1000195074  DISTRIBUIDORA GASEOSA SAN DIEGO, C.A. </v>
      </c>
      <c r="J164" s="25">
        <v>533.36</v>
      </c>
      <c r="K164" s="25">
        <v>0</v>
      </c>
      <c r="L164" s="15" t="s">
        <v>209</v>
      </c>
      <c r="M164" s="15" t="s">
        <v>24</v>
      </c>
    </row>
    <row r="165" spans="9:13" x14ac:dyDescent="0.25">
      <c r="I165" s="46" t="str">
        <f t="shared" si="0"/>
        <v xml:space="preserve">4,1/64 FC C220030857  DUSTRIBUIDORA BIGOTT C.A. </v>
      </c>
      <c r="J165" s="49">
        <v>28782.52</v>
      </c>
      <c r="K165" s="49">
        <v>0</v>
      </c>
      <c r="L165" s="48" t="s">
        <v>213</v>
      </c>
      <c r="M165" s="48" t="s">
        <v>24</v>
      </c>
    </row>
    <row r="166" spans="9:13" x14ac:dyDescent="0.25">
      <c r="I166" s="47" t="str">
        <f t="shared" si="0"/>
        <v xml:space="preserve">4,1/65 FC 0007992  COMERCIALZADORA GLOBAL ALIMENTOS, C.A </v>
      </c>
      <c r="J166" s="25">
        <v>381</v>
      </c>
      <c r="K166" s="25">
        <v>0</v>
      </c>
      <c r="L166" s="15" t="s">
        <v>217</v>
      </c>
      <c r="M166" s="15" t="s">
        <v>24</v>
      </c>
    </row>
    <row r="167" spans="9:13" x14ac:dyDescent="0.25">
      <c r="I167" s="47" t="str">
        <f t="shared" ref="I167:I190" si="1">+A73&amp;" "&amp;C73&amp;" "&amp;D73&amp;" "&amp;E73&amp;" "&amp;I73&amp;" "&amp;S73</f>
        <v xml:space="preserve">4,1/66 NC  L120012450 PLUMROSE LATINOAMERICANA, C.A. </v>
      </c>
      <c r="J167" s="25">
        <v>-82.02</v>
      </c>
      <c r="K167" s="25">
        <v>0</v>
      </c>
      <c r="L167" s="15" t="s">
        <v>26</v>
      </c>
      <c r="M167" s="15" t="s">
        <v>46</v>
      </c>
    </row>
    <row r="168" spans="9:13" x14ac:dyDescent="0.25">
      <c r="I168" s="47" t="str">
        <f t="shared" si="1"/>
        <v>4,1/67 NC  101100001756 DISTRIBUIDORA GASEOSA SAN DIEGO, C.A. 20220400008229</v>
      </c>
      <c r="J168" s="25">
        <v>0</v>
      </c>
      <c r="K168" s="25">
        <v>55.177500000000002</v>
      </c>
      <c r="L168" s="15" t="s">
        <v>26</v>
      </c>
      <c r="M168" s="15" t="s">
        <v>46</v>
      </c>
    </row>
    <row r="169" spans="9:13" x14ac:dyDescent="0.25">
      <c r="I169" s="47" t="str">
        <f t="shared" si="1"/>
        <v xml:space="preserve">4,1/68 FC A056B1216314072  ALIMENTOS POLAR COMERCIAL, C.A. </v>
      </c>
      <c r="J169" s="25">
        <v>5262.1048000000001</v>
      </c>
      <c r="K169" s="25">
        <v>0</v>
      </c>
      <c r="L169" s="15" t="s">
        <v>224</v>
      </c>
      <c r="M169" s="15" t="s">
        <v>24</v>
      </c>
    </row>
    <row r="170" spans="9:13" x14ac:dyDescent="0.25">
      <c r="I170" s="47" t="str">
        <f t="shared" si="1"/>
        <v xml:space="preserve">4,1/69 FC 000775  DISTRIBUIDORA HALU, C.A. </v>
      </c>
      <c r="J170" s="25">
        <v>1233.57</v>
      </c>
      <c r="K170" s="25">
        <v>0</v>
      </c>
      <c r="L170" s="15" t="s">
        <v>226</v>
      </c>
      <c r="M170" s="15" t="s">
        <v>24</v>
      </c>
    </row>
    <row r="171" spans="9:13" x14ac:dyDescent="0.25">
      <c r="I171" s="47" t="str">
        <f t="shared" si="1"/>
        <v xml:space="preserve">4,1/70 FC 1128899  GRUPO DEPA , C.A.  </v>
      </c>
      <c r="J171" s="25">
        <v>1329.8124</v>
      </c>
      <c r="K171" s="25">
        <v>0</v>
      </c>
      <c r="L171" s="15" t="s">
        <v>228</v>
      </c>
      <c r="M171" s="15" t="s">
        <v>24</v>
      </c>
    </row>
    <row r="172" spans="9:13" x14ac:dyDescent="0.25">
      <c r="I172" s="47" t="str">
        <f t="shared" si="1"/>
        <v xml:space="preserve">4,1/71 FC 031000  INVERSIONES GIOVANNY 46 CA </v>
      </c>
      <c r="J172" s="25">
        <v>320.16000000000003</v>
      </c>
      <c r="K172" s="25">
        <v>0</v>
      </c>
      <c r="L172" s="15" t="s">
        <v>230</v>
      </c>
      <c r="M172" s="15" t="s">
        <v>24</v>
      </c>
    </row>
    <row r="173" spans="9:13" x14ac:dyDescent="0.25">
      <c r="I173" s="47" t="str">
        <f t="shared" si="1"/>
        <v xml:space="preserve">4,1/72 FC B00926  PASAPALOS DOÑA CUSTODIA,C.A </v>
      </c>
      <c r="J173" s="25">
        <v>399.97</v>
      </c>
      <c r="K173" s="25">
        <v>0</v>
      </c>
      <c r="L173" s="15" t="s">
        <v>232</v>
      </c>
      <c r="M173" s="15" t="s">
        <v>24</v>
      </c>
    </row>
    <row r="174" spans="9:13" x14ac:dyDescent="0.25">
      <c r="I174" s="47" t="str">
        <f t="shared" si="1"/>
        <v>4,1/73 NC  101100001763 ALIMENTOS POLAR COMERCIAL, C.A. 20220400008235</v>
      </c>
      <c r="J174" s="25">
        <v>0</v>
      </c>
      <c r="K174" s="25">
        <v>144.36359999999999</v>
      </c>
      <c r="L174" s="15" t="s">
        <v>26</v>
      </c>
      <c r="M174" s="15" t="s">
        <v>46</v>
      </c>
    </row>
    <row r="175" spans="9:13" x14ac:dyDescent="0.25">
      <c r="I175" s="47" t="str">
        <f t="shared" si="1"/>
        <v>4,1/74 NC  101100001764 GRUPO DEPA , C.A.  20220400008236</v>
      </c>
      <c r="J175" s="25">
        <v>0</v>
      </c>
      <c r="K175" s="25">
        <v>137.5668</v>
      </c>
      <c r="L175" s="15" t="s">
        <v>26</v>
      </c>
      <c r="M175" s="15" t="s">
        <v>46</v>
      </c>
    </row>
    <row r="176" spans="9:13" x14ac:dyDescent="0.25">
      <c r="I176" s="47" t="str">
        <f t="shared" si="1"/>
        <v>4,1/75 NC  101100001765 INVERSIONES GIOVANNY 46 CA 20220400008237</v>
      </c>
      <c r="J176" s="25">
        <v>0</v>
      </c>
      <c r="K176" s="25">
        <v>33.119999999999997</v>
      </c>
      <c r="L176" s="15" t="s">
        <v>26</v>
      </c>
      <c r="M176" s="15" t="s">
        <v>46</v>
      </c>
    </row>
    <row r="177" spans="9:13" x14ac:dyDescent="0.25">
      <c r="I177" s="47" t="str">
        <f t="shared" si="1"/>
        <v>4,1/76 NC  101100001766 PASAPALOS DOÑA CUSTODIA,C.A 20220400008238</v>
      </c>
      <c r="J177" s="25">
        <v>0</v>
      </c>
      <c r="K177" s="25">
        <v>41.377499999999998</v>
      </c>
      <c r="L177" s="15" t="s">
        <v>26</v>
      </c>
      <c r="M177" s="15" t="s">
        <v>46</v>
      </c>
    </row>
    <row r="178" spans="9:13" x14ac:dyDescent="0.25">
      <c r="I178" s="47" t="str">
        <f t="shared" si="1"/>
        <v xml:space="preserve">4,1/77 FC C220029552  DUSTRIBUIDORA BIGOTT C.A. </v>
      </c>
      <c r="J178" s="25">
        <v>36246.9</v>
      </c>
      <c r="K178" s="25">
        <v>0</v>
      </c>
      <c r="L178" s="15" t="s">
        <v>245</v>
      </c>
      <c r="M178" s="15" t="s">
        <v>24</v>
      </c>
    </row>
    <row r="179" spans="9:13" x14ac:dyDescent="0.25">
      <c r="I179" s="47" t="str">
        <f t="shared" si="1"/>
        <v xml:space="preserve">4,1/78 FC 164696  DISTRIBUIDORA MI CHALA CA </v>
      </c>
      <c r="J179" s="25">
        <v>254.8</v>
      </c>
      <c r="K179" s="25">
        <v>0</v>
      </c>
      <c r="L179" s="15" t="s">
        <v>247</v>
      </c>
      <c r="M179" s="15" t="s">
        <v>24</v>
      </c>
    </row>
    <row r="180" spans="9:13" x14ac:dyDescent="0.25">
      <c r="I180" s="47" t="str">
        <f t="shared" si="1"/>
        <v xml:space="preserve">4,1/79 FC 9068  CARNICOS LOS TEQUES C.A. </v>
      </c>
      <c r="J180" s="25">
        <v>695.59</v>
      </c>
      <c r="K180" s="25">
        <v>0</v>
      </c>
      <c r="L180" s="15" t="s">
        <v>251</v>
      </c>
      <c r="M180" s="15" t="s">
        <v>24</v>
      </c>
    </row>
    <row r="181" spans="9:13" x14ac:dyDescent="0.25">
      <c r="I181" s="47" t="str">
        <f t="shared" si="1"/>
        <v xml:space="preserve">4,1/80 FC  000069493  LACTEOS DAVIMAR 2005,C.A. </v>
      </c>
      <c r="J181" s="25">
        <v>2014.95</v>
      </c>
      <c r="K181" s="25">
        <v>0</v>
      </c>
      <c r="L181" s="15" t="s">
        <v>253</v>
      </c>
      <c r="M181" s="15" t="s">
        <v>24</v>
      </c>
    </row>
    <row r="182" spans="9:13" x14ac:dyDescent="0.25">
      <c r="I182" s="46" t="str">
        <f t="shared" si="1"/>
        <v xml:space="preserve">4,1/81 FC 159337  ALIMENTOS PRODALVA, C.A. </v>
      </c>
      <c r="J182" s="49">
        <v>583.24</v>
      </c>
      <c r="K182" s="49">
        <v>0</v>
      </c>
      <c r="L182" s="48" t="s">
        <v>257</v>
      </c>
      <c r="M182" s="48" t="s">
        <v>24</v>
      </c>
    </row>
    <row r="183" spans="9:13" x14ac:dyDescent="0.25">
      <c r="I183" s="47" t="str">
        <f t="shared" si="1"/>
        <v xml:space="preserve">4,1/82 FC V0673540035172  PEPSI-COLA VENEZUELA, C.A. </v>
      </c>
      <c r="J183" s="25">
        <v>52.7</v>
      </c>
      <c r="K183" s="25">
        <v>0</v>
      </c>
      <c r="L183" s="15" t="s">
        <v>259</v>
      </c>
      <c r="M183" s="15" t="s">
        <v>24</v>
      </c>
    </row>
    <row r="184" spans="9:13" x14ac:dyDescent="0.25">
      <c r="I184" s="47" t="str">
        <f t="shared" si="1"/>
        <v xml:space="preserve">4,1/83 NC  0000001923 COMERCIALIZADORA DE ALIMENTOS MAELLA C.A </v>
      </c>
      <c r="J184" s="25">
        <v>-923.69</v>
      </c>
      <c r="K184" s="25">
        <v>0</v>
      </c>
      <c r="L184" s="15" t="s">
        <v>26</v>
      </c>
      <c r="M184" s="15" t="s">
        <v>46</v>
      </c>
    </row>
    <row r="185" spans="9:13" x14ac:dyDescent="0.25">
      <c r="I185" s="47" t="str">
        <f t="shared" si="1"/>
        <v xml:space="preserve">4,1/84 NC  0000001655 COMERCIALIZADORA DE ALIMENTOS MAELLA C.A </v>
      </c>
      <c r="J185" s="25">
        <v>-1279.74</v>
      </c>
      <c r="K185" s="25">
        <v>0</v>
      </c>
      <c r="L185" s="15" t="s">
        <v>26</v>
      </c>
      <c r="M185" s="15" t="s">
        <v>46</v>
      </c>
    </row>
    <row r="186" spans="9:13" x14ac:dyDescent="0.25">
      <c r="I186" s="47" t="str">
        <f t="shared" si="1"/>
        <v xml:space="preserve">4,1/85 NC  0000001655 COMERCIALIZADORA DE ALIMENTOS MAELLA C.A </v>
      </c>
      <c r="J186" s="25">
        <v>-1279.74</v>
      </c>
      <c r="K186" s="25">
        <v>0</v>
      </c>
      <c r="L186" s="15" t="s">
        <v>26</v>
      </c>
      <c r="M186" s="15" t="s">
        <v>46</v>
      </c>
    </row>
    <row r="187" spans="9:13" x14ac:dyDescent="0.25">
      <c r="I187" s="47" t="str">
        <f t="shared" si="1"/>
        <v>4,1/86 NC  101100001772 PEPSI-COLA VENEZUELA, C.A. 20220400008241</v>
      </c>
      <c r="J187" s="25">
        <v>0</v>
      </c>
      <c r="K187" s="25">
        <v>5.4524999999999997</v>
      </c>
      <c r="L187" s="15" t="s">
        <v>26</v>
      </c>
      <c r="M187" s="15" t="s">
        <v>46</v>
      </c>
    </row>
    <row r="188" spans="9:13" x14ac:dyDescent="0.25">
      <c r="I188" s="47" t="str">
        <f t="shared" si="1"/>
        <v xml:space="preserve">4,1/87 FC 031005  INVERSIONES GIOVANNY 46 CA </v>
      </c>
      <c r="J188" s="25">
        <v>320.71679999999998</v>
      </c>
      <c r="K188" s="25">
        <v>0</v>
      </c>
      <c r="L188" s="15" t="s">
        <v>272</v>
      </c>
      <c r="M188" s="15" t="s">
        <v>24</v>
      </c>
    </row>
    <row r="189" spans="9:13" x14ac:dyDescent="0.25">
      <c r="I189" s="47" t="str">
        <f t="shared" si="1"/>
        <v xml:space="preserve">4,1/88 FC A02670  INVERSIONES VALIOSKA, C.A </v>
      </c>
      <c r="J189" s="25">
        <v>187.0384</v>
      </c>
      <c r="K189" s="25">
        <v>0</v>
      </c>
      <c r="L189" s="15" t="s">
        <v>274</v>
      </c>
      <c r="M189" s="15" t="s">
        <v>24</v>
      </c>
    </row>
    <row r="190" spans="9:13" x14ac:dyDescent="0.25">
      <c r="I190" s="47" t="str">
        <f t="shared" si="1"/>
        <v>4,1/89 NC  101100001777 INVERSIONES GIOVANNY 46 CA 20220400008246</v>
      </c>
      <c r="J190" s="25">
        <v>0</v>
      </c>
      <c r="K190" s="25">
        <v>33.177599999999998</v>
      </c>
      <c r="L190" s="15" t="s">
        <v>26</v>
      </c>
      <c r="M190" s="15" t="s">
        <v>46</v>
      </c>
    </row>
  </sheetData>
  <autoFilter ref="A7:S96" xr:uid="{CC925931-055D-4BC3-9C53-21D31848A058}">
    <filterColumn colId="8">
      <filters>
        <filter val="PASTAS CAPRI C.A"/>
      </filters>
    </filterColumn>
  </autoFilter>
  <mergeCells count="4">
    <mergeCell ref="A2:I2"/>
    <mergeCell ref="A3:I3"/>
    <mergeCell ref="A4:I4"/>
    <mergeCell ref="A5:I5"/>
  </mergeCells>
  <phoneticPr fontId="6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FBAA-C9B1-49D4-9426-3320F4F521EC}">
  <dimension ref="A2:S183"/>
  <sheetViews>
    <sheetView topLeftCell="F1" workbookViewId="0">
      <selection activeCell="I123" sqref="I123"/>
    </sheetView>
  </sheetViews>
  <sheetFormatPr baseColWidth="10" defaultRowHeight="15" x14ac:dyDescent="0.25"/>
  <cols>
    <col min="4" max="4" width="16.5703125" bestFit="1" customWidth="1"/>
    <col min="5" max="5" width="16.85546875" bestFit="1" customWidth="1"/>
    <col min="7" max="7" width="18.42578125" bestFit="1" customWidth="1"/>
    <col min="9" max="9" width="81.42578125" bestFit="1" customWidth="1"/>
    <col min="12" max="12" width="27.42578125" bestFit="1" customWidth="1"/>
    <col min="19" max="19" width="22" bestFit="1" customWidth="1"/>
  </cols>
  <sheetData>
    <row r="2" spans="1:19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17"/>
      <c r="K2" s="17"/>
      <c r="L2" s="17"/>
      <c r="M2" s="17"/>
      <c r="N2" s="17"/>
      <c r="O2" s="17"/>
      <c r="P2" s="17"/>
      <c r="Q2" s="17"/>
      <c r="R2" s="17"/>
      <c r="S2" s="18"/>
    </row>
    <row r="3" spans="1:19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17"/>
      <c r="K3" s="17"/>
      <c r="L3" s="17"/>
      <c r="M3" s="17"/>
      <c r="N3" s="17"/>
      <c r="O3" s="17"/>
      <c r="P3" s="17"/>
      <c r="Q3" s="17"/>
      <c r="R3" s="17"/>
      <c r="S3" s="18"/>
    </row>
    <row r="4" spans="1:19" x14ac:dyDescent="0.25">
      <c r="A4" s="61" t="s">
        <v>278</v>
      </c>
      <c r="B4" s="61"/>
      <c r="C4" s="61"/>
      <c r="D4" s="61"/>
      <c r="E4" s="61"/>
      <c r="F4" s="61"/>
      <c r="G4" s="61"/>
      <c r="H4" s="61"/>
      <c r="I4" s="61"/>
      <c r="J4" s="17"/>
      <c r="K4" s="17"/>
      <c r="L4" s="17"/>
      <c r="M4" s="17"/>
      <c r="N4" s="17"/>
      <c r="O4" s="17"/>
      <c r="P4" s="17"/>
      <c r="Q4" s="17"/>
      <c r="R4" s="17"/>
      <c r="S4" s="18"/>
    </row>
    <row r="5" spans="1:19" x14ac:dyDescent="0.25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17"/>
      <c r="K5" s="17"/>
      <c r="L5" s="17"/>
      <c r="M5" s="17"/>
      <c r="N5" s="17"/>
      <c r="O5" s="17"/>
      <c r="P5" s="17"/>
      <c r="Q5" s="17"/>
      <c r="R5" s="17"/>
      <c r="S5" s="18"/>
    </row>
    <row r="7" spans="1:19" x14ac:dyDescent="0.25">
      <c r="A7" s="19" t="s">
        <v>4</v>
      </c>
      <c r="B7" s="20" t="s">
        <v>5</v>
      </c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  <c r="O7" s="21" t="s">
        <v>18</v>
      </c>
      <c r="P7" s="21" t="s">
        <v>19</v>
      </c>
      <c r="Q7" s="21" t="s">
        <v>20</v>
      </c>
      <c r="R7" s="21" t="s">
        <v>21</v>
      </c>
      <c r="S7" s="19" t="s">
        <v>22</v>
      </c>
    </row>
    <row r="8" spans="1:19" x14ac:dyDescent="0.25">
      <c r="A8" s="15" t="s">
        <v>619</v>
      </c>
      <c r="B8" s="24" t="s">
        <v>279</v>
      </c>
      <c r="C8" s="15" t="s">
        <v>24</v>
      </c>
      <c r="D8" s="15" t="s">
        <v>301</v>
      </c>
      <c r="E8" s="15" t="s">
        <v>26</v>
      </c>
      <c r="F8" s="15" t="s">
        <v>302</v>
      </c>
      <c r="G8" s="15" t="s">
        <v>26</v>
      </c>
      <c r="H8" s="15" t="s">
        <v>95</v>
      </c>
      <c r="I8" s="25" t="s">
        <v>96</v>
      </c>
      <c r="J8" s="25">
        <v>1077.0999999999999</v>
      </c>
      <c r="K8" s="25">
        <v>687.92</v>
      </c>
      <c r="L8" s="25">
        <v>335.5</v>
      </c>
      <c r="M8" s="25">
        <v>53.68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15" t="s">
        <v>26</v>
      </c>
    </row>
    <row r="9" spans="1:19" x14ac:dyDescent="0.25">
      <c r="A9" s="15" t="s">
        <v>620</v>
      </c>
      <c r="B9" s="24" t="s">
        <v>279</v>
      </c>
      <c r="C9" s="15" t="s">
        <v>24</v>
      </c>
      <c r="D9" s="15" t="s">
        <v>303</v>
      </c>
      <c r="E9" s="15" t="s">
        <v>26</v>
      </c>
      <c r="F9" s="15" t="s">
        <v>304</v>
      </c>
      <c r="G9" s="15" t="s">
        <v>26</v>
      </c>
      <c r="H9" s="15" t="s">
        <v>95</v>
      </c>
      <c r="I9" s="25" t="s">
        <v>96</v>
      </c>
      <c r="J9" s="25">
        <v>1077.1500000000001</v>
      </c>
      <c r="K9" s="25">
        <v>687.97</v>
      </c>
      <c r="L9" s="25">
        <v>335.5</v>
      </c>
      <c r="M9" s="25">
        <v>53.68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15" t="s">
        <v>26</v>
      </c>
    </row>
    <row r="10" spans="1:19" x14ac:dyDescent="0.25">
      <c r="A10" s="15" t="s">
        <v>621</v>
      </c>
      <c r="B10" s="24" t="s">
        <v>279</v>
      </c>
      <c r="C10" s="15" t="s">
        <v>24</v>
      </c>
      <c r="D10" s="15" t="s">
        <v>420</v>
      </c>
      <c r="E10" s="15" t="s">
        <v>26</v>
      </c>
      <c r="F10" s="15" t="s">
        <v>421</v>
      </c>
      <c r="G10" s="15" t="s">
        <v>26</v>
      </c>
      <c r="H10" s="15" t="s">
        <v>422</v>
      </c>
      <c r="I10" s="25" t="s">
        <v>462</v>
      </c>
      <c r="J10" s="25">
        <v>10000</v>
      </c>
      <c r="K10" s="25">
        <v>10000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15" t="s">
        <v>26</v>
      </c>
    </row>
    <row r="11" spans="1:19" x14ac:dyDescent="0.25">
      <c r="A11" s="15" t="s">
        <v>622</v>
      </c>
      <c r="B11" s="24" t="s">
        <v>279</v>
      </c>
      <c r="C11" s="15" t="s">
        <v>24</v>
      </c>
      <c r="D11" s="15" t="s">
        <v>389</v>
      </c>
      <c r="E11" s="15" t="s">
        <v>26</v>
      </c>
      <c r="F11" s="15" t="s">
        <v>390</v>
      </c>
      <c r="G11" s="15" t="s">
        <v>26</v>
      </c>
      <c r="H11" s="15" t="s">
        <v>391</v>
      </c>
      <c r="I11" s="25" t="s">
        <v>392</v>
      </c>
      <c r="J11" s="25">
        <v>1224.96</v>
      </c>
      <c r="K11" s="25">
        <v>0</v>
      </c>
      <c r="L11" s="25">
        <v>1056</v>
      </c>
      <c r="M11" s="25">
        <v>168.96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15" t="s">
        <v>26</v>
      </c>
    </row>
    <row r="12" spans="1:19" x14ac:dyDescent="0.25">
      <c r="A12" s="15" t="s">
        <v>623</v>
      </c>
      <c r="B12" s="24" t="s">
        <v>279</v>
      </c>
      <c r="C12" s="15" t="s">
        <v>24</v>
      </c>
      <c r="D12" s="15" t="s">
        <v>381</v>
      </c>
      <c r="E12" s="15" t="s">
        <v>26</v>
      </c>
      <c r="F12" s="15" t="s">
        <v>382</v>
      </c>
      <c r="G12" s="15" t="s">
        <v>26</v>
      </c>
      <c r="H12" s="15" t="s">
        <v>249</v>
      </c>
      <c r="I12" s="25" t="s">
        <v>250</v>
      </c>
      <c r="J12" s="25">
        <v>2983.7012</v>
      </c>
      <c r="K12" s="25">
        <v>2771.0499999999997</v>
      </c>
      <c r="L12" s="25">
        <v>183.32</v>
      </c>
      <c r="M12" s="25">
        <v>29.33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15" t="s">
        <v>26</v>
      </c>
    </row>
    <row r="13" spans="1:19" x14ac:dyDescent="0.25">
      <c r="A13" s="15" t="s">
        <v>624</v>
      </c>
      <c r="B13" s="24" t="s">
        <v>279</v>
      </c>
      <c r="C13" s="15" t="s">
        <v>24</v>
      </c>
      <c r="D13" s="15" t="s">
        <v>369</v>
      </c>
      <c r="E13" s="15" t="s">
        <v>26</v>
      </c>
      <c r="F13" s="15" t="s">
        <v>370</v>
      </c>
      <c r="G13" s="15" t="s">
        <v>26</v>
      </c>
      <c r="H13" s="15" t="s">
        <v>211</v>
      </c>
      <c r="I13" s="25" t="s">
        <v>212</v>
      </c>
      <c r="J13" s="25">
        <v>226.00280000000001</v>
      </c>
      <c r="K13" s="25">
        <v>0</v>
      </c>
      <c r="L13" s="25">
        <v>194.83</v>
      </c>
      <c r="M13" s="25">
        <v>31.17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15" t="s">
        <v>26</v>
      </c>
    </row>
    <row r="14" spans="1:19" x14ac:dyDescent="0.25">
      <c r="A14" s="15" t="s">
        <v>625</v>
      </c>
      <c r="B14" s="24" t="s">
        <v>279</v>
      </c>
      <c r="C14" s="15" t="s">
        <v>24</v>
      </c>
      <c r="D14" s="15" t="s">
        <v>427</v>
      </c>
      <c r="E14" s="15" t="s">
        <v>26</v>
      </c>
      <c r="F14" s="15" t="s">
        <v>428</v>
      </c>
      <c r="G14" s="15" t="s">
        <v>26</v>
      </c>
      <c r="H14" s="15" t="s">
        <v>261</v>
      </c>
      <c r="I14" s="25" t="s">
        <v>262</v>
      </c>
      <c r="J14" s="25">
        <v>615.88</v>
      </c>
      <c r="K14" s="25">
        <v>0</v>
      </c>
      <c r="L14" s="25">
        <v>530.92999999999995</v>
      </c>
      <c r="M14" s="25">
        <v>84.95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15" t="s">
        <v>26</v>
      </c>
    </row>
    <row r="15" spans="1:19" x14ac:dyDescent="0.25">
      <c r="A15" s="15" t="s">
        <v>626</v>
      </c>
      <c r="B15" s="24" t="s">
        <v>279</v>
      </c>
      <c r="C15" s="15" t="s">
        <v>24</v>
      </c>
      <c r="D15" s="15" t="s">
        <v>429</v>
      </c>
      <c r="E15" s="15" t="s">
        <v>26</v>
      </c>
      <c r="F15" s="15" t="s">
        <v>430</v>
      </c>
      <c r="G15" s="15" t="s">
        <v>26</v>
      </c>
      <c r="H15" s="15" t="s">
        <v>261</v>
      </c>
      <c r="I15" s="25" t="s">
        <v>262</v>
      </c>
      <c r="J15" s="25">
        <v>3113.0920000000001</v>
      </c>
      <c r="K15" s="25">
        <v>0</v>
      </c>
      <c r="L15" s="25">
        <v>2683.7</v>
      </c>
      <c r="M15" s="25">
        <v>429.39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15" t="s">
        <v>26</v>
      </c>
    </row>
    <row r="16" spans="1:19" x14ac:dyDescent="0.25">
      <c r="A16" s="15" t="s">
        <v>627</v>
      </c>
      <c r="B16" s="24" t="s">
        <v>279</v>
      </c>
      <c r="C16" s="15" t="s">
        <v>24</v>
      </c>
      <c r="D16" s="15" t="s">
        <v>335</v>
      </c>
      <c r="E16" s="15" t="s">
        <v>26</v>
      </c>
      <c r="F16" s="15" t="s">
        <v>336</v>
      </c>
      <c r="G16" s="15" t="s">
        <v>26</v>
      </c>
      <c r="H16" s="15" t="s">
        <v>105</v>
      </c>
      <c r="I16" s="25" t="s">
        <v>106</v>
      </c>
      <c r="J16" s="25">
        <v>573.85</v>
      </c>
      <c r="K16" s="25">
        <v>241.59999999999997</v>
      </c>
      <c r="L16" s="25">
        <v>286.43</v>
      </c>
      <c r="M16" s="25">
        <v>45.82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15" t="s">
        <v>26</v>
      </c>
    </row>
    <row r="17" spans="1:19" x14ac:dyDescent="0.25">
      <c r="A17" s="15" t="s">
        <v>628</v>
      </c>
      <c r="B17" s="24" t="s">
        <v>279</v>
      </c>
      <c r="C17" s="15" t="s">
        <v>24</v>
      </c>
      <c r="D17" s="15" t="s">
        <v>337</v>
      </c>
      <c r="E17" s="15" t="s">
        <v>26</v>
      </c>
      <c r="F17" s="15" t="s">
        <v>338</v>
      </c>
      <c r="G17" s="15" t="s">
        <v>26</v>
      </c>
      <c r="H17" s="15" t="s">
        <v>105</v>
      </c>
      <c r="I17" s="25" t="s">
        <v>106</v>
      </c>
      <c r="J17" s="25">
        <v>134.19999999999999</v>
      </c>
      <c r="K17" s="25">
        <v>0</v>
      </c>
      <c r="L17" s="25">
        <v>115.68</v>
      </c>
      <c r="M17" s="25">
        <v>18.52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15" t="s">
        <v>26</v>
      </c>
    </row>
    <row r="18" spans="1:19" x14ac:dyDescent="0.25">
      <c r="A18" s="15" t="s">
        <v>629</v>
      </c>
      <c r="B18" s="24" t="s">
        <v>279</v>
      </c>
      <c r="C18" s="15" t="s">
        <v>24</v>
      </c>
      <c r="D18" s="15" t="s">
        <v>280</v>
      </c>
      <c r="E18" s="15" t="s">
        <v>26</v>
      </c>
      <c r="F18" s="15" t="s">
        <v>281</v>
      </c>
      <c r="G18" s="15" t="s">
        <v>26</v>
      </c>
      <c r="H18" s="15" t="s">
        <v>71</v>
      </c>
      <c r="I18" s="25" t="s">
        <v>72</v>
      </c>
      <c r="J18" s="25">
        <v>279.89999999999998</v>
      </c>
      <c r="K18" s="25">
        <v>279.89999999999998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15" t="s">
        <v>26</v>
      </c>
    </row>
    <row r="19" spans="1:19" x14ac:dyDescent="0.25">
      <c r="A19" s="15" t="s">
        <v>630</v>
      </c>
      <c r="B19" s="24" t="s">
        <v>279</v>
      </c>
      <c r="C19" s="15" t="s">
        <v>24</v>
      </c>
      <c r="D19" s="15" t="s">
        <v>399</v>
      </c>
      <c r="E19" s="15" t="s">
        <v>26</v>
      </c>
      <c r="F19" s="15" t="s">
        <v>400</v>
      </c>
      <c r="G19" s="15" t="s">
        <v>26</v>
      </c>
      <c r="H19" s="15" t="s">
        <v>32</v>
      </c>
      <c r="I19" s="25" t="s">
        <v>33</v>
      </c>
      <c r="J19" s="25">
        <v>102.42</v>
      </c>
      <c r="K19" s="25">
        <v>102.42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15" t="s">
        <v>26</v>
      </c>
    </row>
    <row r="20" spans="1:19" x14ac:dyDescent="0.25">
      <c r="A20" s="15" t="s">
        <v>631</v>
      </c>
      <c r="B20" s="24" t="s">
        <v>279</v>
      </c>
      <c r="C20" s="15" t="s">
        <v>24</v>
      </c>
      <c r="D20" s="15" t="s">
        <v>401</v>
      </c>
      <c r="E20" s="15" t="s">
        <v>26</v>
      </c>
      <c r="F20" s="15" t="s">
        <v>402</v>
      </c>
      <c r="G20" s="15" t="s">
        <v>26</v>
      </c>
      <c r="H20" s="15" t="s">
        <v>32</v>
      </c>
      <c r="I20" s="25" t="s">
        <v>33</v>
      </c>
      <c r="J20" s="25">
        <v>103.61</v>
      </c>
      <c r="K20" s="25">
        <v>103.61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15" t="s">
        <v>26</v>
      </c>
    </row>
    <row r="21" spans="1:19" x14ac:dyDescent="0.25">
      <c r="A21" s="15" t="s">
        <v>632</v>
      </c>
      <c r="B21" s="24" t="s">
        <v>279</v>
      </c>
      <c r="C21" s="15" t="s">
        <v>24</v>
      </c>
      <c r="D21" s="15" t="s">
        <v>361</v>
      </c>
      <c r="E21" s="15" t="s">
        <v>26</v>
      </c>
      <c r="F21" s="15" t="s">
        <v>362</v>
      </c>
      <c r="G21" s="15" t="s">
        <v>26</v>
      </c>
      <c r="H21" s="15" t="s">
        <v>136</v>
      </c>
      <c r="I21" s="25" t="s">
        <v>137</v>
      </c>
      <c r="J21" s="25">
        <v>667.87</v>
      </c>
      <c r="K21" s="25">
        <v>0</v>
      </c>
      <c r="L21" s="25">
        <v>575.75</v>
      </c>
      <c r="M21" s="25">
        <v>92.12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15" t="s">
        <v>26</v>
      </c>
    </row>
    <row r="22" spans="1:19" x14ac:dyDescent="0.25">
      <c r="A22" s="15" t="s">
        <v>633</v>
      </c>
      <c r="B22" s="24" t="s">
        <v>279</v>
      </c>
      <c r="C22" s="15" t="s">
        <v>24</v>
      </c>
      <c r="D22" s="15" t="s">
        <v>292</v>
      </c>
      <c r="E22" s="15" t="s">
        <v>26</v>
      </c>
      <c r="F22" s="15" t="s">
        <v>293</v>
      </c>
      <c r="G22" s="15" t="s">
        <v>26</v>
      </c>
      <c r="H22" s="15" t="s">
        <v>40</v>
      </c>
      <c r="I22" s="25" t="s">
        <v>41</v>
      </c>
      <c r="J22" s="25">
        <v>2719.42</v>
      </c>
      <c r="K22" s="25">
        <v>2719.42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15" t="s">
        <v>26</v>
      </c>
    </row>
    <row r="23" spans="1:19" x14ac:dyDescent="0.25">
      <c r="A23" s="15" t="s">
        <v>634</v>
      </c>
      <c r="B23" s="24" t="s">
        <v>279</v>
      </c>
      <c r="C23" s="15" t="s">
        <v>24</v>
      </c>
      <c r="D23" s="15" t="s">
        <v>294</v>
      </c>
      <c r="E23" s="15" t="s">
        <v>26</v>
      </c>
      <c r="F23" s="15" t="s">
        <v>295</v>
      </c>
      <c r="G23" s="15" t="s">
        <v>26</v>
      </c>
      <c r="H23" s="15" t="s">
        <v>40</v>
      </c>
      <c r="I23" s="25" t="s">
        <v>41</v>
      </c>
      <c r="J23" s="25">
        <v>3341.16</v>
      </c>
      <c r="K23" s="25">
        <v>3341.16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15" t="s">
        <v>26</v>
      </c>
    </row>
    <row r="24" spans="1:19" x14ac:dyDescent="0.25">
      <c r="A24" s="15" t="s">
        <v>635</v>
      </c>
      <c r="B24" s="24" t="s">
        <v>279</v>
      </c>
      <c r="C24" s="15" t="s">
        <v>46</v>
      </c>
      <c r="D24" s="15" t="s">
        <v>26</v>
      </c>
      <c r="E24" s="15" t="s">
        <v>339</v>
      </c>
      <c r="F24" s="15" t="s">
        <v>340</v>
      </c>
      <c r="G24" s="15" t="s">
        <v>335</v>
      </c>
      <c r="H24" s="15" t="s">
        <v>105</v>
      </c>
      <c r="I24" s="25" t="s">
        <v>106</v>
      </c>
      <c r="J24" s="25">
        <v>-60.58</v>
      </c>
      <c r="K24" s="25">
        <v>-39.97999999999999</v>
      </c>
      <c r="L24" s="25">
        <v>-17.760000000000002</v>
      </c>
      <c r="M24" s="25">
        <v>-2.84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15" t="s">
        <v>26</v>
      </c>
    </row>
    <row r="25" spans="1:19" x14ac:dyDescent="0.25">
      <c r="A25" s="15" t="s">
        <v>636</v>
      </c>
      <c r="B25" s="24" t="s">
        <v>279</v>
      </c>
      <c r="C25" s="15" t="s">
        <v>46</v>
      </c>
      <c r="D25" s="15" t="s">
        <v>26</v>
      </c>
      <c r="E25" s="15" t="s">
        <v>371</v>
      </c>
      <c r="F25" s="15" t="s">
        <v>26</v>
      </c>
      <c r="G25" s="15" t="s">
        <v>369</v>
      </c>
      <c r="H25" s="15" t="s">
        <v>211</v>
      </c>
      <c r="I25" s="25" t="s">
        <v>212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23.3796</v>
      </c>
      <c r="S25" s="15" t="s">
        <v>372</v>
      </c>
    </row>
    <row r="26" spans="1:19" x14ac:dyDescent="0.25">
      <c r="A26" s="15" t="s">
        <v>637</v>
      </c>
      <c r="B26" s="24" t="s">
        <v>279</v>
      </c>
      <c r="C26" s="15" t="s">
        <v>46</v>
      </c>
      <c r="D26" s="15" t="s">
        <v>26</v>
      </c>
      <c r="E26" s="15" t="s">
        <v>363</v>
      </c>
      <c r="F26" s="15" t="s">
        <v>26</v>
      </c>
      <c r="G26" s="15" t="s">
        <v>361</v>
      </c>
      <c r="H26" s="15" t="s">
        <v>136</v>
      </c>
      <c r="I26" s="25" t="s">
        <v>137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69.09</v>
      </c>
      <c r="S26" s="15" t="s">
        <v>364</v>
      </c>
    </row>
    <row r="27" spans="1:19" x14ac:dyDescent="0.25">
      <c r="A27" s="15" t="s">
        <v>638</v>
      </c>
      <c r="B27" s="24" t="s">
        <v>279</v>
      </c>
      <c r="C27" s="15" t="s">
        <v>46</v>
      </c>
      <c r="D27" s="15" t="s">
        <v>26</v>
      </c>
      <c r="E27" s="15" t="s">
        <v>383</v>
      </c>
      <c r="F27" s="15" t="s">
        <v>26</v>
      </c>
      <c r="G27" s="15" t="s">
        <v>381</v>
      </c>
      <c r="H27" s="15" t="s">
        <v>249</v>
      </c>
      <c r="I27" s="25" t="s">
        <v>250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21.9984</v>
      </c>
      <c r="S27" s="15" t="s">
        <v>384</v>
      </c>
    </row>
    <row r="28" spans="1:19" x14ac:dyDescent="0.25">
      <c r="A28" s="15" t="s">
        <v>639</v>
      </c>
      <c r="B28" s="24" t="s">
        <v>279</v>
      </c>
      <c r="C28" s="15" t="s">
        <v>46</v>
      </c>
      <c r="D28" s="15" t="s">
        <v>26</v>
      </c>
      <c r="E28" s="15" t="s">
        <v>431</v>
      </c>
      <c r="F28" s="15" t="s">
        <v>26</v>
      </c>
      <c r="G28" s="15" t="s">
        <v>427</v>
      </c>
      <c r="H28" s="15" t="s">
        <v>261</v>
      </c>
      <c r="I28" s="25" t="s">
        <v>262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63.712499999999999</v>
      </c>
      <c r="S28" s="15" t="s">
        <v>432</v>
      </c>
    </row>
    <row r="29" spans="1:19" x14ac:dyDescent="0.25">
      <c r="A29" s="15" t="s">
        <v>640</v>
      </c>
      <c r="B29" s="24" t="s">
        <v>279</v>
      </c>
      <c r="C29" s="15" t="s">
        <v>46</v>
      </c>
      <c r="D29" s="15" t="s">
        <v>26</v>
      </c>
      <c r="E29" s="15" t="s">
        <v>433</v>
      </c>
      <c r="F29" s="15" t="s">
        <v>26</v>
      </c>
      <c r="G29" s="15" t="s">
        <v>429</v>
      </c>
      <c r="H29" s="15" t="s">
        <v>261</v>
      </c>
      <c r="I29" s="25" t="s">
        <v>262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322.04399999999998</v>
      </c>
      <c r="S29" s="15" t="s">
        <v>434</v>
      </c>
    </row>
    <row r="30" spans="1:19" x14ac:dyDescent="0.25">
      <c r="A30" s="15" t="s">
        <v>641</v>
      </c>
      <c r="B30" s="24" t="s">
        <v>279</v>
      </c>
      <c r="C30" s="15" t="s">
        <v>46</v>
      </c>
      <c r="D30" s="15" t="s">
        <v>26</v>
      </c>
      <c r="E30" s="15" t="s">
        <v>341</v>
      </c>
      <c r="F30" s="15" t="s">
        <v>26</v>
      </c>
      <c r="G30" s="15" t="s">
        <v>335</v>
      </c>
      <c r="H30" s="15" t="s">
        <v>105</v>
      </c>
      <c r="I30" s="25" t="s">
        <v>106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34.365000000000002</v>
      </c>
      <c r="S30" s="15" t="s">
        <v>342</v>
      </c>
    </row>
    <row r="31" spans="1:19" x14ac:dyDescent="0.25">
      <c r="A31" s="15" t="s">
        <v>642</v>
      </c>
      <c r="B31" s="24" t="s">
        <v>279</v>
      </c>
      <c r="C31" s="15" t="s">
        <v>46</v>
      </c>
      <c r="D31" s="15" t="s">
        <v>26</v>
      </c>
      <c r="E31" s="15" t="s">
        <v>343</v>
      </c>
      <c r="F31" s="15" t="s">
        <v>26</v>
      </c>
      <c r="G31" s="15" t="s">
        <v>337</v>
      </c>
      <c r="H31" s="15" t="s">
        <v>105</v>
      </c>
      <c r="I31" s="25" t="s">
        <v>106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13.89</v>
      </c>
      <c r="S31" s="15" t="s">
        <v>344</v>
      </c>
    </row>
    <row r="32" spans="1:19" x14ac:dyDescent="0.25">
      <c r="A32" s="15" t="s">
        <v>643</v>
      </c>
      <c r="B32" s="24" t="s">
        <v>279</v>
      </c>
      <c r="C32" s="15" t="s">
        <v>46</v>
      </c>
      <c r="D32" s="15" t="s">
        <v>26</v>
      </c>
      <c r="E32" s="15" t="s">
        <v>393</v>
      </c>
      <c r="F32" s="15" t="s">
        <v>26</v>
      </c>
      <c r="G32" s="15" t="s">
        <v>389</v>
      </c>
      <c r="H32" s="15" t="s">
        <v>391</v>
      </c>
      <c r="I32" s="25" t="s">
        <v>392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126.72</v>
      </c>
      <c r="S32" s="15" t="s">
        <v>394</v>
      </c>
    </row>
    <row r="33" spans="1:19" x14ac:dyDescent="0.25">
      <c r="A33" s="15" t="s">
        <v>644</v>
      </c>
      <c r="B33" s="24" t="s">
        <v>279</v>
      </c>
      <c r="C33" s="15" t="s">
        <v>46</v>
      </c>
      <c r="D33" s="15" t="s">
        <v>26</v>
      </c>
      <c r="E33" s="15" t="s">
        <v>305</v>
      </c>
      <c r="F33" s="15" t="s">
        <v>26</v>
      </c>
      <c r="G33" s="15" t="s">
        <v>301</v>
      </c>
      <c r="H33" s="15" t="s">
        <v>95</v>
      </c>
      <c r="I33" s="25" t="s">
        <v>96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40.26</v>
      </c>
      <c r="S33" s="15" t="s">
        <v>306</v>
      </c>
    </row>
    <row r="34" spans="1:19" x14ac:dyDescent="0.25">
      <c r="A34" s="15" t="s">
        <v>645</v>
      </c>
      <c r="B34" s="24" t="s">
        <v>279</v>
      </c>
      <c r="C34" s="15" t="s">
        <v>46</v>
      </c>
      <c r="D34" s="15" t="s">
        <v>26</v>
      </c>
      <c r="E34" s="15" t="s">
        <v>307</v>
      </c>
      <c r="F34" s="15" t="s">
        <v>26</v>
      </c>
      <c r="G34" s="15" t="s">
        <v>303</v>
      </c>
      <c r="H34" s="15" t="s">
        <v>95</v>
      </c>
      <c r="I34" s="25" t="s">
        <v>96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40.26</v>
      </c>
      <c r="S34" s="15" t="s">
        <v>308</v>
      </c>
    </row>
    <row r="35" spans="1:19" x14ac:dyDescent="0.25">
      <c r="A35" s="15" t="s">
        <v>646</v>
      </c>
      <c r="B35" s="24" t="s">
        <v>287</v>
      </c>
      <c r="C35" s="15" t="s">
        <v>24</v>
      </c>
      <c r="D35" s="15" t="s">
        <v>385</v>
      </c>
      <c r="E35" s="15" t="s">
        <v>26</v>
      </c>
      <c r="F35" s="15" t="s">
        <v>386</v>
      </c>
      <c r="G35" s="15" t="s">
        <v>26</v>
      </c>
      <c r="H35" s="15" t="s">
        <v>215</v>
      </c>
      <c r="I35" s="25" t="s">
        <v>216</v>
      </c>
      <c r="J35" s="25">
        <v>83791.5</v>
      </c>
      <c r="K35" s="25">
        <v>83791.5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15" t="s">
        <v>26</v>
      </c>
    </row>
    <row r="36" spans="1:19" x14ac:dyDescent="0.25">
      <c r="A36" s="15" t="s">
        <v>647</v>
      </c>
      <c r="B36" s="24" t="s">
        <v>287</v>
      </c>
      <c r="C36" s="15" t="s">
        <v>24</v>
      </c>
      <c r="D36" s="15" t="s">
        <v>345</v>
      </c>
      <c r="E36" s="15" t="s">
        <v>26</v>
      </c>
      <c r="F36" s="15" t="s">
        <v>346</v>
      </c>
      <c r="G36" s="15" t="s">
        <v>26</v>
      </c>
      <c r="H36" s="15" t="s">
        <v>105</v>
      </c>
      <c r="I36" s="25" t="s">
        <v>106</v>
      </c>
      <c r="J36" s="25">
        <v>755.69</v>
      </c>
      <c r="K36" s="25">
        <v>241.59999999999997</v>
      </c>
      <c r="L36" s="25">
        <v>443.17</v>
      </c>
      <c r="M36" s="25">
        <v>70.92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15" t="s">
        <v>26</v>
      </c>
    </row>
    <row r="37" spans="1:19" x14ac:dyDescent="0.25">
      <c r="A37" s="15" t="s">
        <v>648</v>
      </c>
      <c r="B37" s="24" t="s">
        <v>287</v>
      </c>
      <c r="C37" s="15" t="s">
        <v>24</v>
      </c>
      <c r="D37" s="15" t="s">
        <v>347</v>
      </c>
      <c r="E37" s="15" t="s">
        <v>26</v>
      </c>
      <c r="F37" s="15" t="s">
        <v>348</v>
      </c>
      <c r="G37" s="15" t="s">
        <v>26</v>
      </c>
      <c r="H37" s="15" t="s">
        <v>105</v>
      </c>
      <c r="I37" s="25" t="s">
        <v>106</v>
      </c>
      <c r="J37" s="25">
        <v>241.6</v>
      </c>
      <c r="K37" s="25">
        <v>241.6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15" t="s">
        <v>26</v>
      </c>
    </row>
    <row r="38" spans="1:19" x14ac:dyDescent="0.25">
      <c r="A38" s="15" t="s">
        <v>649</v>
      </c>
      <c r="B38" s="24" t="s">
        <v>287</v>
      </c>
      <c r="C38" s="15" t="s">
        <v>24</v>
      </c>
      <c r="D38" s="15" t="s">
        <v>403</v>
      </c>
      <c r="E38" s="15" t="s">
        <v>26</v>
      </c>
      <c r="F38" s="15" t="s">
        <v>404</v>
      </c>
      <c r="G38" s="15" t="s">
        <v>26</v>
      </c>
      <c r="H38" s="15" t="s">
        <v>32</v>
      </c>
      <c r="I38" s="25" t="s">
        <v>33</v>
      </c>
      <c r="J38" s="25">
        <v>99.91</v>
      </c>
      <c r="K38" s="25">
        <v>99.91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15" t="s">
        <v>26</v>
      </c>
    </row>
    <row r="39" spans="1:19" x14ac:dyDescent="0.25">
      <c r="A39" s="15" t="s">
        <v>650</v>
      </c>
      <c r="B39" s="24" t="s">
        <v>287</v>
      </c>
      <c r="C39" s="15" t="s">
        <v>24</v>
      </c>
      <c r="D39" s="15" t="s">
        <v>395</v>
      </c>
      <c r="E39" s="15" t="s">
        <v>26</v>
      </c>
      <c r="F39" s="15" t="s">
        <v>396</v>
      </c>
      <c r="G39" s="15" t="s">
        <v>26</v>
      </c>
      <c r="H39" s="15" t="s">
        <v>52</v>
      </c>
      <c r="I39" s="25" t="s">
        <v>53</v>
      </c>
      <c r="J39" s="25">
        <v>486.62</v>
      </c>
      <c r="K39" s="25">
        <v>0</v>
      </c>
      <c r="L39" s="25">
        <v>419.5</v>
      </c>
      <c r="M39" s="25">
        <v>67.12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15" t="s">
        <v>26</v>
      </c>
    </row>
    <row r="40" spans="1:19" x14ac:dyDescent="0.25">
      <c r="A40" s="15" t="s">
        <v>651</v>
      </c>
      <c r="B40" s="24" t="s">
        <v>287</v>
      </c>
      <c r="C40" s="15" t="s">
        <v>24</v>
      </c>
      <c r="D40" s="15" t="s">
        <v>288</v>
      </c>
      <c r="E40" s="15" t="s">
        <v>26</v>
      </c>
      <c r="F40" s="15" t="s">
        <v>289</v>
      </c>
      <c r="G40" s="15" t="s">
        <v>26</v>
      </c>
      <c r="H40" s="15" t="s">
        <v>205</v>
      </c>
      <c r="I40" s="25" t="s">
        <v>206</v>
      </c>
      <c r="J40" s="25">
        <v>354.4</v>
      </c>
      <c r="K40" s="25">
        <v>354.4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15" t="s">
        <v>26</v>
      </c>
    </row>
    <row r="41" spans="1:19" x14ac:dyDescent="0.25">
      <c r="A41" s="15" t="s">
        <v>652</v>
      </c>
      <c r="B41" s="24" t="s">
        <v>287</v>
      </c>
      <c r="C41" s="15" t="s">
        <v>24</v>
      </c>
      <c r="D41" s="15" t="s">
        <v>329</v>
      </c>
      <c r="E41" s="15" t="s">
        <v>26</v>
      </c>
      <c r="F41" s="15" t="s">
        <v>330</v>
      </c>
      <c r="G41" s="15" t="s">
        <v>26</v>
      </c>
      <c r="H41" s="15" t="s">
        <v>81</v>
      </c>
      <c r="I41" s="25" t="s">
        <v>82</v>
      </c>
      <c r="J41" s="25">
        <v>94.37</v>
      </c>
      <c r="K41" s="25">
        <v>94.37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15" t="s">
        <v>26</v>
      </c>
    </row>
    <row r="42" spans="1:19" x14ac:dyDescent="0.25">
      <c r="A42" s="15" t="s">
        <v>653</v>
      </c>
      <c r="B42" s="24" t="s">
        <v>287</v>
      </c>
      <c r="C42" s="15" t="s">
        <v>24</v>
      </c>
      <c r="D42" s="15" t="s">
        <v>373</v>
      </c>
      <c r="E42" s="15" t="s">
        <v>26</v>
      </c>
      <c r="F42" s="15" t="s">
        <v>374</v>
      </c>
      <c r="G42" s="15" t="s">
        <v>26</v>
      </c>
      <c r="H42" s="15" t="s">
        <v>36</v>
      </c>
      <c r="I42" s="25" t="s">
        <v>37</v>
      </c>
      <c r="J42" s="25">
        <v>647.53</v>
      </c>
      <c r="K42" s="25">
        <v>647.53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15" t="s">
        <v>26</v>
      </c>
    </row>
    <row r="43" spans="1:19" x14ac:dyDescent="0.25">
      <c r="A43" s="15" t="s">
        <v>654</v>
      </c>
      <c r="B43" s="24" t="s">
        <v>287</v>
      </c>
      <c r="C43" s="15" t="s">
        <v>46</v>
      </c>
      <c r="D43" s="15" t="s">
        <v>26</v>
      </c>
      <c r="E43" s="15" t="s">
        <v>349</v>
      </c>
      <c r="F43" s="15" t="s">
        <v>350</v>
      </c>
      <c r="G43" s="15" t="s">
        <v>345</v>
      </c>
      <c r="H43" s="15" t="s">
        <v>105</v>
      </c>
      <c r="I43" s="25" t="s">
        <v>106</v>
      </c>
      <c r="J43" s="25">
        <v>-74.94</v>
      </c>
      <c r="K43" s="25">
        <v>0</v>
      </c>
      <c r="L43" s="25">
        <v>-64.59</v>
      </c>
      <c r="M43" s="25">
        <v>-10.35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15" t="s">
        <v>26</v>
      </c>
    </row>
    <row r="44" spans="1:19" x14ac:dyDescent="0.25">
      <c r="A44" s="15" t="s">
        <v>655</v>
      </c>
      <c r="B44" s="24" t="s">
        <v>287</v>
      </c>
      <c r="C44" s="15" t="s">
        <v>46</v>
      </c>
      <c r="D44" s="15" t="s">
        <v>26</v>
      </c>
      <c r="E44" s="15" t="s">
        <v>397</v>
      </c>
      <c r="F44" s="15" t="s">
        <v>26</v>
      </c>
      <c r="G44" s="15" t="s">
        <v>395</v>
      </c>
      <c r="H44" s="15" t="s">
        <v>52</v>
      </c>
      <c r="I44" s="25" t="s">
        <v>53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50.34</v>
      </c>
      <c r="S44" s="15" t="s">
        <v>398</v>
      </c>
    </row>
    <row r="45" spans="1:19" x14ac:dyDescent="0.25">
      <c r="A45" s="15" t="s">
        <v>656</v>
      </c>
      <c r="B45" s="24" t="s">
        <v>287</v>
      </c>
      <c r="C45" s="15" t="s">
        <v>46</v>
      </c>
      <c r="D45" s="15" t="s">
        <v>26</v>
      </c>
      <c r="E45" s="15" t="s">
        <v>351</v>
      </c>
      <c r="F45" s="15" t="s">
        <v>26</v>
      </c>
      <c r="G45" s="15" t="s">
        <v>345</v>
      </c>
      <c r="H45" s="15" t="s">
        <v>105</v>
      </c>
      <c r="I45" s="25" t="s">
        <v>106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53.19</v>
      </c>
      <c r="S45" s="15" t="s">
        <v>352</v>
      </c>
    </row>
    <row r="46" spans="1:19" x14ac:dyDescent="0.25">
      <c r="A46" s="15" t="s">
        <v>657</v>
      </c>
      <c r="B46" s="24" t="s">
        <v>309</v>
      </c>
      <c r="C46" s="15" t="s">
        <v>24</v>
      </c>
      <c r="D46" s="15" t="s">
        <v>310</v>
      </c>
      <c r="E46" s="15" t="s">
        <v>26</v>
      </c>
      <c r="F46" s="15" t="s">
        <v>311</v>
      </c>
      <c r="G46" s="15" t="s">
        <v>26</v>
      </c>
      <c r="H46" s="15" t="s">
        <v>201</v>
      </c>
      <c r="I46" s="25" t="s">
        <v>202</v>
      </c>
      <c r="J46" s="25">
        <v>1446.49</v>
      </c>
      <c r="K46" s="25">
        <v>1446.49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15" t="s">
        <v>26</v>
      </c>
    </row>
    <row r="47" spans="1:19" x14ac:dyDescent="0.25">
      <c r="A47" s="15" t="s">
        <v>658</v>
      </c>
      <c r="B47" s="24" t="s">
        <v>309</v>
      </c>
      <c r="C47" s="15" t="s">
        <v>24</v>
      </c>
      <c r="D47" s="15" t="s">
        <v>312</v>
      </c>
      <c r="E47" s="15" t="s">
        <v>26</v>
      </c>
      <c r="F47" s="15" t="s">
        <v>313</v>
      </c>
      <c r="G47" s="15" t="s">
        <v>26</v>
      </c>
      <c r="H47" s="15" t="s">
        <v>201</v>
      </c>
      <c r="I47" s="25" t="s">
        <v>202</v>
      </c>
      <c r="J47" s="25">
        <v>1783.27</v>
      </c>
      <c r="K47" s="25">
        <v>1783.27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15" t="s">
        <v>26</v>
      </c>
    </row>
    <row r="48" spans="1:19" x14ac:dyDescent="0.25">
      <c r="A48" s="15" t="s">
        <v>659</v>
      </c>
      <c r="B48" s="24" t="s">
        <v>309</v>
      </c>
      <c r="C48" s="15" t="s">
        <v>24</v>
      </c>
      <c r="D48" s="15" t="s">
        <v>314</v>
      </c>
      <c r="E48" s="15" t="s">
        <v>26</v>
      </c>
      <c r="F48" s="15" t="s">
        <v>315</v>
      </c>
      <c r="G48" s="15" t="s">
        <v>26</v>
      </c>
      <c r="H48" s="15" t="s">
        <v>201</v>
      </c>
      <c r="I48" s="25" t="s">
        <v>202</v>
      </c>
      <c r="J48" s="25">
        <v>752.98</v>
      </c>
      <c r="K48" s="25">
        <v>752.98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15" t="s">
        <v>26</v>
      </c>
    </row>
    <row r="49" spans="1:19" x14ac:dyDescent="0.25">
      <c r="A49" s="15" t="s">
        <v>660</v>
      </c>
      <c r="B49" s="24" t="s">
        <v>309</v>
      </c>
      <c r="C49" s="15" t="s">
        <v>24</v>
      </c>
      <c r="D49" s="15" t="s">
        <v>456</v>
      </c>
      <c r="E49" s="15" t="s">
        <v>26</v>
      </c>
      <c r="F49" s="15" t="s">
        <v>457</v>
      </c>
      <c r="G49" s="15" t="s">
        <v>26</v>
      </c>
      <c r="H49" s="15" t="s">
        <v>65</v>
      </c>
      <c r="I49" s="25" t="s">
        <v>66</v>
      </c>
      <c r="J49" s="25">
        <v>1187.54</v>
      </c>
      <c r="K49" s="25">
        <v>0</v>
      </c>
      <c r="L49" s="25">
        <v>1023.74</v>
      </c>
      <c r="M49" s="25">
        <v>163.80000000000001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15" t="s">
        <v>26</v>
      </c>
    </row>
    <row r="50" spans="1:19" x14ac:dyDescent="0.25">
      <c r="A50" s="15" t="s">
        <v>661</v>
      </c>
      <c r="B50" s="24" t="s">
        <v>309</v>
      </c>
      <c r="C50" s="15" t="s">
        <v>24</v>
      </c>
      <c r="D50" s="15" t="s">
        <v>387</v>
      </c>
      <c r="E50" s="15" t="s">
        <v>26</v>
      </c>
      <c r="F50" s="15" t="s">
        <v>388</v>
      </c>
      <c r="G50" s="15" t="s">
        <v>26</v>
      </c>
      <c r="H50" s="15" t="s">
        <v>215</v>
      </c>
      <c r="I50" s="25" t="s">
        <v>216</v>
      </c>
      <c r="J50" s="25">
        <v>29600.6</v>
      </c>
      <c r="K50" s="25">
        <v>29600.6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15" t="s">
        <v>26</v>
      </c>
    </row>
    <row r="51" spans="1:19" x14ac:dyDescent="0.25">
      <c r="A51" s="15" t="s">
        <v>662</v>
      </c>
      <c r="B51" s="24" t="s">
        <v>309</v>
      </c>
      <c r="C51" s="15" t="s">
        <v>24</v>
      </c>
      <c r="D51" s="15" t="s">
        <v>413</v>
      </c>
      <c r="E51" s="15" t="s">
        <v>26</v>
      </c>
      <c r="F51" s="15" t="s">
        <v>414</v>
      </c>
      <c r="G51" s="15" t="s">
        <v>26</v>
      </c>
      <c r="H51" s="15" t="s">
        <v>415</v>
      </c>
      <c r="I51" s="25" t="s">
        <v>416</v>
      </c>
      <c r="J51" s="25">
        <v>887.36</v>
      </c>
      <c r="K51" s="25">
        <v>887.36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15" t="s">
        <v>26</v>
      </c>
    </row>
    <row r="52" spans="1:19" x14ac:dyDescent="0.25">
      <c r="A52" s="15" t="s">
        <v>663</v>
      </c>
      <c r="B52" s="27" t="s">
        <v>309</v>
      </c>
      <c r="C52" s="26" t="s">
        <v>24</v>
      </c>
      <c r="D52" s="26" t="s">
        <v>365</v>
      </c>
      <c r="E52" s="26" t="s">
        <v>26</v>
      </c>
      <c r="F52" s="26" t="s">
        <v>366</v>
      </c>
      <c r="G52" s="26" t="s">
        <v>26</v>
      </c>
      <c r="H52" s="26" t="s">
        <v>136</v>
      </c>
      <c r="I52" s="28" t="s">
        <v>137</v>
      </c>
      <c r="J52" s="28">
        <v>1782.3168000000001</v>
      </c>
      <c r="K52" s="28">
        <v>0</v>
      </c>
      <c r="L52" s="28">
        <v>1536.48</v>
      </c>
      <c r="M52" s="28">
        <v>245.83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6" t="s">
        <v>26</v>
      </c>
    </row>
    <row r="53" spans="1:19" x14ac:dyDescent="0.25">
      <c r="A53" s="15" t="s">
        <v>664</v>
      </c>
      <c r="B53" s="24" t="s">
        <v>309</v>
      </c>
      <c r="C53" s="15" t="s">
        <v>24</v>
      </c>
      <c r="D53" s="15" t="s">
        <v>323</v>
      </c>
      <c r="E53" s="15" t="s">
        <v>26</v>
      </c>
      <c r="F53" s="15" t="s">
        <v>324</v>
      </c>
      <c r="G53" s="15" t="s">
        <v>26</v>
      </c>
      <c r="H53" s="15" t="s">
        <v>325</v>
      </c>
      <c r="I53" s="25" t="s">
        <v>326</v>
      </c>
      <c r="J53" s="25">
        <v>633.04999999999995</v>
      </c>
      <c r="K53" s="25">
        <v>239.75999999999993</v>
      </c>
      <c r="L53" s="25">
        <v>339.04</v>
      </c>
      <c r="M53" s="25">
        <v>54.25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15" t="s">
        <v>26</v>
      </c>
    </row>
    <row r="54" spans="1:19" x14ac:dyDescent="0.25">
      <c r="A54" s="15" t="s">
        <v>665</v>
      </c>
      <c r="B54" s="24" t="s">
        <v>309</v>
      </c>
      <c r="C54" s="15" t="s">
        <v>24</v>
      </c>
      <c r="D54" s="15" t="s">
        <v>318</v>
      </c>
      <c r="E54" s="15" t="s">
        <v>26</v>
      </c>
      <c r="F54" s="15" t="s">
        <v>319</v>
      </c>
      <c r="G54" s="15" t="s">
        <v>26</v>
      </c>
      <c r="H54" s="15" t="s">
        <v>75</v>
      </c>
      <c r="I54" s="25" t="s">
        <v>76</v>
      </c>
      <c r="J54" s="25">
        <v>457.62</v>
      </c>
      <c r="K54" s="25">
        <v>457.62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15" t="s">
        <v>26</v>
      </c>
    </row>
    <row r="55" spans="1:19" x14ac:dyDescent="0.25">
      <c r="A55" s="15" t="s">
        <v>666</v>
      </c>
      <c r="B55" s="24" t="s">
        <v>309</v>
      </c>
      <c r="C55" s="15" t="s">
        <v>46</v>
      </c>
      <c r="D55" s="15" t="s">
        <v>26</v>
      </c>
      <c r="E55" s="15" t="s">
        <v>458</v>
      </c>
      <c r="F55" s="15" t="s">
        <v>26</v>
      </c>
      <c r="G55" s="15" t="s">
        <v>456</v>
      </c>
      <c r="H55" s="15" t="s">
        <v>65</v>
      </c>
      <c r="I55" s="25" t="s">
        <v>66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122.85</v>
      </c>
      <c r="S55" s="15" t="s">
        <v>459</v>
      </c>
    </row>
    <row r="56" spans="1:19" x14ac:dyDescent="0.25">
      <c r="A56" s="15" t="s">
        <v>667</v>
      </c>
      <c r="B56" s="24" t="s">
        <v>309</v>
      </c>
      <c r="C56" s="15" t="s">
        <v>46</v>
      </c>
      <c r="D56" s="15" t="s">
        <v>26</v>
      </c>
      <c r="E56" s="15" t="s">
        <v>327</v>
      </c>
      <c r="F56" s="15" t="s">
        <v>26</v>
      </c>
      <c r="G56" s="15" t="s">
        <v>323</v>
      </c>
      <c r="H56" s="15" t="s">
        <v>325</v>
      </c>
      <c r="I56" s="25" t="s">
        <v>326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40.6875</v>
      </c>
      <c r="S56" s="15" t="s">
        <v>328</v>
      </c>
    </row>
    <row r="57" spans="1:19" x14ac:dyDescent="0.25">
      <c r="A57" s="15" t="s">
        <v>668</v>
      </c>
      <c r="B57" s="27" t="s">
        <v>309</v>
      </c>
      <c r="C57" s="26" t="s">
        <v>46</v>
      </c>
      <c r="D57" s="26" t="s">
        <v>26</v>
      </c>
      <c r="E57" s="26" t="s">
        <v>367</v>
      </c>
      <c r="F57" s="26" t="s">
        <v>26</v>
      </c>
      <c r="G57" s="26" t="s">
        <v>365</v>
      </c>
      <c r="H57" s="26" t="s">
        <v>136</v>
      </c>
      <c r="I57" s="28" t="s">
        <v>137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184.3776</v>
      </c>
      <c r="S57" s="26" t="s">
        <v>368</v>
      </c>
    </row>
    <row r="58" spans="1:19" x14ac:dyDescent="0.25">
      <c r="A58" s="15" t="s">
        <v>669</v>
      </c>
      <c r="B58" s="27" t="s">
        <v>353</v>
      </c>
      <c r="C58" s="26" t="s">
        <v>24</v>
      </c>
      <c r="D58" s="26" t="s">
        <v>445</v>
      </c>
      <c r="E58" s="26" t="s">
        <v>26</v>
      </c>
      <c r="F58" s="26" t="s">
        <v>446</v>
      </c>
      <c r="G58" s="26" t="s">
        <v>26</v>
      </c>
      <c r="H58" s="26" t="s">
        <v>99</v>
      </c>
      <c r="I58" s="28" t="s">
        <v>100</v>
      </c>
      <c r="J58" s="28">
        <v>4355.8100000000004</v>
      </c>
      <c r="K58" s="28">
        <v>242.96000000000004</v>
      </c>
      <c r="L58" s="28">
        <v>3545.56</v>
      </c>
      <c r="M58" s="28">
        <v>567.29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6" t="s">
        <v>26</v>
      </c>
    </row>
    <row r="59" spans="1:19" x14ac:dyDescent="0.25">
      <c r="A59" s="15" t="s">
        <v>670</v>
      </c>
      <c r="B59" s="27" t="s">
        <v>353</v>
      </c>
      <c r="C59" s="26" t="s">
        <v>24</v>
      </c>
      <c r="D59" s="26" t="s">
        <v>447</v>
      </c>
      <c r="E59" s="26" t="s">
        <v>26</v>
      </c>
      <c r="F59" s="26" t="s">
        <v>448</v>
      </c>
      <c r="G59" s="26" t="s">
        <v>26</v>
      </c>
      <c r="H59" s="26" t="s">
        <v>99</v>
      </c>
      <c r="I59" s="28" t="s">
        <v>100</v>
      </c>
      <c r="J59" s="28">
        <v>334.07</v>
      </c>
      <c r="K59" s="28">
        <v>334.07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6" t="s">
        <v>26</v>
      </c>
    </row>
    <row r="60" spans="1:19" x14ac:dyDescent="0.25">
      <c r="A60" s="15" t="s">
        <v>671</v>
      </c>
      <c r="B60" s="27" t="s">
        <v>353</v>
      </c>
      <c r="C60" s="26" t="s">
        <v>24</v>
      </c>
      <c r="D60" s="26" t="s">
        <v>354</v>
      </c>
      <c r="E60" s="26" t="s">
        <v>26</v>
      </c>
      <c r="F60" s="26" t="s">
        <v>355</v>
      </c>
      <c r="G60" s="26" t="s">
        <v>26</v>
      </c>
      <c r="H60" s="26" t="s">
        <v>105</v>
      </c>
      <c r="I60" s="28" t="s">
        <v>106</v>
      </c>
      <c r="J60" s="28">
        <v>153.09</v>
      </c>
      <c r="K60" s="28">
        <v>153.09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6" t="s">
        <v>26</v>
      </c>
    </row>
    <row r="61" spans="1:19" x14ac:dyDescent="0.25">
      <c r="A61" s="15" t="s">
        <v>672</v>
      </c>
      <c r="B61" s="24" t="s">
        <v>353</v>
      </c>
      <c r="C61" s="15" t="s">
        <v>24</v>
      </c>
      <c r="D61" s="15" t="s">
        <v>375</v>
      </c>
      <c r="E61" s="15" t="s">
        <v>26</v>
      </c>
      <c r="F61" s="15" t="s">
        <v>376</v>
      </c>
      <c r="G61" s="15" t="s">
        <v>26</v>
      </c>
      <c r="H61" s="15" t="s">
        <v>36</v>
      </c>
      <c r="I61" s="25" t="s">
        <v>37</v>
      </c>
      <c r="J61" s="25">
        <v>1478.52</v>
      </c>
      <c r="K61" s="25">
        <v>1478.52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15" t="s">
        <v>26</v>
      </c>
    </row>
    <row r="62" spans="1:19" x14ac:dyDescent="0.25">
      <c r="A62" s="15" t="s">
        <v>673</v>
      </c>
      <c r="B62" s="27" t="s">
        <v>353</v>
      </c>
      <c r="C62" s="26" t="s">
        <v>46</v>
      </c>
      <c r="D62" s="26" t="s">
        <v>26</v>
      </c>
      <c r="E62" s="26" t="s">
        <v>449</v>
      </c>
      <c r="F62" s="26" t="s">
        <v>26</v>
      </c>
      <c r="G62" s="26" t="s">
        <v>445</v>
      </c>
      <c r="H62" s="26" t="s">
        <v>99</v>
      </c>
      <c r="I62" s="28" t="s">
        <v>100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425.46749999999997</v>
      </c>
      <c r="S62" s="26" t="s">
        <v>450</v>
      </c>
    </row>
    <row r="63" spans="1:19" x14ac:dyDescent="0.25">
      <c r="A63" s="15" t="s">
        <v>674</v>
      </c>
      <c r="B63" s="24" t="s">
        <v>451</v>
      </c>
      <c r="C63" s="15" t="s">
        <v>24</v>
      </c>
      <c r="D63" s="15" t="s">
        <v>452</v>
      </c>
      <c r="E63" s="15" t="s">
        <v>26</v>
      </c>
      <c r="F63" s="15" t="s">
        <v>453</v>
      </c>
      <c r="G63" s="15" t="s">
        <v>26</v>
      </c>
      <c r="H63" s="15" t="s">
        <v>454</v>
      </c>
      <c r="I63" s="25" t="s">
        <v>455</v>
      </c>
      <c r="J63" s="25">
        <v>620.67999999999995</v>
      </c>
      <c r="K63" s="25">
        <v>620.67999999999995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15" t="s">
        <v>26</v>
      </c>
    </row>
    <row r="64" spans="1:19" x14ac:dyDescent="0.25">
      <c r="A64" s="15" t="s">
        <v>675</v>
      </c>
      <c r="B64" s="24" t="s">
        <v>320</v>
      </c>
      <c r="C64" s="15" t="s">
        <v>46</v>
      </c>
      <c r="D64" s="15" t="s">
        <v>26</v>
      </c>
      <c r="E64" s="15" t="s">
        <v>321</v>
      </c>
      <c r="F64" s="15" t="s">
        <v>322</v>
      </c>
      <c r="G64" s="15" t="s">
        <v>321</v>
      </c>
      <c r="H64" s="15" t="s">
        <v>265</v>
      </c>
      <c r="I64" s="25" t="s">
        <v>266</v>
      </c>
      <c r="J64" s="25">
        <v>-1143.67</v>
      </c>
      <c r="K64" s="25">
        <v>-1143.67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15" t="s">
        <v>26</v>
      </c>
    </row>
    <row r="65" spans="1:19" x14ac:dyDescent="0.25">
      <c r="A65" s="15" t="s">
        <v>676</v>
      </c>
      <c r="B65" s="24" t="s">
        <v>282</v>
      </c>
      <c r="C65" s="15" t="s">
        <v>24</v>
      </c>
      <c r="D65" s="15" t="s">
        <v>423</v>
      </c>
      <c r="E65" s="15" t="s">
        <v>26</v>
      </c>
      <c r="F65" s="15" t="s">
        <v>424</v>
      </c>
      <c r="G65" s="15" t="s">
        <v>26</v>
      </c>
      <c r="H65" s="15" t="s">
        <v>422</v>
      </c>
      <c r="I65" s="25" t="s">
        <v>462</v>
      </c>
      <c r="J65" s="25">
        <v>10000</v>
      </c>
      <c r="K65" s="25">
        <v>10000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15" t="s">
        <v>26</v>
      </c>
    </row>
    <row r="66" spans="1:19" x14ac:dyDescent="0.25">
      <c r="A66" s="15" t="s">
        <v>677</v>
      </c>
      <c r="B66" s="24" t="s">
        <v>282</v>
      </c>
      <c r="C66" s="15" t="s">
        <v>24</v>
      </c>
      <c r="D66" s="15" t="s">
        <v>425</v>
      </c>
      <c r="E66" s="15" t="s">
        <v>26</v>
      </c>
      <c r="F66" s="15" t="s">
        <v>426</v>
      </c>
      <c r="G66" s="15" t="s">
        <v>26</v>
      </c>
      <c r="H66" s="15" t="s">
        <v>422</v>
      </c>
      <c r="I66" s="25" t="s">
        <v>462</v>
      </c>
      <c r="J66" s="25">
        <v>473</v>
      </c>
      <c r="K66" s="25">
        <v>473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15" t="s">
        <v>26</v>
      </c>
    </row>
    <row r="67" spans="1:19" x14ac:dyDescent="0.25">
      <c r="A67" s="15" t="s">
        <v>678</v>
      </c>
      <c r="B67" s="24" t="s">
        <v>282</v>
      </c>
      <c r="C67" s="15" t="s">
        <v>24</v>
      </c>
      <c r="D67" s="15" t="s">
        <v>316</v>
      </c>
      <c r="E67" s="15" t="s">
        <v>26</v>
      </c>
      <c r="F67" s="15" t="s">
        <v>317</v>
      </c>
      <c r="G67" s="15" t="s">
        <v>26</v>
      </c>
      <c r="H67" s="15" t="s">
        <v>201</v>
      </c>
      <c r="I67" s="25" t="s">
        <v>202</v>
      </c>
      <c r="J67" s="25">
        <v>200.43</v>
      </c>
      <c r="K67" s="25">
        <v>200.43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15" t="s">
        <v>26</v>
      </c>
    </row>
    <row r="68" spans="1:19" x14ac:dyDescent="0.25">
      <c r="A68" s="15" t="s">
        <v>679</v>
      </c>
      <c r="B68" s="24" t="s">
        <v>282</v>
      </c>
      <c r="C68" s="15" t="s">
        <v>24</v>
      </c>
      <c r="D68" s="15" t="s">
        <v>460</v>
      </c>
      <c r="E68" s="15" t="s">
        <v>26</v>
      </c>
      <c r="F68" s="15" t="s">
        <v>461</v>
      </c>
      <c r="G68" s="15" t="s">
        <v>26</v>
      </c>
      <c r="H68" s="15" t="s">
        <v>65</v>
      </c>
      <c r="I68" s="25" t="s">
        <v>66</v>
      </c>
      <c r="J68" s="25">
        <v>1497.5</v>
      </c>
      <c r="K68" s="25">
        <v>1497.5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15" t="s">
        <v>26</v>
      </c>
    </row>
    <row r="69" spans="1:19" x14ac:dyDescent="0.25">
      <c r="A69" s="15" t="s">
        <v>680</v>
      </c>
      <c r="B69" s="24" t="s">
        <v>282</v>
      </c>
      <c r="C69" s="15" t="s">
        <v>24</v>
      </c>
      <c r="D69" s="15" t="s">
        <v>435</v>
      </c>
      <c r="E69" s="15" t="s">
        <v>26</v>
      </c>
      <c r="F69" s="15" t="s">
        <v>436</v>
      </c>
      <c r="G69" s="15" t="s">
        <v>26</v>
      </c>
      <c r="H69" s="15" t="s">
        <v>261</v>
      </c>
      <c r="I69" s="25" t="s">
        <v>262</v>
      </c>
      <c r="J69" s="25">
        <v>974.99159999999995</v>
      </c>
      <c r="K69" s="25">
        <v>0</v>
      </c>
      <c r="L69" s="25">
        <v>840.51</v>
      </c>
      <c r="M69" s="25">
        <v>134.47999999999999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15" t="s">
        <v>26</v>
      </c>
    </row>
    <row r="70" spans="1:19" x14ac:dyDescent="0.25">
      <c r="A70" s="15" t="s">
        <v>681</v>
      </c>
      <c r="B70" s="24" t="s">
        <v>282</v>
      </c>
      <c r="C70" s="15" t="s">
        <v>24</v>
      </c>
      <c r="D70" s="15" t="s">
        <v>437</v>
      </c>
      <c r="E70" s="15" t="s">
        <v>26</v>
      </c>
      <c r="F70" s="15" t="s">
        <v>438</v>
      </c>
      <c r="G70" s="15" t="s">
        <v>26</v>
      </c>
      <c r="H70" s="15" t="s">
        <v>261</v>
      </c>
      <c r="I70" s="25" t="s">
        <v>262</v>
      </c>
      <c r="J70" s="25">
        <v>1400.0504000000001</v>
      </c>
      <c r="K70" s="25">
        <v>0</v>
      </c>
      <c r="L70" s="25">
        <v>1206.94</v>
      </c>
      <c r="M70" s="25">
        <v>193.11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15" t="s">
        <v>26</v>
      </c>
    </row>
    <row r="71" spans="1:19" x14ac:dyDescent="0.25">
      <c r="A71" s="15" t="s">
        <v>682</v>
      </c>
      <c r="B71" s="24" t="s">
        <v>282</v>
      </c>
      <c r="C71" s="15" t="s">
        <v>24</v>
      </c>
      <c r="D71" s="15" t="s">
        <v>283</v>
      </c>
      <c r="E71" s="15" t="s">
        <v>26</v>
      </c>
      <c r="F71" s="15" t="s">
        <v>284</v>
      </c>
      <c r="G71" s="15" t="s">
        <v>26</v>
      </c>
      <c r="H71" s="15" t="s">
        <v>71</v>
      </c>
      <c r="I71" s="25" t="s">
        <v>72</v>
      </c>
      <c r="J71" s="25">
        <v>193.8</v>
      </c>
      <c r="K71" s="25">
        <v>193.8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15" t="s">
        <v>26</v>
      </c>
    </row>
    <row r="72" spans="1:19" x14ac:dyDescent="0.25">
      <c r="A72" s="15" t="s">
        <v>683</v>
      </c>
      <c r="B72" s="24" t="s">
        <v>282</v>
      </c>
      <c r="C72" s="15" t="s">
        <v>24</v>
      </c>
      <c r="D72" s="15" t="s">
        <v>285</v>
      </c>
      <c r="E72" s="15" t="s">
        <v>26</v>
      </c>
      <c r="F72" s="15" t="s">
        <v>286</v>
      </c>
      <c r="G72" s="15" t="s">
        <v>26</v>
      </c>
      <c r="H72" s="15" t="s">
        <v>71</v>
      </c>
      <c r="I72" s="25" t="s">
        <v>72</v>
      </c>
      <c r="J72" s="25">
        <v>192.6</v>
      </c>
      <c r="K72" s="25">
        <v>192.6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15" t="s">
        <v>26</v>
      </c>
    </row>
    <row r="73" spans="1:19" x14ac:dyDescent="0.25">
      <c r="A73" s="15" t="s">
        <v>684</v>
      </c>
      <c r="B73" s="24" t="s">
        <v>282</v>
      </c>
      <c r="C73" s="15" t="s">
        <v>24</v>
      </c>
      <c r="D73" s="15" t="s">
        <v>405</v>
      </c>
      <c r="E73" s="15" t="s">
        <v>26</v>
      </c>
      <c r="F73" s="15" t="s">
        <v>406</v>
      </c>
      <c r="G73" s="15" t="s">
        <v>26</v>
      </c>
      <c r="H73" s="15" t="s">
        <v>32</v>
      </c>
      <c r="I73" s="25" t="s">
        <v>33</v>
      </c>
      <c r="J73" s="25">
        <v>107.64</v>
      </c>
      <c r="K73" s="25">
        <v>107.64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15" t="s">
        <v>26</v>
      </c>
    </row>
    <row r="74" spans="1:19" x14ac:dyDescent="0.25">
      <c r="A74" s="15" t="s">
        <v>685</v>
      </c>
      <c r="B74" s="24" t="s">
        <v>282</v>
      </c>
      <c r="C74" s="15" t="s">
        <v>24</v>
      </c>
      <c r="D74" s="15" t="s">
        <v>407</v>
      </c>
      <c r="E74" s="15" t="s">
        <v>26</v>
      </c>
      <c r="F74" s="15" t="s">
        <v>408</v>
      </c>
      <c r="G74" s="15" t="s">
        <v>26</v>
      </c>
      <c r="H74" s="15" t="s">
        <v>32</v>
      </c>
      <c r="I74" s="25" t="s">
        <v>33</v>
      </c>
      <c r="J74" s="25">
        <v>202.4</v>
      </c>
      <c r="K74" s="25">
        <v>202.4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15" t="s">
        <v>26</v>
      </c>
    </row>
    <row r="75" spans="1:19" x14ac:dyDescent="0.25">
      <c r="A75" s="15" t="s">
        <v>686</v>
      </c>
      <c r="B75" s="24" t="s">
        <v>282</v>
      </c>
      <c r="C75" s="15" t="s">
        <v>24</v>
      </c>
      <c r="D75" s="15" t="s">
        <v>409</v>
      </c>
      <c r="E75" s="15" t="s">
        <v>26</v>
      </c>
      <c r="F75" s="15" t="s">
        <v>410</v>
      </c>
      <c r="G75" s="15" t="s">
        <v>26</v>
      </c>
      <c r="H75" s="15" t="s">
        <v>32</v>
      </c>
      <c r="I75" s="25" t="s">
        <v>33</v>
      </c>
      <c r="J75" s="25">
        <v>192.16</v>
      </c>
      <c r="K75" s="25">
        <v>192.16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15" t="s">
        <v>26</v>
      </c>
    </row>
    <row r="76" spans="1:19" x14ac:dyDescent="0.25">
      <c r="A76" s="15" t="s">
        <v>687</v>
      </c>
      <c r="B76" s="24" t="s">
        <v>282</v>
      </c>
      <c r="C76" s="15" t="s">
        <v>24</v>
      </c>
      <c r="D76" s="15" t="s">
        <v>411</v>
      </c>
      <c r="E76" s="15" t="s">
        <v>26</v>
      </c>
      <c r="F76" s="15" t="s">
        <v>412</v>
      </c>
      <c r="G76" s="15" t="s">
        <v>26</v>
      </c>
      <c r="H76" s="15" t="s">
        <v>32</v>
      </c>
      <c r="I76" s="25" t="s">
        <v>33</v>
      </c>
      <c r="J76" s="25">
        <v>98.6</v>
      </c>
      <c r="K76" s="25">
        <v>98.6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15" t="s">
        <v>26</v>
      </c>
    </row>
    <row r="77" spans="1:19" x14ac:dyDescent="0.25">
      <c r="A77" s="15" t="s">
        <v>688</v>
      </c>
      <c r="B77" s="24" t="s">
        <v>282</v>
      </c>
      <c r="C77" s="15" t="s">
        <v>24</v>
      </c>
      <c r="D77" s="15" t="s">
        <v>417</v>
      </c>
      <c r="E77" s="15" t="s">
        <v>26</v>
      </c>
      <c r="F77" s="15" t="s">
        <v>418</v>
      </c>
      <c r="G77" s="15" t="s">
        <v>26</v>
      </c>
      <c r="H77" s="15" t="s">
        <v>197</v>
      </c>
      <c r="I77" s="25" t="s">
        <v>198</v>
      </c>
      <c r="J77" s="25">
        <v>4694.47</v>
      </c>
      <c r="K77" s="25">
        <v>4694.47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15" t="s">
        <v>26</v>
      </c>
    </row>
    <row r="78" spans="1:19" x14ac:dyDescent="0.25">
      <c r="A78" s="15" t="s">
        <v>689</v>
      </c>
      <c r="B78" s="24" t="s">
        <v>282</v>
      </c>
      <c r="C78" s="15" t="s">
        <v>24</v>
      </c>
      <c r="D78" s="15" t="s">
        <v>290</v>
      </c>
      <c r="E78" s="15" t="s">
        <v>26</v>
      </c>
      <c r="F78" s="15" t="s">
        <v>291</v>
      </c>
      <c r="G78" s="15" t="s">
        <v>26</v>
      </c>
      <c r="H78" s="15" t="s">
        <v>205</v>
      </c>
      <c r="I78" s="25" t="s">
        <v>206</v>
      </c>
      <c r="J78" s="25">
        <v>355.2</v>
      </c>
      <c r="K78" s="25">
        <v>355.2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15" t="s">
        <v>26</v>
      </c>
    </row>
    <row r="79" spans="1:19" x14ac:dyDescent="0.25">
      <c r="A79" s="15" t="s">
        <v>690</v>
      </c>
      <c r="B79" s="24" t="s">
        <v>282</v>
      </c>
      <c r="C79" s="15" t="s">
        <v>24</v>
      </c>
      <c r="D79" s="15" t="s">
        <v>331</v>
      </c>
      <c r="E79" s="15" t="s">
        <v>26</v>
      </c>
      <c r="F79" s="15" t="s">
        <v>332</v>
      </c>
      <c r="G79" s="15" t="s">
        <v>26</v>
      </c>
      <c r="H79" s="15" t="s">
        <v>81</v>
      </c>
      <c r="I79" s="25" t="s">
        <v>82</v>
      </c>
      <c r="J79" s="25">
        <v>93.56</v>
      </c>
      <c r="K79" s="25">
        <v>93.56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15" t="s">
        <v>26</v>
      </c>
    </row>
    <row r="80" spans="1:19" x14ac:dyDescent="0.25">
      <c r="A80" s="15" t="s">
        <v>691</v>
      </c>
      <c r="B80" s="24" t="s">
        <v>282</v>
      </c>
      <c r="C80" s="15" t="s">
        <v>24</v>
      </c>
      <c r="D80" s="15" t="s">
        <v>333</v>
      </c>
      <c r="E80" s="15" t="s">
        <v>26</v>
      </c>
      <c r="F80" s="15" t="s">
        <v>334</v>
      </c>
      <c r="G80" s="15" t="s">
        <v>26</v>
      </c>
      <c r="H80" s="15" t="s">
        <v>81</v>
      </c>
      <c r="I80" s="25" t="s">
        <v>82</v>
      </c>
      <c r="J80" s="25">
        <v>65.16</v>
      </c>
      <c r="K80" s="25">
        <v>65.16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15" t="s">
        <v>26</v>
      </c>
    </row>
    <row r="81" spans="1:19" x14ac:dyDescent="0.25">
      <c r="A81" s="15" t="s">
        <v>692</v>
      </c>
      <c r="B81" s="24" t="s">
        <v>282</v>
      </c>
      <c r="C81" s="15" t="s">
        <v>24</v>
      </c>
      <c r="D81" s="15" t="s">
        <v>377</v>
      </c>
      <c r="E81" s="15" t="s">
        <v>26</v>
      </c>
      <c r="F81" s="15" t="s">
        <v>378</v>
      </c>
      <c r="G81" s="15" t="s">
        <v>26</v>
      </c>
      <c r="H81" s="15" t="s">
        <v>36</v>
      </c>
      <c r="I81" s="25" t="s">
        <v>37</v>
      </c>
      <c r="J81" s="25">
        <v>893.2</v>
      </c>
      <c r="K81" s="25">
        <v>893.2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15" t="s">
        <v>26</v>
      </c>
    </row>
    <row r="82" spans="1:19" x14ac:dyDescent="0.25">
      <c r="A82" s="15" t="s">
        <v>693</v>
      </c>
      <c r="B82" s="24" t="s">
        <v>282</v>
      </c>
      <c r="C82" s="15" t="s">
        <v>24</v>
      </c>
      <c r="D82" s="15" t="s">
        <v>379</v>
      </c>
      <c r="E82" s="15" t="s">
        <v>26</v>
      </c>
      <c r="F82" s="15" t="s">
        <v>380</v>
      </c>
      <c r="G82" s="15" t="s">
        <v>26</v>
      </c>
      <c r="H82" s="15" t="s">
        <v>36</v>
      </c>
      <c r="I82" s="25" t="s">
        <v>37</v>
      </c>
      <c r="J82" s="25">
        <v>751.24</v>
      </c>
      <c r="K82" s="25">
        <v>751.24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15" t="s">
        <v>26</v>
      </c>
    </row>
    <row r="83" spans="1:19" x14ac:dyDescent="0.25">
      <c r="A83" s="15" t="s">
        <v>694</v>
      </c>
      <c r="B83" s="24" t="s">
        <v>282</v>
      </c>
      <c r="C83" s="15" t="s">
        <v>24</v>
      </c>
      <c r="D83" s="15" t="s">
        <v>296</v>
      </c>
      <c r="E83" s="15" t="s">
        <v>26</v>
      </c>
      <c r="F83" s="15" t="s">
        <v>297</v>
      </c>
      <c r="G83" s="15" t="s">
        <v>26</v>
      </c>
      <c r="H83" s="15" t="s">
        <v>40</v>
      </c>
      <c r="I83" s="25" t="s">
        <v>41</v>
      </c>
      <c r="J83" s="25">
        <v>7368.19</v>
      </c>
      <c r="K83" s="25">
        <v>7368.19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15" t="s">
        <v>26</v>
      </c>
    </row>
    <row r="84" spans="1:19" x14ac:dyDescent="0.25">
      <c r="A84" s="15" t="s">
        <v>695</v>
      </c>
      <c r="B84" s="24" t="s">
        <v>282</v>
      </c>
      <c r="C84" s="15" t="s">
        <v>24</v>
      </c>
      <c r="D84" s="15" t="s">
        <v>298</v>
      </c>
      <c r="E84" s="15" t="s">
        <v>26</v>
      </c>
      <c r="F84" s="15" t="s">
        <v>299</v>
      </c>
      <c r="G84" s="15" t="s">
        <v>26</v>
      </c>
      <c r="H84" s="15" t="s">
        <v>40</v>
      </c>
      <c r="I84" s="25" t="s">
        <v>41</v>
      </c>
      <c r="J84" s="25">
        <v>8025.08</v>
      </c>
      <c r="K84" s="25">
        <v>8025.08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15" t="s">
        <v>26</v>
      </c>
    </row>
    <row r="85" spans="1:19" x14ac:dyDescent="0.25">
      <c r="A85" s="15" t="s">
        <v>696</v>
      </c>
      <c r="B85" s="24" t="s">
        <v>282</v>
      </c>
      <c r="C85" s="15" t="s">
        <v>46</v>
      </c>
      <c r="D85" s="15" t="s">
        <v>26</v>
      </c>
      <c r="E85" s="15" t="s">
        <v>300</v>
      </c>
      <c r="F85" s="15" t="s">
        <v>299</v>
      </c>
      <c r="G85" s="15" t="s">
        <v>300</v>
      </c>
      <c r="H85" s="15" t="s">
        <v>40</v>
      </c>
      <c r="I85" s="25" t="s">
        <v>41</v>
      </c>
      <c r="J85" s="25">
        <v>-1733.28</v>
      </c>
      <c r="K85" s="25">
        <v>-1733.28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15" t="s">
        <v>26</v>
      </c>
    </row>
    <row r="86" spans="1:19" x14ac:dyDescent="0.25">
      <c r="A86" s="15" t="s">
        <v>697</v>
      </c>
      <c r="B86" s="24" t="s">
        <v>282</v>
      </c>
      <c r="C86" s="15" t="s">
        <v>46</v>
      </c>
      <c r="D86" s="15" t="s">
        <v>26</v>
      </c>
      <c r="E86" s="15" t="s">
        <v>419</v>
      </c>
      <c r="F86" s="15" t="s">
        <v>418</v>
      </c>
      <c r="G86" s="15" t="s">
        <v>419</v>
      </c>
      <c r="H86" s="15" t="s">
        <v>197</v>
      </c>
      <c r="I86" s="25" t="s">
        <v>198</v>
      </c>
      <c r="J86" s="25">
        <v>-1012.5</v>
      </c>
      <c r="K86" s="25">
        <v>-1012.5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15" t="s">
        <v>26</v>
      </c>
    </row>
    <row r="87" spans="1:19" x14ac:dyDescent="0.25">
      <c r="A87" s="48" t="s">
        <v>698</v>
      </c>
      <c r="B87" s="12" t="s">
        <v>282</v>
      </c>
      <c r="C87" s="48" t="s">
        <v>46</v>
      </c>
      <c r="D87" s="48" t="s">
        <v>26</v>
      </c>
      <c r="E87" s="48" t="s">
        <v>439</v>
      </c>
      <c r="F87" s="48" t="s">
        <v>440</v>
      </c>
      <c r="G87" s="48" t="s">
        <v>435</v>
      </c>
      <c r="H87" s="48" t="s">
        <v>261</v>
      </c>
      <c r="I87" s="49" t="s">
        <v>262</v>
      </c>
      <c r="J87" s="49">
        <v>-5.31</v>
      </c>
      <c r="K87" s="49">
        <v>0</v>
      </c>
      <c r="L87" s="49">
        <v>-4.58</v>
      </c>
      <c r="M87" s="49">
        <v>-0.73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8" t="s">
        <v>26</v>
      </c>
    </row>
    <row r="88" spans="1:19" x14ac:dyDescent="0.25">
      <c r="A88" s="15" t="s">
        <v>699</v>
      </c>
      <c r="B88" s="24" t="s">
        <v>282</v>
      </c>
      <c r="C88" s="15" t="s">
        <v>46</v>
      </c>
      <c r="D88" s="15" t="s">
        <v>26</v>
      </c>
      <c r="E88" s="15" t="s">
        <v>441</v>
      </c>
      <c r="F88" s="15" t="s">
        <v>26</v>
      </c>
      <c r="G88" s="15" t="s">
        <v>435</v>
      </c>
      <c r="H88" s="15" t="s">
        <v>261</v>
      </c>
      <c r="I88" s="25" t="s">
        <v>262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100.8612</v>
      </c>
      <c r="S88" s="15" t="s">
        <v>442</v>
      </c>
    </row>
    <row r="89" spans="1:19" x14ac:dyDescent="0.25">
      <c r="A89" s="15" t="s">
        <v>700</v>
      </c>
      <c r="B89" s="24" t="s">
        <v>282</v>
      </c>
      <c r="C89" s="15" t="s">
        <v>46</v>
      </c>
      <c r="D89" s="15" t="s">
        <v>26</v>
      </c>
      <c r="E89" s="15" t="s">
        <v>443</v>
      </c>
      <c r="F89" s="15" t="s">
        <v>26</v>
      </c>
      <c r="G89" s="15" t="s">
        <v>437</v>
      </c>
      <c r="H89" s="15" t="s">
        <v>261</v>
      </c>
      <c r="I89" s="25" t="s">
        <v>262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144.83279999999999</v>
      </c>
      <c r="S89" s="15" t="s">
        <v>444</v>
      </c>
    </row>
    <row r="90" spans="1:19" x14ac:dyDescent="0.25">
      <c r="A90" s="15" t="s">
        <v>701</v>
      </c>
      <c r="B90" s="27" t="s">
        <v>356</v>
      </c>
      <c r="C90" s="26" t="s">
        <v>24</v>
      </c>
      <c r="D90" s="26" t="s">
        <v>357</v>
      </c>
      <c r="E90" s="26" t="s">
        <v>26</v>
      </c>
      <c r="F90" s="26" t="s">
        <v>358</v>
      </c>
      <c r="G90" s="26" t="s">
        <v>26</v>
      </c>
      <c r="H90" s="26" t="s">
        <v>105</v>
      </c>
      <c r="I90" s="28" t="s">
        <v>106</v>
      </c>
      <c r="J90" s="28">
        <v>383.27</v>
      </c>
      <c r="K90" s="28">
        <v>152.01</v>
      </c>
      <c r="L90" s="28">
        <v>199.36</v>
      </c>
      <c r="M90" s="28">
        <v>31.9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6" t="s">
        <v>26</v>
      </c>
    </row>
    <row r="91" spans="1:19" x14ac:dyDescent="0.25">
      <c r="A91" s="15" t="s">
        <v>702</v>
      </c>
      <c r="B91" s="27" t="s">
        <v>356</v>
      </c>
      <c r="C91" s="26" t="s">
        <v>46</v>
      </c>
      <c r="D91" s="26" t="s">
        <v>26</v>
      </c>
      <c r="E91" s="26" t="s">
        <v>359</v>
      </c>
      <c r="F91" s="26" t="s">
        <v>26</v>
      </c>
      <c r="G91" s="26" t="s">
        <v>357</v>
      </c>
      <c r="H91" s="26" t="s">
        <v>105</v>
      </c>
      <c r="I91" s="28" t="s">
        <v>106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23.925000000000001</v>
      </c>
      <c r="S91" s="26" t="s">
        <v>360</v>
      </c>
    </row>
    <row r="93" spans="1:19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22">
        <v>194317.59479999993</v>
      </c>
      <c r="K93" s="22">
        <v>176030.16999999998</v>
      </c>
      <c r="L93" s="22">
        <v>15765.010000000002</v>
      </c>
      <c r="M93" s="22">
        <v>2522.4000000000005</v>
      </c>
      <c r="N93" s="22">
        <v>0</v>
      </c>
      <c r="O93" s="22">
        <v>0</v>
      </c>
      <c r="P93" s="22">
        <v>0</v>
      </c>
      <c r="Q93" s="22">
        <v>0</v>
      </c>
      <c r="R93" s="22">
        <v>1902.2510999999997</v>
      </c>
      <c r="S93" s="16"/>
    </row>
    <row r="94" spans="1:19" s="16" customFormat="1" x14ac:dyDescent="0.25">
      <c r="J94" s="22"/>
      <c r="K94" s="22"/>
      <c r="L94" s="22"/>
      <c r="M94" s="22"/>
      <c r="N94" s="22"/>
      <c r="O94" s="22"/>
      <c r="P94" s="22"/>
      <c r="Q94" s="22"/>
      <c r="R94" s="22"/>
    </row>
    <row r="95" spans="1:19" s="16" customFormat="1" x14ac:dyDescent="0.25">
      <c r="J95" s="22"/>
      <c r="K95" s="22"/>
      <c r="L95" s="22"/>
      <c r="M95" s="22"/>
      <c r="N95" s="22"/>
      <c r="O95" s="22"/>
      <c r="P95" s="22"/>
      <c r="Q95" s="22"/>
      <c r="R95" s="22"/>
    </row>
    <row r="96" spans="1:19" s="16" customFormat="1" x14ac:dyDescent="0.25">
      <c r="J96" s="22"/>
      <c r="K96" s="22"/>
      <c r="L96" s="22"/>
      <c r="M96" s="22"/>
      <c r="N96" s="22"/>
      <c r="O96" s="22"/>
      <c r="P96" s="22"/>
      <c r="Q96" s="22"/>
      <c r="R96" s="22"/>
    </row>
    <row r="97" spans="1:18" s="16" customFormat="1" x14ac:dyDescent="0.25">
      <c r="J97" s="22"/>
      <c r="K97" s="22"/>
      <c r="L97" s="22"/>
      <c r="M97" s="22"/>
      <c r="N97" s="22"/>
      <c r="O97" s="22"/>
      <c r="P97" s="22"/>
      <c r="Q97" s="22"/>
      <c r="R97" s="22"/>
    </row>
    <row r="98" spans="1:18" s="16" customFormat="1" x14ac:dyDescent="0.25">
      <c r="J98" s="22"/>
      <c r="K98" s="22"/>
      <c r="L98" s="22"/>
      <c r="M98" s="22"/>
      <c r="N98" s="22"/>
      <c r="O98" s="22"/>
      <c r="P98" s="22"/>
      <c r="Q98" s="22"/>
      <c r="R98" s="22"/>
    </row>
    <row r="99" spans="1:18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1:18" x14ac:dyDescent="0.25">
      <c r="A100" s="16"/>
      <c r="B100" s="16"/>
      <c r="C100" s="16"/>
      <c r="D100" s="16"/>
      <c r="E100" s="16"/>
      <c r="F100" s="16"/>
      <c r="G100" s="16"/>
      <c r="H100" s="16"/>
      <c r="I100" s="47" t="str">
        <f>+A8&amp;" "&amp;C8&amp;" "&amp;D8&amp;" "&amp;E8&amp;" "&amp;I8&amp;" "&amp;S8</f>
        <v xml:space="preserve">4,2/1 FC A054B1216322279  ALIMENTOS POLAR COMERCIAL, C.A. </v>
      </c>
      <c r="J100" s="25">
        <v>1077.0999999999999</v>
      </c>
      <c r="K100" s="25">
        <v>0</v>
      </c>
      <c r="L100" s="15" t="s">
        <v>301</v>
      </c>
      <c r="M100" s="15" t="s">
        <v>24</v>
      </c>
      <c r="N100" s="16"/>
      <c r="O100" s="16"/>
    </row>
    <row r="101" spans="1:18" x14ac:dyDescent="0.25">
      <c r="A101" s="16"/>
      <c r="B101" s="16"/>
      <c r="C101" s="16"/>
      <c r="D101" s="16"/>
      <c r="E101" s="16"/>
      <c r="F101" s="16"/>
      <c r="G101" s="16"/>
      <c r="H101" s="16"/>
      <c r="I101" s="47" t="str">
        <f t="shared" ref="I101:I164" si="0">+A9&amp;" "&amp;C9&amp;" "&amp;D9&amp;" "&amp;E9&amp;" "&amp;I9&amp;" "&amp;S9</f>
        <v xml:space="preserve">4,2/2 FC A054B1216324005  ALIMENTOS POLAR COMERCIAL, C.A. </v>
      </c>
      <c r="J101" s="25">
        <v>1077.1500000000001</v>
      </c>
      <c r="K101" s="25">
        <v>0</v>
      </c>
      <c r="L101" s="15" t="s">
        <v>303</v>
      </c>
      <c r="M101" s="15" t="s">
        <v>24</v>
      </c>
      <c r="N101" s="16"/>
      <c r="O101" s="16"/>
    </row>
    <row r="102" spans="1:18" x14ac:dyDescent="0.25">
      <c r="I102" s="47" t="str">
        <f t="shared" si="0"/>
        <v xml:space="preserve">4,2/3 FC 367501   MOLINOS HIDALGO C A </v>
      </c>
      <c r="J102" s="25">
        <v>10000</v>
      </c>
      <c r="K102" s="25">
        <v>0</v>
      </c>
      <c r="L102" s="15" t="s">
        <v>420</v>
      </c>
      <c r="M102" s="15" t="s">
        <v>24</v>
      </c>
    </row>
    <row r="103" spans="1:18" x14ac:dyDescent="0.25">
      <c r="I103" s="47" t="str">
        <f t="shared" si="0"/>
        <v xml:space="preserve">4,2/4 FC 00002636  FACIL GAS, C.A </v>
      </c>
      <c r="J103" s="25">
        <v>1224.96</v>
      </c>
      <c r="K103" s="25">
        <v>0</v>
      </c>
      <c r="L103" s="15" t="s">
        <v>389</v>
      </c>
      <c r="M103" s="15" t="s">
        <v>24</v>
      </c>
    </row>
    <row r="104" spans="1:18" x14ac:dyDescent="0.25">
      <c r="I104" s="47" t="str">
        <f t="shared" si="0"/>
        <v xml:space="preserve">4,2/5 FC 166204  DISTRIBUIDORA MI CHALA CA </v>
      </c>
      <c r="J104" s="25">
        <v>2983.7012</v>
      </c>
      <c r="K104" s="25">
        <v>0</v>
      </c>
      <c r="L104" s="15" t="s">
        <v>381</v>
      </c>
      <c r="M104" s="15" t="s">
        <v>24</v>
      </c>
    </row>
    <row r="105" spans="1:18" x14ac:dyDescent="0.25">
      <c r="I105" s="47" t="str">
        <f t="shared" si="0"/>
        <v xml:space="preserve">4,2/6 FC 1000196183  DISTRIBUIDORA GASEOSA SAN DIEGO, C.A. </v>
      </c>
      <c r="J105" s="25">
        <v>226.00280000000001</v>
      </c>
      <c r="K105" s="25">
        <v>0</v>
      </c>
      <c r="L105" s="15" t="s">
        <v>369</v>
      </c>
      <c r="M105" s="15" t="s">
        <v>24</v>
      </c>
    </row>
    <row r="106" spans="1:18" x14ac:dyDescent="0.25">
      <c r="I106" s="47" t="str">
        <f t="shared" si="0"/>
        <v xml:space="preserve">4,2/7 FC V0673540036089  PEPSI-COLA VENEZUELA, C.A. </v>
      </c>
      <c r="J106" s="25">
        <v>615.88</v>
      </c>
      <c r="K106" s="25">
        <v>0</v>
      </c>
      <c r="L106" s="15" t="s">
        <v>427</v>
      </c>
      <c r="M106" s="15" t="s">
        <v>24</v>
      </c>
    </row>
    <row r="107" spans="1:18" x14ac:dyDescent="0.25">
      <c r="I107" s="47" t="str">
        <f t="shared" si="0"/>
        <v xml:space="preserve">4,2/8 FC V0673540036088  PEPSI-COLA VENEZUELA, C.A. </v>
      </c>
      <c r="J107" s="25">
        <v>3113.0920000000001</v>
      </c>
      <c r="K107" s="25">
        <v>0</v>
      </c>
      <c r="L107" s="15" t="s">
        <v>429</v>
      </c>
      <c r="M107" s="15" t="s">
        <v>24</v>
      </c>
    </row>
    <row r="108" spans="1:18" x14ac:dyDescent="0.25">
      <c r="I108" s="47" t="str">
        <f t="shared" si="0"/>
        <v xml:space="preserve">4,2/9 FC 0000353588  DISTRIBUIDORA DE LACTEOS LA COSTA J.E.B. C.A. </v>
      </c>
      <c r="J108" s="25">
        <v>573.85</v>
      </c>
      <c r="K108" s="25">
        <v>0</v>
      </c>
      <c r="L108" s="15" t="s">
        <v>335</v>
      </c>
      <c r="M108" s="15" t="s">
        <v>24</v>
      </c>
    </row>
    <row r="109" spans="1:18" x14ac:dyDescent="0.25">
      <c r="I109" s="47" t="str">
        <f t="shared" si="0"/>
        <v xml:space="preserve">4,2/10 FC 0000353592  DISTRIBUIDORA DE LACTEOS LA COSTA J.E.B. C.A. </v>
      </c>
      <c r="J109" s="25">
        <v>134.19999999999999</v>
      </c>
      <c r="K109" s="25">
        <v>0</v>
      </c>
      <c r="L109" s="15" t="s">
        <v>337</v>
      </c>
      <c r="M109" s="15" t="s">
        <v>24</v>
      </c>
    </row>
    <row r="110" spans="1:18" x14ac:dyDescent="0.25">
      <c r="I110" s="47" t="str">
        <f t="shared" si="0"/>
        <v xml:space="preserve">4,2/11 FC 73642  AGRO BANANERA EL VIGIA C.A. </v>
      </c>
      <c r="J110" s="25">
        <v>279.89999999999998</v>
      </c>
      <c r="K110" s="25">
        <v>0</v>
      </c>
      <c r="L110" s="15" t="s">
        <v>280</v>
      </c>
      <c r="M110" s="15" t="s">
        <v>24</v>
      </c>
    </row>
    <row r="111" spans="1:18" x14ac:dyDescent="0.25">
      <c r="I111" s="47" t="str">
        <f t="shared" si="0"/>
        <v xml:space="preserve">4,2/12 FC 029013  INVERSIONES MANUEL PEREIRA,C.A </v>
      </c>
      <c r="J111" s="25">
        <v>102.42</v>
      </c>
      <c r="K111" s="25">
        <v>0</v>
      </c>
      <c r="L111" s="15" t="s">
        <v>399</v>
      </c>
      <c r="M111" s="15" t="s">
        <v>24</v>
      </c>
    </row>
    <row r="112" spans="1:18" x14ac:dyDescent="0.25">
      <c r="I112" s="47" t="str">
        <f t="shared" si="0"/>
        <v xml:space="preserve">4,2/13 FC 029042  INVERSIONES MANUEL PEREIRA,C.A </v>
      </c>
      <c r="J112" s="25">
        <v>103.61</v>
      </c>
      <c r="K112" s="25">
        <v>0</v>
      </c>
      <c r="L112" s="15" t="s">
        <v>401</v>
      </c>
      <c r="M112" s="15" t="s">
        <v>24</v>
      </c>
    </row>
    <row r="113" spans="9:13" x14ac:dyDescent="0.25">
      <c r="I113" s="47" t="str">
        <f t="shared" si="0"/>
        <v xml:space="preserve">4,2/14 FC 9409  DISTRIBUIDORA DEPACKIK 2020 CA </v>
      </c>
      <c r="J113" s="25">
        <v>667.87</v>
      </c>
      <c r="K113" s="25">
        <v>0</v>
      </c>
      <c r="L113" s="15" t="s">
        <v>361</v>
      </c>
      <c r="M113" s="15" t="s">
        <v>24</v>
      </c>
    </row>
    <row r="114" spans="9:13" x14ac:dyDescent="0.25">
      <c r="I114" s="47" t="str">
        <f t="shared" si="0"/>
        <v xml:space="preserve">4,2/15 FC 018321  ALEJANDRO JOSE DOMINGUEZ PADILLA </v>
      </c>
      <c r="J114" s="25">
        <v>2719.42</v>
      </c>
      <c r="K114" s="25">
        <v>0</v>
      </c>
      <c r="L114" s="15" t="s">
        <v>292</v>
      </c>
      <c r="M114" s="15" t="s">
        <v>24</v>
      </c>
    </row>
    <row r="115" spans="9:13" x14ac:dyDescent="0.25">
      <c r="I115" s="47" t="str">
        <f t="shared" si="0"/>
        <v xml:space="preserve">4,2/16 FC 018337  ALEJANDRO JOSE DOMINGUEZ PADILLA </v>
      </c>
      <c r="J115" s="25">
        <v>3341.16</v>
      </c>
      <c r="K115" s="25">
        <v>0</v>
      </c>
      <c r="L115" s="15" t="s">
        <v>294</v>
      </c>
      <c r="M115" s="15" t="s">
        <v>24</v>
      </c>
    </row>
    <row r="116" spans="9:13" x14ac:dyDescent="0.25">
      <c r="I116" s="47" t="str">
        <f t="shared" si="0"/>
        <v xml:space="preserve">4,2/17 NC  0000174719 DISTRIBUIDORA DE LACTEOS LA COSTA J.E.B. C.A. </v>
      </c>
      <c r="J116" s="25">
        <v>-60.58</v>
      </c>
      <c r="K116" s="25">
        <v>0</v>
      </c>
      <c r="L116" s="15" t="s">
        <v>26</v>
      </c>
      <c r="M116" s="15" t="s">
        <v>46</v>
      </c>
    </row>
    <row r="117" spans="9:13" x14ac:dyDescent="0.25">
      <c r="I117" s="47" t="str">
        <f t="shared" si="0"/>
        <v>4,2/18 NC  101100001778 DISTRIBUIDORA GASEOSA SAN DIEGO, C.A. 20220400008247</v>
      </c>
      <c r="J117" s="25">
        <v>0</v>
      </c>
      <c r="K117" s="25">
        <v>23.3796</v>
      </c>
      <c r="L117" s="15" t="s">
        <v>26</v>
      </c>
      <c r="M117" s="15" t="s">
        <v>46</v>
      </c>
    </row>
    <row r="118" spans="9:13" x14ac:dyDescent="0.25">
      <c r="I118" s="47" t="str">
        <f t="shared" si="0"/>
        <v>4,2/19 NC  101100001779 DISTRIBUIDORA DEPACKIK 2020 CA 20220400008248</v>
      </c>
      <c r="J118" s="25">
        <v>0</v>
      </c>
      <c r="K118" s="25">
        <v>69.09</v>
      </c>
      <c r="L118" s="15" t="s">
        <v>26</v>
      </c>
      <c r="M118" s="15" t="s">
        <v>46</v>
      </c>
    </row>
    <row r="119" spans="9:13" x14ac:dyDescent="0.25">
      <c r="I119" s="47" t="str">
        <f t="shared" si="0"/>
        <v>4,2/20 NC  101100001780 DISTRIBUIDORA MI CHALA CA 20220400008249</v>
      </c>
      <c r="J119" s="25">
        <v>0</v>
      </c>
      <c r="K119" s="25">
        <v>21.9984</v>
      </c>
      <c r="L119" s="15" t="s">
        <v>26</v>
      </c>
      <c r="M119" s="15" t="s">
        <v>46</v>
      </c>
    </row>
    <row r="120" spans="9:13" x14ac:dyDescent="0.25">
      <c r="I120" s="47" t="str">
        <f t="shared" si="0"/>
        <v>4,2/21 NC  101100001781 PEPSI-COLA VENEZUELA, C.A. 20220400008250</v>
      </c>
      <c r="J120" s="25">
        <v>0</v>
      </c>
      <c r="K120" s="25">
        <v>63.712499999999999</v>
      </c>
      <c r="L120" s="15" t="s">
        <v>26</v>
      </c>
      <c r="M120" s="15" t="s">
        <v>46</v>
      </c>
    </row>
    <row r="121" spans="9:13" x14ac:dyDescent="0.25">
      <c r="I121" s="47" t="str">
        <f t="shared" si="0"/>
        <v>4,2/22 NC  101100001782 PEPSI-COLA VENEZUELA, C.A. 20220400008251</v>
      </c>
      <c r="J121" s="25">
        <v>0</v>
      </c>
      <c r="K121" s="25">
        <v>322.04399999999998</v>
      </c>
      <c r="L121" s="15" t="s">
        <v>26</v>
      </c>
      <c r="M121" s="15" t="s">
        <v>46</v>
      </c>
    </row>
    <row r="122" spans="9:13" x14ac:dyDescent="0.25">
      <c r="I122" s="47" t="str">
        <f t="shared" si="0"/>
        <v>4,2/23 NC  101100001784 DISTRIBUIDORA DE LACTEOS LA COSTA J.E.B. C.A. 20220400008252</v>
      </c>
      <c r="J122" s="25">
        <v>0</v>
      </c>
      <c r="K122" s="25">
        <v>34.365000000000002</v>
      </c>
      <c r="L122" s="15" t="s">
        <v>26</v>
      </c>
      <c r="M122" s="15" t="s">
        <v>46</v>
      </c>
    </row>
    <row r="123" spans="9:13" x14ac:dyDescent="0.25">
      <c r="I123" s="47" t="str">
        <f t="shared" si="0"/>
        <v>4,2/24 NC  101100001785 DISTRIBUIDORA DE LACTEOS LA COSTA J.E.B. C.A. 20220400008253</v>
      </c>
      <c r="J123" s="25">
        <v>0</v>
      </c>
      <c r="K123" s="25">
        <v>13.89</v>
      </c>
      <c r="L123" s="15" t="s">
        <v>26</v>
      </c>
      <c r="M123" s="15" t="s">
        <v>46</v>
      </c>
    </row>
    <row r="124" spans="9:13" x14ac:dyDescent="0.25">
      <c r="I124" s="47" t="str">
        <f t="shared" si="0"/>
        <v>4,2/25 NC  101100001786 FACIL GAS, C.A 20220400008254</v>
      </c>
      <c r="J124" s="25">
        <v>0</v>
      </c>
      <c r="K124" s="25">
        <v>126.72</v>
      </c>
      <c r="L124" s="15" t="s">
        <v>26</v>
      </c>
      <c r="M124" s="15" t="s">
        <v>46</v>
      </c>
    </row>
    <row r="125" spans="9:13" x14ac:dyDescent="0.25">
      <c r="I125" s="47" t="str">
        <f t="shared" si="0"/>
        <v>4,2/26 NC  101100001787 ALIMENTOS POLAR COMERCIAL, C.A. 20220400008255</v>
      </c>
      <c r="J125" s="25">
        <v>0</v>
      </c>
      <c r="K125" s="25">
        <v>40.26</v>
      </c>
      <c r="L125" s="15" t="s">
        <v>26</v>
      </c>
      <c r="M125" s="15" t="s">
        <v>46</v>
      </c>
    </row>
    <row r="126" spans="9:13" x14ac:dyDescent="0.25">
      <c r="I126" s="47" t="str">
        <f t="shared" si="0"/>
        <v>4,2/27 NC  101100001789 ALIMENTOS POLAR COMERCIAL, C.A. 20220400008257</v>
      </c>
      <c r="J126" s="25">
        <v>0</v>
      </c>
      <c r="K126" s="25">
        <v>40.26</v>
      </c>
      <c r="L126" s="15" t="s">
        <v>26</v>
      </c>
      <c r="M126" s="15" t="s">
        <v>46</v>
      </c>
    </row>
    <row r="127" spans="9:13" x14ac:dyDescent="0.25">
      <c r="I127" s="47" t="str">
        <f t="shared" si="0"/>
        <v xml:space="preserve">4,2/28 FC C220031013  DUSTRIBUIDORA BIGOTT C.A. </v>
      </c>
      <c r="J127" s="25">
        <v>83791.5</v>
      </c>
      <c r="K127" s="25">
        <v>0</v>
      </c>
      <c r="L127" s="15" t="s">
        <v>385</v>
      </c>
      <c r="M127" s="15" t="s">
        <v>24</v>
      </c>
    </row>
    <row r="128" spans="9:13" x14ac:dyDescent="0.25">
      <c r="I128" s="47" t="str">
        <f t="shared" si="0"/>
        <v xml:space="preserve">4,2/29 FC 0000353664  DISTRIBUIDORA DE LACTEOS LA COSTA J.E.B. C.A. </v>
      </c>
      <c r="J128" s="25">
        <v>755.69</v>
      </c>
      <c r="K128" s="25">
        <v>0</v>
      </c>
      <c r="L128" s="15" t="s">
        <v>345</v>
      </c>
      <c r="M128" s="15" t="s">
        <v>24</v>
      </c>
    </row>
    <row r="129" spans="9:13" x14ac:dyDescent="0.25">
      <c r="I129" s="47" t="str">
        <f t="shared" si="0"/>
        <v xml:space="preserve">4,2/30 FC 0000353659  DISTRIBUIDORA DE LACTEOS LA COSTA J.E.B. C.A. </v>
      </c>
      <c r="J129" s="25">
        <v>241.6</v>
      </c>
      <c r="K129" s="25">
        <v>0</v>
      </c>
      <c r="L129" s="15" t="s">
        <v>347</v>
      </c>
      <c r="M129" s="15" t="s">
        <v>24</v>
      </c>
    </row>
    <row r="130" spans="9:13" x14ac:dyDescent="0.25">
      <c r="I130" s="47" t="str">
        <f t="shared" si="0"/>
        <v xml:space="preserve">4,2/31 FC 029049  INVERSIONES MANUEL PEREIRA,C.A </v>
      </c>
      <c r="J130" s="25">
        <v>99.91</v>
      </c>
      <c r="K130" s="25">
        <v>0</v>
      </c>
      <c r="L130" s="15" t="s">
        <v>403</v>
      </c>
      <c r="M130" s="15" t="s">
        <v>24</v>
      </c>
    </row>
    <row r="131" spans="9:13" x14ac:dyDescent="0.25">
      <c r="I131" s="47" t="str">
        <f t="shared" si="0"/>
        <v xml:space="preserve">4,2/32 FC 031011  INVERSIONES GIOVANNY 46 CA </v>
      </c>
      <c r="J131" s="25">
        <v>486.62</v>
      </c>
      <c r="K131" s="25">
        <v>0</v>
      </c>
      <c r="L131" s="15" t="s">
        <v>395</v>
      </c>
      <c r="M131" s="15" t="s">
        <v>24</v>
      </c>
    </row>
    <row r="132" spans="9:13" x14ac:dyDescent="0.25">
      <c r="I132" s="47" t="str">
        <f t="shared" si="0"/>
        <v xml:space="preserve">4,2/33 FC 000030   AGROINDUSTRIA MENDOZA C.A </v>
      </c>
      <c r="J132" s="25">
        <v>354.4</v>
      </c>
      <c r="K132" s="25">
        <v>0</v>
      </c>
      <c r="L132" s="15" t="s">
        <v>288</v>
      </c>
      <c r="M132" s="15" t="s">
        <v>24</v>
      </c>
    </row>
    <row r="133" spans="9:13" x14ac:dyDescent="0.25">
      <c r="I133" s="47" t="str">
        <f t="shared" si="0"/>
        <v xml:space="preserve">4,2/34 FC 007364  DISTRIBUIDORA DAMASCUS CA </v>
      </c>
      <c r="J133" s="25">
        <v>94.37</v>
      </c>
      <c r="K133" s="25">
        <v>0</v>
      </c>
      <c r="L133" s="15" t="s">
        <v>329</v>
      </c>
      <c r="M133" s="15" t="s">
        <v>24</v>
      </c>
    </row>
    <row r="134" spans="9:13" x14ac:dyDescent="0.25">
      <c r="I134" s="47" t="str">
        <f t="shared" si="0"/>
        <v xml:space="preserve">4,2/35 FC 000802  DISTRIBUIDORA HALU, C.A. </v>
      </c>
      <c r="J134" s="25">
        <v>647.53</v>
      </c>
      <c r="K134" s="25">
        <v>0</v>
      </c>
      <c r="L134" s="15" t="s">
        <v>373</v>
      </c>
      <c r="M134" s="15" t="s">
        <v>24</v>
      </c>
    </row>
    <row r="135" spans="9:13" x14ac:dyDescent="0.25">
      <c r="I135" s="47" t="str">
        <f t="shared" si="0"/>
        <v xml:space="preserve">4,2/36 NC  0000174770 DISTRIBUIDORA DE LACTEOS LA COSTA J.E.B. C.A. </v>
      </c>
      <c r="J135" s="25">
        <v>-74.94</v>
      </c>
      <c r="K135" s="25">
        <v>0</v>
      </c>
      <c r="L135" s="15" t="s">
        <v>26</v>
      </c>
      <c r="M135" s="15" t="s">
        <v>46</v>
      </c>
    </row>
    <row r="136" spans="9:13" x14ac:dyDescent="0.25">
      <c r="I136" s="47" t="str">
        <f t="shared" si="0"/>
        <v>4,2/37 NC  101100001790 INVERSIONES GIOVANNY 46 CA 20220400008258</v>
      </c>
      <c r="J136" s="25">
        <v>0</v>
      </c>
      <c r="K136" s="25">
        <v>50.34</v>
      </c>
      <c r="L136" s="15" t="s">
        <v>26</v>
      </c>
      <c r="M136" s="15" t="s">
        <v>46</v>
      </c>
    </row>
    <row r="137" spans="9:13" x14ac:dyDescent="0.25">
      <c r="I137" s="47" t="str">
        <f t="shared" si="0"/>
        <v>4,2/38 NC  101100001792 DISTRIBUIDORA DE LACTEOS LA COSTA J.E.B. C.A. 20220400008259</v>
      </c>
      <c r="J137" s="25">
        <v>0</v>
      </c>
      <c r="K137" s="25">
        <v>53.19</v>
      </c>
      <c r="L137" s="15" t="s">
        <v>26</v>
      </c>
      <c r="M137" s="15" t="s">
        <v>46</v>
      </c>
    </row>
    <row r="138" spans="9:13" x14ac:dyDescent="0.25">
      <c r="I138" s="47" t="str">
        <f t="shared" si="0"/>
        <v xml:space="preserve">4,2/39 FC 166600  ALIMENTOS PRODALVA, C.A. </v>
      </c>
      <c r="J138" s="25">
        <v>1446.49</v>
      </c>
      <c r="K138" s="25">
        <v>0</v>
      </c>
      <c r="L138" s="15" t="s">
        <v>310</v>
      </c>
      <c r="M138" s="15" t="s">
        <v>24</v>
      </c>
    </row>
    <row r="139" spans="9:13" x14ac:dyDescent="0.25">
      <c r="I139" s="47" t="str">
        <f t="shared" si="0"/>
        <v xml:space="preserve">4,2/40 FC 166294  ALIMENTOS PRODALVA, C.A. </v>
      </c>
      <c r="J139" s="25">
        <v>1783.27</v>
      </c>
      <c r="K139" s="25">
        <v>0</v>
      </c>
      <c r="L139" s="15" t="s">
        <v>312</v>
      </c>
      <c r="M139" s="15" t="s">
        <v>24</v>
      </c>
    </row>
    <row r="140" spans="9:13" x14ac:dyDescent="0.25">
      <c r="I140" s="47" t="str">
        <f t="shared" si="0"/>
        <v xml:space="preserve">4,2/41 FC 166420  ALIMENTOS PRODALVA, C.A. </v>
      </c>
      <c r="J140" s="25">
        <v>752.98</v>
      </c>
      <c r="K140" s="25">
        <v>0</v>
      </c>
      <c r="L140" s="15" t="s">
        <v>314</v>
      </c>
      <c r="M140" s="15" t="s">
        <v>24</v>
      </c>
    </row>
    <row r="141" spans="9:13" x14ac:dyDescent="0.25">
      <c r="I141" s="47" t="str">
        <f t="shared" si="0"/>
        <v xml:space="preserve">4,2/42 FC A00215799  SUMIPAN, C.A. </v>
      </c>
      <c r="J141" s="25">
        <v>1187.54</v>
      </c>
      <c r="K141" s="25">
        <v>0</v>
      </c>
      <c r="L141" s="15" t="s">
        <v>456</v>
      </c>
      <c r="M141" s="15" t="s">
        <v>24</v>
      </c>
    </row>
    <row r="142" spans="9:13" x14ac:dyDescent="0.25">
      <c r="I142" s="47" t="str">
        <f t="shared" si="0"/>
        <v xml:space="preserve">4,2/43 FC C220031198  DUSTRIBUIDORA BIGOTT C.A. </v>
      </c>
      <c r="J142" s="25">
        <v>29600.6</v>
      </c>
      <c r="K142" s="25">
        <v>0</v>
      </c>
      <c r="L142" s="15" t="s">
        <v>387</v>
      </c>
      <c r="M142" s="15" t="s">
        <v>24</v>
      </c>
    </row>
    <row r="143" spans="9:13" x14ac:dyDescent="0.25">
      <c r="I143" s="47" t="str">
        <f t="shared" si="0"/>
        <v xml:space="preserve">4,2/44 FC A0030043  LACTEOS Y VIVERES LANZA , C.A </v>
      </c>
      <c r="J143" s="25">
        <v>887.36</v>
      </c>
      <c r="K143" s="25">
        <v>0</v>
      </c>
      <c r="L143" s="15" t="s">
        <v>413</v>
      </c>
      <c r="M143" s="15" t="s">
        <v>24</v>
      </c>
    </row>
    <row r="144" spans="9:13" x14ac:dyDescent="0.25">
      <c r="I144" s="50" t="str">
        <f t="shared" si="0"/>
        <v xml:space="preserve">4,2/45 FC 9416  DISTRIBUIDORA DEPACKIK 2020 CA </v>
      </c>
      <c r="J144" s="28">
        <v>1782.3168000000001</v>
      </c>
      <c r="K144" s="28">
        <v>0</v>
      </c>
      <c r="L144" s="26" t="s">
        <v>365</v>
      </c>
      <c r="M144" s="26" t="s">
        <v>24</v>
      </c>
    </row>
    <row r="145" spans="9:13" x14ac:dyDescent="0.25">
      <c r="I145" s="47" t="str">
        <f t="shared" si="0"/>
        <v xml:space="preserve">4,2/46 FC 15929  DISMARKET EXPRESS,C.A. </v>
      </c>
      <c r="J145" s="25">
        <v>633.04999999999995</v>
      </c>
      <c r="K145" s="25">
        <v>0</v>
      </c>
      <c r="L145" s="15" t="s">
        <v>323</v>
      </c>
      <c r="M145" s="15" t="s">
        <v>24</v>
      </c>
    </row>
    <row r="146" spans="9:13" x14ac:dyDescent="0.25">
      <c r="I146" s="47" t="str">
        <f t="shared" si="0"/>
        <v xml:space="preserve">4,2/47 FC 9378  CARNICOS LOS TEQUES C.A. </v>
      </c>
      <c r="J146" s="25">
        <v>457.62</v>
      </c>
      <c r="K146" s="25">
        <v>0</v>
      </c>
      <c r="L146" s="15" t="s">
        <v>318</v>
      </c>
      <c r="M146" s="15" t="s">
        <v>24</v>
      </c>
    </row>
    <row r="147" spans="9:13" x14ac:dyDescent="0.25">
      <c r="I147" s="47" t="str">
        <f t="shared" si="0"/>
        <v>4,2/48 NC  101100001793 SUMIPAN, C.A. 20220400008260</v>
      </c>
      <c r="J147" s="25">
        <v>0</v>
      </c>
      <c r="K147" s="25">
        <v>122.85</v>
      </c>
      <c r="L147" s="15" t="s">
        <v>26</v>
      </c>
      <c r="M147" s="15" t="s">
        <v>46</v>
      </c>
    </row>
    <row r="148" spans="9:13" x14ac:dyDescent="0.25">
      <c r="I148" s="47" t="str">
        <f t="shared" si="0"/>
        <v>4,2/49 NC  101100001794 DISMARKET EXPRESS,C.A. 20220400008261</v>
      </c>
      <c r="J148" s="25">
        <v>0</v>
      </c>
      <c r="K148" s="25">
        <v>40.6875</v>
      </c>
      <c r="L148" s="15" t="s">
        <v>26</v>
      </c>
      <c r="M148" s="15" t="s">
        <v>46</v>
      </c>
    </row>
    <row r="149" spans="9:13" x14ac:dyDescent="0.25">
      <c r="I149" s="50" t="str">
        <f t="shared" si="0"/>
        <v>4,2/50 NC  101100001795 DISTRIBUIDORA DEPACKIK 2020 CA 20220400008262</v>
      </c>
      <c r="J149" s="28">
        <v>0</v>
      </c>
      <c r="K149" s="28">
        <v>184.3776</v>
      </c>
      <c r="L149" s="26" t="s">
        <v>26</v>
      </c>
      <c r="M149" s="26" t="s">
        <v>46</v>
      </c>
    </row>
    <row r="150" spans="9:13" x14ac:dyDescent="0.25">
      <c r="I150" s="50" t="str">
        <f t="shared" si="0"/>
        <v xml:space="preserve">4,2/51 FC L118074608  PLUMROSE LATINOAMERICANA, C.A. </v>
      </c>
      <c r="J150" s="28">
        <v>4355.8100000000004</v>
      </c>
      <c r="K150" s="28">
        <v>0</v>
      </c>
      <c r="L150" s="26" t="s">
        <v>445</v>
      </c>
      <c r="M150" s="26" t="s">
        <v>24</v>
      </c>
    </row>
    <row r="151" spans="9:13" x14ac:dyDescent="0.25">
      <c r="I151" s="50" t="str">
        <f t="shared" si="0"/>
        <v xml:space="preserve">4,2/52 FC L118074686  PLUMROSE LATINOAMERICANA, C.A. </v>
      </c>
      <c r="J151" s="28">
        <v>334.07</v>
      </c>
      <c r="K151" s="28">
        <v>0</v>
      </c>
      <c r="L151" s="26" t="s">
        <v>447</v>
      </c>
      <c r="M151" s="26" t="s">
        <v>24</v>
      </c>
    </row>
    <row r="152" spans="9:13" x14ac:dyDescent="0.25">
      <c r="I152" s="50" t="str">
        <f t="shared" si="0"/>
        <v xml:space="preserve">4,2/53 FC 0000353737  DISTRIBUIDORA DE LACTEOS LA COSTA J.E.B. C.A. </v>
      </c>
      <c r="J152" s="28">
        <v>153.09</v>
      </c>
      <c r="K152" s="28">
        <v>0</v>
      </c>
      <c r="L152" s="26" t="s">
        <v>354</v>
      </c>
      <c r="M152" s="26" t="s">
        <v>24</v>
      </c>
    </row>
    <row r="153" spans="9:13" x14ac:dyDescent="0.25">
      <c r="I153" s="47" t="str">
        <f t="shared" si="0"/>
        <v xml:space="preserve">4,2/54 FC 000803  DISTRIBUIDORA HALU, C.A. </v>
      </c>
      <c r="J153" s="25">
        <v>1478.52</v>
      </c>
      <c r="K153" s="25">
        <v>0</v>
      </c>
      <c r="L153" s="15" t="s">
        <v>375</v>
      </c>
      <c r="M153" s="15" t="s">
        <v>24</v>
      </c>
    </row>
    <row r="154" spans="9:13" x14ac:dyDescent="0.25">
      <c r="I154" s="50" t="str">
        <f t="shared" si="0"/>
        <v>4,2/55 NC  101100001796 PLUMROSE LATINOAMERICANA, C.A. 20220400008263</v>
      </c>
      <c r="J154" s="28">
        <v>0</v>
      </c>
      <c r="K154" s="28">
        <v>425.46749999999997</v>
      </c>
      <c r="L154" s="26" t="s">
        <v>26</v>
      </c>
      <c r="M154" s="26" t="s">
        <v>46</v>
      </c>
    </row>
    <row r="155" spans="9:13" x14ac:dyDescent="0.25">
      <c r="I155" s="47" t="str">
        <f t="shared" si="0"/>
        <v xml:space="preserve">4,2/56 FC 0000037675  SERVICIOS AVICOLAS MAJEX2 C.A </v>
      </c>
      <c r="J155" s="25">
        <v>620.67999999999995</v>
      </c>
      <c r="K155" s="25">
        <v>0</v>
      </c>
      <c r="L155" s="15" t="s">
        <v>452</v>
      </c>
      <c r="M155" s="15" t="s">
        <v>24</v>
      </c>
    </row>
    <row r="156" spans="9:13" x14ac:dyDescent="0.25">
      <c r="I156" s="47" t="str">
        <f t="shared" si="0"/>
        <v xml:space="preserve">4,2/57 NC  0000001513 COMERCIALIZADORA DE ALIMENTOS MAELLA C.A </v>
      </c>
      <c r="J156" s="25">
        <v>-1143.67</v>
      </c>
      <c r="K156" s="25">
        <v>0</v>
      </c>
      <c r="L156" s="15" t="s">
        <v>26</v>
      </c>
      <c r="M156" s="15" t="s">
        <v>46</v>
      </c>
    </row>
    <row r="157" spans="9:13" x14ac:dyDescent="0.25">
      <c r="I157" s="47" t="str">
        <f t="shared" si="0"/>
        <v xml:space="preserve">4,2/58 FC 367815   MOLINOS HIDALGO C A </v>
      </c>
      <c r="J157" s="25">
        <v>10000</v>
      </c>
      <c r="K157" s="25">
        <v>0</v>
      </c>
      <c r="L157" s="15" t="s">
        <v>423</v>
      </c>
      <c r="M157" s="15" t="s">
        <v>24</v>
      </c>
    </row>
    <row r="158" spans="9:13" x14ac:dyDescent="0.25">
      <c r="I158" s="47" t="str">
        <f t="shared" si="0"/>
        <v xml:space="preserve">4,2/59 FC 367816   MOLINOS HIDALGO C A </v>
      </c>
      <c r="J158" s="25">
        <v>473</v>
      </c>
      <c r="K158" s="25">
        <v>0</v>
      </c>
      <c r="L158" s="15" t="s">
        <v>425</v>
      </c>
      <c r="M158" s="15" t="s">
        <v>24</v>
      </c>
    </row>
    <row r="159" spans="9:13" x14ac:dyDescent="0.25">
      <c r="I159" s="47" t="str">
        <f t="shared" si="0"/>
        <v xml:space="preserve">4,2/60 FC 166731  ALIMENTOS PRODALVA, C.A. </v>
      </c>
      <c r="J159" s="25">
        <v>200.43</v>
      </c>
      <c r="K159" s="25">
        <v>0</v>
      </c>
      <c r="L159" s="15" t="s">
        <v>316</v>
      </c>
      <c r="M159" s="15" t="s">
        <v>24</v>
      </c>
    </row>
    <row r="160" spans="9:13" x14ac:dyDescent="0.25">
      <c r="I160" s="47" t="str">
        <f t="shared" si="0"/>
        <v xml:space="preserve">4,2/61 FC A00216129  SUMIPAN, C.A. </v>
      </c>
      <c r="J160" s="25">
        <v>1497.5</v>
      </c>
      <c r="K160" s="25">
        <v>0</v>
      </c>
      <c r="L160" s="15" t="s">
        <v>460</v>
      </c>
      <c r="M160" s="15" t="s">
        <v>24</v>
      </c>
    </row>
    <row r="161" spans="9:13" x14ac:dyDescent="0.25">
      <c r="I161" s="47" t="str">
        <f t="shared" si="0"/>
        <v xml:space="preserve">4,2/62 FC V0673540036823  PEPSI-COLA VENEZUELA, C.A. </v>
      </c>
      <c r="J161" s="25">
        <v>974.99159999999995</v>
      </c>
      <c r="K161" s="25">
        <v>0</v>
      </c>
      <c r="L161" s="15" t="s">
        <v>435</v>
      </c>
      <c r="M161" s="15" t="s">
        <v>24</v>
      </c>
    </row>
    <row r="162" spans="9:13" x14ac:dyDescent="0.25">
      <c r="I162" s="47" t="str">
        <f t="shared" si="0"/>
        <v xml:space="preserve">4,2/63 FC V0673540036822  PEPSI-COLA VENEZUELA, C.A. </v>
      </c>
      <c r="J162" s="25">
        <v>1400.0504000000001</v>
      </c>
      <c r="K162" s="25">
        <v>0</v>
      </c>
      <c r="L162" s="15" t="s">
        <v>437</v>
      </c>
      <c r="M162" s="15" t="s">
        <v>24</v>
      </c>
    </row>
    <row r="163" spans="9:13" x14ac:dyDescent="0.25">
      <c r="I163" s="47" t="str">
        <f t="shared" si="0"/>
        <v xml:space="preserve">4,2/64 FC 3587  AGRO BANANERA EL VIGIA C.A. </v>
      </c>
      <c r="J163" s="25">
        <v>193.8</v>
      </c>
      <c r="K163" s="25">
        <v>0</v>
      </c>
      <c r="L163" s="15" t="s">
        <v>283</v>
      </c>
      <c r="M163" s="15" t="s">
        <v>24</v>
      </c>
    </row>
    <row r="164" spans="9:13" x14ac:dyDescent="0.25">
      <c r="I164" s="47" t="str">
        <f t="shared" si="0"/>
        <v xml:space="preserve">4,2/65 FC 3574  AGRO BANANERA EL VIGIA C.A. </v>
      </c>
      <c r="J164" s="25">
        <v>192.6</v>
      </c>
      <c r="K164" s="25">
        <v>0</v>
      </c>
      <c r="L164" s="15" t="s">
        <v>285</v>
      </c>
      <c r="M164" s="15" t="s">
        <v>24</v>
      </c>
    </row>
    <row r="165" spans="9:13" x14ac:dyDescent="0.25">
      <c r="I165" s="47" t="str">
        <f t="shared" ref="I165:I183" si="1">+A73&amp;" "&amp;C73&amp;" "&amp;D73&amp;" "&amp;E73&amp;" "&amp;I73&amp;" "&amp;S73</f>
        <v xml:space="preserve">4,2/66 FC 028861  INVERSIONES MANUEL PEREIRA,C.A </v>
      </c>
      <c r="J165" s="25">
        <v>107.64</v>
      </c>
      <c r="K165" s="25">
        <v>0</v>
      </c>
      <c r="L165" s="15" t="s">
        <v>405</v>
      </c>
      <c r="M165" s="15" t="s">
        <v>24</v>
      </c>
    </row>
    <row r="166" spans="9:13" x14ac:dyDescent="0.25">
      <c r="I166" s="47" t="str">
        <f t="shared" si="1"/>
        <v xml:space="preserve">4,2/67 FC 028864  INVERSIONES MANUEL PEREIRA,C.A </v>
      </c>
      <c r="J166" s="25">
        <v>202.4</v>
      </c>
      <c r="K166" s="25">
        <v>0</v>
      </c>
      <c r="L166" s="15" t="s">
        <v>407</v>
      </c>
      <c r="M166" s="15" t="s">
        <v>24</v>
      </c>
    </row>
    <row r="167" spans="9:13" x14ac:dyDescent="0.25">
      <c r="I167" s="47" t="str">
        <f t="shared" si="1"/>
        <v xml:space="preserve">4,2/68 FC 028873  INVERSIONES MANUEL PEREIRA,C.A </v>
      </c>
      <c r="J167" s="25">
        <v>192.16</v>
      </c>
      <c r="K167" s="25">
        <v>0</v>
      </c>
      <c r="L167" s="15" t="s">
        <v>409</v>
      </c>
      <c r="M167" s="15" t="s">
        <v>24</v>
      </c>
    </row>
    <row r="168" spans="9:13" x14ac:dyDescent="0.25">
      <c r="I168" s="47" t="str">
        <f t="shared" si="1"/>
        <v xml:space="preserve">4,2/69 FC 029057  INVERSIONES MANUEL PEREIRA,C.A </v>
      </c>
      <c r="J168" s="25">
        <v>98.6</v>
      </c>
      <c r="K168" s="25">
        <v>0</v>
      </c>
      <c r="L168" s="15" t="s">
        <v>411</v>
      </c>
      <c r="M168" s="15" t="s">
        <v>24</v>
      </c>
    </row>
    <row r="169" spans="9:13" x14ac:dyDescent="0.25">
      <c r="I169" s="47" t="str">
        <f t="shared" si="1"/>
        <v xml:space="preserve">4,2/70 FC  86884  MAYOR DE CHARCUTERIA Y ALIMENTOS FRANCIS, C.A. </v>
      </c>
      <c r="J169" s="25">
        <v>4694.47</v>
      </c>
      <c r="K169" s="25">
        <v>0</v>
      </c>
      <c r="L169" s="15" t="s">
        <v>417</v>
      </c>
      <c r="M169" s="15" t="s">
        <v>24</v>
      </c>
    </row>
    <row r="170" spans="9:13" x14ac:dyDescent="0.25">
      <c r="I170" s="47" t="str">
        <f t="shared" si="1"/>
        <v xml:space="preserve">4,2/71 FC 000032   AGROINDUSTRIA MENDOZA C.A </v>
      </c>
      <c r="J170" s="25">
        <v>355.2</v>
      </c>
      <c r="K170" s="25">
        <v>0</v>
      </c>
      <c r="L170" s="15" t="s">
        <v>290</v>
      </c>
      <c r="M170" s="15" t="s">
        <v>24</v>
      </c>
    </row>
    <row r="171" spans="9:13" x14ac:dyDescent="0.25">
      <c r="I171" s="47" t="str">
        <f t="shared" si="1"/>
        <v xml:space="preserve">4,2/72 FC 007413  DISTRIBUIDORA DAMASCUS CA </v>
      </c>
      <c r="J171" s="25">
        <v>93.56</v>
      </c>
      <c r="K171" s="25">
        <v>0</v>
      </c>
      <c r="L171" s="15" t="s">
        <v>331</v>
      </c>
      <c r="M171" s="15" t="s">
        <v>24</v>
      </c>
    </row>
    <row r="172" spans="9:13" x14ac:dyDescent="0.25">
      <c r="I172" s="47" t="str">
        <f t="shared" si="1"/>
        <v xml:space="preserve">4,2/73 FC 006686  DISTRIBUIDORA DAMASCUS CA </v>
      </c>
      <c r="J172" s="25">
        <v>65.16</v>
      </c>
      <c r="K172" s="25">
        <v>0</v>
      </c>
      <c r="L172" s="15" t="s">
        <v>333</v>
      </c>
      <c r="M172" s="15" t="s">
        <v>24</v>
      </c>
    </row>
    <row r="173" spans="9:13" x14ac:dyDescent="0.25">
      <c r="I173" s="47" t="str">
        <f t="shared" si="1"/>
        <v xml:space="preserve">4,2/74 FC 000615  DISTRIBUIDORA HALU, C.A. </v>
      </c>
      <c r="J173" s="25">
        <v>893.2</v>
      </c>
      <c r="K173" s="25">
        <v>0</v>
      </c>
      <c r="L173" s="15" t="s">
        <v>377</v>
      </c>
      <c r="M173" s="15" t="s">
        <v>24</v>
      </c>
    </row>
    <row r="174" spans="9:13" x14ac:dyDescent="0.25">
      <c r="I174" s="47" t="str">
        <f t="shared" si="1"/>
        <v xml:space="preserve">4,2/75 FC 000814  DISTRIBUIDORA HALU, C.A. </v>
      </c>
      <c r="J174" s="25">
        <v>751.24</v>
      </c>
      <c r="K174" s="25">
        <v>0</v>
      </c>
      <c r="L174" s="15" t="s">
        <v>379</v>
      </c>
      <c r="M174" s="15" t="s">
        <v>24</v>
      </c>
    </row>
    <row r="175" spans="9:13" x14ac:dyDescent="0.25">
      <c r="I175" s="47" t="str">
        <f t="shared" si="1"/>
        <v xml:space="preserve">4,2/76 FC 018036  ALEJANDRO JOSE DOMINGUEZ PADILLA </v>
      </c>
      <c r="J175" s="25">
        <v>7368.19</v>
      </c>
      <c r="K175" s="25">
        <v>0</v>
      </c>
      <c r="L175" s="15" t="s">
        <v>296</v>
      </c>
      <c r="M175" s="15" t="s">
        <v>24</v>
      </c>
    </row>
    <row r="176" spans="9:13" x14ac:dyDescent="0.25">
      <c r="I176" s="47" t="str">
        <f t="shared" si="1"/>
        <v xml:space="preserve">4,2/77 FC  018065  ALEJANDRO JOSE DOMINGUEZ PADILLA </v>
      </c>
      <c r="J176" s="25">
        <v>8025.08</v>
      </c>
      <c r="K176" s="25">
        <v>0</v>
      </c>
      <c r="L176" s="15" t="s">
        <v>298</v>
      </c>
      <c r="M176" s="15" t="s">
        <v>24</v>
      </c>
    </row>
    <row r="177" spans="9:13" x14ac:dyDescent="0.25">
      <c r="I177" s="47" t="str">
        <f t="shared" si="1"/>
        <v xml:space="preserve">4,2/78 NC  018065 ALEJANDRO JOSE DOMINGUEZ PADILLA </v>
      </c>
      <c r="J177" s="25">
        <v>-1733.28</v>
      </c>
      <c r="K177" s="25">
        <v>0</v>
      </c>
      <c r="L177" s="15" t="s">
        <v>26</v>
      </c>
      <c r="M177" s="15" t="s">
        <v>46</v>
      </c>
    </row>
    <row r="178" spans="9:13" x14ac:dyDescent="0.25">
      <c r="I178" s="47" t="str">
        <f t="shared" si="1"/>
        <v xml:space="preserve">4,2/79 NC  86884 MAYOR DE CHARCUTERIA Y ALIMENTOS FRANCIS, C.A. </v>
      </c>
      <c r="J178" s="25">
        <v>-1012.5</v>
      </c>
      <c r="K178" s="25">
        <v>0</v>
      </c>
      <c r="L178" s="15" t="s">
        <v>26</v>
      </c>
      <c r="M178" s="15" t="s">
        <v>46</v>
      </c>
    </row>
    <row r="179" spans="9:13" x14ac:dyDescent="0.25">
      <c r="I179" s="23" t="str">
        <f t="shared" si="1"/>
        <v xml:space="preserve">4,2/80 NC  V067N3570005800 PEPSI-COLA VENEZUELA, C.A. </v>
      </c>
      <c r="J179" s="49">
        <v>-5.31</v>
      </c>
      <c r="K179" s="49">
        <v>0</v>
      </c>
      <c r="L179" s="48" t="s">
        <v>26</v>
      </c>
      <c r="M179" s="15" t="s">
        <v>46</v>
      </c>
    </row>
    <row r="180" spans="9:13" x14ac:dyDescent="0.25">
      <c r="I180" s="47" t="str">
        <f t="shared" si="1"/>
        <v>4,2/81 NC  101100001800 PEPSI-COLA VENEZUELA, C.A. 20220400008264</v>
      </c>
      <c r="J180" s="25">
        <v>0</v>
      </c>
      <c r="K180" s="25">
        <v>100.8612</v>
      </c>
      <c r="L180" s="15" t="s">
        <v>26</v>
      </c>
      <c r="M180" s="15" t="s">
        <v>46</v>
      </c>
    </row>
    <row r="181" spans="9:13" x14ac:dyDescent="0.25">
      <c r="I181" s="47" t="str">
        <f t="shared" si="1"/>
        <v>4,2/82 NC  101100001801 PEPSI-COLA VENEZUELA, C.A. 20220400008265</v>
      </c>
      <c r="J181" s="25">
        <v>0</v>
      </c>
      <c r="K181" s="25">
        <v>144.83279999999999</v>
      </c>
      <c r="L181" s="15" t="s">
        <v>26</v>
      </c>
      <c r="M181" s="15" t="s">
        <v>46</v>
      </c>
    </row>
    <row r="182" spans="9:13" x14ac:dyDescent="0.25">
      <c r="I182" s="50" t="str">
        <f t="shared" si="1"/>
        <v xml:space="preserve">4,2/83 FC 0000353508  DISTRIBUIDORA DE LACTEOS LA COSTA J.E.B. C.A. </v>
      </c>
      <c r="J182" s="28">
        <v>383.27</v>
      </c>
      <c r="K182" s="28">
        <v>0</v>
      </c>
      <c r="L182" s="26" t="s">
        <v>357</v>
      </c>
      <c r="M182" s="26" t="s">
        <v>24</v>
      </c>
    </row>
    <row r="183" spans="9:13" x14ac:dyDescent="0.25">
      <c r="I183" s="50" t="str">
        <f t="shared" si="1"/>
        <v>4,2/84 NC  101100001804 DISTRIBUIDORA DE LACTEOS LA COSTA J.E.B. C.A. 20220400008266</v>
      </c>
      <c r="J183" s="28">
        <v>0</v>
      </c>
      <c r="K183" s="28">
        <v>23.925000000000001</v>
      </c>
      <c r="L183" s="26" t="s">
        <v>26</v>
      </c>
      <c r="M183" s="26" t="s">
        <v>46</v>
      </c>
    </row>
  </sheetData>
  <autoFilter ref="I99:M183" xr:uid="{2F9830C6-3AB4-4BAB-8156-5E8380AB569B}"/>
  <mergeCells count="4">
    <mergeCell ref="A2:I2"/>
    <mergeCell ref="A3:I3"/>
    <mergeCell ref="A4:I4"/>
    <mergeCell ref="A5:I5"/>
  </mergeCells>
  <phoneticPr fontId="6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2F70-24E2-4403-9440-316BFD6B493F}">
  <dimension ref="A1:E54"/>
  <sheetViews>
    <sheetView workbookViewId="0">
      <selection activeCell="B17" sqref="B17"/>
    </sheetView>
  </sheetViews>
  <sheetFormatPr baseColWidth="10" defaultRowHeight="15" x14ac:dyDescent="0.25"/>
  <cols>
    <col min="2" max="2" width="85.140625" bestFit="1" customWidth="1"/>
    <col min="5" max="5" width="63.140625" bestFit="1" customWidth="1"/>
  </cols>
  <sheetData>
    <row r="1" spans="1:5" x14ac:dyDescent="0.25">
      <c r="A1" s="29" t="s">
        <v>463</v>
      </c>
      <c r="B1" s="29" t="s">
        <v>464</v>
      </c>
      <c r="C1" s="29" t="s">
        <v>465</v>
      </c>
      <c r="D1" s="29" t="s">
        <v>466</v>
      </c>
      <c r="E1" s="29" t="s">
        <v>467</v>
      </c>
    </row>
    <row r="2" spans="1:5" x14ac:dyDescent="0.25">
      <c r="A2" s="30">
        <v>2131001</v>
      </c>
      <c r="B2" s="31" t="s">
        <v>468</v>
      </c>
      <c r="C2" s="32">
        <v>25.2</v>
      </c>
      <c r="D2" s="32">
        <v>0</v>
      </c>
      <c r="E2" s="33" t="s">
        <v>469</v>
      </c>
    </row>
    <row r="3" spans="1:5" x14ac:dyDescent="0.25">
      <c r="A3" s="30">
        <v>2131001</v>
      </c>
      <c r="B3" s="31" t="s">
        <v>470</v>
      </c>
      <c r="C3" s="32">
        <v>0</v>
      </c>
      <c r="D3" s="32">
        <v>2.61</v>
      </c>
      <c r="E3" s="33" t="s">
        <v>471</v>
      </c>
    </row>
    <row r="4" spans="1:5" x14ac:dyDescent="0.25">
      <c r="A4" s="30">
        <v>2131001</v>
      </c>
      <c r="B4" s="34" t="s">
        <v>472</v>
      </c>
      <c r="C4" s="35">
        <v>0</v>
      </c>
      <c r="D4" s="35">
        <v>28.11</v>
      </c>
      <c r="E4" s="36" t="s">
        <v>473</v>
      </c>
    </row>
    <row r="5" spans="1:5" x14ac:dyDescent="0.25">
      <c r="A5" s="30">
        <v>2131001</v>
      </c>
      <c r="B5" s="34" t="s">
        <v>474</v>
      </c>
      <c r="C5" s="35">
        <v>310.51</v>
      </c>
      <c r="D5" s="35">
        <v>0</v>
      </c>
      <c r="E5" s="37" t="s">
        <v>475</v>
      </c>
    </row>
    <row r="6" spans="1:5" x14ac:dyDescent="0.25">
      <c r="A6" s="30">
        <v>2131001</v>
      </c>
      <c r="B6" s="31" t="s">
        <v>476</v>
      </c>
      <c r="C6" s="32">
        <v>395.38920000000002</v>
      </c>
      <c r="D6" s="32">
        <v>0</v>
      </c>
      <c r="E6" s="30" t="s">
        <v>477</v>
      </c>
    </row>
    <row r="7" spans="1:5" x14ac:dyDescent="0.25">
      <c r="A7" s="30">
        <v>2131001</v>
      </c>
      <c r="B7" s="31" t="s">
        <v>478</v>
      </c>
      <c r="C7" s="32">
        <v>91.37</v>
      </c>
      <c r="D7" s="32">
        <v>0</v>
      </c>
      <c r="E7" s="30" t="s">
        <v>479</v>
      </c>
    </row>
    <row r="8" spans="1:5" x14ac:dyDescent="0.25">
      <c r="A8" s="30">
        <v>2131001</v>
      </c>
      <c r="B8" s="30" t="s">
        <v>480</v>
      </c>
      <c r="C8" s="32">
        <v>19.903199999999998</v>
      </c>
      <c r="D8" s="32">
        <v>0</v>
      </c>
      <c r="E8" s="33" t="s">
        <v>481</v>
      </c>
    </row>
    <row r="9" spans="1:5" x14ac:dyDescent="0.25">
      <c r="A9" s="30">
        <v>2131001</v>
      </c>
      <c r="B9" s="30" t="s">
        <v>482</v>
      </c>
      <c r="C9" s="32">
        <v>0</v>
      </c>
      <c r="D9" s="32">
        <v>0.78239999999999998</v>
      </c>
      <c r="E9" s="37"/>
    </row>
    <row r="10" spans="1:5" x14ac:dyDescent="0.25">
      <c r="A10" s="30">
        <v>2131001</v>
      </c>
      <c r="B10" s="30" t="s">
        <v>483</v>
      </c>
      <c r="C10" s="32">
        <v>321.95</v>
      </c>
      <c r="D10" s="32">
        <v>0</v>
      </c>
      <c r="E10" s="33" t="s">
        <v>484</v>
      </c>
    </row>
    <row r="11" spans="1:5" x14ac:dyDescent="0.25">
      <c r="A11" s="30">
        <v>2131001</v>
      </c>
      <c r="B11" s="30" t="s">
        <v>485</v>
      </c>
      <c r="C11" s="32">
        <v>0</v>
      </c>
      <c r="D11" s="32">
        <v>10.244999999999999</v>
      </c>
      <c r="E11" s="37"/>
    </row>
    <row r="12" spans="1:5" x14ac:dyDescent="0.25">
      <c r="A12" s="30">
        <v>2131001</v>
      </c>
      <c r="B12" s="30" t="s">
        <v>486</v>
      </c>
      <c r="C12" s="32">
        <v>40.01</v>
      </c>
      <c r="D12" s="32">
        <v>0</v>
      </c>
      <c r="E12" s="33" t="s">
        <v>487</v>
      </c>
    </row>
    <row r="13" spans="1:5" x14ac:dyDescent="0.25">
      <c r="A13" s="30">
        <v>2131001</v>
      </c>
      <c r="B13" s="30" t="s">
        <v>488</v>
      </c>
      <c r="C13" s="32">
        <v>20.520399999999999</v>
      </c>
      <c r="D13" s="32">
        <v>0</v>
      </c>
      <c r="E13" s="33" t="s">
        <v>489</v>
      </c>
    </row>
    <row r="14" spans="1:5" x14ac:dyDescent="0.25">
      <c r="A14" s="30">
        <v>2131001</v>
      </c>
      <c r="B14" s="30" t="s">
        <v>490</v>
      </c>
      <c r="C14" s="32">
        <v>0</v>
      </c>
      <c r="D14" s="32">
        <v>2.1227999999999998</v>
      </c>
      <c r="E14" s="33" t="s">
        <v>491</v>
      </c>
    </row>
    <row r="15" spans="1:5" x14ac:dyDescent="0.25">
      <c r="A15" s="30">
        <v>2131001</v>
      </c>
      <c r="B15" s="30" t="s">
        <v>492</v>
      </c>
      <c r="C15" s="32">
        <v>0</v>
      </c>
      <c r="D15" s="32">
        <v>4.1399999999999997</v>
      </c>
      <c r="E15" s="33" t="s">
        <v>493</v>
      </c>
    </row>
    <row r="16" spans="1:5" x14ac:dyDescent="0.25">
      <c r="A16" s="30">
        <v>2131001</v>
      </c>
      <c r="B16" s="30" t="s">
        <v>494</v>
      </c>
      <c r="C16" s="32">
        <v>349.55</v>
      </c>
      <c r="D16" s="32">
        <v>0</v>
      </c>
      <c r="E16" s="33" t="s">
        <v>495</v>
      </c>
    </row>
    <row r="17" spans="1:5" x14ac:dyDescent="0.25">
      <c r="A17" s="54">
        <v>2131001</v>
      </c>
      <c r="B17" s="55" t="s">
        <v>496</v>
      </c>
      <c r="C17" s="55">
        <v>381.96</v>
      </c>
      <c r="D17" s="56"/>
      <c r="E17" s="57"/>
    </row>
    <row r="18" spans="1:5" x14ac:dyDescent="0.25">
      <c r="A18" s="39">
        <v>2131001</v>
      </c>
      <c r="B18" s="34" t="s">
        <v>497</v>
      </c>
      <c r="C18" s="40">
        <v>665.93</v>
      </c>
      <c r="D18" s="40">
        <v>0</v>
      </c>
      <c r="E18" s="39"/>
    </row>
    <row r="19" spans="1:5" x14ac:dyDescent="0.25">
      <c r="A19" s="39">
        <v>2131001</v>
      </c>
      <c r="B19" s="34" t="s">
        <v>498</v>
      </c>
      <c r="C19" s="40">
        <v>542.54999999999995</v>
      </c>
      <c r="D19" s="40">
        <v>0</v>
      </c>
      <c r="E19" s="39"/>
    </row>
    <row r="20" spans="1:5" x14ac:dyDescent="0.25">
      <c r="A20" s="39">
        <v>2131001</v>
      </c>
      <c r="B20" s="34" t="s">
        <v>499</v>
      </c>
      <c r="C20" s="40">
        <v>11</v>
      </c>
      <c r="D20" s="40">
        <v>0</v>
      </c>
      <c r="E20" s="41"/>
    </row>
    <row r="21" spans="1:5" x14ac:dyDescent="0.25">
      <c r="A21" s="39">
        <v>2131001</v>
      </c>
      <c r="B21" s="34" t="s">
        <v>500</v>
      </c>
      <c r="C21" s="40">
        <v>853.76</v>
      </c>
      <c r="D21" s="40">
        <v>0</v>
      </c>
      <c r="E21" s="36" t="s">
        <v>501</v>
      </c>
    </row>
    <row r="22" spans="1:5" x14ac:dyDescent="0.25">
      <c r="A22" s="39">
        <v>2131001</v>
      </c>
      <c r="B22" s="34" t="s">
        <v>502</v>
      </c>
      <c r="C22" s="40">
        <v>0</v>
      </c>
      <c r="D22" s="40">
        <v>88.32</v>
      </c>
      <c r="E22" s="36" t="s">
        <v>501</v>
      </c>
    </row>
    <row r="23" spans="1:5" x14ac:dyDescent="0.25">
      <c r="A23" s="30">
        <v>2131001</v>
      </c>
      <c r="B23" s="29" t="s">
        <v>503</v>
      </c>
      <c r="C23" s="38">
        <v>706.26</v>
      </c>
      <c r="D23" s="38">
        <v>0</v>
      </c>
      <c r="E23" s="42" t="s">
        <v>504</v>
      </c>
    </row>
    <row r="24" spans="1:5" x14ac:dyDescent="0.25">
      <c r="A24" s="30">
        <v>2131001</v>
      </c>
      <c r="B24" s="29" t="s">
        <v>505</v>
      </c>
      <c r="C24" s="38">
        <v>844.48</v>
      </c>
      <c r="D24" s="38">
        <v>0</v>
      </c>
      <c r="E24" s="42" t="s">
        <v>506</v>
      </c>
    </row>
    <row r="25" spans="1:5" x14ac:dyDescent="0.25">
      <c r="A25" s="30">
        <v>2131001</v>
      </c>
      <c r="B25" s="29" t="s">
        <v>507</v>
      </c>
      <c r="C25" s="38">
        <v>0</v>
      </c>
      <c r="D25" s="38">
        <v>87.36</v>
      </c>
      <c r="E25" s="42" t="s">
        <v>26</v>
      </c>
    </row>
    <row r="26" spans="1:5" x14ac:dyDescent="0.25">
      <c r="A26" s="30">
        <v>2131001</v>
      </c>
      <c r="B26" s="29" t="s">
        <v>508</v>
      </c>
      <c r="C26" s="38">
        <v>773.72</v>
      </c>
      <c r="D26" s="38">
        <v>0</v>
      </c>
      <c r="E26" s="36" t="s">
        <v>509</v>
      </c>
    </row>
    <row r="27" spans="1:5" x14ac:dyDescent="0.25">
      <c r="A27" s="30">
        <v>2131001</v>
      </c>
      <c r="B27" s="38" t="s">
        <v>510</v>
      </c>
      <c r="C27" s="38">
        <v>825.92</v>
      </c>
      <c r="D27" s="38">
        <v>0</v>
      </c>
      <c r="E27" s="36" t="s">
        <v>511</v>
      </c>
    </row>
    <row r="28" spans="1:5" x14ac:dyDescent="0.25">
      <c r="A28" s="30">
        <v>2131001</v>
      </c>
      <c r="B28" s="38" t="s">
        <v>512</v>
      </c>
      <c r="C28" s="38">
        <v>0</v>
      </c>
      <c r="D28" s="38">
        <v>85.44</v>
      </c>
      <c r="E28" s="36" t="s">
        <v>513</v>
      </c>
    </row>
    <row r="29" spans="1:5" x14ac:dyDescent="0.25">
      <c r="A29" s="30">
        <v>2131001</v>
      </c>
      <c r="B29" s="38" t="s">
        <v>514</v>
      </c>
      <c r="C29" s="38">
        <v>0</v>
      </c>
      <c r="D29" s="38">
        <v>10.9884</v>
      </c>
      <c r="E29" s="42" t="s">
        <v>513</v>
      </c>
    </row>
    <row r="30" spans="1:5" x14ac:dyDescent="0.25">
      <c r="A30" s="30">
        <v>2131001</v>
      </c>
      <c r="B30" s="29" t="s">
        <v>515</v>
      </c>
      <c r="C30" s="38">
        <v>855.38</v>
      </c>
      <c r="D30" s="29"/>
      <c r="E30" s="36" t="s">
        <v>509</v>
      </c>
    </row>
    <row r="31" spans="1:5" x14ac:dyDescent="0.25">
      <c r="A31" s="30">
        <v>2131001</v>
      </c>
      <c r="B31" s="29" t="s">
        <v>516</v>
      </c>
      <c r="C31" s="38">
        <v>1211.04</v>
      </c>
      <c r="D31" s="29"/>
      <c r="E31" s="42" t="s">
        <v>517</v>
      </c>
    </row>
    <row r="32" spans="1:5" x14ac:dyDescent="0.25">
      <c r="A32" s="30">
        <v>2131001</v>
      </c>
      <c r="B32" s="29" t="s">
        <v>518</v>
      </c>
      <c r="C32" s="38">
        <v>0</v>
      </c>
      <c r="D32" s="38">
        <v>125.28</v>
      </c>
      <c r="E32" s="42" t="s">
        <v>511</v>
      </c>
    </row>
    <row r="33" spans="1:5" x14ac:dyDescent="0.25">
      <c r="A33" s="30">
        <v>2131001</v>
      </c>
      <c r="B33" s="16" t="s">
        <v>519</v>
      </c>
      <c r="C33" s="38">
        <v>182.88</v>
      </c>
      <c r="D33" s="29"/>
      <c r="E33" s="42" t="s">
        <v>520</v>
      </c>
    </row>
    <row r="34" spans="1:5" x14ac:dyDescent="0.25">
      <c r="A34" s="30">
        <v>2131001</v>
      </c>
      <c r="B34" s="29" t="s">
        <v>521</v>
      </c>
      <c r="C34" s="38">
        <v>666.072</v>
      </c>
      <c r="D34" s="29"/>
      <c r="E34" s="42" t="s">
        <v>522</v>
      </c>
    </row>
    <row r="35" spans="1:5" x14ac:dyDescent="0.25">
      <c r="A35" s="30">
        <v>2131001</v>
      </c>
      <c r="B35" s="29" t="s">
        <v>523</v>
      </c>
      <c r="C35" s="38">
        <v>0</v>
      </c>
      <c r="D35" s="38">
        <v>68.903999999999996</v>
      </c>
      <c r="E35" s="29"/>
    </row>
    <row r="36" spans="1:5" x14ac:dyDescent="0.25">
      <c r="A36" s="30">
        <v>2131001</v>
      </c>
      <c r="B36" s="29" t="s">
        <v>524</v>
      </c>
      <c r="C36" s="38">
        <v>1008.98</v>
      </c>
      <c r="D36" s="29"/>
      <c r="E36" s="29" t="s">
        <v>509</v>
      </c>
    </row>
    <row r="37" spans="1:5" x14ac:dyDescent="0.25">
      <c r="A37" s="30">
        <v>2131001</v>
      </c>
      <c r="B37" s="29" t="s">
        <v>525</v>
      </c>
      <c r="C37" s="38">
        <v>-91.37</v>
      </c>
      <c r="D37" s="29"/>
      <c r="E37" s="29"/>
    </row>
    <row r="38" spans="1:5" x14ac:dyDescent="0.25">
      <c r="A38" s="30">
        <v>2131001</v>
      </c>
      <c r="B38" s="29" t="s">
        <v>526</v>
      </c>
      <c r="C38" s="38">
        <v>656.42</v>
      </c>
      <c r="D38" s="29"/>
      <c r="E38" s="29" t="s">
        <v>509</v>
      </c>
    </row>
    <row r="39" spans="1:5" x14ac:dyDescent="0.25">
      <c r="A39" s="30">
        <v>2131001</v>
      </c>
      <c r="B39" s="16" t="s">
        <v>527</v>
      </c>
      <c r="C39" s="38">
        <v>146.80000000000001</v>
      </c>
      <c r="D39" s="29"/>
      <c r="E39" s="29" t="s">
        <v>528</v>
      </c>
    </row>
    <row r="40" spans="1:5" x14ac:dyDescent="0.25">
      <c r="A40" s="30">
        <v>2131001</v>
      </c>
      <c r="B40" s="29" t="s">
        <v>521</v>
      </c>
      <c r="C40" s="38">
        <v>666.072</v>
      </c>
      <c r="D40" s="42" t="s">
        <v>26</v>
      </c>
      <c r="E40" s="29" t="s">
        <v>529</v>
      </c>
    </row>
    <row r="41" spans="1:5" x14ac:dyDescent="0.25">
      <c r="A41" s="51">
        <v>2131001</v>
      </c>
      <c r="B41" s="52" t="s">
        <v>703</v>
      </c>
      <c r="C41" s="49"/>
      <c r="D41" s="49">
        <v>5.31</v>
      </c>
      <c r="E41" s="48" t="s">
        <v>704</v>
      </c>
    </row>
    <row r="42" spans="1:5" x14ac:dyDescent="0.25">
      <c r="A42" s="30">
        <v>2131001</v>
      </c>
      <c r="B42" s="29" t="s">
        <v>705</v>
      </c>
      <c r="C42" s="38">
        <v>28782.52</v>
      </c>
      <c r="D42" s="38">
        <v>0</v>
      </c>
      <c r="E42" s="52" t="s">
        <v>707</v>
      </c>
    </row>
    <row r="43" spans="1:5" x14ac:dyDescent="0.25">
      <c r="A43" s="30">
        <v>2131001</v>
      </c>
      <c r="B43" s="29" t="s">
        <v>706</v>
      </c>
      <c r="C43" s="38">
        <v>583.24</v>
      </c>
      <c r="D43" s="38">
        <v>0</v>
      </c>
      <c r="E43" s="52" t="s">
        <v>707</v>
      </c>
    </row>
    <row r="44" spans="1:5" x14ac:dyDescent="0.25">
      <c r="A44" s="43">
        <v>2131001</v>
      </c>
      <c r="B44" s="44" t="s">
        <v>708</v>
      </c>
      <c r="C44" s="28">
        <v>1782.3168000000001</v>
      </c>
      <c r="D44" s="28">
        <v>0</v>
      </c>
      <c r="E44" s="26" t="s">
        <v>365</v>
      </c>
    </row>
    <row r="45" spans="1:5" x14ac:dyDescent="0.25">
      <c r="A45" s="43">
        <v>2131001</v>
      </c>
      <c r="B45" s="44" t="s">
        <v>709</v>
      </c>
      <c r="C45" s="28">
        <v>0</v>
      </c>
      <c r="D45" s="28">
        <v>184.3776</v>
      </c>
      <c r="E45" s="26" t="s">
        <v>26</v>
      </c>
    </row>
    <row r="46" spans="1:5" x14ac:dyDescent="0.25">
      <c r="A46" s="43">
        <v>2131001</v>
      </c>
      <c r="B46" s="44" t="s">
        <v>710</v>
      </c>
      <c r="C46" s="28">
        <v>4355.8100000000004</v>
      </c>
      <c r="D46" s="28">
        <v>0</v>
      </c>
      <c r="E46" s="26" t="s">
        <v>445</v>
      </c>
    </row>
    <row r="47" spans="1:5" x14ac:dyDescent="0.25">
      <c r="A47" s="43">
        <v>2131001</v>
      </c>
      <c r="B47" s="44" t="s">
        <v>711</v>
      </c>
      <c r="C47" s="28">
        <v>334.07</v>
      </c>
      <c r="D47" s="28">
        <v>0</v>
      </c>
      <c r="E47" s="26" t="s">
        <v>447</v>
      </c>
    </row>
    <row r="48" spans="1:5" x14ac:dyDescent="0.25">
      <c r="A48" s="43">
        <v>2131001</v>
      </c>
      <c r="B48" s="44" t="s">
        <v>712</v>
      </c>
      <c r="C48" s="28">
        <v>153.09</v>
      </c>
      <c r="D48" s="28">
        <v>0</v>
      </c>
      <c r="E48" s="26" t="s">
        <v>354</v>
      </c>
    </row>
    <row r="49" spans="1:5" x14ac:dyDescent="0.25">
      <c r="A49" s="43">
        <v>2131001</v>
      </c>
      <c r="B49" s="44" t="s">
        <v>713</v>
      </c>
      <c r="C49" s="28">
        <v>0</v>
      </c>
      <c r="D49" s="28">
        <v>425.46749999999997</v>
      </c>
      <c r="E49" s="26" t="s">
        <v>26</v>
      </c>
    </row>
    <row r="50" spans="1:5" x14ac:dyDescent="0.25">
      <c r="A50" s="43">
        <v>2131001</v>
      </c>
      <c r="B50" s="44" t="s">
        <v>714</v>
      </c>
      <c r="C50" s="28">
        <v>383.27</v>
      </c>
      <c r="D50" s="28">
        <v>0</v>
      </c>
      <c r="E50" s="26" t="s">
        <v>357</v>
      </c>
    </row>
    <row r="51" spans="1:5" x14ac:dyDescent="0.25">
      <c r="A51" s="43">
        <v>2131001</v>
      </c>
      <c r="B51" s="44" t="s">
        <v>715</v>
      </c>
      <c r="C51" s="28">
        <v>0</v>
      </c>
      <c r="D51" s="28">
        <v>23.925000000000001</v>
      </c>
      <c r="E51" s="26" t="s">
        <v>26</v>
      </c>
    </row>
    <row r="53" spans="1:5" x14ac:dyDescent="0.25">
      <c r="C53" s="53">
        <f t="shared" ref="C53:D53" si="0">SUM(C2:C52)</f>
        <v>48856.573599999989</v>
      </c>
      <c r="D53" s="53">
        <f t="shared" si="0"/>
        <v>1153.3826999999999</v>
      </c>
    </row>
    <row r="54" spans="1:5" x14ac:dyDescent="0.25">
      <c r="D54" s="53">
        <f>+C53-D53</f>
        <v>47703.190899999987</v>
      </c>
    </row>
  </sheetData>
  <autoFilter ref="A1:E41" xr:uid="{AEF0F777-89D2-4E78-B2FC-B4B11CA9EF56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4,1</vt:lpstr>
      <vt:lpstr>4,2</vt:lpstr>
      <vt:lpstr>CCXP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2022-06-07T16:31:02Z</dcterms:created>
  <dcterms:modified xsi:type="dcterms:W3CDTF">2022-08-26T20:33:51Z</dcterms:modified>
</cp:coreProperties>
</file>