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600" windowHeight="11325"/>
  </bookViews>
  <sheets>
    <sheet name="Table 1" sheetId="1" r:id="rId1"/>
  </sheets>
  <definedNames>
    <definedName name="_xlnm._FilterDatabase" localSheetId="0" hidden="1">'Table 1'!$A$15:$G$102</definedName>
  </definedNames>
  <calcPr calcId="145621"/>
</workbook>
</file>

<file path=xl/calcChain.xml><?xml version="1.0" encoding="utf-8"?>
<calcChain xmlns="http://schemas.openxmlformats.org/spreadsheetml/2006/main">
  <c r="E105" i="1" l="1"/>
  <c r="D105" i="1"/>
  <c r="D10" i="1" l="1"/>
  <c r="D12" i="1" s="1"/>
</calcChain>
</file>

<file path=xl/sharedStrings.xml><?xml version="1.0" encoding="utf-8"?>
<sst xmlns="http://schemas.openxmlformats.org/spreadsheetml/2006/main" count="112" uniqueCount="31">
  <si>
    <r>
      <rPr>
        <b/>
        <sz val="8"/>
        <rFont val="Courier New"/>
        <family val="3"/>
      </rPr>
      <t>FECHA</t>
    </r>
  </si>
  <si>
    <r>
      <rPr>
        <b/>
        <sz val="8"/>
        <rFont val="Courier New"/>
        <family val="3"/>
      </rPr>
      <t>REFERENCIA</t>
    </r>
  </si>
  <si>
    <r>
      <rPr>
        <b/>
        <sz val="8"/>
        <rFont val="Courier New"/>
        <family val="3"/>
      </rPr>
      <t>DESCRIPCION</t>
    </r>
  </si>
  <si>
    <r>
      <rPr>
        <b/>
        <sz val="8"/>
        <rFont val="Courier New"/>
        <family val="3"/>
      </rPr>
      <t>DEBITOS</t>
    </r>
  </si>
  <si>
    <r>
      <rPr>
        <b/>
        <sz val="8"/>
        <rFont val="Courier New"/>
        <family val="3"/>
      </rPr>
      <t>CREDITOS</t>
    </r>
  </si>
  <si>
    <r>
      <rPr>
        <b/>
        <sz val="8"/>
        <rFont val="Courier New"/>
        <family val="3"/>
      </rPr>
      <t>SALDO</t>
    </r>
  </si>
  <si>
    <r>
      <rPr>
        <sz val="8"/>
        <rFont val="Courier New"/>
        <family val="3"/>
      </rPr>
      <t>TRANSF. VIA</t>
    </r>
  </si>
  <si>
    <r>
      <rPr>
        <sz val="8"/>
        <rFont val="Courier New"/>
        <family val="3"/>
      </rPr>
      <t>COMISION USO CANAL IB</t>
    </r>
  </si>
  <si>
    <r>
      <rPr>
        <sz val="8"/>
        <rFont val="Courier New"/>
        <family val="3"/>
      </rPr>
      <t>IMP. G. TRN. FINANCIERAS</t>
    </r>
  </si>
  <si>
    <r>
      <rPr>
        <sz val="8"/>
        <rFont val="Courier New"/>
        <family val="3"/>
      </rPr>
      <t>RECAUDACION SENIAT INTERNET 16</t>
    </r>
  </si>
  <si>
    <r>
      <rPr>
        <sz val="8"/>
        <rFont val="Courier New"/>
        <family val="3"/>
      </rPr>
      <t>TRANSF. VIA BCV CCE 220 0102</t>
    </r>
  </si>
  <si>
    <r>
      <rPr>
        <sz val="8"/>
        <rFont val="Courier New"/>
        <family val="3"/>
      </rPr>
      <t xml:space="preserve">0000000001J4
</t>
    </r>
    <r>
      <rPr>
        <sz val="8"/>
        <rFont val="Courier New"/>
        <family val="3"/>
      </rPr>
      <t>06700827</t>
    </r>
  </si>
  <si>
    <r>
      <rPr>
        <sz val="8"/>
        <rFont val="Courier New"/>
        <family val="3"/>
      </rPr>
      <t>TRANSF. VIA BCV CCE 220 0108</t>
    </r>
  </si>
  <si>
    <r>
      <rPr>
        <sz val="8"/>
        <rFont val="Courier New"/>
        <family val="3"/>
      </rPr>
      <t>RECAUDACION SENIAT INTERNET 81</t>
    </r>
  </si>
  <si>
    <r>
      <rPr>
        <sz val="8"/>
        <rFont val="Courier New"/>
        <family val="3"/>
      </rPr>
      <t>RECAUDACION SENIAT INTERNET 22</t>
    </r>
  </si>
  <si>
    <r>
      <rPr>
        <sz val="8"/>
        <rFont val="Courier New"/>
        <family val="3"/>
      </rPr>
      <t>RECAUDACION SENIAT INTERNET 37</t>
    </r>
  </si>
  <si>
    <r>
      <rPr>
        <sz val="8"/>
        <rFont val="Courier New"/>
        <family val="3"/>
      </rPr>
      <t>RECAUDACION SENIAT INTERNET 54</t>
    </r>
  </si>
  <si>
    <r>
      <rPr>
        <sz val="8"/>
        <rFont val="Courier New"/>
        <family val="3"/>
      </rPr>
      <t>TRANSF. VIA BCV CCE 220 0134</t>
    </r>
  </si>
  <si>
    <r>
      <rPr>
        <sz val="8"/>
        <rFont val="Courier New"/>
        <family val="3"/>
      </rPr>
      <t>COMISION USO CANAL INTERNET BA</t>
    </r>
  </si>
  <si>
    <t>IMP. G. TRN. FINANCIERAS</t>
  </si>
  <si>
    <t>comision</t>
  </si>
  <si>
    <t>SALDO INICIAL</t>
  </si>
  <si>
    <t>TD</t>
  </si>
  <si>
    <t>TC</t>
  </si>
  <si>
    <t>COMISIONES</t>
  </si>
  <si>
    <t>RECAUDACION SENIAT INTERNET</t>
  </si>
  <si>
    <t>INGRESOS SIN RELACIONAR</t>
  </si>
  <si>
    <t>EGRESOS SIN RELACIONER</t>
  </si>
  <si>
    <t>SALDO SEGÚN BANCO</t>
  </si>
  <si>
    <t>DIFERENCIAS</t>
  </si>
  <si>
    <t>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</si>
</sst>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dd/mm/yy;@"/>
    <numFmt numFmtId="165" formatCode="000000000000"/>
    <numFmt numFmtId="166" formatCode="000000000"/>
    <numFmt numFmtId="167" formatCode="00000000"/>
  </numFmts>
  <fonts count="11" x14ac:knownFonts="1">
    <font>
      <sz val="10"/>
      <color rgb="FF000000"/>
      <name val="Times New Roman"/>
      <charset val="204"/>
    </font>
    <font>
      <b/>
      <sz val="8"/>
      <name val="Courier New"/>
    </font>
    <font>
      <sz val="8"/>
      <color rgb="FF000000"/>
      <name val="Courier New"/>
      <family val="2"/>
    </font>
    <font>
      <sz val="8"/>
      <name val="Courier New"/>
    </font>
    <font>
      <b/>
      <sz val="8"/>
      <name val="Courier New"/>
      <family val="3"/>
    </font>
    <font>
      <sz val="8"/>
      <name val="Courier New"/>
      <family val="3"/>
    </font>
    <font>
      <sz val="10"/>
      <color rgb="FF000000"/>
      <name val="Times New Roman"/>
      <charset val="204"/>
    </font>
    <font>
      <sz val="8"/>
      <color rgb="FF000000"/>
      <name val="Courier New"/>
      <family val="3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8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E5E5E5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72">
    <xf numFmtId="0" fontId="0" fillId="0" borderId="0" xfId="0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 indent="2"/>
    </xf>
    <xf numFmtId="0" fontId="1" fillId="2" borderId="1" xfId="0" applyFont="1" applyFill="1" applyBorder="1" applyAlignment="1">
      <alignment horizontal="left" vertical="top" wrapText="1" inden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 indent="3"/>
    </xf>
    <xf numFmtId="164" fontId="2" fillId="0" borderId="0" xfId="0" applyNumberFormat="1" applyFont="1" applyFill="1" applyBorder="1" applyAlignment="1">
      <alignment horizontal="center" vertical="top" shrinkToFit="1"/>
    </xf>
    <xf numFmtId="165" fontId="2" fillId="0" borderId="0" xfId="0" applyNumberFormat="1" applyFont="1" applyFill="1" applyBorder="1" applyAlignment="1">
      <alignment horizontal="right" vertical="top" shrinkToFit="1"/>
    </xf>
    <xf numFmtId="0" fontId="3" fillId="0" borderId="0" xfId="0" applyFont="1" applyFill="1" applyBorder="1" applyAlignment="1">
      <alignment horizontal="left" vertical="top" wrapText="1"/>
    </xf>
    <xf numFmtId="2" fontId="2" fillId="0" borderId="0" xfId="0" applyNumberFormat="1" applyFont="1" applyFill="1" applyBorder="1" applyAlignment="1">
      <alignment horizontal="right" vertical="top" indent="1" shrinkToFit="1"/>
    </xf>
    <xf numFmtId="4" fontId="2" fillId="0" borderId="0" xfId="0" applyNumberFormat="1" applyFont="1" applyFill="1" applyBorder="1" applyAlignment="1">
      <alignment horizontal="right" vertical="top" indent="1" shrinkToFit="1"/>
    </xf>
    <xf numFmtId="4" fontId="2" fillId="0" borderId="0" xfId="0" applyNumberFormat="1" applyFont="1" applyFill="1" applyBorder="1" applyAlignment="1">
      <alignment horizontal="right" vertical="top" shrinkToFit="1"/>
    </xf>
    <xf numFmtId="0" fontId="0" fillId="0" borderId="0" xfId="0" applyFill="1" applyBorder="1" applyAlignment="1">
      <alignment horizontal="left" wrapText="1"/>
    </xf>
    <xf numFmtId="1" fontId="2" fillId="0" borderId="0" xfId="0" applyNumberFormat="1" applyFont="1" applyFill="1" applyBorder="1" applyAlignment="1">
      <alignment horizontal="right" vertical="top" shrinkToFit="1"/>
    </xf>
    <xf numFmtId="0" fontId="0" fillId="0" borderId="0" xfId="0" applyFill="1" applyBorder="1" applyAlignment="1">
      <alignment horizontal="right" vertical="top" wrapText="1"/>
    </xf>
    <xf numFmtId="166" fontId="2" fillId="0" borderId="0" xfId="0" applyNumberFormat="1" applyFont="1" applyFill="1" applyBorder="1" applyAlignment="1">
      <alignment horizontal="left" vertical="top" indent="2" shrinkToFit="1"/>
    </xf>
    <xf numFmtId="166" fontId="2" fillId="0" borderId="0" xfId="0" applyNumberFormat="1" applyFont="1" applyFill="1" applyBorder="1" applyAlignment="1">
      <alignment horizontal="right" vertical="top" shrinkToFit="1"/>
    </xf>
    <xf numFmtId="167" fontId="2" fillId="0" borderId="0" xfId="0" applyNumberFormat="1" applyFont="1" applyFill="1" applyBorder="1" applyAlignment="1">
      <alignment horizontal="right" vertical="top" shrinkToFit="1"/>
    </xf>
    <xf numFmtId="0" fontId="7" fillId="0" borderId="0" xfId="0" applyFont="1" applyFill="1" applyBorder="1" applyAlignment="1">
      <alignment horizontal="left" vertical="top"/>
    </xf>
    <xf numFmtId="4" fontId="7" fillId="0" borderId="0" xfId="0" applyNumberFormat="1" applyFont="1" applyFill="1" applyBorder="1" applyAlignment="1">
      <alignment horizontal="right" vertical="top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center" vertical="top"/>
    </xf>
    <xf numFmtId="43" fontId="8" fillId="0" borderId="0" xfId="1" applyFont="1" applyFill="1" applyBorder="1" applyAlignment="1">
      <alignment horizontal="left" vertical="top"/>
    </xf>
    <xf numFmtId="0" fontId="8" fillId="3" borderId="2" xfId="0" applyFont="1" applyFill="1" applyBorder="1" applyAlignment="1">
      <alignment horizontal="left" vertical="top"/>
    </xf>
    <xf numFmtId="43" fontId="0" fillId="3" borderId="3" xfId="1" applyFont="1" applyFill="1" applyBorder="1" applyAlignment="1">
      <alignment horizontal="left" vertical="top"/>
    </xf>
    <xf numFmtId="0" fontId="8" fillId="3" borderId="4" xfId="0" applyFont="1" applyFill="1" applyBorder="1" applyAlignment="1">
      <alignment horizontal="left" vertical="top"/>
    </xf>
    <xf numFmtId="43" fontId="8" fillId="3" borderId="5" xfId="1" applyFont="1" applyFill="1" applyBorder="1" applyAlignment="1">
      <alignment horizontal="left" vertical="top"/>
    </xf>
    <xf numFmtId="0" fontId="8" fillId="4" borderId="4" xfId="0" applyFont="1" applyFill="1" applyBorder="1" applyAlignment="1">
      <alignment horizontal="left" vertical="top"/>
    </xf>
    <xf numFmtId="4" fontId="0" fillId="4" borderId="5" xfId="0" applyNumberFormat="1" applyFill="1" applyBorder="1" applyAlignment="1">
      <alignment horizontal="right" vertical="top"/>
    </xf>
    <xf numFmtId="0" fontId="9" fillId="5" borderId="4" xfId="0" applyFont="1" applyFill="1" applyBorder="1" applyAlignment="1">
      <alignment horizontal="left" vertical="top" wrapText="1"/>
    </xf>
    <xf numFmtId="4" fontId="0" fillId="5" borderId="5" xfId="0" applyNumberFormat="1" applyFill="1" applyBorder="1" applyAlignment="1">
      <alignment horizontal="right" vertical="top"/>
    </xf>
    <xf numFmtId="0" fontId="8" fillId="6" borderId="4" xfId="0" applyFont="1" applyFill="1" applyBorder="1" applyAlignment="1">
      <alignment horizontal="left" vertical="top"/>
    </xf>
    <xf numFmtId="43" fontId="8" fillId="6" borderId="5" xfId="1" applyFont="1" applyFill="1" applyBorder="1" applyAlignment="1">
      <alignment horizontal="left" vertical="top"/>
    </xf>
    <xf numFmtId="0" fontId="8" fillId="7" borderId="4" xfId="0" applyFont="1" applyFill="1" applyBorder="1" applyAlignment="1">
      <alignment horizontal="left" vertical="top"/>
    </xf>
    <xf numFmtId="43" fontId="8" fillId="7" borderId="5" xfId="1" applyFont="1" applyFill="1" applyBorder="1" applyAlignment="1">
      <alignment horizontal="left" vertical="top"/>
    </xf>
    <xf numFmtId="0" fontId="8" fillId="0" borderId="4" xfId="0" applyFont="1" applyFill="1" applyBorder="1" applyAlignment="1">
      <alignment horizontal="left" vertical="top"/>
    </xf>
    <xf numFmtId="43" fontId="8" fillId="0" borderId="5" xfId="1" applyFont="1" applyFill="1" applyBorder="1" applyAlignment="1">
      <alignment horizontal="left" vertical="top"/>
    </xf>
    <xf numFmtId="0" fontId="8" fillId="0" borderId="6" xfId="0" applyFont="1" applyFill="1" applyBorder="1" applyAlignment="1">
      <alignment horizontal="left" vertical="top"/>
    </xf>
    <xf numFmtId="43" fontId="8" fillId="0" borderId="7" xfId="1" applyFont="1" applyFill="1" applyBorder="1" applyAlignment="1">
      <alignment horizontal="left" vertical="top"/>
    </xf>
    <xf numFmtId="4" fontId="10" fillId="0" borderId="0" xfId="0" applyNumberFormat="1" applyFont="1" applyFill="1" applyBorder="1" applyAlignment="1">
      <alignment horizontal="right" vertical="top" shrinkToFit="1"/>
    </xf>
    <xf numFmtId="43" fontId="8" fillId="0" borderId="0" xfId="0" applyNumberFormat="1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center" vertical="top" wrapText="1"/>
    </xf>
    <xf numFmtId="4" fontId="0" fillId="0" borderId="0" xfId="0" applyNumberFormat="1" applyFill="1" applyBorder="1" applyAlignment="1">
      <alignment horizontal="center" vertical="top"/>
    </xf>
    <xf numFmtId="164" fontId="2" fillId="4" borderId="0" xfId="0" applyNumberFormat="1" applyFont="1" applyFill="1" applyBorder="1" applyAlignment="1">
      <alignment horizontal="center" vertical="top" shrinkToFit="1"/>
    </xf>
    <xf numFmtId="165" fontId="2" fillId="4" borderId="0" xfId="0" applyNumberFormat="1" applyFont="1" applyFill="1" applyBorder="1" applyAlignment="1">
      <alignment horizontal="right" vertical="top" shrinkToFit="1"/>
    </xf>
    <xf numFmtId="0" fontId="3" fillId="4" borderId="0" xfId="0" applyFont="1" applyFill="1" applyBorder="1" applyAlignment="1">
      <alignment horizontal="left" vertical="top" wrapText="1"/>
    </xf>
    <xf numFmtId="4" fontId="2" fillId="4" borderId="0" xfId="0" applyNumberFormat="1" applyFont="1" applyFill="1" applyBorder="1" applyAlignment="1">
      <alignment horizontal="right" vertical="top" indent="1" shrinkToFit="1"/>
    </xf>
    <xf numFmtId="2" fontId="2" fillId="4" borderId="0" xfId="0" applyNumberFormat="1" applyFont="1" applyFill="1" applyBorder="1" applyAlignment="1">
      <alignment horizontal="right" vertical="top" indent="1" shrinkToFit="1"/>
    </xf>
    <xf numFmtId="4" fontId="2" fillId="4" borderId="0" xfId="0" applyNumberFormat="1" applyFont="1" applyFill="1" applyBorder="1" applyAlignment="1">
      <alignment horizontal="right" vertical="top" shrinkToFit="1"/>
    </xf>
    <xf numFmtId="0" fontId="0" fillId="4" borderId="0" xfId="0" applyFill="1" applyBorder="1" applyAlignment="1">
      <alignment horizontal="right" vertical="top" wrapText="1"/>
    </xf>
    <xf numFmtId="0" fontId="0" fillId="4" borderId="0" xfId="0" applyFill="1" applyBorder="1" applyAlignment="1">
      <alignment horizontal="left" wrapText="1"/>
    </xf>
    <xf numFmtId="1" fontId="2" fillId="4" borderId="0" xfId="0" applyNumberFormat="1" applyFont="1" applyFill="1" applyBorder="1" applyAlignment="1">
      <alignment horizontal="right" vertical="top" shrinkToFit="1"/>
    </xf>
    <xf numFmtId="0" fontId="8" fillId="4" borderId="0" xfId="0" applyFont="1" applyFill="1" applyBorder="1" applyAlignment="1">
      <alignment horizontal="left" wrapText="1"/>
    </xf>
    <xf numFmtId="4" fontId="7" fillId="4" borderId="0" xfId="0" applyNumberFormat="1" applyFont="1" applyFill="1" applyBorder="1" applyAlignment="1">
      <alignment horizontal="right" wrapText="1"/>
    </xf>
    <xf numFmtId="0" fontId="0" fillId="4" borderId="0" xfId="0" applyFill="1" applyBorder="1" applyAlignment="1">
      <alignment horizontal="left" vertical="top"/>
    </xf>
    <xf numFmtId="0" fontId="8" fillId="4" borderId="0" xfId="0" applyFont="1" applyFill="1" applyBorder="1" applyAlignment="1">
      <alignment horizontal="left" vertical="top"/>
    </xf>
    <xf numFmtId="4" fontId="7" fillId="4" borderId="0" xfId="0" applyNumberFormat="1" applyFont="1" applyFill="1" applyBorder="1" applyAlignment="1">
      <alignment horizontal="right" vertical="top"/>
    </xf>
    <xf numFmtId="164" fontId="2" fillId="5" borderId="0" xfId="0" applyNumberFormat="1" applyFont="1" applyFill="1" applyBorder="1" applyAlignment="1">
      <alignment horizontal="center" vertical="top" shrinkToFit="1"/>
    </xf>
    <xf numFmtId="165" fontId="2" fillId="5" borderId="0" xfId="0" applyNumberFormat="1" applyFont="1" applyFill="1" applyBorder="1" applyAlignment="1">
      <alignment horizontal="right" vertical="top" shrinkToFit="1"/>
    </xf>
    <xf numFmtId="0" fontId="3" fillId="5" borderId="0" xfId="0" applyFont="1" applyFill="1" applyBorder="1" applyAlignment="1">
      <alignment horizontal="left" vertical="top" wrapText="1"/>
    </xf>
    <xf numFmtId="2" fontId="2" fillId="5" borderId="0" xfId="0" applyNumberFormat="1" applyFont="1" applyFill="1" applyBorder="1" applyAlignment="1">
      <alignment horizontal="right" vertical="top" indent="1" shrinkToFit="1"/>
    </xf>
    <xf numFmtId="4" fontId="2" fillId="5" borderId="0" xfId="0" applyNumberFormat="1" applyFont="1" applyFill="1" applyBorder="1" applyAlignment="1">
      <alignment horizontal="right" vertical="top" shrinkToFit="1"/>
    </xf>
    <xf numFmtId="0" fontId="0" fillId="5" borderId="0" xfId="0" applyFill="1" applyBorder="1" applyAlignment="1">
      <alignment horizontal="right" vertical="top" wrapText="1"/>
    </xf>
    <xf numFmtId="166" fontId="2" fillId="5" borderId="0" xfId="0" applyNumberFormat="1" applyFont="1" applyFill="1" applyBorder="1" applyAlignment="1">
      <alignment horizontal="right" vertical="top" shrinkToFit="1"/>
    </xf>
    <xf numFmtId="164" fontId="2" fillId="6" borderId="0" xfId="0" applyNumberFormat="1" applyFont="1" applyFill="1" applyBorder="1" applyAlignment="1">
      <alignment horizontal="center" vertical="top" shrinkToFit="1"/>
    </xf>
    <xf numFmtId="165" fontId="2" fillId="6" borderId="0" xfId="0" applyNumberFormat="1" applyFont="1" applyFill="1" applyBorder="1" applyAlignment="1">
      <alignment horizontal="right" vertical="top" shrinkToFit="1"/>
    </xf>
    <xf numFmtId="0" fontId="3" fillId="6" borderId="0" xfId="0" applyFont="1" applyFill="1" applyBorder="1" applyAlignment="1">
      <alignment horizontal="left" vertical="top" wrapText="1"/>
    </xf>
    <xf numFmtId="4" fontId="2" fillId="6" borderId="0" xfId="0" applyNumberFormat="1" applyFont="1" applyFill="1" applyBorder="1" applyAlignment="1">
      <alignment horizontal="right" vertical="top" indent="1" shrinkToFit="1"/>
    </xf>
    <xf numFmtId="2" fontId="2" fillId="6" borderId="0" xfId="0" applyNumberFormat="1" applyFont="1" applyFill="1" applyBorder="1" applyAlignment="1">
      <alignment horizontal="right" vertical="top" indent="1" shrinkToFit="1"/>
    </xf>
    <xf numFmtId="4" fontId="2" fillId="6" borderId="0" xfId="0" applyNumberFormat="1" applyFont="1" applyFill="1" applyBorder="1" applyAlignment="1">
      <alignment horizontal="right" vertical="top" shrinkToFit="1"/>
    </xf>
    <xf numFmtId="0" fontId="0" fillId="6" borderId="0" xfId="0" applyFill="1" applyBorder="1" applyAlignment="1">
      <alignment horizontal="left" vertical="top"/>
    </xf>
    <xf numFmtId="0" fontId="0" fillId="6" borderId="0" xfId="0" applyFill="1" applyBorder="1" applyAlignment="1">
      <alignment horizontal="right" vertical="top" wrapText="1"/>
    </xf>
    <xf numFmtId="166" fontId="2" fillId="6" borderId="0" xfId="0" applyNumberFormat="1" applyFont="1" applyFill="1" applyBorder="1" applyAlignment="1">
      <alignment horizontal="right" vertical="top" shrinkToFi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105"/>
  <sheetViews>
    <sheetView tabSelected="1" topLeftCell="A7" workbookViewId="0">
      <selection activeCell="E57" sqref="E57"/>
    </sheetView>
  </sheetViews>
  <sheetFormatPr baseColWidth="10" defaultColWidth="9.33203125" defaultRowHeight="12.75" x14ac:dyDescent="0.2"/>
  <cols>
    <col min="1" max="1" width="12.6640625" customWidth="1"/>
    <col min="2" max="2" width="16.1640625" customWidth="1"/>
    <col min="3" max="3" width="43.1640625" customWidth="1"/>
    <col min="4" max="5" width="19.33203125" customWidth="1"/>
    <col min="6" max="6" width="19.5" customWidth="1"/>
  </cols>
  <sheetData>
    <row r="1" spans="1:7" x14ac:dyDescent="0.2">
      <c r="C1" s="20" t="s">
        <v>21</v>
      </c>
      <c r="D1" s="21">
        <v>82143040.109999999</v>
      </c>
    </row>
    <row r="2" spans="1:7" x14ac:dyDescent="0.2">
      <c r="C2" s="22" t="s">
        <v>22</v>
      </c>
      <c r="D2" s="23">
        <v>0</v>
      </c>
    </row>
    <row r="3" spans="1:7" x14ac:dyDescent="0.2">
      <c r="C3" s="24" t="s">
        <v>23</v>
      </c>
      <c r="D3" s="25">
        <v>0</v>
      </c>
    </row>
    <row r="4" spans="1:7" x14ac:dyDescent="0.2">
      <c r="C4" s="26" t="s">
        <v>24</v>
      </c>
      <c r="D4" s="27">
        <v>-101266</v>
      </c>
    </row>
    <row r="5" spans="1:7" x14ac:dyDescent="0.2">
      <c r="C5" s="28" t="s">
        <v>19</v>
      </c>
      <c r="D5" s="29">
        <v>-1900</v>
      </c>
    </row>
    <row r="6" spans="1:7" x14ac:dyDescent="0.2">
      <c r="C6" s="30" t="s">
        <v>25</v>
      </c>
      <c r="D6" s="31">
        <v>0</v>
      </c>
    </row>
    <row r="7" spans="1:7" x14ac:dyDescent="0.2">
      <c r="C7" s="32" t="s">
        <v>26</v>
      </c>
      <c r="D7" s="33">
        <v>0</v>
      </c>
    </row>
    <row r="8" spans="1:7" x14ac:dyDescent="0.2">
      <c r="C8" s="34" t="s">
        <v>27</v>
      </c>
      <c r="D8" s="35">
        <v>0</v>
      </c>
    </row>
    <row r="9" spans="1:7" x14ac:dyDescent="0.2">
      <c r="C9" s="36"/>
      <c r="D9" s="37"/>
    </row>
    <row r="10" spans="1:7" x14ac:dyDescent="0.2">
      <c r="C10" s="19"/>
      <c r="D10" s="38">
        <f>SUM(D1:D9)</f>
        <v>82039874.109999999</v>
      </c>
    </row>
    <row r="11" spans="1:7" x14ac:dyDescent="0.2">
      <c r="C11" s="20" t="s">
        <v>28</v>
      </c>
      <c r="D11" s="18">
        <v>159977143.52000001</v>
      </c>
    </row>
    <row r="12" spans="1:7" x14ac:dyDescent="0.2">
      <c r="C12" s="20" t="s">
        <v>29</v>
      </c>
      <c r="D12" s="39">
        <f>+D10-D11</f>
        <v>-77937269.410000011</v>
      </c>
    </row>
    <row r="15" spans="1:7" ht="14.1" customHeight="1" x14ac:dyDescent="0.2">
      <c r="A15" s="1" t="s">
        <v>0</v>
      </c>
      <c r="B15" s="2" t="s">
        <v>1</v>
      </c>
      <c r="C15" s="3" t="s">
        <v>2</v>
      </c>
      <c r="D15" s="4" t="s">
        <v>3</v>
      </c>
      <c r="E15" s="4" t="s">
        <v>4</v>
      </c>
      <c r="F15" s="3" t="s">
        <v>5</v>
      </c>
      <c r="G15" s="40" t="s">
        <v>30</v>
      </c>
    </row>
    <row r="16" spans="1:7" ht="12.75" hidden="1" customHeight="1" x14ac:dyDescent="0.2">
      <c r="A16" s="5">
        <v>43956</v>
      </c>
      <c r="B16" s="6">
        <v>118</v>
      </c>
      <c r="C16" s="7" t="s">
        <v>6</v>
      </c>
      <c r="D16" s="8">
        <v>0</v>
      </c>
      <c r="E16" s="9">
        <v>120000000</v>
      </c>
      <c r="F16" s="10">
        <v>202143040.11000001</v>
      </c>
    </row>
    <row r="17" spans="1:7" hidden="1" x14ac:dyDescent="0.2">
      <c r="A17" s="11"/>
      <c r="B17" s="12">
        <v>82473787</v>
      </c>
      <c r="C17" s="7" t="s">
        <v>6</v>
      </c>
      <c r="D17" s="11"/>
      <c r="E17" s="11"/>
      <c r="F17" s="11"/>
    </row>
    <row r="18" spans="1:7" hidden="1" x14ac:dyDescent="0.2">
      <c r="A18" s="5">
        <v>43956</v>
      </c>
      <c r="B18" s="6">
        <v>118</v>
      </c>
      <c r="C18" s="7" t="s">
        <v>6</v>
      </c>
      <c r="D18" s="8">
        <v>0</v>
      </c>
      <c r="E18" s="9">
        <v>335000000</v>
      </c>
      <c r="F18" s="10">
        <v>537143040.11000001</v>
      </c>
    </row>
    <row r="19" spans="1:7" hidden="1" x14ac:dyDescent="0.2">
      <c r="A19" s="11"/>
      <c r="B19" s="12">
        <v>82473787</v>
      </c>
      <c r="C19" s="7" t="s">
        <v>6</v>
      </c>
      <c r="D19" s="11"/>
      <c r="E19" s="11"/>
      <c r="F19" s="11"/>
    </row>
    <row r="20" spans="1:7" hidden="1" x14ac:dyDescent="0.2">
      <c r="A20" s="5">
        <v>43956</v>
      </c>
      <c r="B20" s="6">
        <v>118</v>
      </c>
      <c r="C20" s="7" t="s">
        <v>6</v>
      </c>
      <c r="D20" s="8">
        <v>0</v>
      </c>
      <c r="E20" s="9">
        <v>25000000</v>
      </c>
      <c r="F20" s="10">
        <v>562143040.11000001</v>
      </c>
    </row>
    <row r="21" spans="1:7" hidden="1" x14ac:dyDescent="0.2">
      <c r="A21" s="11"/>
      <c r="B21" s="12">
        <v>82473787</v>
      </c>
      <c r="C21" s="7" t="s">
        <v>6</v>
      </c>
      <c r="D21" s="11"/>
      <c r="E21" s="11"/>
      <c r="F21" s="11"/>
    </row>
    <row r="22" spans="1:7" hidden="1" x14ac:dyDescent="0.2">
      <c r="A22" s="42">
        <v>43956</v>
      </c>
      <c r="B22" s="43">
        <v>118</v>
      </c>
      <c r="C22" s="44" t="s">
        <v>7</v>
      </c>
      <c r="D22" s="45">
        <v>5000</v>
      </c>
      <c r="E22" s="46">
        <v>0</v>
      </c>
      <c r="F22" s="47">
        <v>562138040.11000001</v>
      </c>
    </row>
    <row r="23" spans="1:7" hidden="1" x14ac:dyDescent="0.2">
      <c r="A23" s="11"/>
      <c r="B23" s="12">
        <v>82473787</v>
      </c>
      <c r="C23" s="11"/>
      <c r="D23" s="11"/>
      <c r="E23" s="11"/>
      <c r="F23" s="11"/>
    </row>
    <row r="24" spans="1:7" hidden="1" x14ac:dyDescent="0.2">
      <c r="A24" s="56">
        <v>43956</v>
      </c>
      <c r="B24" s="57">
        <v>118</v>
      </c>
      <c r="C24" s="58" t="s">
        <v>8</v>
      </c>
      <c r="D24" s="59">
        <v>100</v>
      </c>
      <c r="E24" s="59">
        <v>0</v>
      </c>
      <c r="F24" s="60">
        <v>562137940.11000001</v>
      </c>
    </row>
    <row r="25" spans="1:7" hidden="1" x14ac:dyDescent="0.2">
      <c r="A25" s="11"/>
      <c r="B25" s="12">
        <v>82473787</v>
      </c>
      <c r="C25" s="11"/>
      <c r="D25" s="11"/>
      <c r="E25" s="11"/>
      <c r="F25" s="11"/>
    </row>
    <row r="26" spans="1:7" x14ac:dyDescent="0.2">
      <c r="A26" s="63">
        <v>43956</v>
      </c>
      <c r="B26" s="64">
        <v>118</v>
      </c>
      <c r="C26" s="65" t="s">
        <v>9</v>
      </c>
      <c r="D26" s="66">
        <v>182864732.06999999</v>
      </c>
      <c r="E26" s="67">
        <v>0</v>
      </c>
      <c r="F26" s="68">
        <v>379273208.04000002</v>
      </c>
      <c r="G26" s="69">
        <v>99035</v>
      </c>
    </row>
    <row r="27" spans="1:7" hidden="1" x14ac:dyDescent="0.2">
      <c r="A27" s="11"/>
      <c r="B27" s="12">
        <v>82473787</v>
      </c>
      <c r="C27" s="11"/>
      <c r="D27" s="11"/>
      <c r="E27" s="11"/>
      <c r="F27" s="11"/>
    </row>
    <row r="28" spans="1:7" hidden="1" x14ac:dyDescent="0.2">
      <c r="A28" s="42">
        <v>43956</v>
      </c>
      <c r="B28" s="43">
        <v>118</v>
      </c>
      <c r="C28" s="44" t="s">
        <v>7</v>
      </c>
      <c r="D28" s="45">
        <v>5000</v>
      </c>
      <c r="E28" s="46">
        <v>0</v>
      </c>
      <c r="F28" s="47">
        <v>379268208.04000002</v>
      </c>
    </row>
    <row r="29" spans="1:7" hidden="1" x14ac:dyDescent="0.2">
      <c r="A29" s="11"/>
      <c r="B29" s="12">
        <v>82473787</v>
      </c>
      <c r="C29" s="11"/>
      <c r="D29" s="11"/>
      <c r="E29" s="11"/>
      <c r="F29" s="11"/>
    </row>
    <row r="30" spans="1:7" hidden="1" x14ac:dyDescent="0.2">
      <c r="A30" s="56">
        <v>43956</v>
      </c>
      <c r="B30" s="57">
        <v>118</v>
      </c>
      <c r="C30" s="58" t="s">
        <v>8</v>
      </c>
      <c r="D30" s="59">
        <v>100</v>
      </c>
      <c r="E30" s="59">
        <v>0</v>
      </c>
      <c r="F30" s="60">
        <v>379268108.04000002</v>
      </c>
    </row>
    <row r="31" spans="1:7" hidden="1" x14ac:dyDescent="0.2">
      <c r="A31" s="11"/>
      <c r="B31" s="12">
        <v>82473787</v>
      </c>
      <c r="C31" s="11"/>
      <c r="D31" s="11"/>
      <c r="E31" s="11"/>
      <c r="F31" s="11"/>
    </row>
    <row r="32" spans="1:7" x14ac:dyDescent="0.2">
      <c r="A32" s="63">
        <v>43956</v>
      </c>
      <c r="B32" s="64">
        <v>118</v>
      </c>
      <c r="C32" s="65" t="s">
        <v>9</v>
      </c>
      <c r="D32" s="66">
        <v>57140676.990000002</v>
      </c>
      <c r="E32" s="67">
        <v>0</v>
      </c>
      <c r="F32" s="68">
        <v>322127431.05000001</v>
      </c>
      <c r="G32" s="69">
        <v>99044</v>
      </c>
    </row>
    <row r="33" spans="1:7" hidden="1" x14ac:dyDescent="0.2">
      <c r="A33" s="11"/>
      <c r="B33" s="12">
        <v>82473787</v>
      </c>
      <c r="C33" s="11"/>
      <c r="D33" s="11"/>
      <c r="E33" s="11"/>
      <c r="F33" s="11"/>
    </row>
    <row r="34" spans="1:7" hidden="1" x14ac:dyDescent="0.2">
      <c r="A34" s="42">
        <v>43956</v>
      </c>
      <c r="B34" s="43">
        <v>118</v>
      </c>
      <c r="C34" s="44" t="s">
        <v>7</v>
      </c>
      <c r="D34" s="45">
        <v>5000</v>
      </c>
      <c r="E34" s="46">
        <v>0</v>
      </c>
      <c r="F34" s="47">
        <v>322122431.05000001</v>
      </c>
    </row>
    <row r="35" spans="1:7" hidden="1" x14ac:dyDescent="0.2">
      <c r="A35" s="11"/>
      <c r="B35" s="12">
        <v>82473787</v>
      </c>
      <c r="C35" s="11"/>
      <c r="D35" s="11"/>
      <c r="E35" s="11"/>
      <c r="F35" s="11"/>
    </row>
    <row r="36" spans="1:7" hidden="1" x14ac:dyDescent="0.2">
      <c r="A36" s="56">
        <v>43956</v>
      </c>
      <c r="B36" s="57">
        <v>118</v>
      </c>
      <c r="C36" s="58" t="s">
        <v>8</v>
      </c>
      <c r="D36" s="59">
        <v>100</v>
      </c>
      <c r="E36" s="59">
        <v>0</v>
      </c>
      <c r="F36" s="60">
        <v>322122331.05000001</v>
      </c>
    </row>
    <row r="37" spans="1:7" hidden="1" x14ac:dyDescent="0.2">
      <c r="A37" s="11"/>
      <c r="B37" s="12">
        <v>82473787</v>
      </c>
      <c r="C37" s="11"/>
      <c r="D37" s="11"/>
      <c r="E37" s="11"/>
      <c r="F37" s="11"/>
    </row>
    <row r="38" spans="1:7" x14ac:dyDescent="0.2">
      <c r="A38" s="63">
        <v>43956</v>
      </c>
      <c r="B38" s="64">
        <v>118</v>
      </c>
      <c r="C38" s="65" t="s">
        <v>9</v>
      </c>
      <c r="D38" s="66">
        <v>69532822.819999993</v>
      </c>
      <c r="E38" s="67">
        <v>0</v>
      </c>
      <c r="F38" s="68">
        <v>252589508.22999999</v>
      </c>
      <c r="G38" s="69">
        <v>99035</v>
      </c>
    </row>
    <row r="39" spans="1:7" hidden="1" x14ac:dyDescent="0.2">
      <c r="A39" s="11"/>
      <c r="B39" s="12">
        <v>82473787</v>
      </c>
      <c r="C39" s="11"/>
      <c r="D39" s="11"/>
      <c r="E39" s="11"/>
      <c r="F39" s="11"/>
    </row>
    <row r="40" spans="1:7" hidden="1" x14ac:dyDescent="0.2">
      <c r="A40" s="42">
        <v>43956</v>
      </c>
      <c r="B40" s="43">
        <v>118</v>
      </c>
      <c r="C40" s="44" t="s">
        <v>7</v>
      </c>
      <c r="D40" s="45">
        <v>5000</v>
      </c>
      <c r="E40" s="46">
        <v>0</v>
      </c>
      <c r="F40" s="47">
        <v>252584508.22999999</v>
      </c>
    </row>
    <row r="41" spans="1:7" hidden="1" x14ac:dyDescent="0.2">
      <c r="A41" s="11"/>
      <c r="B41" s="12">
        <v>82473787</v>
      </c>
      <c r="C41" s="11"/>
      <c r="D41" s="11"/>
      <c r="E41" s="11"/>
      <c r="F41" s="11"/>
    </row>
    <row r="42" spans="1:7" hidden="1" x14ac:dyDescent="0.2">
      <c r="A42" s="56">
        <v>43956</v>
      </c>
      <c r="B42" s="57">
        <v>118</v>
      </c>
      <c r="C42" s="58" t="s">
        <v>8</v>
      </c>
      <c r="D42" s="59">
        <v>100</v>
      </c>
      <c r="E42" s="59">
        <v>0</v>
      </c>
      <c r="F42" s="60">
        <v>252584408.22999999</v>
      </c>
    </row>
    <row r="43" spans="1:7" hidden="1" x14ac:dyDescent="0.2">
      <c r="A43" s="11"/>
      <c r="B43" s="12">
        <v>82473787</v>
      </c>
      <c r="C43" s="11"/>
      <c r="D43" s="11"/>
      <c r="E43" s="11"/>
      <c r="F43" s="11"/>
    </row>
    <row r="44" spans="1:7" x14ac:dyDescent="0.2">
      <c r="A44" s="63">
        <v>43956</v>
      </c>
      <c r="B44" s="64">
        <v>118</v>
      </c>
      <c r="C44" s="65" t="s">
        <v>9</v>
      </c>
      <c r="D44" s="66">
        <v>35399146.420000002</v>
      </c>
      <c r="E44" s="67">
        <v>0</v>
      </c>
      <c r="F44" s="68">
        <v>217185261.81</v>
      </c>
      <c r="G44" s="69">
        <v>99044</v>
      </c>
    </row>
    <row r="45" spans="1:7" hidden="1" x14ac:dyDescent="0.2">
      <c r="A45" s="11"/>
      <c r="B45" s="12">
        <v>82473787</v>
      </c>
      <c r="C45" s="11"/>
      <c r="D45" s="11"/>
      <c r="E45" s="11"/>
      <c r="F45" s="11"/>
    </row>
    <row r="46" spans="1:7" hidden="1" x14ac:dyDescent="0.2">
      <c r="A46" s="42">
        <v>43956</v>
      </c>
      <c r="B46" s="43">
        <v>118</v>
      </c>
      <c r="C46" s="44" t="s">
        <v>7</v>
      </c>
      <c r="D46" s="45">
        <v>5000</v>
      </c>
      <c r="E46" s="46">
        <v>0</v>
      </c>
      <c r="F46" s="47">
        <v>217180261.81</v>
      </c>
    </row>
    <row r="47" spans="1:7" hidden="1" x14ac:dyDescent="0.2">
      <c r="A47" s="11"/>
      <c r="B47" s="12">
        <v>82473787</v>
      </c>
      <c r="C47" s="11"/>
      <c r="D47" s="11"/>
      <c r="E47" s="11"/>
      <c r="F47" s="11"/>
    </row>
    <row r="48" spans="1:7" hidden="1" x14ac:dyDescent="0.2">
      <c r="A48" s="56">
        <v>43956</v>
      </c>
      <c r="B48" s="57">
        <v>118</v>
      </c>
      <c r="C48" s="58" t="s">
        <v>8</v>
      </c>
      <c r="D48" s="59">
        <v>100</v>
      </c>
      <c r="E48" s="59">
        <v>0</v>
      </c>
      <c r="F48" s="60">
        <v>217180161.81</v>
      </c>
    </row>
    <row r="49" spans="1:7" hidden="1" x14ac:dyDescent="0.2">
      <c r="A49" s="11"/>
      <c r="B49" s="12">
        <v>82473787</v>
      </c>
      <c r="C49" s="11"/>
      <c r="D49" s="11"/>
      <c r="E49" s="11"/>
      <c r="F49" s="11"/>
    </row>
    <row r="50" spans="1:7" x14ac:dyDescent="0.2">
      <c r="A50" s="63">
        <v>43956</v>
      </c>
      <c r="B50" s="64">
        <v>118</v>
      </c>
      <c r="C50" s="65" t="s">
        <v>9</v>
      </c>
      <c r="D50" s="66">
        <v>182667818.63</v>
      </c>
      <c r="E50" s="67">
        <v>0</v>
      </c>
      <c r="F50" s="68">
        <v>34512343.18</v>
      </c>
      <c r="G50" s="69">
        <v>99035</v>
      </c>
    </row>
    <row r="51" spans="1:7" hidden="1" x14ac:dyDescent="0.2">
      <c r="A51" s="11"/>
      <c r="B51" s="12">
        <v>82473787</v>
      </c>
      <c r="C51" s="11"/>
      <c r="D51" s="11"/>
      <c r="E51" s="11"/>
      <c r="F51" s="11"/>
    </row>
    <row r="52" spans="1:7" hidden="1" x14ac:dyDescent="0.2">
      <c r="A52" s="5">
        <v>43957</v>
      </c>
      <c r="B52" s="6">
        <v>0</v>
      </c>
      <c r="C52" s="7" t="s">
        <v>10</v>
      </c>
      <c r="D52" s="8">
        <v>0</v>
      </c>
      <c r="E52" s="9">
        <v>65000000</v>
      </c>
      <c r="F52" s="10">
        <v>99512343.180000007</v>
      </c>
    </row>
    <row r="53" spans="1:7" hidden="1" x14ac:dyDescent="0.2">
      <c r="A53" s="11"/>
      <c r="B53" s="12">
        <v>75130250</v>
      </c>
      <c r="C53" s="11"/>
      <c r="D53" s="11"/>
      <c r="E53" s="11"/>
      <c r="F53" s="11"/>
    </row>
    <row r="54" spans="1:7" ht="22.5" hidden="1" x14ac:dyDescent="0.2">
      <c r="A54" s="5">
        <v>43963</v>
      </c>
      <c r="B54" s="13" t="s">
        <v>11</v>
      </c>
      <c r="C54" s="7" t="s">
        <v>12</v>
      </c>
      <c r="D54" s="8">
        <v>0</v>
      </c>
      <c r="E54" s="9">
        <v>160000000</v>
      </c>
      <c r="F54" s="10">
        <v>259512343.18000001</v>
      </c>
    </row>
    <row r="55" spans="1:7" ht="22.5" hidden="1" x14ac:dyDescent="0.2">
      <c r="A55" s="42">
        <v>43963</v>
      </c>
      <c r="B55" s="48" t="s">
        <v>11</v>
      </c>
      <c r="C55" s="44" t="s">
        <v>7</v>
      </c>
      <c r="D55" s="45">
        <v>5000</v>
      </c>
      <c r="E55" s="46">
        <v>0</v>
      </c>
      <c r="F55" s="47">
        <v>259507343.18000001</v>
      </c>
    </row>
    <row r="56" spans="1:7" ht="22.5" hidden="1" x14ac:dyDescent="0.2">
      <c r="A56" s="56">
        <v>43963</v>
      </c>
      <c r="B56" s="61" t="s">
        <v>11</v>
      </c>
      <c r="C56" s="58" t="s">
        <v>8</v>
      </c>
      <c r="D56" s="59">
        <v>100</v>
      </c>
      <c r="E56" s="59">
        <v>0</v>
      </c>
      <c r="F56" s="60">
        <v>259507243.18000001</v>
      </c>
    </row>
    <row r="57" spans="1:7" ht="22.5" x14ac:dyDescent="0.2">
      <c r="A57" s="63">
        <v>43963</v>
      </c>
      <c r="B57" s="70" t="s">
        <v>11</v>
      </c>
      <c r="C57" s="65" t="s">
        <v>13</v>
      </c>
      <c r="D57" s="66">
        <v>143431757.25999999</v>
      </c>
      <c r="E57" s="67">
        <v>0</v>
      </c>
      <c r="F57" s="68">
        <v>116075485.92</v>
      </c>
      <c r="G57" s="69">
        <v>99035</v>
      </c>
    </row>
    <row r="58" spans="1:7" ht="22.5" hidden="1" x14ac:dyDescent="0.2">
      <c r="A58" s="42">
        <v>43963</v>
      </c>
      <c r="B58" s="48" t="s">
        <v>11</v>
      </c>
      <c r="C58" s="44" t="s">
        <v>7</v>
      </c>
      <c r="D58" s="45">
        <v>5000</v>
      </c>
      <c r="E58" s="46">
        <v>0</v>
      </c>
      <c r="F58" s="47">
        <v>116070485.92</v>
      </c>
    </row>
    <row r="59" spans="1:7" ht="22.5" hidden="1" x14ac:dyDescent="0.2">
      <c r="A59" s="56">
        <v>43963</v>
      </c>
      <c r="B59" s="61" t="s">
        <v>11</v>
      </c>
      <c r="C59" s="58" t="s">
        <v>8</v>
      </c>
      <c r="D59" s="59">
        <v>100</v>
      </c>
      <c r="E59" s="59">
        <v>0</v>
      </c>
      <c r="F59" s="60">
        <v>116070385.92</v>
      </c>
    </row>
    <row r="60" spans="1:7" ht="22.5" x14ac:dyDescent="0.2">
      <c r="A60" s="63">
        <v>43963</v>
      </c>
      <c r="B60" s="70" t="s">
        <v>11</v>
      </c>
      <c r="C60" s="65" t="s">
        <v>13</v>
      </c>
      <c r="D60" s="66">
        <v>52756871.100000001</v>
      </c>
      <c r="E60" s="67">
        <v>0</v>
      </c>
      <c r="F60" s="68">
        <v>63313514.82</v>
      </c>
      <c r="G60" s="69">
        <v>99035</v>
      </c>
    </row>
    <row r="61" spans="1:7" ht="22.5" hidden="1" x14ac:dyDescent="0.2">
      <c r="A61" s="42">
        <v>43963</v>
      </c>
      <c r="B61" s="48" t="s">
        <v>11</v>
      </c>
      <c r="C61" s="44" t="s">
        <v>7</v>
      </c>
      <c r="D61" s="45">
        <v>5000</v>
      </c>
      <c r="E61" s="46">
        <v>0</v>
      </c>
      <c r="F61" s="47">
        <v>63308514.82</v>
      </c>
    </row>
    <row r="62" spans="1:7" ht="22.5" hidden="1" x14ac:dyDescent="0.2">
      <c r="A62" s="56">
        <v>43963</v>
      </c>
      <c r="B62" s="61" t="s">
        <v>11</v>
      </c>
      <c r="C62" s="58" t="s">
        <v>8</v>
      </c>
      <c r="D62" s="59">
        <v>100</v>
      </c>
      <c r="E62" s="59">
        <v>0</v>
      </c>
      <c r="F62" s="60">
        <v>63308414.82</v>
      </c>
    </row>
    <row r="63" spans="1:7" ht="22.5" x14ac:dyDescent="0.2">
      <c r="A63" s="63">
        <v>43963</v>
      </c>
      <c r="B63" s="70" t="s">
        <v>11</v>
      </c>
      <c r="C63" s="65" t="s">
        <v>13</v>
      </c>
      <c r="D63" s="66">
        <v>52346984.990000002</v>
      </c>
      <c r="E63" s="67">
        <v>0</v>
      </c>
      <c r="F63" s="68">
        <v>10961429.83</v>
      </c>
      <c r="G63" s="69">
        <v>99044</v>
      </c>
    </row>
    <row r="64" spans="1:7" ht="22.5" hidden="1" x14ac:dyDescent="0.2">
      <c r="A64" s="42">
        <v>43963</v>
      </c>
      <c r="B64" s="48" t="s">
        <v>11</v>
      </c>
      <c r="C64" s="44" t="s">
        <v>7</v>
      </c>
      <c r="D64" s="45">
        <v>5000</v>
      </c>
      <c r="E64" s="46">
        <v>0</v>
      </c>
      <c r="F64" s="47">
        <v>10956429.83</v>
      </c>
    </row>
    <row r="65" spans="1:7" ht="22.5" hidden="1" x14ac:dyDescent="0.2">
      <c r="A65" s="56">
        <v>43963</v>
      </c>
      <c r="B65" s="61" t="s">
        <v>11</v>
      </c>
      <c r="C65" s="58" t="s">
        <v>8</v>
      </c>
      <c r="D65" s="59">
        <v>100</v>
      </c>
      <c r="E65" s="59">
        <v>0</v>
      </c>
      <c r="F65" s="60">
        <v>10956329.83</v>
      </c>
    </row>
    <row r="66" spans="1:7" ht="22.5" x14ac:dyDescent="0.2">
      <c r="A66" s="63">
        <v>43963</v>
      </c>
      <c r="B66" s="70" t="s">
        <v>11</v>
      </c>
      <c r="C66" s="65" t="s">
        <v>13</v>
      </c>
      <c r="D66" s="66">
        <v>407500</v>
      </c>
      <c r="E66" s="67">
        <v>0</v>
      </c>
      <c r="F66" s="68">
        <v>10548829.83</v>
      </c>
      <c r="G66" s="69">
        <v>99074</v>
      </c>
    </row>
    <row r="67" spans="1:7" ht="22.5" hidden="1" x14ac:dyDescent="0.2">
      <c r="A67" s="5">
        <v>43965</v>
      </c>
      <c r="B67" s="13" t="s">
        <v>11</v>
      </c>
      <c r="C67" s="7" t="s">
        <v>12</v>
      </c>
      <c r="D67" s="8">
        <v>0</v>
      </c>
      <c r="E67" s="9">
        <v>65000000</v>
      </c>
      <c r="F67" s="10">
        <v>75548829.829999998</v>
      </c>
    </row>
    <row r="68" spans="1:7" hidden="1" x14ac:dyDescent="0.2">
      <c r="A68" s="5">
        <v>43966</v>
      </c>
      <c r="B68" s="14">
        <v>11304647</v>
      </c>
      <c r="C68" s="7" t="s">
        <v>12</v>
      </c>
      <c r="D68" s="8">
        <v>0</v>
      </c>
      <c r="E68" s="9">
        <v>160000000</v>
      </c>
      <c r="F68" s="10">
        <v>235548829.83000001</v>
      </c>
    </row>
    <row r="69" spans="1:7" hidden="1" x14ac:dyDescent="0.2">
      <c r="A69" s="42">
        <v>43966</v>
      </c>
      <c r="B69" s="49"/>
      <c r="C69" s="44" t="s">
        <v>7</v>
      </c>
      <c r="D69" s="45">
        <v>5000</v>
      </c>
      <c r="E69" s="46">
        <v>0</v>
      </c>
      <c r="F69" s="47">
        <v>235543829.83000001</v>
      </c>
    </row>
    <row r="70" spans="1:7" hidden="1" x14ac:dyDescent="0.2">
      <c r="A70" s="56">
        <v>43966</v>
      </c>
      <c r="B70" s="62">
        <v>82959</v>
      </c>
      <c r="C70" s="58" t="s">
        <v>8</v>
      </c>
      <c r="D70" s="59">
        <v>100</v>
      </c>
      <c r="E70" s="59">
        <v>0</v>
      </c>
      <c r="F70" s="60">
        <v>235543729.83000001</v>
      </c>
    </row>
    <row r="71" spans="1:7" x14ac:dyDescent="0.2">
      <c r="A71" s="63">
        <v>43966</v>
      </c>
      <c r="B71" s="71">
        <v>221158</v>
      </c>
      <c r="C71" s="65" t="s">
        <v>14</v>
      </c>
      <c r="D71" s="66">
        <v>52475640.460000001</v>
      </c>
      <c r="E71" s="67">
        <v>0</v>
      </c>
      <c r="F71" s="68">
        <v>183068089.37</v>
      </c>
      <c r="G71" s="69">
        <v>99044</v>
      </c>
    </row>
    <row r="72" spans="1:7" hidden="1" x14ac:dyDescent="0.2">
      <c r="A72" s="5">
        <v>43969</v>
      </c>
      <c r="B72" s="15">
        <v>11324210</v>
      </c>
      <c r="C72" s="7" t="s">
        <v>12</v>
      </c>
      <c r="D72" s="8">
        <v>0</v>
      </c>
      <c r="E72" s="9">
        <v>205000000</v>
      </c>
      <c r="F72" s="10">
        <v>388068089.37</v>
      </c>
    </row>
    <row r="73" spans="1:7" hidden="1" x14ac:dyDescent="0.2">
      <c r="A73" s="42">
        <v>43967</v>
      </c>
      <c r="B73" s="49"/>
      <c r="C73" s="44" t="s">
        <v>7</v>
      </c>
      <c r="D73" s="45">
        <v>5000</v>
      </c>
      <c r="E73" s="46">
        <v>0</v>
      </c>
      <c r="F73" s="47">
        <v>388063089.37</v>
      </c>
    </row>
    <row r="74" spans="1:7" hidden="1" x14ac:dyDescent="0.2">
      <c r="A74" s="56">
        <v>43967</v>
      </c>
      <c r="B74" s="62">
        <v>80527</v>
      </c>
      <c r="C74" s="58" t="s">
        <v>8</v>
      </c>
      <c r="D74" s="59">
        <v>100</v>
      </c>
      <c r="E74" s="59">
        <v>0</v>
      </c>
      <c r="F74" s="60">
        <v>388062989.37</v>
      </c>
    </row>
    <row r="75" spans="1:7" x14ac:dyDescent="0.2">
      <c r="A75" s="63">
        <v>43969</v>
      </c>
      <c r="B75" s="71">
        <v>376794</v>
      </c>
      <c r="C75" s="65" t="s">
        <v>15</v>
      </c>
      <c r="D75" s="66">
        <v>51829038.100000001</v>
      </c>
      <c r="E75" s="67">
        <v>0</v>
      </c>
      <c r="F75" s="68">
        <v>336233951.26999998</v>
      </c>
      <c r="G75" s="69">
        <v>99044</v>
      </c>
    </row>
    <row r="76" spans="1:7" hidden="1" x14ac:dyDescent="0.2">
      <c r="A76" s="42">
        <v>43967</v>
      </c>
      <c r="B76" s="49"/>
      <c r="C76" s="44" t="s">
        <v>7</v>
      </c>
      <c r="D76" s="45">
        <v>5000</v>
      </c>
      <c r="E76" s="46">
        <v>0</v>
      </c>
      <c r="F76" s="47">
        <v>336228951.26999998</v>
      </c>
    </row>
    <row r="77" spans="1:7" hidden="1" x14ac:dyDescent="0.2">
      <c r="A77" s="56">
        <v>43967</v>
      </c>
      <c r="B77" s="62">
        <v>80633</v>
      </c>
      <c r="C77" s="58" t="s">
        <v>8</v>
      </c>
      <c r="D77" s="59">
        <v>100</v>
      </c>
      <c r="E77" s="59">
        <v>0</v>
      </c>
      <c r="F77" s="60">
        <v>336228851.26999998</v>
      </c>
    </row>
    <row r="78" spans="1:7" x14ac:dyDescent="0.2">
      <c r="A78" s="63">
        <v>43969</v>
      </c>
      <c r="B78" s="71">
        <v>376814</v>
      </c>
      <c r="C78" s="65" t="s">
        <v>15</v>
      </c>
      <c r="D78" s="66">
        <v>96730785.890000001</v>
      </c>
      <c r="E78" s="67">
        <v>0</v>
      </c>
      <c r="F78" s="68">
        <v>239498065.38</v>
      </c>
      <c r="G78" s="69">
        <v>99030</v>
      </c>
    </row>
    <row r="79" spans="1:7" ht="22.5" hidden="1" x14ac:dyDescent="0.2">
      <c r="A79" s="5">
        <v>43970</v>
      </c>
      <c r="B79" s="13" t="s">
        <v>11</v>
      </c>
      <c r="C79" s="7" t="s">
        <v>12</v>
      </c>
      <c r="D79" s="8">
        <v>0</v>
      </c>
      <c r="E79" s="9">
        <v>170000000</v>
      </c>
      <c r="F79" s="10">
        <v>409498065.38</v>
      </c>
    </row>
    <row r="80" spans="1:7" ht="22.5" hidden="1" x14ac:dyDescent="0.2">
      <c r="A80" s="42">
        <v>43970</v>
      </c>
      <c r="B80" s="48" t="s">
        <v>11</v>
      </c>
      <c r="C80" s="44" t="s">
        <v>7</v>
      </c>
      <c r="D80" s="45">
        <v>5000</v>
      </c>
      <c r="E80" s="46">
        <v>0</v>
      </c>
      <c r="F80" s="47">
        <v>409493065.38</v>
      </c>
    </row>
    <row r="81" spans="1:7" ht="22.5" hidden="1" x14ac:dyDescent="0.2">
      <c r="A81" s="56">
        <v>43970</v>
      </c>
      <c r="B81" s="61" t="s">
        <v>11</v>
      </c>
      <c r="C81" s="58" t="s">
        <v>8</v>
      </c>
      <c r="D81" s="59">
        <v>100</v>
      </c>
      <c r="E81" s="59">
        <v>0</v>
      </c>
      <c r="F81" s="60">
        <v>409492965.38</v>
      </c>
    </row>
    <row r="82" spans="1:7" ht="22.5" x14ac:dyDescent="0.2">
      <c r="A82" s="63">
        <v>43970</v>
      </c>
      <c r="B82" s="70" t="s">
        <v>11</v>
      </c>
      <c r="C82" s="65" t="s">
        <v>16</v>
      </c>
      <c r="D82" s="66">
        <v>96730785.890000001</v>
      </c>
      <c r="E82" s="67">
        <v>0</v>
      </c>
      <c r="F82" s="68">
        <v>312762179.49000001</v>
      </c>
      <c r="G82" s="69">
        <v>99057</v>
      </c>
    </row>
    <row r="83" spans="1:7" ht="22.5" hidden="1" x14ac:dyDescent="0.2">
      <c r="A83" s="42">
        <v>43970</v>
      </c>
      <c r="B83" s="48" t="s">
        <v>11</v>
      </c>
      <c r="C83" s="44" t="s">
        <v>7</v>
      </c>
      <c r="D83" s="45">
        <v>5000</v>
      </c>
      <c r="E83" s="46">
        <v>0</v>
      </c>
      <c r="F83" s="47">
        <v>312757179.49000001</v>
      </c>
    </row>
    <row r="84" spans="1:7" ht="22.5" hidden="1" x14ac:dyDescent="0.2">
      <c r="A84" s="56">
        <v>43970</v>
      </c>
      <c r="B84" s="61" t="s">
        <v>11</v>
      </c>
      <c r="C84" s="58" t="s">
        <v>8</v>
      </c>
      <c r="D84" s="59">
        <v>100</v>
      </c>
      <c r="E84" s="59">
        <v>0</v>
      </c>
      <c r="F84" s="60">
        <v>312757079.49000001</v>
      </c>
    </row>
    <row r="85" spans="1:7" ht="22.5" x14ac:dyDescent="0.2">
      <c r="A85" s="63">
        <v>43970</v>
      </c>
      <c r="B85" s="70" t="s">
        <v>11</v>
      </c>
      <c r="C85" s="65" t="s">
        <v>16</v>
      </c>
      <c r="D85" s="66">
        <v>146337670.66999999</v>
      </c>
      <c r="E85" s="67">
        <v>0</v>
      </c>
      <c r="F85" s="68">
        <v>166419408.81999999</v>
      </c>
      <c r="G85" s="69">
        <v>99035</v>
      </c>
    </row>
    <row r="86" spans="1:7" ht="22.5" hidden="1" x14ac:dyDescent="0.2">
      <c r="A86" s="42">
        <v>43970</v>
      </c>
      <c r="B86" s="48" t="s">
        <v>11</v>
      </c>
      <c r="C86" s="44" t="s">
        <v>7</v>
      </c>
      <c r="D86" s="45">
        <v>5000</v>
      </c>
      <c r="E86" s="46">
        <v>0</v>
      </c>
      <c r="F86" s="47">
        <v>166414408.81999999</v>
      </c>
    </row>
    <row r="87" spans="1:7" ht="22.5" hidden="1" x14ac:dyDescent="0.2">
      <c r="A87" s="56">
        <v>43970</v>
      </c>
      <c r="B87" s="61" t="s">
        <v>11</v>
      </c>
      <c r="C87" s="58" t="s">
        <v>8</v>
      </c>
      <c r="D87" s="59">
        <v>100</v>
      </c>
      <c r="E87" s="59">
        <v>0</v>
      </c>
      <c r="F87" s="60">
        <v>166414308.81999999</v>
      </c>
    </row>
    <row r="88" spans="1:7" ht="22.5" x14ac:dyDescent="0.2">
      <c r="A88" s="63">
        <v>43970</v>
      </c>
      <c r="B88" s="70" t="s">
        <v>11</v>
      </c>
      <c r="C88" s="65" t="s">
        <v>16</v>
      </c>
      <c r="D88" s="66">
        <v>86609824</v>
      </c>
      <c r="E88" s="67">
        <v>0</v>
      </c>
      <c r="F88" s="68">
        <v>79804484.819999993</v>
      </c>
      <c r="G88" s="69">
        <v>99044</v>
      </c>
    </row>
    <row r="89" spans="1:7" ht="22.5" hidden="1" x14ac:dyDescent="0.2">
      <c r="A89" s="42">
        <v>43970</v>
      </c>
      <c r="B89" s="48" t="s">
        <v>11</v>
      </c>
      <c r="C89" s="44" t="s">
        <v>7</v>
      </c>
      <c r="D89" s="45">
        <v>5000</v>
      </c>
      <c r="E89" s="46">
        <v>0</v>
      </c>
      <c r="F89" s="47">
        <v>79799484.819999993</v>
      </c>
    </row>
    <row r="90" spans="1:7" ht="22.5" hidden="1" x14ac:dyDescent="0.2">
      <c r="A90" s="56">
        <v>43970</v>
      </c>
      <c r="B90" s="61" t="s">
        <v>11</v>
      </c>
      <c r="C90" s="58" t="s">
        <v>8</v>
      </c>
      <c r="D90" s="59">
        <v>100</v>
      </c>
      <c r="E90" s="59">
        <v>0</v>
      </c>
      <c r="F90" s="60">
        <v>79799384.819999993</v>
      </c>
    </row>
    <row r="91" spans="1:7" ht="22.5" x14ac:dyDescent="0.2">
      <c r="A91" s="63">
        <v>43970</v>
      </c>
      <c r="B91" s="70" t="s">
        <v>11</v>
      </c>
      <c r="C91" s="65" t="s">
        <v>16</v>
      </c>
      <c r="D91" s="66">
        <v>57300665.299999997</v>
      </c>
      <c r="E91" s="67">
        <v>0</v>
      </c>
      <c r="F91" s="68">
        <v>22498719.52</v>
      </c>
      <c r="G91" s="69">
        <v>99044</v>
      </c>
    </row>
    <row r="92" spans="1:7" hidden="1" x14ac:dyDescent="0.2">
      <c r="A92" s="5">
        <v>43972</v>
      </c>
      <c r="B92" s="6">
        <v>0</v>
      </c>
      <c r="C92" s="7" t="s">
        <v>10</v>
      </c>
      <c r="D92" s="8">
        <v>0</v>
      </c>
      <c r="E92" s="9">
        <v>37500000</v>
      </c>
      <c r="F92" s="10">
        <v>59998719.520000003</v>
      </c>
    </row>
    <row r="93" spans="1:7" hidden="1" x14ac:dyDescent="0.2">
      <c r="A93" s="11"/>
      <c r="B93" s="12">
        <v>75974926</v>
      </c>
      <c r="C93" s="11"/>
      <c r="D93" s="11"/>
      <c r="E93" s="11"/>
      <c r="F93" s="11"/>
    </row>
    <row r="94" spans="1:7" hidden="1" x14ac:dyDescent="0.2">
      <c r="A94" s="5">
        <v>43972</v>
      </c>
      <c r="B94" s="6">
        <v>0</v>
      </c>
      <c r="C94" s="7" t="s">
        <v>10</v>
      </c>
      <c r="D94" s="8">
        <v>0</v>
      </c>
      <c r="E94" s="9">
        <v>21000000</v>
      </c>
      <c r="F94" s="10">
        <v>80998719.519999996</v>
      </c>
    </row>
    <row r="95" spans="1:7" hidden="1" x14ac:dyDescent="0.2">
      <c r="A95" s="11"/>
      <c r="B95" s="12">
        <v>75974926</v>
      </c>
      <c r="C95" s="11"/>
      <c r="D95" s="11"/>
      <c r="E95" s="11"/>
      <c r="F95" s="11"/>
    </row>
    <row r="96" spans="1:7" hidden="1" x14ac:dyDescent="0.2">
      <c r="A96" s="5">
        <v>43977</v>
      </c>
      <c r="B96" s="6">
        <v>119</v>
      </c>
      <c r="C96" s="7" t="s">
        <v>17</v>
      </c>
      <c r="D96" s="8">
        <v>0</v>
      </c>
      <c r="E96" s="9">
        <v>17000000</v>
      </c>
      <c r="F96" s="10">
        <v>97998719.519999996</v>
      </c>
    </row>
    <row r="97" spans="1:6" hidden="1" x14ac:dyDescent="0.2">
      <c r="A97" s="11"/>
      <c r="B97" s="16">
        <v>9864072</v>
      </c>
      <c r="C97" s="11"/>
      <c r="D97" s="11"/>
      <c r="E97" s="11"/>
      <c r="F97" s="11"/>
    </row>
    <row r="98" spans="1:6" hidden="1" x14ac:dyDescent="0.2">
      <c r="A98" s="42">
        <v>43979</v>
      </c>
      <c r="B98" s="49"/>
      <c r="C98" s="44" t="s">
        <v>18</v>
      </c>
      <c r="D98" s="45">
        <v>15000</v>
      </c>
      <c r="E98" s="46">
        <v>0</v>
      </c>
      <c r="F98" s="47">
        <v>97983719.519999996</v>
      </c>
    </row>
    <row r="99" spans="1:6" hidden="1" x14ac:dyDescent="0.2">
      <c r="A99" s="56">
        <v>43979</v>
      </c>
      <c r="B99" s="62">
        <v>132338</v>
      </c>
      <c r="C99" s="58" t="s">
        <v>8</v>
      </c>
      <c r="D99" s="59">
        <v>300</v>
      </c>
      <c r="E99" s="59">
        <v>0</v>
      </c>
      <c r="F99" s="60">
        <v>97983419.519999996</v>
      </c>
    </row>
    <row r="100" spans="1:6" hidden="1" x14ac:dyDescent="0.2">
      <c r="A100" s="5">
        <v>43980</v>
      </c>
      <c r="B100" s="6">
        <v>0</v>
      </c>
      <c r="C100" s="7" t="s">
        <v>10</v>
      </c>
      <c r="D100" s="8">
        <v>0</v>
      </c>
      <c r="E100" s="9">
        <v>62000000</v>
      </c>
      <c r="F100" s="10">
        <v>159983419.52000001</v>
      </c>
    </row>
    <row r="101" spans="1:6" hidden="1" x14ac:dyDescent="0.2">
      <c r="A101" s="42">
        <v>43980</v>
      </c>
      <c r="B101" s="50">
        <v>76374621</v>
      </c>
      <c r="C101" s="51" t="s">
        <v>20</v>
      </c>
      <c r="D101" s="52">
        <v>833</v>
      </c>
      <c r="E101" s="52">
        <v>0</v>
      </c>
      <c r="F101" s="52">
        <v>159982586.52000001</v>
      </c>
    </row>
    <row r="102" spans="1:6" hidden="1" x14ac:dyDescent="0.2">
      <c r="A102" s="42">
        <v>43980</v>
      </c>
      <c r="B102" s="53"/>
      <c r="C102" s="54" t="s">
        <v>20</v>
      </c>
      <c r="D102" s="55">
        <v>5433</v>
      </c>
      <c r="E102" s="55">
        <v>0</v>
      </c>
      <c r="F102" s="55">
        <v>159977143.52000001</v>
      </c>
    </row>
    <row r="103" spans="1:6" x14ac:dyDescent="0.2">
      <c r="D103" s="17"/>
      <c r="E103" s="17"/>
      <c r="F103" s="17"/>
    </row>
    <row r="104" spans="1:6" x14ac:dyDescent="0.2">
      <c r="D104" s="17"/>
      <c r="E104" s="17"/>
      <c r="F104" s="17"/>
    </row>
    <row r="105" spans="1:6" x14ac:dyDescent="0.2">
      <c r="D105" s="41">
        <f>+SUBTOTAL(9,D14:D102)</f>
        <v>1364562720.5900002</v>
      </c>
      <c r="E105" s="41">
        <f>+SUBTOTAL(9,E14:E102)</f>
        <v>0</v>
      </c>
    </row>
  </sheetData>
  <autoFilter ref="A15:G102">
    <filterColumn colId="2">
      <filters>
        <filter val="RECAUDACION SENIAT INTERNET 16"/>
        <filter val="RECAUDACION SENIAT INTERNET 22"/>
        <filter val="RECAUDACION SENIAT INTERNET 37"/>
        <filter val="RECAUDACION SENIAT INTERNET 54"/>
        <filter val="RECAUDACION SENIAT INTERNET 81"/>
      </filters>
    </filterColumn>
  </autoFilter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 BANCO NACIDO EN REVOLUCIÓN</dc:title>
  <dc:creator>Banco del Tesoro</dc:creator>
  <cp:keywords>pdf, itext, Java, open source, http</cp:keywords>
  <cp:lastModifiedBy>Contaduria</cp:lastModifiedBy>
  <dcterms:created xsi:type="dcterms:W3CDTF">2020-09-24T14:54:36Z</dcterms:created>
  <dcterms:modified xsi:type="dcterms:W3CDTF">2020-09-24T18:55:38Z</dcterms:modified>
</cp:coreProperties>
</file>