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6" r:id="rId1"/>
    <sheet name="DECLARAR" sheetId="1" r:id="rId2"/>
    <sheet name="CONTROL" sheetId="5" r:id="rId3"/>
  </sheets>
  <calcPr calcId="145621"/>
</workbook>
</file>

<file path=xl/calcChain.xml><?xml version="1.0" encoding="utf-8"?>
<calcChain xmlns="http://schemas.openxmlformats.org/spreadsheetml/2006/main">
  <c r="K64" i="1" l="1"/>
  <c r="R55" i="6" l="1"/>
  <c r="Q55" i="6"/>
  <c r="P55" i="6"/>
  <c r="O55" i="6"/>
  <c r="N55" i="6"/>
  <c r="M55" i="6"/>
  <c r="K63" i="6" s="1"/>
  <c r="K69" i="6" s="1"/>
  <c r="L55" i="6"/>
  <c r="J63" i="6" s="1"/>
  <c r="K55" i="6"/>
  <c r="J61" i="6" s="1"/>
  <c r="J55" i="6"/>
  <c r="J69" i="6" l="1"/>
  <c r="R55" i="5"/>
  <c r="Q55" i="5"/>
  <c r="P55" i="5"/>
  <c r="O55" i="5"/>
  <c r="N55" i="5"/>
  <c r="M55" i="5"/>
  <c r="K63" i="5" s="1"/>
  <c r="K69" i="5" s="1"/>
  <c r="L55" i="5"/>
  <c r="J63" i="5" s="1"/>
  <c r="K55" i="5"/>
  <c r="J61" i="5" s="1"/>
  <c r="J69" i="5" s="1"/>
  <c r="J55" i="5"/>
  <c r="K55" i="1" l="1"/>
  <c r="J62" i="1" s="1"/>
  <c r="L55" i="1"/>
  <c r="J64" i="1" s="1"/>
  <c r="N55" i="1"/>
  <c r="K70" i="1" s="1"/>
  <c r="O55" i="1"/>
  <c r="Q55" i="1"/>
  <c r="R55" i="1"/>
  <c r="J55" i="1"/>
  <c r="J70" i="1" l="1"/>
</calcChain>
</file>

<file path=xl/comments1.xml><?xml version="1.0" encoding="utf-8"?>
<comments xmlns="http://schemas.openxmlformats.org/spreadsheetml/2006/main">
  <authors>
    <author>Cont_AUX_2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11421 EN CxP12-4/8</t>
        </r>
      </text>
    </comment>
    <comment ref="A1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142 EN 12-3/33</t>
        </r>
      </text>
    </comment>
    <comment ref="A1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98398 EN 12-3/8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334414 EN CxP12-4/6</t>
        </r>
      </text>
    </comment>
    <comment ref="A2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334414 EN CxP12-4/6</t>
        </r>
      </text>
    </comment>
    <comment ref="A2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334582 EN 1-1/19</t>
        </r>
      </text>
    </comment>
    <comment ref="A2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334414 EN CxP12-4/6</t>
        </r>
      </text>
    </comment>
    <comment ref="A2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1487261 EN 12-3/57</t>
        </r>
      </text>
    </comment>
    <comment ref="A3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10598 EN CxP12-4/38</t>
        </r>
      </text>
    </comment>
    <comment ref="A3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10598 EN CxP12-4/38</t>
        </r>
      </text>
    </comment>
    <comment ref="A3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10598 EN CxP12-4/38</t>
        </r>
      </text>
    </comment>
    <comment ref="A4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04927 EN 12-1/32</t>
        </r>
      </text>
    </comment>
    <comment ref="A4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04927 EN 12-1/32</t>
        </r>
      </text>
    </comment>
    <comment ref="A5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158478 EN CxP 12-4/26</t>
        </r>
      </text>
    </comment>
  </commentList>
</comments>
</file>

<file path=xl/sharedStrings.xml><?xml version="1.0" encoding="utf-8"?>
<sst xmlns="http://schemas.openxmlformats.org/spreadsheetml/2006/main" count="1476" uniqueCount="237">
  <si>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</si>
  <si>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</si>
  <si>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</si>
  <si>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</si>
  <si>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</si>
  <si>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</si>
  <si>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</si>
  <si>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</si>
  <si>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</si>
  <si>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</si>
  <si>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</si>
  <si>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</si>
  <si>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</si>
  <si>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</si>
  <si>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</si>
  <si>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</si>
  <si>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</si>
  <si>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</si>
  <si>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</si>
  <si>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</si>
  <si>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</si>
  <si>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</si>
  <si>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</si>
  <si>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05/12/2018</t>
  </si>
  <si>
    <t>NC</t>
  </si>
  <si>
    <t/>
  </si>
  <si>
    <t>5089</t>
  </si>
  <si>
    <t>00-0177111</t>
  </si>
  <si>
    <t>MVH04927</t>
  </si>
  <si>
    <t>J308824640</t>
  </si>
  <si>
    <t>DIVERCA DISTRIBUIDORA DE VERDURAS C.A.</t>
  </si>
  <si>
    <t>2</t>
  </si>
  <si>
    <t>17/12/2018</t>
  </si>
  <si>
    <t>367621</t>
  </si>
  <si>
    <t>0</t>
  </si>
  <si>
    <t>J085033289</t>
  </si>
  <si>
    <t>INDUSTRIA ALIMENTICIA NACIONAL DE CEREALES Y HARINAS C.A.</t>
  </si>
  <si>
    <t>3</t>
  </si>
  <si>
    <t>18/12/2018</t>
  </si>
  <si>
    <t>FC</t>
  </si>
  <si>
    <t>1487259</t>
  </si>
  <si>
    <t>00-2174558</t>
  </si>
  <si>
    <t>J316405885</t>
  </si>
  <si>
    <t xml:space="preserve">DISTRIBUIDORA DE PRODUCTOS HERMANOS CAMACHO DPROCA,C.A </t>
  </si>
  <si>
    <t>4</t>
  </si>
  <si>
    <t>19/12/2018</t>
  </si>
  <si>
    <t>7702</t>
  </si>
  <si>
    <t>00-039702</t>
  </si>
  <si>
    <t>98398</t>
  </si>
  <si>
    <t>J405845198</t>
  </si>
  <si>
    <t>DISTRIBUIDORA DE CONFITERIA TEQUE VALLE,C.A</t>
  </si>
  <si>
    <t>5</t>
  </si>
  <si>
    <t>08406</t>
  </si>
  <si>
    <t>00-0188906</t>
  </si>
  <si>
    <t>MVH04948</t>
  </si>
  <si>
    <t>6</t>
  </si>
  <si>
    <t>20/12/2018</t>
  </si>
  <si>
    <t>334414</t>
  </si>
  <si>
    <t>00-0223423</t>
  </si>
  <si>
    <t>J303089917</t>
  </si>
  <si>
    <t>DISTRIBUIDORA DE LACTEOS LA COSTA J.E.B. C.A.</t>
  </si>
  <si>
    <t>7</t>
  </si>
  <si>
    <t>1000129369</t>
  </si>
  <si>
    <t>00-0298103</t>
  </si>
  <si>
    <t>J297975519</t>
  </si>
  <si>
    <t>DISTRIBUIDORA GASEOSA SAN DIEGO, C.A.</t>
  </si>
  <si>
    <t>8</t>
  </si>
  <si>
    <t>21/12/2018</t>
  </si>
  <si>
    <t>10589</t>
  </si>
  <si>
    <t>00-6839</t>
  </si>
  <si>
    <t>J309121774</t>
  </si>
  <si>
    <t>DISTRIBUIDORA JHEANDAN C.A.</t>
  </si>
  <si>
    <t>9</t>
  </si>
  <si>
    <t>114622</t>
  </si>
  <si>
    <t>00-81172</t>
  </si>
  <si>
    <t>J314695215</t>
  </si>
  <si>
    <t>AGRO BANANERA EL VIGIA C.A.</t>
  </si>
  <si>
    <t>10</t>
  </si>
  <si>
    <t>20605</t>
  </si>
  <si>
    <t>00-012444</t>
  </si>
  <si>
    <t>J001423400</t>
  </si>
  <si>
    <t>VINO DE ABRUZZO G.I.T. ITALIA , C.A.</t>
  </si>
  <si>
    <t>11</t>
  </si>
  <si>
    <t>6756</t>
  </si>
  <si>
    <t>00-006756</t>
  </si>
  <si>
    <t>J317409930</t>
  </si>
  <si>
    <t>INVERSIONES JPII 2012, C.A.</t>
  </si>
  <si>
    <t>12</t>
  </si>
  <si>
    <t>A011421</t>
  </si>
  <si>
    <t>00-078471</t>
  </si>
  <si>
    <t>J298199121</t>
  </si>
  <si>
    <t>AGRICOLA CAMBANA C.A</t>
  </si>
  <si>
    <t>13</t>
  </si>
  <si>
    <t>1393506507</t>
  </si>
  <si>
    <t>00-24163283</t>
  </si>
  <si>
    <t>J000413126</t>
  </si>
  <si>
    <t>ALIMENTOS POLAR COMERCIAL, C.A.</t>
  </si>
  <si>
    <t>14</t>
  </si>
  <si>
    <t>334424</t>
  </si>
  <si>
    <t>00-0223433</t>
  </si>
  <si>
    <t>15</t>
  </si>
  <si>
    <t>167698</t>
  </si>
  <si>
    <t>00-0223481</t>
  </si>
  <si>
    <t>334241</t>
  </si>
  <si>
    <t>16</t>
  </si>
  <si>
    <t>22/12/2018</t>
  </si>
  <si>
    <t>00148</t>
  </si>
  <si>
    <t>00-00148</t>
  </si>
  <si>
    <t>V110447856</t>
  </si>
  <si>
    <t xml:space="preserve">DANIEL PASCUAL ANDRADE DOS SANTOS </t>
  </si>
  <si>
    <t>17</t>
  </si>
  <si>
    <t>10591</t>
  </si>
  <si>
    <t>00-6841</t>
  </si>
  <si>
    <t>18</t>
  </si>
  <si>
    <t>23/12/2018</t>
  </si>
  <si>
    <t>0241</t>
  </si>
  <si>
    <t>00-000241</t>
  </si>
  <si>
    <t>V105334318</t>
  </si>
  <si>
    <t>ALVARO J. CARDENAS C.</t>
  </si>
  <si>
    <t>19</t>
  </si>
  <si>
    <t>24/12/2018</t>
  </si>
  <si>
    <t>10595</t>
  </si>
  <si>
    <t>00-6845</t>
  </si>
  <si>
    <t>20</t>
  </si>
  <si>
    <t>A011427</t>
  </si>
  <si>
    <t>00-078477</t>
  </si>
  <si>
    <t>21</t>
  </si>
  <si>
    <t>0032</t>
  </si>
  <si>
    <t>00-000032</t>
  </si>
  <si>
    <t>J411408387</t>
  </si>
  <si>
    <t>DISTRIBUIDORA VAXA-FRA,C.A</t>
  </si>
  <si>
    <t>22</t>
  </si>
  <si>
    <t>00149</t>
  </si>
  <si>
    <t>00-00149</t>
  </si>
  <si>
    <t>23</t>
  </si>
  <si>
    <t>26/12/2018</t>
  </si>
  <si>
    <t>096</t>
  </si>
  <si>
    <t>00-096</t>
  </si>
  <si>
    <t>J401019455</t>
  </si>
  <si>
    <t>AGROPECUARIA SAN GONZALO, C.A.</t>
  </si>
  <si>
    <t>24</t>
  </si>
  <si>
    <t>0000158478</t>
  </si>
  <si>
    <t>00-0150285</t>
  </si>
  <si>
    <t>J000713820</t>
  </si>
  <si>
    <t xml:space="preserve">MATADERO MAELLA, C.A. </t>
  </si>
  <si>
    <t>25</t>
  </si>
  <si>
    <t>3003269927</t>
  </si>
  <si>
    <t>00-3236845</t>
  </si>
  <si>
    <t>J000255431</t>
  </si>
  <si>
    <t>MOLINOS NACIONALES. C.A. (MONACA)</t>
  </si>
  <si>
    <t>26</t>
  </si>
  <si>
    <t>334478</t>
  </si>
  <si>
    <t>00-0223499</t>
  </si>
  <si>
    <t>27</t>
  </si>
  <si>
    <t>28</t>
  </si>
  <si>
    <t>29</t>
  </si>
  <si>
    <t>30</t>
  </si>
  <si>
    <t>200001579</t>
  </si>
  <si>
    <t>20181200004392</t>
  </si>
  <si>
    <t>31</t>
  </si>
  <si>
    <t>200001570</t>
  </si>
  <si>
    <t>20181200004385</t>
  </si>
  <si>
    <t>32</t>
  </si>
  <si>
    <t>200001571</t>
  </si>
  <si>
    <t>20181200004386</t>
  </si>
  <si>
    <t>33</t>
  </si>
  <si>
    <t>200001572</t>
  </si>
  <si>
    <t>20181200004387</t>
  </si>
  <si>
    <t>34</t>
  </si>
  <si>
    <t>200001573</t>
  </si>
  <si>
    <t>20181200004388</t>
  </si>
  <si>
    <t>35</t>
  </si>
  <si>
    <t>200001574</t>
  </si>
  <si>
    <t>20181200004389</t>
  </si>
  <si>
    <t>36</t>
  </si>
  <si>
    <t>200001575</t>
  </si>
  <si>
    <t>20181200004390</t>
  </si>
  <si>
    <t>37</t>
  </si>
  <si>
    <t>200001576</t>
  </si>
  <si>
    <t>20181200004391</t>
  </si>
  <si>
    <t>38</t>
  </si>
  <si>
    <t>167702</t>
  </si>
  <si>
    <t>00-0223501</t>
  </si>
  <si>
    <t>39</t>
  </si>
  <si>
    <t>27/12/2018</t>
  </si>
  <si>
    <t>005127</t>
  </si>
  <si>
    <t>00-043377</t>
  </si>
  <si>
    <t>J400063957</t>
  </si>
  <si>
    <t>AGROPECUARIA BURLERO C.A.</t>
  </si>
  <si>
    <t>40</t>
  </si>
  <si>
    <t>15878</t>
  </si>
  <si>
    <t>00-12378</t>
  </si>
  <si>
    <t>V118191524</t>
  </si>
  <si>
    <t>ALEJANDRO JOSE DOMINGUEZ PADILLA</t>
  </si>
  <si>
    <t>41</t>
  </si>
  <si>
    <t>03902</t>
  </si>
  <si>
    <t>00-003902</t>
  </si>
  <si>
    <t>J402322119</t>
  </si>
  <si>
    <t xml:space="preserve">INVERSIONES TEUFFEL E HIJOS C.A </t>
  </si>
  <si>
    <t>42</t>
  </si>
  <si>
    <t>10598</t>
  </si>
  <si>
    <t>00-6848</t>
  </si>
  <si>
    <t>43</t>
  </si>
  <si>
    <t>03901</t>
  </si>
  <si>
    <t>00-003901</t>
  </si>
  <si>
    <t>44</t>
  </si>
  <si>
    <t>45</t>
  </si>
  <si>
    <t>46</t>
  </si>
  <si>
    <t>00066729</t>
  </si>
  <si>
    <t>00-0150296</t>
  </si>
  <si>
    <t>28/12/2018</t>
  </si>
  <si>
    <t>200001585</t>
  </si>
  <si>
    <t>20181200004396</t>
  </si>
  <si>
    <t>200001587</t>
  </si>
  <si>
    <t>20181200004397</t>
  </si>
  <si>
    <t>200001582</t>
  </si>
  <si>
    <t>20181200004393</t>
  </si>
  <si>
    <t>200001583</t>
  </si>
  <si>
    <t>20181200004394</t>
  </si>
  <si>
    <t>200001584</t>
  </si>
  <si>
    <t>20181200004395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</si>
  <si>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</si>
  <si>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</si>
  <si>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</si>
  <si>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</si>
  <si>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</si>
  <si>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</si>
  <si>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</si>
  <si>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</si>
  <si>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</si>
  <si>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24 AL 31-12-2018</t>
  </si>
  <si>
    <t>INVERSIONES TEUFFEL E HIJOS C.A (MALTA)</t>
  </si>
  <si>
    <t>Crédito General Fiscal</t>
  </si>
  <si>
    <t>Crédito Reducido Fiscal</t>
  </si>
  <si>
    <t>Crédito Fiscal</t>
  </si>
  <si>
    <t>Alic.</t>
  </si>
  <si>
    <t>LIBRO DE COMPRAS DESDE 24 AL 30-12-2018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</si>
</sst>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16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9"/>
  <sheetViews>
    <sheetView topLeftCell="H1" workbookViewId="0">
      <selection activeCell="I26" sqref="I2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4.85546875" style="6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230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113</v>
      </c>
      <c r="B8" s="16" t="s">
        <v>114</v>
      </c>
      <c r="C8" s="15" t="s">
        <v>39</v>
      </c>
      <c r="D8" s="15" t="s">
        <v>115</v>
      </c>
      <c r="E8" s="15" t="s">
        <v>25</v>
      </c>
      <c r="F8" s="15" t="s">
        <v>116</v>
      </c>
      <c r="G8" s="15" t="s">
        <v>25</v>
      </c>
      <c r="H8" s="15" t="s">
        <v>117</v>
      </c>
      <c r="I8" s="17" t="s">
        <v>118</v>
      </c>
      <c r="J8" s="17">
        <v>29000</v>
      </c>
      <c r="K8" s="17">
        <v>0</v>
      </c>
      <c r="L8" s="17">
        <v>25000</v>
      </c>
      <c r="M8" s="17">
        <v>4000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x14ac:dyDescent="0.25">
      <c r="A9" s="15" t="s">
        <v>207</v>
      </c>
      <c r="B9" s="16" t="s">
        <v>210</v>
      </c>
      <c r="C9" s="15" t="s">
        <v>24</v>
      </c>
      <c r="D9" s="15" t="s">
        <v>25</v>
      </c>
      <c r="E9" s="15" t="s">
        <v>213</v>
      </c>
      <c r="F9" s="15" t="s">
        <v>25</v>
      </c>
      <c r="G9" s="15" t="s">
        <v>115</v>
      </c>
      <c r="H9" s="15" t="s">
        <v>117</v>
      </c>
      <c r="I9" s="17" t="s">
        <v>118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4000</v>
      </c>
      <c r="S9" s="15" t="s">
        <v>214</v>
      </c>
    </row>
    <row r="10" spans="1:19" x14ac:dyDescent="0.25">
      <c r="A10" s="12" t="s">
        <v>66</v>
      </c>
      <c r="B10" s="13" t="s">
        <v>67</v>
      </c>
      <c r="C10" s="12" t="s">
        <v>39</v>
      </c>
      <c r="D10" s="12" t="s">
        <v>88</v>
      </c>
      <c r="E10" s="12" t="s">
        <v>25</v>
      </c>
      <c r="F10" s="12" t="s">
        <v>89</v>
      </c>
      <c r="G10" s="12" t="s">
        <v>25</v>
      </c>
      <c r="H10" s="12" t="s">
        <v>90</v>
      </c>
      <c r="I10" s="14" t="s">
        <v>91</v>
      </c>
      <c r="J10" s="14">
        <v>36754</v>
      </c>
      <c r="K10" s="14">
        <v>36754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119</v>
      </c>
      <c r="B11" s="13" t="s">
        <v>120</v>
      </c>
      <c r="C11" s="12" t="s">
        <v>39</v>
      </c>
      <c r="D11" s="12" t="s">
        <v>124</v>
      </c>
      <c r="E11" s="12" t="s">
        <v>25</v>
      </c>
      <c r="F11" s="12" t="s">
        <v>125</v>
      </c>
      <c r="G11" s="12" t="s">
        <v>25</v>
      </c>
      <c r="H11" s="12" t="s">
        <v>90</v>
      </c>
      <c r="I11" s="14" t="s">
        <v>91</v>
      </c>
      <c r="J11" s="14">
        <v>24311</v>
      </c>
      <c r="K11" s="14">
        <v>24311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2" t="s">
        <v>72</v>
      </c>
      <c r="B12" s="13" t="s">
        <v>67</v>
      </c>
      <c r="C12" s="12" t="s">
        <v>39</v>
      </c>
      <c r="D12" s="12" t="s">
        <v>73</v>
      </c>
      <c r="E12" s="12" t="s">
        <v>25</v>
      </c>
      <c r="F12" s="12" t="s">
        <v>74</v>
      </c>
      <c r="G12" s="12" t="s">
        <v>25</v>
      </c>
      <c r="H12" s="12" t="s">
        <v>75</v>
      </c>
      <c r="I12" s="14" t="s">
        <v>76</v>
      </c>
      <c r="J12" s="14">
        <v>266850</v>
      </c>
      <c r="K12" s="14">
        <v>266850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174</v>
      </c>
      <c r="B13" s="13" t="s">
        <v>184</v>
      </c>
      <c r="C13" s="12" t="s">
        <v>39</v>
      </c>
      <c r="D13" s="12" t="s">
        <v>185</v>
      </c>
      <c r="E13" s="12" t="s">
        <v>25</v>
      </c>
      <c r="F13" s="12" t="s">
        <v>186</v>
      </c>
      <c r="G13" s="12" t="s">
        <v>25</v>
      </c>
      <c r="H13" s="12" t="s">
        <v>187</v>
      </c>
      <c r="I13" s="14" t="s">
        <v>188</v>
      </c>
      <c r="J13" s="14">
        <v>4447091</v>
      </c>
      <c r="K13" s="14">
        <v>4447091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134</v>
      </c>
      <c r="B14" s="13" t="s">
        <v>135</v>
      </c>
      <c r="C14" s="12" t="s">
        <v>39</v>
      </c>
      <c r="D14" s="12" t="s">
        <v>136</v>
      </c>
      <c r="E14" s="12" t="s">
        <v>25</v>
      </c>
      <c r="F14" s="12" t="s">
        <v>137</v>
      </c>
      <c r="G14" s="12" t="s">
        <v>25</v>
      </c>
      <c r="H14" s="12" t="s">
        <v>138</v>
      </c>
      <c r="I14" s="14" t="s">
        <v>139</v>
      </c>
      <c r="J14" s="14">
        <v>1050000</v>
      </c>
      <c r="K14" s="14">
        <v>1050000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8" customFormat="1" x14ac:dyDescent="0.25">
      <c r="A15" s="12" t="s">
        <v>177</v>
      </c>
      <c r="B15" s="13" t="s">
        <v>184</v>
      </c>
      <c r="C15" s="12" t="s">
        <v>39</v>
      </c>
      <c r="D15" s="12" t="s">
        <v>190</v>
      </c>
      <c r="E15" s="12" t="s">
        <v>25</v>
      </c>
      <c r="F15" s="12" t="s">
        <v>191</v>
      </c>
      <c r="G15" s="12" t="s">
        <v>25</v>
      </c>
      <c r="H15" s="12" t="s">
        <v>192</v>
      </c>
      <c r="I15" s="14" t="s">
        <v>193</v>
      </c>
      <c r="J15" s="14">
        <v>165910</v>
      </c>
      <c r="K15" s="14">
        <v>165910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8" customFormat="1" x14ac:dyDescent="0.25">
      <c r="A16" s="12" t="s">
        <v>77</v>
      </c>
      <c r="B16" s="13" t="s">
        <v>67</v>
      </c>
      <c r="C16" s="12" t="s">
        <v>39</v>
      </c>
      <c r="D16" s="12" t="s">
        <v>93</v>
      </c>
      <c r="E16" s="12" t="s">
        <v>25</v>
      </c>
      <c r="F16" s="12" t="s">
        <v>94</v>
      </c>
      <c r="G16" s="12" t="s">
        <v>25</v>
      </c>
      <c r="H16" s="12" t="s">
        <v>95</v>
      </c>
      <c r="I16" s="14" t="s">
        <v>96</v>
      </c>
      <c r="J16" s="14">
        <v>1128024</v>
      </c>
      <c r="K16" s="14">
        <v>1128024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104</v>
      </c>
      <c r="B17" s="13" t="s">
        <v>105</v>
      </c>
      <c r="C17" s="12" t="s">
        <v>39</v>
      </c>
      <c r="D17" s="12" t="s">
        <v>106</v>
      </c>
      <c r="E17" s="12" t="s">
        <v>25</v>
      </c>
      <c r="F17" s="12" t="s">
        <v>107</v>
      </c>
      <c r="G17" s="12" t="s">
        <v>25</v>
      </c>
      <c r="H17" s="12" t="s">
        <v>108</v>
      </c>
      <c r="I17" s="14" t="s">
        <v>109</v>
      </c>
      <c r="J17" s="14">
        <v>601640</v>
      </c>
      <c r="K17" s="14">
        <v>601640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123</v>
      </c>
      <c r="B18" s="13" t="s">
        <v>120</v>
      </c>
      <c r="C18" s="12" t="s">
        <v>39</v>
      </c>
      <c r="D18" s="12" t="s">
        <v>132</v>
      </c>
      <c r="E18" s="12" t="s">
        <v>25</v>
      </c>
      <c r="F18" s="12" t="s">
        <v>133</v>
      </c>
      <c r="G18" s="12" t="s">
        <v>25</v>
      </c>
      <c r="H18" s="12" t="s">
        <v>108</v>
      </c>
      <c r="I18" s="14" t="s">
        <v>109</v>
      </c>
      <c r="J18" s="14">
        <v>1625800</v>
      </c>
      <c r="K18" s="14">
        <v>1625800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44</v>
      </c>
      <c r="B19" s="13" t="s">
        <v>45</v>
      </c>
      <c r="C19" s="12" t="s">
        <v>24</v>
      </c>
      <c r="D19" s="12" t="s">
        <v>25</v>
      </c>
      <c r="E19" s="12" t="s">
        <v>46</v>
      </c>
      <c r="F19" s="12" t="s">
        <v>47</v>
      </c>
      <c r="G19" s="12" t="s">
        <v>48</v>
      </c>
      <c r="H19" s="12" t="s">
        <v>49</v>
      </c>
      <c r="I19" s="14" t="s">
        <v>50</v>
      </c>
      <c r="J19" s="14">
        <v>-186830.76</v>
      </c>
      <c r="K19" s="14">
        <v>0</v>
      </c>
      <c r="L19" s="14">
        <v>-161061</v>
      </c>
      <c r="M19" s="14">
        <v>-25769.759999999998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2" t="s">
        <v>55</v>
      </c>
      <c r="B20" s="13" t="s">
        <v>56</v>
      </c>
      <c r="C20" s="12" t="s">
        <v>39</v>
      </c>
      <c r="D20" s="12" t="s">
        <v>57</v>
      </c>
      <c r="E20" s="12" t="s">
        <v>25</v>
      </c>
      <c r="F20" s="12" t="s">
        <v>58</v>
      </c>
      <c r="G20" s="12" t="s">
        <v>25</v>
      </c>
      <c r="H20" s="12" t="s">
        <v>59</v>
      </c>
      <c r="I20" s="14" t="s">
        <v>60</v>
      </c>
      <c r="J20" s="14">
        <v>776040</v>
      </c>
      <c r="K20" s="14">
        <v>0</v>
      </c>
      <c r="L20" s="14">
        <v>669000</v>
      </c>
      <c r="M20" s="14">
        <v>107040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82</v>
      </c>
      <c r="B21" s="13" t="s">
        <v>67</v>
      </c>
      <c r="C21" s="12" t="s">
        <v>39</v>
      </c>
      <c r="D21" s="12" t="s">
        <v>98</v>
      </c>
      <c r="E21" s="12" t="s">
        <v>25</v>
      </c>
      <c r="F21" s="12" t="s">
        <v>99</v>
      </c>
      <c r="G21" s="12" t="s">
        <v>25</v>
      </c>
      <c r="H21" s="12" t="s">
        <v>59</v>
      </c>
      <c r="I21" s="14" t="s">
        <v>60</v>
      </c>
      <c r="J21" s="14">
        <v>69716</v>
      </c>
      <c r="K21" s="14">
        <v>-0.19999999999708962</v>
      </c>
      <c r="L21" s="14">
        <v>60100</v>
      </c>
      <c r="M21" s="14">
        <v>9616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87</v>
      </c>
      <c r="B22" s="13" t="s">
        <v>67</v>
      </c>
      <c r="C22" s="12" t="s">
        <v>24</v>
      </c>
      <c r="D22" s="12" t="s">
        <v>25</v>
      </c>
      <c r="E22" s="12" t="s">
        <v>101</v>
      </c>
      <c r="F22" s="12" t="s">
        <v>102</v>
      </c>
      <c r="G22" s="12" t="s">
        <v>103</v>
      </c>
      <c r="H22" s="12" t="s">
        <v>59</v>
      </c>
      <c r="I22" s="14" t="s">
        <v>60</v>
      </c>
      <c r="J22" s="14">
        <v>-132.91999999999999</v>
      </c>
      <c r="K22" s="14">
        <v>0</v>
      </c>
      <c r="L22" s="14">
        <v>-114.59</v>
      </c>
      <c r="M22" s="14">
        <v>-18.329999999999998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140</v>
      </c>
      <c r="B23" s="13" t="s">
        <v>135</v>
      </c>
      <c r="C23" s="12" t="s">
        <v>39</v>
      </c>
      <c r="D23" s="12" t="s">
        <v>151</v>
      </c>
      <c r="E23" s="12" t="s">
        <v>25</v>
      </c>
      <c r="F23" s="12" t="s">
        <v>152</v>
      </c>
      <c r="G23" s="12" t="s">
        <v>25</v>
      </c>
      <c r="H23" s="12" t="s">
        <v>59</v>
      </c>
      <c r="I23" s="14" t="s">
        <v>60</v>
      </c>
      <c r="J23" s="14">
        <v>190307.8</v>
      </c>
      <c r="K23" s="14">
        <v>68275.799999999988</v>
      </c>
      <c r="L23" s="14">
        <v>105200</v>
      </c>
      <c r="M23" s="14">
        <v>16832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145</v>
      </c>
      <c r="B24" s="13" t="s">
        <v>135</v>
      </c>
      <c r="C24" s="12" t="s">
        <v>24</v>
      </c>
      <c r="D24" s="12" t="s">
        <v>25</v>
      </c>
      <c r="E24" s="12" t="s">
        <v>181</v>
      </c>
      <c r="F24" s="12" t="s">
        <v>182</v>
      </c>
      <c r="G24" s="12" t="s">
        <v>98</v>
      </c>
      <c r="H24" s="12" t="s">
        <v>59</v>
      </c>
      <c r="I24" s="14" t="s">
        <v>60</v>
      </c>
      <c r="J24" s="14">
        <v>-6513.03</v>
      </c>
      <c r="K24" s="14">
        <v>0</v>
      </c>
      <c r="L24" s="14">
        <v>-5614.68</v>
      </c>
      <c r="M24" s="14">
        <v>-898.35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162</v>
      </c>
      <c r="B25" s="13" t="s">
        <v>135</v>
      </c>
      <c r="C25" s="12" t="s">
        <v>24</v>
      </c>
      <c r="D25" s="12" t="s">
        <v>25</v>
      </c>
      <c r="E25" s="12" t="s">
        <v>172</v>
      </c>
      <c r="F25" s="12" t="s">
        <v>25</v>
      </c>
      <c r="G25" s="12" t="s">
        <v>57</v>
      </c>
      <c r="H25" s="12" t="s">
        <v>59</v>
      </c>
      <c r="I25" s="14" t="s">
        <v>60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80280</v>
      </c>
      <c r="S25" s="12" t="s">
        <v>173</v>
      </c>
    </row>
    <row r="26" spans="1:19" x14ac:dyDescent="0.25">
      <c r="A26" s="12" t="s">
        <v>165</v>
      </c>
      <c r="B26" s="13" t="s">
        <v>135</v>
      </c>
      <c r="C26" s="12" t="s">
        <v>24</v>
      </c>
      <c r="D26" s="12" t="s">
        <v>25</v>
      </c>
      <c r="E26" s="12" t="s">
        <v>175</v>
      </c>
      <c r="F26" s="12" t="s">
        <v>25</v>
      </c>
      <c r="G26" s="12" t="s">
        <v>98</v>
      </c>
      <c r="H26" s="12" t="s">
        <v>59</v>
      </c>
      <c r="I26" s="14" t="s">
        <v>60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7212</v>
      </c>
      <c r="S26" s="12" t="s">
        <v>176</v>
      </c>
    </row>
    <row r="27" spans="1:19" x14ac:dyDescent="0.25">
      <c r="A27" s="12" t="s">
        <v>205</v>
      </c>
      <c r="B27" s="13" t="s">
        <v>210</v>
      </c>
      <c r="C27" s="12" t="s">
        <v>24</v>
      </c>
      <c r="D27" s="12" t="s">
        <v>25</v>
      </c>
      <c r="E27" s="12" t="s">
        <v>219</v>
      </c>
      <c r="F27" s="12" t="s">
        <v>25</v>
      </c>
      <c r="G27" s="12" t="s">
        <v>151</v>
      </c>
      <c r="H27" s="12" t="s">
        <v>59</v>
      </c>
      <c r="I27" s="14" t="s">
        <v>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12624</v>
      </c>
      <c r="S27" s="12" t="s">
        <v>220</v>
      </c>
    </row>
    <row r="28" spans="1:19" x14ac:dyDescent="0.25">
      <c r="A28" s="12" t="s">
        <v>37</v>
      </c>
      <c r="B28" s="13" t="s">
        <v>38</v>
      </c>
      <c r="C28" s="12" t="s">
        <v>39</v>
      </c>
      <c r="D28" s="12" t="s">
        <v>40</v>
      </c>
      <c r="E28" s="12" t="s">
        <v>25</v>
      </c>
      <c r="F28" s="12" t="s">
        <v>41</v>
      </c>
      <c r="G28" s="12" t="s">
        <v>25</v>
      </c>
      <c r="H28" s="12" t="s">
        <v>42</v>
      </c>
      <c r="I28" s="14" t="s">
        <v>43</v>
      </c>
      <c r="J28" s="14">
        <v>954037.03</v>
      </c>
      <c r="K28" s="14">
        <v>31622.650000000023</v>
      </c>
      <c r="L28" s="14">
        <v>795184.81</v>
      </c>
      <c r="M28" s="14">
        <v>127229.57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171</v>
      </c>
      <c r="B29" s="13" t="s">
        <v>135</v>
      </c>
      <c r="C29" s="12" t="s">
        <v>24</v>
      </c>
      <c r="D29" s="12" t="s">
        <v>25</v>
      </c>
      <c r="E29" s="12" t="s">
        <v>157</v>
      </c>
      <c r="F29" s="12" t="s">
        <v>25</v>
      </c>
      <c r="G29" s="12" t="s">
        <v>40</v>
      </c>
      <c r="H29" s="12" t="s">
        <v>42</v>
      </c>
      <c r="I29" s="14" t="s">
        <v>43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95422.18</v>
      </c>
      <c r="S29" s="12" t="s">
        <v>158</v>
      </c>
    </row>
    <row r="30" spans="1:19" x14ac:dyDescent="0.25">
      <c r="A30" s="12" t="s">
        <v>61</v>
      </c>
      <c r="B30" s="13" t="s">
        <v>56</v>
      </c>
      <c r="C30" s="12" t="s">
        <v>39</v>
      </c>
      <c r="D30" s="12" t="s">
        <v>62</v>
      </c>
      <c r="E30" s="12" t="s">
        <v>25</v>
      </c>
      <c r="F30" s="12" t="s">
        <v>63</v>
      </c>
      <c r="G30" s="12" t="s">
        <v>25</v>
      </c>
      <c r="H30" s="12" t="s">
        <v>64</v>
      </c>
      <c r="I30" s="14" t="s">
        <v>65</v>
      </c>
      <c r="J30" s="14">
        <v>641099.88</v>
      </c>
      <c r="K30" s="14">
        <v>-5.0000000046566129E-2</v>
      </c>
      <c r="L30" s="14">
        <v>552672.25</v>
      </c>
      <c r="M30" s="14">
        <v>88427.57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168</v>
      </c>
      <c r="B31" s="13" t="s">
        <v>135</v>
      </c>
      <c r="C31" s="12" t="s">
        <v>24</v>
      </c>
      <c r="D31" s="12" t="s">
        <v>25</v>
      </c>
      <c r="E31" s="12" t="s">
        <v>178</v>
      </c>
      <c r="F31" s="12" t="s">
        <v>25</v>
      </c>
      <c r="G31" s="12" t="s">
        <v>62</v>
      </c>
      <c r="H31" s="12" t="s">
        <v>64</v>
      </c>
      <c r="I31" s="14" t="s">
        <v>65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66320.677500000005</v>
      </c>
      <c r="S31" s="12" t="s">
        <v>179</v>
      </c>
    </row>
    <row r="32" spans="1:19" x14ac:dyDescent="0.25">
      <c r="A32" s="12" t="s">
        <v>92</v>
      </c>
      <c r="B32" s="13" t="s">
        <v>67</v>
      </c>
      <c r="C32" s="12" t="s">
        <v>39</v>
      </c>
      <c r="D32" s="12" t="s">
        <v>68</v>
      </c>
      <c r="E32" s="12" t="s">
        <v>25</v>
      </c>
      <c r="F32" s="12" t="s">
        <v>69</v>
      </c>
      <c r="G32" s="12" t="s">
        <v>25</v>
      </c>
      <c r="H32" s="12" t="s">
        <v>70</v>
      </c>
      <c r="I32" s="14" t="s">
        <v>71</v>
      </c>
      <c r="J32" s="14">
        <v>89320</v>
      </c>
      <c r="K32" s="14">
        <v>0</v>
      </c>
      <c r="L32" s="14">
        <v>77000</v>
      </c>
      <c r="M32" s="14">
        <v>12320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110</v>
      </c>
      <c r="B33" s="13" t="s">
        <v>105</v>
      </c>
      <c r="C33" s="12" t="s">
        <v>39</v>
      </c>
      <c r="D33" s="12" t="s">
        <v>111</v>
      </c>
      <c r="E33" s="12" t="s">
        <v>25</v>
      </c>
      <c r="F33" s="12" t="s">
        <v>112</v>
      </c>
      <c r="G33" s="12" t="s">
        <v>25</v>
      </c>
      <c r="H33" s="12" t="s">
        <v>70</v>
      </c>
      <c r="I33" s="14" t="s">
        <v>71</v>
      </c>
      <c r="J33" s="14">
        <v>40600</v>
      </c>
      <c r="K33" s="14">
        <v>0</v>
      </c>
      <c r="L33" s="14">
        <v>35000</v>
      </c>
      <c r="M33" s="14">
        <v>5600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126</v>
      </c>
      <c r="B34" s="13" t="s">
        <v>120</v>
      </c>
      <c r="C34" s="12" t="s">
        <v>39</v>
      </c>
      <c r="D34" s="12" t="s">
        <v>121</v>
      </c>
      <c r="E34" s="12" t="s">
        <v>25</v>
      </c>
      <c r="F34" s="12" t="s">
        <v>122</v>
      </c>
      <c r="G34" s="12" t="s">
        <v>25</v>
      </c>
      <c r="H34" s="12" t="s">
        <v>70</v>
      </c>
      <c r="I34" s="14" t="s">
        <v>71</v>
      </c>
      <c r="J34" s="14">
        <v>54810</v>
      </c>
      <c r="K34" s="14">
        <v>0</v>
      </c>
      <c r="L34" s="14">
        <v>47250</v>
      </c>
      <c r="M34" s="14">
        <v>7560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154</v>
      </c>
      <c r="B35" s="13" t="s">
        <v>135</v>
      </c>
      <c r="C35" s="12" t="s">
        <v>24</v>
      </c>
      <c r="D35" s="12" t="s">
        <v>25</v>
      </c>
      <c r="E35" s="12" t="s">
        <v>160</v>
      </c>
      <c r="F35" s="12" t="s">
        <v>25</v>
      </c>
      <c r="G35" s="12" t="s">
        <v>121</v>
      </c>
      <c r="H35" s="12" t="s">
        <v>70</v>
      </c>
      <c r="I35" s="14" t="s">
        <v>71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5670</v>
      </c>
      <c r="S35" s="12" t="s">
        <v>161</v>
      </c>
    </row>
    <row r="36" spans="1:19" x14ac:dyDescent="0.25">
      <c r="A36" s="12" t="s">
        <v>155</v>
      </c>
      <c r="B36" s="13" t="s">
        <v>135</v>
      </c>
      <c r="C36" s="12" t="s">
        <v>24</v>
      </c>
      <c r="D36" s="12" t="s">
        <v>25</v>
      </c>
      <c r="E36" s="12" t="s">
        <v>163</v>
      </c>
      <c r="F36" s="12" t="s">
        <v>25</v>
      </c>
      <c r="G36" s="12" t="s">
        <v>111</v>
      </c>
      <c r="H36" s="12" t="s">
        <v>70</v>
      </c>
      <c r="I36" s="14" t="s">
        <v>71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4200</v>
      </c>
      <c r="S36" s="12" t="s">
        <v>164</v>
      </c>
    </row>
    <row r="37" spans="1:19" x14ac:dyDescent="0.25">
      <c r="A37" s="12" t="s">
        <v>156</v>
      </c>
      <c r="B37" s="13" t="s">
        <v>135</v>
      </c>
      <c r="C37" s="12" t="s">
        <v>24</v>
      </c>
      <c r="D37" s="12" t="s">
        <v>25</v>
      </c>
      <c r="E37" s="12" t="s">
        <v>166</v>
      </c>
      <c r="F37" s="12" t="s">
        <v>25</v>
      </c>
      <c r="G37" s="12" t="s">
        <v>68</v>
      </c>
      <c r="H37" s="12" t="s">
        <v>70</v>
      </c>
      <c r="I37" s="14" t="s">
        <v>71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9240</v>
      </c>
      <c r="S37" s="12" t="s">
        <v>167</v>
      </c>
    </row>
    <row r="38" spans="1:19" x14ac:dyDescent="0.25">
      <c r="A38" s="12" t="s">
        <v>180</v>
      </c>
      <c r="B38" s="13" t="s">
        <v>184</v>
      </c>
      <c r="C38" s="12" t="s">
        <v>39</v>
      </c>
      <c r="D38" s="12" t="s">
        <v>200</v>
      </c>
      <c r="E38" s="12" t="s">
        <v>25</v>
      </c>
      <c r="F38" s="12" t="s">
        <v>201</v>
      </c>
      <c r="G38" s="12" t="s">
        <v>25</v>
      </c>
      <c r="H38" s="12" t="s">
        <v>70</v>
      </c>
      <c r="I38" s="14" t="s">
        <v>71</v>
      </c>
      <c r="J38" s="14">
        <v>77140</v>
      </c>
      <c r="K38" s="14">
        <v>0</v>
      </c>
      <c r="L38" s="14">
        <v>66500</v>
      </c>
      <c r="M38" s="14">
        <v>10640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2" t="s">
        <v>199</v>
      </c>
      <c r="B39" s="13" t="s">
        <v>210</v>
      </c>
      <c r="C39" s="12" t="s">
        <v>24</v>
      </c>
      <c r="D39" s="12" t="s">
        <v>25</v>
      </c>
      <c r="E39" s="12" t="s">
        <v>215</v>
      </c>
      <c r="F39" s="12" t="s">
        <v>25</v>
      </c>
      <c r="G39" s="12" t="s">
        <v>200</v>
      </c>
      <c r="H39" s="12" t="s">
        <v>70</v>
      </c>
      <c r="I39" s="14" t="s">
        <v>71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7980</v>
      </c>
      <c r="S39" s="12" t="s">
        <v>216</v>
      </c>
    </row>
    <row r="40" spans="1:19" x14ac:dyDescent="0.25">
      <c r="A40" s="12" t="s">
        <v>131</v>
      </c>
      <c r="B40" s="13" t="s">
        <v>120</v>
      </c>
      <c r="C40" s="12" t="s">
        <v>39</v>
      </c>
      <c r="D40" s="12" t="s">
        <v>127</v>
      </c>
      <c r="E40" s="12" t="s">
        <v>25</v>
      </c>
      <c r="F40" s="12" t="s">
        <v>128</v>
      </c>
      <c r="G40" s="12" t="s">
        <v>25</v>
      </c>
      <c r="H40" s="12" t="s">
        <v>129</v>
      </c>
      <c r="I40" s="14" t="s">
        <v>130</v>
      </c>
      <c r="J40" s="14">
        <v>1087251.2</v>
      </c>
      <c r="K40" s="14">
        <v>1087251.2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2" t="s">
        <v>22</v>
      </c>
      <c r="B41" s="13" t="s">
        <v>23</v>
      </c>
      <c r="C41" s="12" t="s">
        <v>24</v>
      </c>
      <c r="D41" s="12" t="s">
        <v>25</v>
      </c>
      <c r="E41" s="12" t="s">
        <v>26</v>
      </c>
      <c r="F41" s="12" t="s">
        <v>27</v>
      </c>
      <c r="G41" s="12" t="s">
        <v>28</v>
      </c>
      <c r="H41" s="12" t="s">
        <v>29</v>
      </c>
      <c r="I41" s="14" t="s">
        <v>30</v>
      </c>
      <c r="J41" s="14">
        <v>-3675</v>
      </c>
      <c r="K41" s="14">
        <v>-3675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x14ac:dyDescent="0.25">
      <c r="A42" s="12" t="s">
        <v>51</v>
      </c>
      <c r="B42" s="13" t="s">
        <v>45</v>
      </c>
      <c r="C42" s="12" t="s">
        <v>24</v>
      </c>
      <c r="D42" s="12" t="s">
        <v>25</v>
      </c>
      <c r="E42" s="12" t="s">
        <v>52</v>
      </c>
      <c r="F42" s="12" t="s">
        <v>53</v>
      </c>
      <c r="G42" s="12" t="s">
        <v>54</v>
      </c>
      <c r="H42" s="12" t="s">
        <v>29</v>
      </c>
      <c r="I42" s="14" t="s">
        <v>30</v>
      </c>
      <c r="J42" s="14">
        <v>-13475</v>
      </c>
      <c r="K42" s="14">
        <v>-13475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2" t="s">
        <v>31</v>
      </c>
      <c r="B43" s="13" t="s">
        <v>32</v>
      </c>
      <c r="C43" s="12" t="s">
        <v>24</v>
      </c>
      <c r="D43" s="12" t="s">
        <v>25</v>
      </c>
      <c r="E43" s="12" t="s">
        <v>33</v>
      </c>
      <c r="F43" s="12" t="s">
        <v>34</v>
      </c>
      <c r="G43" s="12" t="s">
        <v>33</v>
      </c>
      <c r="H43" s="12" t="s">
        <v>35</v>
      </c>
      <c r="I43" s="14" t="s">
        <v>36</v>
      </c>
      <c r="J43" s="14">
        <v>-74125.100000000006</v>
      </c>
      <c r="K43" s="14">
        <v>-74125.100000000006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2" t="s">
        <v>97</v>
      </c>
      <c r="B44" s="13" t="s">
        <v>67</v>
      </c>
      <c r="C44" s="12" t="s">
        <v>39</v>
      </c>
      <c r="D44" s="12" t="s">
        <v>83</v>
      </c>
      <c r="E44" s="12" t="s">
        <v>25</v>
      </c>
      <c r="F44" s="12" t="s">
        <v>84</v>
      </c>
      <c r="G44" s="12" t="s">
        <v>25</v>
      </c>
      <c r="H44" s="12" t="s">
        <v>85</v>
      </c>
      <c r="I44" s="14" t="s">
        <v>86</v>
      </c>
      <c r="J44" s="14">
        <v>112127.32</v>
      </c>
      <c r="K44" s="14">
        <v>40275</v>
      </c>
      <c r="L44" s="14">
        <v>61941.66</v>
      </c>
      <c r="M44" s="14">
        <v>9910.66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12" t="s">
        <v>159</v>
      </c>
      <c r="B45" s="13" t="s">
        <v>135</v>
      </c>
      <c r="C45" s="12" t="s">
        <v>24</v>
      </c>
      <c r="D45" s="12" t="s">
        <v>25</v>
      </c>
      <c r="E45" s="12" t="s">
        <v>169</v>
      </c>
      <c r="F45" s="12" t="s">
        <v>25</v>
      </c>
      <c r="G45" s="12" t="s">
        <v>83</v>
      </c>
      <c r="H45" s="12" t="s">
        <v>85</v>
      </c>
      <c r="I45" s="14" t="s">
        <v>86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7432.9949999999999</v>
      </c>
      <c r="S45" s="12" t="s">
        <v>170</v>
      </c>
    </row>
    <row r="46" spans="1:19" x14ac:dyDescent="0.25">
      <c r="A46" s="12" t="s">
        <v>183</v>
      </c>
      <c r="B46" s="13" t="s">
        <v>184</v>
      </c>
      <c r="C46" s="12" t="s">
        <v>39</v>
      </c>
      <c r="D46" s="12" t="s">
        <v>195</v>
      </c>
      <c r="E46" s="12" t="s">
        <v>25</v>
      </c>
      <c r="F46" s="12" t="s">
        <v>196</v>
      </c>
      <c r="G46" s="12" t="s">
        <v>25</v>
      </c>
      <c r="H46" s="12" t="s">
        <v>197</v>
      </c>
      <c r="I46" s="14" t="s">
        <v>198</v>
      </c>
      <c r="J46" s="14">
        <v>430272</v>
      </c>
      <c r="K46" s="14">
        <v>430272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2" t="s">
        <v>189</v>
      </c>
      <c r="B47" s="13" t="s">
        <v>184</v>
      </c>
      <c r="C47" s="12" t="s">
        <v>39</v>
      </c>
      <c r="D47" s="12" t="s">
        <v>203</v>
      </c>
      <c r="E47" s="12" t="s">
        <v>25</v>
      </c>
      <c r="F47" s="12" t="s">
        <v>204</v>
      </c>
      <c r="G47" s="12" t="s">
        <v>25</v>
      </c>
      <c r="H47" s="12" t="s">
        <v>197</v>
      </c>
      <c r="I47" s="14" t="s">
        <v>198</v>
      </c>
      <c r="J47" s="14">
        <v>62208.062399999995</v>
      </c>
      <c r="K47" s="14">
        <v>7.2759576141834259E-12</v>
      </c>
      <c r="L47" s="14">
        <v>53627.64</v>
      </c>
      <c r="M47" s="14">
        <v>8580.42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12" t="s">
        <v>206</v>
      </c>
      <c r="B48" s="13" t="s">
        <v>210</v>
      </c>
      <c r="C48" s="12" t="s">
        <v>24</v>
      </c>
      <c r="D48" s="12" t="s">
        <v>25</v>
      </c>
      <c r="E48" s="12" t="s">
        <v>211</v>
      </c>
      <c r="F48" s="12" t="s">
        <v>25</v>
      </c>
      <c r="G48" s="12" t="s">
        <v>203</v>
      </c>
      <c r="H48" s="12" t="s">
        <v>197</v>
      </c>
      <c r="I48" s="14" t="s">
        <v>198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6435.32</v>
      </c>
      <c r="S48" s="12" t="s">
        <v>212</v>
      </c>
    </row>
    <row r="49" spans="1:19" x14ac:dyDescent="0.25">
      <c r="A49" s="12" t="s">
        <v>150</v>
      </c>
      <c r="B49" s="13" t="s">
        <v>135</v>
      </c>
      <c r="C49" s="12" t="s">
        <v>39</v>
      </c>
      <c r="D49" s="12" t="s">
        <v>141</v>
      </c>
      <c r="E49" s="12" t="s">
        <v>25</v>
      </c>
      <c r="F49" s="12" t="s">
        <v>142</v>
      </c>
      <c r="G49" s="12" t="s">
        <v>25</v>
      </c>
      <c r="H49" s="12" t="s">
        <v>143</v>
      </c>
      <c r="I49" s="14" t="s">
        <v>144</v>
      </c>
      <c r="J49" s="14">
        <v>1067817.2</v>
      </c>
      <c r="K49" s="14">
        <v>1067817.2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2" t="s">
        <v>194</v>
      </c>
      <c r="B50" s="13" t="s">
        <v>184</v>
      </c>
      <c r="C50" s="12" t="s">
        <v>24</v>
      </c>
      <c r="D50" s="12" t="s">
        <v>25</v>
      </c>
      <c r="E50" s="12" t="s">
        <v>208</v>
      </c>
      <c r="F50" s="12" t="s">
        <v>209</v>
      </c>
      <c r="G50" s="12" t="s">
        <v>141</v>
      </c>
      <c r="H50" s="12" t="s">
        <v>143</v>
      </c>
      <c r="I50" s="14" t="s">
        <v>144</v>
      </c>
      <c r="J50" s="14">
        <v>-6748.5</v>
      </c>
      <c r="K50" s="14">
        <v>-6748.5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x14ac:dyDescent="0.25">
      <c r="A51" s="12" t="s">
        <v>153</v>
      </c>
      <c r="B51" s="13" t="s">
        <v>135</v>
      </c>
      <c r="C51" s="12" t="s">
        <v>39</v>
      </c>
      <c r="D51" s="12" t="s">
        <v>146</v>
      </c>
      <c r="E51" s="12" t="s">
        <v>25</v>
      </c>
      <c r="F51" s="12" t="s">
        <v>147</v>
      </c>
      <c r="G51" s="12" t="s">
        <v>25</v>
      </c>
      <c r="H51" s="12" t="s">
        <v>148</v>
      </c>
      <c r="I51" s="14" t="s">
        <v>149</v>
      </c>
      <c r="J51" s="14">
        <v>53244</v>
      </c>
      <c r="K51" s="14">
        <v>0</v>
      </c>
      <c r="L51" s="14">
        <v>45900</v>
      </c>
      <c r="M51" s="14">
        <v>7344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x14ac:dyDescent="0.25">
      <c r="A52" s="12" t="s">
        <v>202</v>
      </c>
      <c r="B52" s="13" t="s">
        <v>210</v>
      </c>
      <c r="C52" s="12" t="s">
        <v>24</v>
      </c>
      <c r="D52" s="12" t="s">
        <v>25</v>
      </c>
      <c r="E52" s="12" t="s">
        <v>217</v>
      </c>
      <c r="F52" s="12" t="s">
        <v>25</v>
      </c>
      <c r="G52" s="12" t="s">
        <v>146</v>
      </c>
      <c r="H52" s="12" t="s">
        <v>148</v>
      </c>
      <c r="I52" s="14" t="s">
        <v>149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5508</v>
      </c>
      <c r="S52" s="12" t="s">
        <v>218</v>
      </c>
    </row>
    <row r="53" spans="1:19" x14ac:dyDescent="0.25">
      <c r="A53" s="12" t="s">
        <v>100</v>
      </c>
      <c r="B53" s="13" t="s">
        <v>67</v>
      </c>
      <c r="C53" s="12" t="s">
        <v>39</v>
      </c>
      <c r="D53" s="12" t="s">
        <v>78</v>
      </c>
      <c r="E53" s="12" t="s">
        <v>25</v>
      </c>
      <c r="F53" s="12" t="s">
        <v>79</v>
      </c>
      <c r="G53" s="12" t="s">
        <v>25</v>
      </c>
      <c r="H53" s="12" t="s">
        <v>80</v>
      </c>
      <c r="I53" s="14" t="s">
        <v>81</v>
      </c>
      <c r="J53" s="14">
        <v>156361.68</v>
      </c>
      <c r="K53" s="14">
        <v>156361.68000000002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5" spans="1:19" x14ac:dyDescent="0.25">
      <c r="J55" s="7">
        <f>SUM(J8:J53)</f>
        <v>14946231.862400001</v>
      </c>
      <c r="K55" s="7">
        <f t="shared" ref="K55:R55" si="0">SUM(K8:K53)</f>
        <v>12130231.68</v>
      </c>
      <c r="L55" s="7">
        <f t="shared" si="0"/>
        <v>2427586.0900000003</v>
      </c>
      <c r="M55" s="7">
        <f t="shared" si="0"/>
        <v>388413.77999999997</v>
      </c>
      <c r="N55" s="7">
        <f t="shared" si="0"/>
        <v>0</v>
      </c>
      <c r="O55" s="7">
        <f t="shared" si="0"/>
        <v>0</v>
      </c>
      <c r="P55" s="7">
        <f t="shared" si="0"/>
        <v>0</v>
      </c>
      <c r="Q55" s="7">
        <f t="shared" si="0"/>
        <v>0</v>
      </c>
      <c r="R55" s="7">
        <f t="shared" si="0"/>
        <v>312325.17249999999</v>
      </c>
    </row>
    <row r="57" spans="1:19" x14ac:dyDescent="0.25">
      <c r="J57" s="6" t="s">
        <v>221</v>
      </c>
    </row>
    <row r="59" spans="1:19" x14ac:dyDescent="0.25">
      <c r="J59" s="6" t="s">
        <v>222</v>
      </c>
      <c r="K59" s="6" t="s">
        <v>223</v>
      </c>
      <c r="L59" s="6" t="s">
        <v>224</v>
      </c>
    </row>
    <row r="61" spans="1:19" x14ac:dyDescent="0.25">
      <c r="I61" s="6" t="s">
        <v>225</v>
      </c>
      <c r="J61" s="6">
        <f>K55</f>
        <v>12130231.68</v>
      </c>
    </row>
    <row r="63" spans="1:19" x14ac:dyDescent="0.25">
      <c r="I63" s="6" t="s">
        <v>226</v>
      </c>
      <c r="J63" s="6">
        <f>L55</f>
        <v>2427586.0900000003</v>
      </c>
      <c r="K63" s="6">
        <f>M55</f>
        <v>388413.77999999997</v>
      </c>
    </row>
    <row r="65" spans="9:12" x14ac:dyDescent="0.25">
      <c r="I65" s="6" t="s">
        <v>227</v>
      </c>
      <c r="J65" s="6">
        <v>0</v>
      </c>
      <c r="K65" s="6">
        <v>0</v>
      </c>
      <c r="L65" s="6">
        <v>0</v>
      </c>
    </row>
    <row r="67" spans="9:12" x14ac:dyDescent="0.25">
      <c r="I67" s="6" t="s">
        <v>228</v>
      </c>
      <c r="J67" s="6">
        <v>0</v>
      </c>
      <c r="K67" s="6">
        <v>0</v>
      </c>
    </row>
    <row r="69" spans="9:12" x14ac:dyDescent="0.25">
      <c r="I69" s="6" t="s">
        <v>229</v>
      </c>
      <c r="J69" s="6">
        <f>J61+J63</f>
        <v>14557817.77</v>
      </c>
      <c r="K69" s="6">
        <f>K63</f>
        <v>388413.77999999997</v>
      </c>
      <c r="L69" s="6">
        <v>0</v>
      </c>
    </row>
  </sheetData>
  <sortState ref="A8:S53">
    <sortCondition sortBy="cellColor" ref="I8:I53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0"/>
  <sheetViews>
    <sheetView tabSelected="1" topLeftCell="J1" workbookViewId="0">
      <pane ySplit="7" topLeftCell="A44" activePane="bottomLeft" state="frozen"/>
      <selection activeCell="J1" sqref="J1"/>
      <selection pane="bottomLeft" activeCell="S70" sqref="A1:S7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4.85546875" style="6" customWidth="1"/>
    <col min="10" max="10" width="18.85546875" style="6" customWidth="1"/>
    <col min="11" max="11" width="13.28515625" style="6" bestFit="1" customWidth="1"/>
    <col min="12" max="12" width="12.7109375" style="6" bestFit="1" customWidth="1"/>
    <col min="13" max="13" width="6.7109375" style="6" customWidth="1"/>
    <col min="14" max="14" width="10.7109375" style="6" bestFit="1" customWidth="1"/>
    <col min="15" max="15" width="11.7109375" style="6" customWidth="1"/>
    <col min="16" max="16" width="6.7109375" style="6" customWidth="1"/>
    <col min="17" max="18" width="11.7109375" style="6" customWidth="1"/>
    <col min="19" max="19" width="15.5703125" style="3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236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5" x14ac:dyDescent="0.25">
      <c r="A7" s="28" t="s">
        <v>3</v>
      </c>
      <c r="B7" s="31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8" t="s">
        <v>10</v>
      </c>
      <c r="I7" s="27" t="s">
        <v>11</v>
      </c>
      <c r="J7" s="27" t="s">
        <v>12</v>
      </c>
      <c r="K7" s="29" t="s">
        <v>13</v>
      </c>
      <c r="L7" s="29" t="s">
        <v>14</v>
      </c>
      <c r="M7" s="29" t="s">
        <v>235</v>
      </c>
      <c r="N7" s="29" t="s">
        <v>232</v>
      </c>
      <c r="O7" s="29" t="s">
        <v>16</v>
      </c>
      <c r="P7" s="29" t="s">
        <v>235</v>
      </c>
      <c r="Q7" s="29" t="s">
        <v>233</v>
      </c>
      <c r="R7" s="29" t="s">
        <v>20</v>
      </c>
      <c r="S7" s="30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-3675</v>
      </c>
      <c r="K8" s="14">
        <v>-3675</v>
      </c>
      <c r="L8" s="14">
        <v>0</v>
      </c>
      <c r="M8" s="32">
        <v>16</v>
      </c>
      <c r="N8" s="14">
        <v>0</v>
      </c>
      <c r="O8" s="14">
        <v>0</v>
      </c>
      <c r="P8" s="32">
        <v>8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31</v>
      </c>
      <c r="B9" s="13" t="s">
        <v>32</v>
      </c>
      <c r="C9" s="12" t="s">
        <v>24</v>
      </c>
      <c r="D9" s="12" t="s">
        <v>25</v>
      </c>
      <c r="E9" s="12" t="s">
        <v>33</v>
      </c>
      <c r="F9" s="12" t="s">
        <v>34</v>
      </c>
      <c r="G9" s="12" t="s">
        <v>33</v>
      </c>
      <c r="H9" s="12" t="s">
        <v>35</v>
      </c>
      <c r="I9" s="14" t="s">
        <v>36</v>
      </c>
      <c r="J9" s="14">
        <v>-74125.100000000006</v>
      </c>
      <c r="K9" s="14">
        <v>-74125.100000000006</v>
      </c>
      <c r="L9" s="14">
        <v>0</v>
      </c>
      <c r="M9" s="32">
        <v>16</v>
      </c>
      <c r="N9" s="14">
        <v>0</v>
      </c>
      <c r="O9" s="14">
        <v>0</v>
      </c>
      <c r="P9" s="32">
        <v>8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37</v>
      </c>
      <c r="B10" s="13" t="s">
        <v>38</v>
      </c>
      <c r="C10" s="12" t="s">
        <v>39</v>
      </c>
      <c r="D10" s="12" t="s">
        <v>40</v>
      </c>
      <c r="E10" s="12" t="s">
        <v>25</v>
      </c>
      <c r="F10" s="12" t="s">
        <v>41</v>
      </c>
      <c r="G10" s="12" t="s">
        <v>25</v>
      </c>
      <c r="H10" s="12" t="s">
        <v>42</v>
      </c>
      <c r="I10" s="14" t="s">
        <v>43</v>
      </c>
      <c r="J10" s="14">
        <v>954037.03</v>
      </c>
      <c r="K10" s="14">
        <v>31622.650000000023</v>
      </c>
      <c r="L10" s="14">
        <v>795184.81</v>
      </c>
      <c r="M10" s="32">
        <v>16</v>
      </c>
      <c r="N10" s="14">
        <v>127229.57</v>
      </c>
      <c r="O10" s="14">
        <v>0</v>
      </c>
      <c r="P10" s="32">
        <v>8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44</v>
      </c>
      <c r="B11" s="13" t="s">
        <v>45</v>
      </c>
      <c r="C11" s="12" t="s">
        <v>24</v>
      </c>
      <c r="D11" s="12" t="s">
        <v>25</v>
      </c>
      <c r="E11" s="12" t="s">
        <v>46</v>
      </c>
      <c r="F11" s="12" t="s">
        <v>47</v>
      </c>
      <c r="G11" s="12" t="s">
        <v>48</v>
      </c>
      <c r="H11" s="12" t="s">
        <v>49</v>
      </c>
      <c r="I11" s="14" t="s">
        <v>50</v>
      </c>
      <c r="J11" s="14">
        <v>-186830.76</v>
      </c>
      <c r="K11" s="14">
        <v>0</v>
      </c>
      <c r="L11" s="14">
        <v>-161061</v>
      </c>
      <c r="M11" s="32">
        <v>16</v>
      </c>
      <c r="N11" s="14">
        <v>-25769.759999999998</v>
      </c>
      <c r="O11" s="14">
        <v>0</v>
      </c>
      <c r="P11" s="32">
        <v>8</v>
      </c>
      <c r="Q11" s="14">
        <v>0</v>
      </c>
      <c r="R11" s="14">
        <v>0</v>
      </c>
      <c r="S11" s="12" t="s">
        <v>25</v>
      </c>
    </row>
    <row r="12" spans="1:19" x14ac:dyDescent="0.25">
      <c r="A12" s="12" t="s">
        <v>51</v>
      </c>
      <c r="B12" s="13" t="s">
        <v>45</v>
      </c>
      <c r="C12" s="12" t="s">
        <v>24</v>
      </c>
      <c r="D12" s="12" t="s">
        <v>25</v>
      </c>
      <c r="E12" s="12" t="s">
        <v>52</v>
      </c>
      <c r="F12" s="12" t="s">
        <v>53</v>
      </c>
      <c r="G12" s="12" t="s">
        <v>54</v>
      </c>
      <c r="H12" s="12" t="s">
        <v>29</v>
      </c>
      <c r="I12" s="14" t="s">
        <v>30</v>
      </c>
      <c r="J12" s="14">
        <v>-13475</v>
      </c>
      <c r="K12" s="14">
        <v>-13475</v>
      </c>
      <c r="L12" s="14">
        <v>0</v>
      </c>
      <c r="M12" s="32">
        <v>16</v>
      </c>
      <c r="N12" s="14">
        <v>0</v>
      </c>
      <c r="O12" s="14">
        <v>0</v>
      </c>
      <c r="P12" s="32">
        <v>8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55</v>
      </c>
      <c r="B13" s="13" t="s">
        <v>56</v>
      </c>
      <c r="C13" s="12" t="s">
        <v>39</v>
      </c>
      <c r="D13" s="12" t="s">
        <v>57</v>
      </c>
      <c r="E13" s="12" t="s">
        <v>25</v>
      </c>
      <c r="F13" s="12" t="s">
        <v>58</v>
      </c>
      <c r="G13" s="12" t="s">
        <v>25</v>
      </c>
      <c r="H13" s="12" t="s">
        <v>59</v>
      </c>
      <c r="I13" s="14" t="s">
        <v>60</v>
      </c>
      <c r="J13" s="14">
        <v>776040</v>
      </c>
      <c r="K13" s="14">
        <v>0</v>
      </c>
      <c r="L13" s="14">
        <v>669000</v>
      </c>
      <c r="M13" s="32">
        <v>16</v>
      </c>
      <c r="N13" s="14">
        <v>107040</v>
      </c>
      <c r="O13" s="14">
        <v>0</v>
      </c>
      <c r="P13" s="32">
        <v>8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61</v>
      </c>
      <c r="B14" s="13" t="s">
        <v>56</v>
      </c>
      <c r="C14" s="12" t="s">
        <v>39</v>
      </c>
      <c r="D14" s="12" t="s">
        <v>62</v>
      </c>
      <c r="E14" s="12" t="s">
        <v>25</v>
      </c>
      <c r="F14" s="12" t="s">
        <v>63</v>
      </c>
      <c r="G14" s="12" t="s">
        <v>25</v>
      </c>
      <c r="H14" s="12" t="s">
        <v>64</v>
      </c>
      <c r="I14" s="14" t="s">
        <v>65</v>
      </c>
      <c r="J14" s="14">
        <v>641099.88</v>
      </c>
      <c r="K14" s="14">
        <v>-5.0000000046566129E-2</v>
      </c>
      <c r="L14" s="14">
        <v>552672.25</v>
      </c>
      <c r="M14" s="32">
        <v>16</v>
      </c>
      <c r="N14" s="14">
        <v>88427.57</v>
      </c>
      <c r="O14" s="14">
        <v>0</v>
      </c>
      <c r="P14" s="32">
        <v>8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66</v>
      </c>
      <c r="B15" s="13" t="s">
        <v>67</v>
      </c>
      <c r="C15" s="12" t="s">
        <v>39</v>
      </c>
      <c r="D15" s="12" t="s">
        <v>88</v>
      </c>
      <c r="E15" s="12" t="s">
        <v>25</v>
      </c>
      <c r="F15" s="12" t="s">
        <v>89</v>
      </c>
      <c r="G15" s="12" t="s">
        <v>25</v>
      </c>
      <c r="H15" s="12" t="s">
        <v>90</v>
      </c>
      <c r="I15" s="14" t="s">
        <v>91</v>
      </c>
      <c r="J15" s="14">
        <v>36754</v>
      </c>
      <c r="K15" s="14">
        <v>36754</v>
      </c>
      <c r="L15" s="14">
        <v>0</v>
      </c>
      <c r="M15" s="32">
        <v>16</v>
      </c>
      <c r="N15" s="14">
        <v>0</v>
      </c>
      <c r="O15" s="14">
        <v>0</v>
      </c>
      <c r="P15" s="32">
        <v>8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72</v>
      </c>
      <c r="B16" s="13" t="s">
        <v>67</v>
      </c>
      <c r="C16" s="12" t="s">
        <v>39</v>
      </c>
      <c r="D16" s="12" t="s">
        <v>73</v>
      </c>
      <c r="E16" s="12" t="s">
        <v>25</v>
      </c>
      <c r="F16" s="12" t="s">
        <v>74</v>
      </c>
      <c r="G16" s="12" t="s">
        <v>25</v>
      </c>
      <c r="H16" s="12" t="s">
        <v>75</v>
      </c>
      <c r="I16" s="14" t="s">
        <v>76</v>
      </c>
      <c r="J16" s="14">
        <v>266850</v>
      </c>
      <c r="K16" s="14">
        <v>266850</v>
      </c>
      <c r="L16" s="14">
        <v>0</v>
      </c>
      <c r="M16" s="32">
        <v>16</v>
      </c>
      <c r="N16" s="14">
        <v>0</v>
      </c>
      <c r="O16" s="14">
        <v>0</v>
      </c>
      <c r="P16" s="32">
        <v>8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77</v>
      </c>
      <c r="B17" s="13" t="s">
        <v>67</v>
      </c>
      <c r="C17" s="12" t="s">
        <v>39</v>
      </c>
      <c r="D17" s="12" t="s">
        <v>93</v>
      </c>
      <c r="E17" s="12" t="s">
        <v>25</v>
      </c>
      <c r="F17" s="12" t="s">
        <v>94</v>
      </c>
      <c r="G17" s="12" t="s">
        <v>25</v>
      </c>
      <c r="H17" s="12" t="s">
        <v>95</v>
      </c>
      <c r="I17" s="14" t="s">
        <v>96</v>
      </c>
      <c r="J17" s="14">
        <v>1128024</v>
      </c>
      <c r="K17" s="14">
        <v>1128024</v>
      </c>
      <c r="L17" s="14">
        <v>0</v>
      </c>
      <c r="M17" s="32">
        <v>16</v>
      </c>
      <c r="N17" s="14">
        <v>0</v>
      </c>
      <c r="O17" s="14">
        <v>0</v>
      </c>
      <c r="P17" s="32">
        <v>8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82</v>
      </c>
      <c r="B18" s="13" t="s">
        <v>67</v>
      </c>
      <c r="C18" s="12" t="s">
        <v>39</v>
      </c>
      <c r="D18" s="12" t="s">
        <v>98</v>
      </c>
      <c r="E18" s="12" t="s">
        <v>25</v>
      </c>
      <c r="F18" s="12" t="s">
        <v>99</v>
      </c>
      <c r="G18" s="12" t="s">
        <v>25</v>
      </c>
      <c r="H18" s="12" t="s">
        <v>59</v>
      </c>
      <c r="I18" s="14" t="s">
        <v>60</v>
      </c>
      <c r="J18" s="14">
        <v>69716</v>
      </c>
      <c r="K18" s="14">
        <v>-0.19999999999708962</v>
      </c>
      <c r="L18" s="14">
        <v>60100</v>
      </c>
      <c r="M18" s="32">
        <v>16</v>
      </c>
      <c r="N18" s="14">
        <v>9616</v>
      </c>
      <c r="O18" s="14">
        <v>0</v>
      </c>
      <c r="P18" s="32">
        <v>8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87</v>
      </c>
      <c r="B19" s="13" t="s">
        <v>67</v>
      </c>
      <c r="C19" s="12" t="s">
        <v>24</v>
      </c>
      <c r="D19" s="12" t="s">
        <v>25</v>
      </c>
      <c r="E19" s="12" t="s">
        <v>101</v>
      </c>
      <c r="F19" s="12" t="s">
        <v>102</v>
      </c>
      <c r="G19" s="12" t="s">
        <v>103</v>
      </c>
      <c r="H19" s="12" t="s">
        <v>59</v>
      </c>
      <c r="I19" s="14" t="s">
        <v>60</v>
      </c>
      <c r="J19" s="14">
        <v>-132.91999999999999</v>
      </c>
      <c r="K19" s="14">
        <v>0</v>
      </c>
      <c r="L19" s="14">
        <v>-114.59</v>
      </c>
      <c r="M19" s="32">
        <v>16</v>
      </c>
      <c r="N19" s="14">
        <v>-18.329999999999998</v>
      </c>
      <c r="O19" s="14">
        <v>0</v>
      </c>
      <c r="P19" s="32">
        <v>8</v>
      </c>
      <c r="Q19" s="14">
        <v>0</v>
      </c>
      <c r="R19" s="14">
        <v>0</v>
      </c>
      <c r="S19" s="12" t="s">
        <v>25</v>
      </c>
    </row>
    <row r="20" spans="1:19" x14ac:dyDescent="0.25">
      <c r="A20" s="12" t="s">
        <v>92</v>
      </c>
      <c r="B20" s="13" t="s">
        <v>67</v>
      </c>
      <c r="C20" s="12" t="s">
        <v>39</v>
      </c>
      <c r="D20" s="12" t="s">
        <v>68</v>
      </c>
      <c r="E20" s="12" t="s">
        <v>25</v>
      </c>
      <c r="F20" s="12" t="s">
        <v>69</v>
      </c>
      <c r="G20" s="12" t="s">
        <v>25</v>
      </c>
      <c r="H20" s="12" t="s">
        <v>70</v>
      </c>
      <c r="I20" s="14" t="s">
        <v>71</v>
      </c>
      <c r="J20" s="14">
        <v>89320</v>
      </c>
      <c r="K20" s="14">
        <v>0</v>
      </c>
      <c r="L20" s="14">
        <v>77000</v>
      </c>
      <c r="M20" s="32">
        <v>16</v>
      </c>
      <c r="N20" s="14">
        <v>12320</v>
      </c>
      <c r="O20" s="14">
        <v>0</v>
      </c>
      <c r="P20" s="32">
        <v>8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97</v>
      </c>
      <c r="B21" s="13" t="s">
        <v>67</v>
      </c>
      <c r="C21" s="12" t="s">
        <v>39</v>
      </c>
      <c r="D21" s="12" t="s">
        <v>83</v>
      </c>
      <c r="E21" s="12" t="s">
        <v>25</v>
      </c>
      <c r="F21" s="12" t="s">
        <v>84</v>
      </c>
      <c r="G21" s="12" t="s">
        <v>25</v>
      </c>
      <c r="H21" s="12" t="s">
        <v>85</v>
      </c>
      <c r="I21" s="14" t="s">
        <v>86</v>
      </c>
      <c r="J21" s="14">
        <v>112127.32</v>
      </c>
      <c r="K21" s="14">
        <v>40275</v>
      </c>
      <c r="L21" s="14">
        <v>61941.66</v>
      </c>
      <c r="M21" s="32">
        <v>16</v>
      </c>
      <c r="N21" s="14">
        <v>9910.66</v>
      </c>
      <c r="O21" s="14">
        <v>0</v>
      </c>
      <c r="P21" s="32">
        <v>8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100</v>
      </c>
      <c r="B22" s="13" t="s">
        <v>67</v>
      </c>
      <c r="C22" s="12" t="s">
        <v>39</v>
      </c>
      <c r="D22" s="12" t="s">
        <v>78</v>
      </c>
      <c r="E22" s="12" t="s">
        <v>25</v>
      </c>
      <c r="F22" s="12" t="s">
        <v>79</v>
      </c>
      <c r="G22" s="12" t="s">
        <v>25</v>
      </c>
      <c r="H22" s="12" t="s">
        <v>80</v>
      </c>
      <c r="I22" s="14" t="s">
        <v>81</v>
      </c>
      <c r="J22" s="14">
        <v>156361.68</v>
      </c>
      <c r="K22" s="14">
        <v>156361.68000000002</v>
      </c>
      <c r="L22" s="14">
        <v>0</v>
      </c>
      <c r="M22" s="32">
        <v>16</v>
      </c>
      <c r="N22" s="14">
        <v>0</v>
      </c>
      <c r="O22" s="14">
        <v>0</v>
      </c>
      <c r="P22" s="32">
        <v>8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104</v>
      </c>
      <c r="B23" s="13" t="s">
        <v>105</v>
      </c>
      <c r="C23" s="12" t="s">
        <v>39</v>
      </c>
      <c r="D23" s="12" t="s">
        <v>106</v>
      </c>
      <c r="E23" s="12" t="s">
        <v>25</v>
      </c>
      <c r="F23" s="12" t="s">
        <v>107</v>
      </c>
      <c r="G23" s="12" t="s">
        <v>25</v>
      </c>
      <c r="H23" s="12" t="s">
        <v>108</v>
      </c>
      <c r="I23" s="14" t="s">
        <v>109</v>
      </c>
      <c r="J23" s="14">
        <v>601640</v>
      </c>
      <c r="K23" s="14">
        <v>601640</v>
      </c>
      <c r="L23" s="14">
        <v>0</v>
      </c>
      <c r="M23" s="32">
        <v>16</v>
      </c>
      <c r="N23" s="14">
        <v>0</v>
      </c>
      <c r="O23" s="14">
        <v>0</v>
      </c>
      <c r="P23" s="32">
        <v>8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110</v>
      </c>
      <c r="B24" s="13" t="s">
        <v>105</v>
      </c>
      <c r="C24" s="12" t="s">
        <v>39</v>
      </c>
      <c r="D24" s="12" t="s">
        <v>111</v>
      </c>
      <c r="E24" s="12" t="s">
        <v>25</v>
      </c>
      <c r="F24" s="12" t="s">
        <v>112</v>
      </c>
      <c r="G24" s="12" t="s">
        <v>25</v>
      </c>
      <c r="H24" s="12" t="s">
        <v>70</v>
      </c>
      <c r="I24" s="14" t="s">
        <v>71</v>
      </c>
      <c r="J24" s="14">
        <v>40600</v>
      </c>
      <c r="K24" s="14">
        <v>0</v>
      </c>
      <c r="L24" s="14">
        <v>35000</v>
      </c>
      <c r="M24" s="32">
        <v>16</v>
      </c>
      <c r="N24" s="14">
        <v>5600</v>
      </c>
      <c r="O24" s="14">
        <v>0</v>
      </c>
      <c r="P24" s="32">
        <v>8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113</v>
      </c>
      <c r="B25" s="13" t="s">
        <v>114</v>
      </c>
      <c r="C25" s="12" t="s">
        <v>39</v>
      </c>
      <c r="D25" s="12" t="s">
        <v>115</v>
      </c>
      <c r="E25" s="12" t="s">
        <v>25</v>
      </c>
      <c r="F25" s="12" t="s">
        <v>116</v>
      </c>
      <c r="G25" s="12" t="s">
        <v>25</v>
      </c>
      <c r="H25" s="12" t="s">
        <v>117</v>
      </c>
      <c r="I25" s="14" t="s">
        <v>118</v>
      </c>
      <c r="J25" s="14">
        <v>29000</v>
      </c>
      <c r="K25" s="14">
        <v>0</v>
      </c>
      <c r="L25" s="14">
        <v>25000</v>
      </c>
      <c r="M25" s="32">
        <v>16</v>
      </c>
      <c r="N25" s="14">
        <v>4000</v>
      </c>
      <c r="O25" s="14">
        <v>0</v>
      </c>
      <c r="P25" s="32">
        <v>8</v>
      </c>
      <c r="Q25" s="14">
        <v>0</v>
      </c>
      <c r="R25" s="14">
        <v>0</v>
      </c>
      <c r="S25" s="12" t="s">
        <v>25</v>
      </c>
    </row>
    <row r="26" spans="1:19" x14ac:dyDescent="0.25">
      <c r="A26" s="12" t="s">
        <v>119</v>
      </c>
      <c r="B26" s="13" t="s">
        <v>120</v>
      </c>
      <c r="C26" s="12" t="s">
        <v>39</v>
      </c>
      <c r="D26" s="12" t="s">
        <v>124</v>
      </c>
      <c r="E26" s="12" t="s">
        <v>25</v>
      </c>
      <c r="F26" s="12" t="s">
        <v>125</v>
      </c>
      <c r="G26" s="12" t="s">
        <v>25</v>
      </c>
      <c r="H26" s="12" t="s">
        <v>90</v>
      </c>
      <c r="I26" s="14" t="s">
        <v>91</v>
      </c>
      <c r="J26" s="14">
        <v>24311</v>
      </c>
      <c r="K26" s="14">
        <v>24311</v>
      </c>
      <c r="L26" s="14">
        <v>0</v>
      </c>
      <c r="M26" s="32">
        <v>16</v>
      </c>
      <c r="N26" s="14">
        <v>0</v>
      </c>
      <c r="O26" s="14">
        <v>0</v>
      </c>
      <c r="P26" s="32">
        <v>8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123</v>
      </c>
      <c r="B27" s="13" t="s">
        <v>120</v>
      </c>
      <c r="C27" s="12" t="s">
        <v>39</v>
      </c>
      <c r="D27" s="12" t="s">
        <v>132</v>
      </c>
      <c r="E27" s="12" t="s">
        <v>25</v>
      </c>
      <c r="F27" s="12" t="s">
        <v>133</v>
      </c>
      <c r="G27" s="12" t="s">
        <v>25</v>
      </c>
      <c r="H27" s="12" t="s">
        <v>108</v>
      </c>
      <c r="I27" s="14" t="s">
        <v>109</v>
      </c>
      <c r="J27" s="14">
        <v>1625800</v>
      </c>
      <c r="K27" s="14">
        <v>1625800</v>
      </c>
      <c r="L27" s="14">
        <v>0</v>
      </c>
      <c r="M27" s="32">
        <v>16</v>
      </c>
      <c r="N27" s="14">
        <v>0</v>
      </c>
      <c r="O27" s="14">
        <v>0</v>
      </c>
      <c r="P27" s="32">
        <v>8</v>
      </c>
      <c r="Q27" s="14">
        <v>0</v>
      </c>
      <c r="R27" s="14">
        <v>0</v>
      </c>
      <c r="S27" s="12" t="s">
        <v>25</v>
      </c>
    </row>
    <row r="28" spans="1:19" x14ac:dyDescent="0.25">
      <c r="A28" s="12" t="s">
        <v>126</v>
      </c>
      <c r="B28" s="13" t="s">
        <v>120</v>
      </c>
      <c r="C28" s="12" t="s">
        <v>39</v>
      </c>
      <c r="D28" s="12" t="s">
        <v>121</v>
      </c>
      <c r="E28" s="12" t="s">
        <v>25</v>
      </c>
      <c r="F28" s="12" t="s">
        <v>122</v>
      </c>
      <c r="G28" s="12" t="s">
        <v>25</v>
      </c>
      <c r="H28" s="12" t="s">
        <v>70</v>
      </c>
      <c r="I28" s="14" t="s">
        <v>71</v>
      </c>
      <c r="J28" s="14">
        <v>54810</v>
      </c>
      <c r="K28" s="14">
        <v>0</v>
      </c>
      <c r="L28" s="14">
        <v>47250</v>
      </c>
      <c r="M28" s="32">
        <v>16</v>
      </c>
      <c r="N28" s="14">
        <v>7560</v>
      </c>
      <c r="O28" s="14">
        <v>0</v>
      </c>
      <c r="P28" s="32">
        <v>8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131</v>
      </c>
      <c r="B29" s="13" t="s">
        <v>120</v>
      </c>
      <c r="C29" s="12" t="s">
        <v>39</v>
      </c>
      <c r="D29" s="12" t="s">
        <v>127</v>
      </c>
      <c r="E29" s="12" t="s">
        <v>25</v>
      </c>
      <c r="F29" s="12" t="s">
        <v>128</v>
      </c>
      <c r="G29" s="12" t="s">
        <v>25</v>
      </c>
      <c r="H29" s="12" t="s">
        <v>129</v>
      </c>
      <c r="I29" s="14" t="s">
        <v>130</v>
      </c>
      <c r="J29" s="14">
        <v>1087251.2</v>
      </c>
      <c r="K29" s="14">
        <v>1087251.2</v>
      </c>
      <c r="L29" s="14">
        <v>0</v>
      </c>
      <c r="M29" s="32">
        <v>16</v>
      </c>
      <c r="N29" s="14">
        <v>0</v>
      </c>
      <c r="O29" s="14">
        <v>0</v>
      </c>
      <c r="P29" s="32">
        <v>8</v>
      </c>
      <c r="Q29" s="14">
        <v>0</v>
      </c>
      <c r="R29" s="14">
        <v>0</v>
      </c>
      <c r="S29" s="12" t="s">
        <v>25</v>
      </c>
    </row>
    <row r="30" spans="1:19" x14ac:dyDescent="0.25">
      <c r="A30" s="12" t="s">
        <v>134</v>
      </c>
      <c r="B30" s="13" t="s">
        <v>135</v>
      </c>
      <c r="C30" s="12" t="s">
        <v>39</v>
      </c>
      <c r="D30" s="12" t="s">
        <v>136</v>
      </c>
      <c r="E30" s="12" t="s">
        <v>25</v>
      </c>
      <c r="F30" s="12" t="s">
        <v>137</v>
      </c>
      <c r="G30" s="12" t="s">
        <v>25</v>
      </c>
      <c r="H30" s="12" t="s">
        <v>138</v>
      </c>
      <c r="I30" s="14" t="s">
        <v>139</v>
      </c>
      <c r="J30" s="14">
        <v>1050000</v>
      </c>
      <c r="K30" s="14">
        <v>1050000</v>
      </c>
      <c r="L30" s="14">
        <v>0</v>
      </c>
      <c r="M30" s="32">
        <v>16</v>
      </c>
      <c r="N30" s="14">
        <v>0</v>
      </c>
      <c r="O30" s="14">
        <v>0</v>
      </c>
      <c r="P30" s="32">
        <v>8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140</v>
      </c>
      <c r="B31" s="13" t="s">
        <v>135</v>
      </c>
      <c r="C31" s="12" t="s">
        <v>39</v>
      </c>
      <c r="D31" s="12" t="s">
        <v>151</v>
      </c>
      <c r="E31" s="12" t="s">
        <v>25</v>
      </c>
      <c r="F31" s="12" t="s">
        <v>152</v>
      </c>
      <c r="G31" s="12" t="s">
        <v>25</v>
      </c>
      <c r="H31" s="12" t="s">
        <v>59</v>
      </c>
      <c r="I31" s="14" t="s">
        <v>60</v>
      </c>
      <c r="J31" s="14">
        <v>190307.8</v>
      </c>
      <c r="K31" s="14">
        <v>68275.799999999988</v>
      </c>
      <c r="L31" s="14">
        <v>105200</v>
      </c>
      <c r="M31" s="32">
        <v>16</v>
      </c>
      <c r="N31" s="14">
        <v>16832</v>
      </c>
      <c r="O31" s="14">
        <v>0</v>
      </c>
      <c r="P31" s="32">
        <v>8</v>
      </c>
      <c r="Q31" s="14">
        <v>0</v>
      </c>
      <c r="R31" s="14">
        <v>0</v>
      </c>
      <c r="S31" s="12" t="s">
        <v>25</v>
      </c>
    </row>
    <row r="32" spans="1:19" x14ac:dyDescent="0.25">
      <c r="A32" s="12" t="s">
        <v>145</v>
      </c>
      <c r="B32" s="13" t="s">
        <v>135</v>
      </c>
      <c r="C32" s="12" t="s">
        <v>24</v>
      </c>
      <c r="D32" s="12" t="s">
        <v>25</v>
      </c>
      <c r="E32" s="12" t="s">
        <v>181</v>
      </c>
      <c r="F32" s="12" t="s">
        <v>182</v>
      </c>
      <c r="G32" s="12" t="s">
        <v>98</v>
      </c>
      <c r="H32" s="12" t="s">
        <v>59</v>
      </c>
      <c r="I32" s="14" t="s">
        <v>60</v>
      </c>
      <c r="J32" s="14">
        <v>-6513.03</v>
      </c>
      <c r="K32" s="14">
        <v>0</v>
      </c>
      <c r="L32" s="14">
        <v>-5614.68</v>
      </c>
      <c r="M32" s="32">
        <v>16</v>
      </c>
      <c r="N32" s="14">
        <v>-898.35</v>
      </c>
      <c r="O32" s="14">
        <v>0</v>
      </c>
      <c r="P32" s="32">
        <v>8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150</v>
      </c>
      <c r="B33" s="13" t="s">
        <v>135</v>
      </c>
      <c r="C33" s="12" t="s">
        <v>39</v>
      </c>
      <c r="D33" s="12" t="s">
        <v>141</v>
      </c>
      <c r="E33" s="12" t="s">
        <v>25</v>
      </c>
      <c r="F33" s="12" t="s">
        <v>142</v>
      </c>
      <c r="G33" s="12" t="s">
        <v>25</v>
      </c>
      <c r="H33" s="12" t="s">
        <v>143</v>
      </c>
      <c r="I33" s="14" t="s">
        <v>144</v>
      </c>
      <c r="J33" s="14">
        <v>1067817.2</v>
      </c>
      <c r="K33" s="14">
        <v>1067817.2</v>
      </c>
      <c r="L33" s="14">
        <v>0</v>
      </c>
      <c r="M33" s="32">
        <v>16</v>
      </c>
      <c r="N33" s="14">
        <v>0</v>
      </c>
      <c r="O33" s="14">
        <v>0</v>
      </c>
      <c r="P33" s="32">
        <v>8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153</v>
      </c>
      <c r="B34" s="13" t="s">
        <v>135</v>
      </c>
      <c r="C34" s="12" t="s">
        <v>39</v>
      </c>
      <c r="D34" s="12" t="s">
        <v>146</v>
      </c>
      <c r="E34" s="12" t="s">
        <v>25</v>
      </c>
      <c r="F34" s="12" t="s">
        <v>147</v>
      </c>
      <c r="G34" s="12" t="s">
        <v>25</v>
      </c>
      <c r="H34" s="12" t="s">
        <v>148</v>
      </c>
      <c r="I34" s="14" t="s">
        <v>149</v>
      </c>
      <c r="J34" s="14">
        <v>53244</v>
      </c>
      <c r="K34" s="14">
        <v>0</v>
      </c>
      <c r="L34" s="14">
        <v>45900</v>
      </c>
      <c r="M34" s="32">
        <v>16</v>
      </c>
      <c r="N34" s="14">
        <v>7344</v>
      </c>
      <c r="O34" s="14">
        <v>0</v>
      </c>
      <c r="P34" s="32">
        <v>8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154</v>
      </c>
      <c r="B35" s="13" t="s">
        <v>135</v>
      </c>
      <c r="C35" s="12" t="s">
        <v>24</v>
      </c>
      <c r="D35" s="12" t="s">
        <v>25</v>
      </c>
      <c r="E35" s="12" t="s">
        <v>160</v>
      </c>
      <c r="F35" s="12" t="s">
        <v>25</v>
      </c>
      <c r="G35" s="12" t="s">
        <v>121</v>
      </c>
      <c r="H35" s="12" t="s">
        <v>70</v>
      </c>
      <c r="I35" s="14" t="s">
        <v>71</v>
      </c>
      <c r="J35" s="14">
        <v>0</v>
      </c>
      <c r="K35" s="14">
        <v>0</v>
      </c>
      <c r="L35" s="14">
        <v>0</v>
      </c>
      <c r="M35" s="32">
        <v>16</v>
      </c>
      <c r="N35" s="14">
        <v>0</v>
      </c>
      <c r="O35" s="14">
        <v>0</v>
      </c>
      <c r="P35" s="32">
        <v>8</v>
      </c>
      <c r="Q35" s="14">
        <v>0</v>
      </c>
      <c r="R35" s="14">
        <v>5670</v>
      </c>
      <c r="S35" s="12" t="s">
        <v>161</v>
      </c>
    </row>
    <row r="36" spans="1:19" x14ac:dyDescent="0.25">
      <c r="A36" s="12" t="s">
        <v>155</v>
      </c>
      <c r="B36" s="13" t="s">
        <v>135</v>
      </c>
      <c r="C36" s="12" t="s">
        <v>24</v>
      </c>
      <c r="D36" s="12" t="s">
        <v>25</v>
      </c>
      <c r="E36" s="12" t="s">
        <v>163</v>
      </c>
      <c r="F36" s="12" t="s">
        <v>25</v>
      </c>
      <c r="G36" s="12" t="s">
        <v>111</v>
      </c>
      <c r="H36" s="12" t="s">
        <v>70</v>
      </c>
      <c r="I36" s="14" t="s">
        <v>71</v>
      </c>
      <c r="J36" s="14">
        <v>0</v>
      </c>
      <c r="K36" s="14">
        <v>0</v>
      </c>
      <c r="L36" s="14">
        <v>0</v>
      </c>
      <c r="M36" s="32">
        <v>16</v>
      </c>
      <c r="N36" s="14">
        <v>0</v>
      </c>
      <c r="O36" s="14">
        <v>0</v>
      </c>
      <c r="P36" s="32">
        <v>8</v>
      </c>
      <c r="Q36" s="14">
        <v>0</v>
      </c>
      <c r="R36" s="14">
        <v>4200</v>
      </c>
      <c r="S36" s="12" t="s">
        <v>164</v>
      </c>
    </row>
    <row r="37" spans="1:19" x14ac:dyDescent="0.25">
      <c r="A37" s="12" t="s">
        <v>156</v>
      </c>
      <c r="B37" s="13" t="s">
        <v>135</v>
      </c>
      <c r="C37" s="12" t="s">
        <v>24</v>
      </c>
      <c r="D37" s="12" t="s">
        <v>25</v>
      </c>
      <c r="E37" s="12" t="s">
        <v>166</v>
      </c>
      <c r="F37" s="12" t="s">
        <v>25</v>
      </c>
      <c r="G37" s="12" t="s">
        <v>68</v>
      </c>
      <c r="H37" s="12" t="s">
        <v>70</v>
      </c>
      <c r="I37" s="14" t="s">
        <v>71</v>
      </c>
      <c r="J37" s="14">
        <v>0</v>
      </c>
      <c r="K37" s="14">
        <v>0</v>
      </c>
      <c r="L37" s="14">
        <v>0</v>
      </c>
      <c r="M37" s="32">
        <v>16</v>
      </c>
      <c r="N37" s="14">
        <v>0</v>
      </c>
      <c r="O37" s="14">
        <v>0</v>
      </c>
      <c r="P37" s="32">
        <v>8</v>
      </c>
      <c r="Q37" s="14">
        <v>0</v>
      </c>
      <c r="R37" s="14">
        <v>9240</v>
      </c>
      <c r="S37" s="12" t="s">
        <v>167</v>
      </c>
    </row>
    <row r="38" spans="1:19" x14ac:dyDescent="0.25">
      <c r="A38" s="12" t="s">
        <v>159</v>
      </c>
      <c r="B38" s="13" t="s">
        <v>135</v>
      </c>
      <c r="C38" s="12" t="s">
        <v>24</v>
      </c>
      <c r="D38" s="12" t="s">
        <v>25</v>
      </c>
      <c r="E38" s="12" t="s">
        <v>169</v>
      </c>
      <c r="F38" s="12" t="s">
        <v>25</v>
      </c>
      <c r="G38" s="12" t="s">
        <v>83</v>
      </c>
      <c r="H38" s="12" t="s">
        <v>85</v>
      </c>
      <c r="I38" s="14" t="s">
        <v>86</v>
      </c>
      <c r="J38" s="14">
        <v>0</v>
      </c>
      <c r="K38" s="14">
        <v>0</v>
      </c>
      <c r="L38" s="14">
        <v>0</v>
      </c>
      <c r="M38" s="32">
        <v>16</v>
      </c>
      <c r="N38" s="14">
        <v>0</v>
      </c>
      <c r="O38" s="14">
        <v>0</v>
      </c>
      <c r="P38" s="32">
        <v>8</v>
      </c>
      <c r="Q38" s="14">
        <v>0</v>
      </c>
      <c r="R38" s="14">
        <v>7432.9949999999999</v>
      </c>
      <c r="S38" s="12" t="s">
        <v>170</v>
      </c>
    </row>
    <row r="39" spans="1:19" x14ac:dyDescent="0.25">
      <c r="A39" s="12" t="s">
        <v>162</v>
      </c>
      <c r="B39" s="13" t="s">
        <v>135</v>
      </c>
      <c r="C39" s="12" t="s">
        <v>24</v>
      </c>
      <c r="D39" s="12" t="s">
        <v>25</v>
      </c>
      <c r="E39" s="12" t="s">
        <v>172</v>
      </c>
      <c r="F39" s="12" t="s">
        <v>25</v>
      </c>
      <c r="G39" s="12" t="s">
        <v>57</v>
      </c>
      <c r="H39" s="12" t="s">
        <v>59</v>
      </c>
      <c r="I39" s="14" t="s">
        <v>60</v>
      </c>
      <c r="J39" s="14">
        <v>0</v>
      </c>
      <c r="K39" s="14">
        <v>0</v>
      </c>
      <c r="L39" s="14">
        <v>0</v>
      </c>
      <c r="M39" s="32">
        <v>16</v>
      </c>
      <c r="N39" s="14">
        <v>0</v>
      </c>
      <c r="O39" s="14">
        <v>0</v>
      </c>
      <c r="P39" s="32">
        <v>8</v>
      </c>
      <c r="Q39" s="14">
        <v>0</v>
      </c>
      <c r="R39" s="14">
        <v>80280</v>
      </c>
      <c r="S39" s="12" t="s">
        <v>173</v>
      </c>
    </row>
    <row r="40" spans="1:19" x14ac:dyDescent="0.25">
      <c r="A40" s="12" t="s">
        <v>165</v>
      </c>
      <c r="B40" s="13" t="s">
        <v>135</v>
      </c>
      <c r="C40" s="12" t="s">
        <v>24</v>
      </c>
      <c r="D40" s="12" t="s">
        <v>25</v>
      </c>
      <c r="E40" s="12" t="s">
        <v>175</v>
      </c>
      <c r="F40" s="12" t="s">
        <v>25</v>
      </c>
      <c r="G40" s="12" t="s">
        <v>98</v>
      </c>
      <c r="H40" s="12" t="s">
        <v>59</v>
      </c>
      <c r="I40" s="14" t="s">
        <v>60</v>
      </c>
      <c r="J40" s="14">
        <v>0</v>
      </c>
      <c r="K40" s="14">
        <v>0</v>
      </c>
      <c r="L40" s="14">
        <v>0</v>
      </c>
      <c r="M40" s="32">
        <v>16</v>
      </c>
      <c r="N40" s="14">
        <v>0</v>
      </c>
      <c r="O40" s="14">
        <v>0</v>
      </c>
      <c r="P40" s="32">
        <v>8</v>
      </c>
      <c r="Q40" s="14">
        <v>0</v>
      </c>
      <c r="R40" s="14">
        <v>7212</v>
      </c>
      <c r="S40" s="12" t="s">
        <v>176</v>
      </c>
    </row>
    <row r="41" spans="1:19" x14ac:dyDescent="0.25">
      <c r="A41" s="12" t="s">
        <v>168</v>
      </c>
      <c r="B41" s="13" t="s">
        <v>135</v>
      </c>
      <c r="C41" s="12" t="s">
        <v>24</v>
      </c>
      <c r="D41" s="12" t="s">
        <v>25</v>
      </c>
      <c r="E41" s="12" t="s">
        <v>178</v>
      </c>
      <c r="F41" s="12" t="s">
        <v>25</v>
      </c>
      <c r="G41" s="12" t="s">
        <v>62</v>
      </c>
      <c r="H41" s="12" t="s">
        <v>64</v>
      </c>
      <c r="I41" s="14" t="s">
        <v>65</v>
      </c>
      <c r="J41" s="14">
        <v>0</v>
      </c>
      <c r="K41" s="14">
        <v>0</v>
      </c>
      <c r="L41" s="14">
        <v>0</v>
      </c>
      <c r="M41" s="32">
        <v>16</v>
      </c>
      <c r="N41" s="14">
        <v>0</v>
      </c>
      <c r="O41" s="14">
        <v>0</v>
      </c>
      <c r="P41" s="32">
        <v>8</v>
      </c>
      <c r="Q41" s="14">
        <v>0</v>
      </c>
      <c r="R41" s="14">
        <v>66320.677500000005</v>
      </c>
      <c r="S41" s="12" t="s">
        <v>179</v>
      </c>
    </row>
    <row r="42" spans="1:19" x14ac:dyDescent="0.25">
      <c r="A42" s="12" t="s">
        <v>171</v>
      </c>
      <c r="B42" s="13" t="s">
        <v>135</v>
      </c>
      <c r="C42" s="12" t="s">
        <v>24</v>
      </c>
      <c r="D42" s="12" t="s">
        <v>25</v>
      </c>
      <c r="E42" s="12" t="s">
        <v>157</v>
      </c>
      <c r="F42" s="12" t="s">
        <v>25</v>
      </c>
      <c r="G42" s="12" t="s">
        <v>40</v>
      </c>
      <c r="H42" s="12" t="s">
        <v>42</v>
      </c>
      <c r="I42" s="14" t="s">
        <v>43</v>
      </c>
      <c r="J42" s="14">
        <v>0</v>
      </c>
      <c r="K42" s="14">
        <v>0</v>
      </c>
      <c r="L42" s="14">
        <v>0</v>
      </c>
      <c r="M42" s="32">
        <v>16</v>
      </c>
      <c r="N42" s="14">
        <v>0</v>
      </c>
      <c r="O42" s="14">
        <v>0</v>
      </c>
      <c r="P42" s="32">
        <v>8</v>
      </c>
      <c r="Q42" s="14">
        <v>0</v>
      </c>
      <c r="R42" s="14">
        <v>95422.18</v>
      </c>
      <c r="S42" s="12" t="s">
        <v>158</v>
      </c>
    </row>
    <row r="43" spans="1:19" x14ac:dyDescent="0.25">
      <c r="A43" s="12" t="s">
        <v>174</v>
      </c>
      <c r="B43" s="13" t="s">
        <v>184</v>
      </c>
      <c r="C43" s="12" t="s">
        <v>39</v>
      </c>
      <c r="D43" s="12" t="s">
        <v>185</v>
      </c>
      <c r="E43" s="12" t="s">
        <v>25</v>
      </c>
      <c r="F43" s="12" t="s">
        <v>186</v>
      </c>
      <c r="G43" s="12" t="s">
        <v>25</v>
      </c>
      <c r="H43" s="12" t="s">
        <v>187</v>
      </c>
      <c r="I43" s="14" t="s">
        <v>188</v>
      </c>
      <c r="J43" s="14">
        <v>4447091</v>
      </c>
      <c r="K43" s="14">
        <v>4447091</v>
      </c>
      <c r="L43" s="14">
        <v>0</v>
      </c>
      <c r="M43" s="32">
        <v>16</v>
      </c>
      <c r="N43" s="14">
        <v>0</v>
      </c>
      <c r="O43" s="14">
        <v>0</v>
      </c>
      <c r="P43" s="32">
        <v>8</v>
      </c>
      <c r="Q43" s="14">
        <v>0</v>
      </c>
      <c r="R43" s="14">
        <v>0</v>
      </c>
      <c r="S43" s="12" t="s">
        <v>25</v>
      </c>
    </row>
    <row r="44" spans="1:19" x14ac:dyDescent="0.25">
      <c r="A44" s="12" t="s">
        <v>177</v>
      </c>
      <c r="B44" s="13" t="s">
        <v>184</v>
      </c>
      <c r="C44" s="12" t="s">
        <v>39</v>
      </c>
      <c r="D44" s="12" t="s">
        <v>190</v>
      </c>
      <c r="E44" s="12" t="s">
        <v>25</v>
      </c>
      <c r="F44" s="12" t="s">
        <v>191</v>
      </c>
      <c r="G44" s="12" t="s">
        <v>25</v>
      </c>
      <c r="H44" s="12" t="s">
        <v>192</v>
      </c>
      <c r="I44" s="14" t="s">
        <v>193</v>
      </c>
      <c r="J44" s="14">
        <v>165910</v>
      </c>
      <c r="K44" s="14">
        <v>165910</v>
      </c>
      <c r="L44" s="14">
        <v>0</v>
      </c>
      <c r="M44" s="32">
        <v>16</v>
      </c>
      <c r="N44" s="14">
        <v>0</v>
      </c>
      <c r="O44" s="14">
        <v>0</v>
      </c>
      <c r="P44" s="32">
        <v>8</v>
      </c>
      <c r="Q44" s="14">
        <v>0</v>
      </c>
      <c r="R44" s="14">
        <v>0</v>
      </c>
      <c r="S44" s="12" t="s">
        <v>25</v>
      </c>
    </row>
    <row r="45" spans="1:19" x14ac:dyDescent="0.25">
      <c r="A45" s="12" t="s">
        <v>180</v>
      </c>
      <c r="B45" s="13" t="s">
        <v>184</v>
      </c>
      <c r="C45" s="12" t="s">
        <v>39</v>
      </c>
      <c r="D45" s="12" t="s">
        <v>200</v>
      </c>
      <c r="E45" s="12" t="s">
        <v>25</v>
      </c>
      <c r="F45" s="12" t="s">
        <v>201</v>
      </c>
      <c r="G45" s="12" t="s">
        <v>25</v>
      </c>
      <c r="H45" s="12" t="s">
        <v>70</v>
      </c>
      <c r="I45" s="14" t="s">
        <v>71</v>
      </c>
      <c r="J45" s="14">
        <v>77140</v>
      </c>
      <c r="K45" s="14">
        <v>0</v>
      </c>
      <c r="L45" s="14">
        <v>66500</v>
      </c>
      <c r="M45" s="32">
        <v>16</v>
      </c>
      <c r="N45" s="14">
        <v>10640</v>
      </c>
      <c r="O45" s="14">
        <v>0</v>
      </c>
      <c r="P45" s="32">
        <v>8</v>
      </c>
      <c r="Q45" s="14">
        <v>0</v>
      </c>
      <c r="R45" s="14">
        <v>0</v>
      </c>
      <c r="S45" s="12" t="s">
        <v>25</v>
      </c>
    </row>
    <row r="46" spans="1:19" x14ac:dyDescent="0.25">
      <c r="A46" s="12" t="s">
        <v>183</v>
      </c>
      <c r="B46" s="13" t="s">
        <v>184</v>
      </c>
      <c r="C46" s="12" t="s">
        <v>39</v>
      </c>
      <c r="D46" s="12" t="s">
        <v>195</v>
      </c>
      <c r="E46" s="12" t="s">
        <v>25</v>
      </c>
      <c r="F46" s="12" t="s">
        <v>196</v>
      </c>
      <c r="G46" s="12" t="s">
        <v>25</v>
      </c>
      <c r="H46" s="12" t="s">
        <v>197</v>
      </c>
      <c r="I46" s="14" t="s">
        <v>198</v>
      </c>
      <c r="J46" s="14">
        <v>430272</v>
      </c>
      <c r="K46" s="14">
        <v>430272</v>
      </c>
      <c r="L46" s="14">
        <v>0</v>
      </c>
      <c r="M46" s="32">
        <v>16</v>
      </c>
      <c r="N46" s="14">
        <v>0</v>
      </c>
      <c r="O46" s="14">
        <v>0</v>
      </c>
      <c r="P46" s="32">
        <v>8</v>
      </c>
      <c r="Q46" s="14">
        <v>0</v>
      </c>
      <c r="R46" s="14">
        <v>0</v>
      </c>
      <c r="S46" s="12" t="s">
        <v>25</v>
      </c>
    </row>
    <row r="47" spans="1:19" x14ac:dyDescent="0.25">
      <c r="A47" s="12" t="s">
        <v>189</v>
      </c>
      <c r="B47" s="13" t="s">
        <v>184</v>
      </c>
      <c r="C47" s="12" t="s">
        <v>39</v>
      </c>
      <c r="D47" s="12" t="s">
        <v>203</v>
      </c>
      <c r="E47" s="12" t="s">
        <v>25</v>
      </c>
      <c r="F47" s="12" t="s">
        <v>204</v>
      </c>
      <c r="G47" s="12" t="s">
        <v>25</v>
      </c>
      <c r="H47" s="12" t="s">
        <v>197</v>
      </c>
      <c r="I47" s="14" t="s">
        <v>198</v>
      </c>
      <c r="J47" s="14">
        <v>62208.062399999995</v>
      </c>
      <c r="K47" s="14">
        <v>7.2759576141834259E-12</v>
      </c>
      <c r="L47" s="14">
        <v>53627.64</v>
      </c>
      <c r="M47" s="32">
        <v>16</v>
      </c>
      <c r="N47" s="14">
        <v>8580.42</v>
      </c>
      <c r="O47" s="14">
        <v>0</v>
      </c>
      <c r="P47" s="32">
        <v>8</v>
      </c>
      <c r="Q47" s="14">
        <v>0</v>
      </c>
      <c r="R47" s="14">
        <v>0</v>
      </c>
      <c r="S47" s="12" t="s">
        <v>25</v>
      </c>
    </row>
    <row r="48" spans="1:19" x14ac:dyDescent="0.25">
      <c r="A48" s="12" t="s">
        <v>194</v>
      </c>
      <c r="B48" s="13" t="s">
        <v>184</v>
      </c>
      <c r="C48" s="12" t="s">
        <v>24</v>
      </c>
      <c r="D48" s="12" t="s">
        <v>25</v>
      </c>
      <c r="E48" s="12" t="s">
        <v>208</v>
      </c>
      <c r="F48" s="12" t="s">
        <v>209</v>
      </c>
      <c r="G48" s="12" t="s">
        <v>141</v>
      </c>
      <c r="H48" s="12" t="s">
        <v>143</v>
      </c>
      <c r="I48" s="14" t="s">
        <v>144</v>
      </c>
      <c r="J48" s="14">
        <v>-6748.5</v>
      </c>
      <c r="K48" s="14">
        <v>-6748.5</v>
      </c>
      <c r="L48" s="14">
        <v>0</v>
      </c>
      <c r="M48" s="32">
        <v>16</v>
      </c>
      <c r="N48" s="14">
        <v>0</v>
      </c>
      <c r="O48" s="14">
        <v>0</v>
      </c>
      <c r="P48" s="32">
        <v>8</v>
      </c>
      <c r="Q48" s="14">
        <v>0</v>
      </c>
      <c r="R48" s="14">
        <v>0</v>
      </c>
      <c r="S48" s="12" t="s">
        <v>25</v>
      </c>
    </row>
    <row r="49" spans="1:19" x14ac:dyDescent="0.25">
      <c r="A49" s="12" t="s">
        <v>199</v>
      </c>
      <c r="B49" s="13" t="s">
        <v>210</v>
      </c>
      <c r="C49" s="12" t="s">
        <v>24</v>
      </c>
      <c r="D49" s="12" t="s">
        <v>25</v>
      </c>
      <c r="E49" s="12" t="s">
        <v>215</v>
      </c>
      <c r="F49" s="12" t="s">
        <v>25</v>
      </c>
      <c r="G49" s="12" t="s">
        <v>200</v>
      </c>
      <c r="H49" s="12" t="s">
        <v>70</v>
      </c>
      <c r="I49" s="14" t="s">
        <v>71</v>
      </c>
      <c r="J49" s="14">
        <v>0</v>
      </c>
      <c r="K49" s="14">
        <v>0</v>
      </c>
      <c r="L49" s="14">
        <v>0</v>
      </c>
      <c r="M49" s="32">
        <v>16</v>
      </c>
      <c r="N49" s="14">
        <v>0</v>
      </c>
      <c r="O49" s="14">
        <v>0</v>
      </c>
      <c r="P49" s="32">
        <v>8</v>
      </c>
      <c r="Q49" s="14">
        <v>0</v>
      </c>
      <c r="R49" s="14">
        <v>7980</v>
      </c>
      <c r="S49" s="12" t="s">
        <v>216</v>
      </c>
    </row>
    <row r="50" spans="1:19" x14ac:dyDescent="0.25">
      <c r="A50" s="12" t="s">
        <v>202</v>
      </c>
      <c r="B50" s="13" t="s">
        <v>210</v>
      </c>
      <c r="C50" s="12" t="s">
        <v>24</v>
      </c>
      <c r="D50" s="12" t="s">
        <v>25</v>
      </c>
      <c r="E50" s="12" t="s">
        <v>217</v>
      </c>
      <c r="F50" s="12" t="s">
        <v>25</v>
      </c>
      <c r="G50" s="12" t="s">
        <v>146</v>
      </c>
      <c r="H50" s="12" t="s">
        <v>148</v>
      </c>
      <c r="I50" s="14" t="s">
        <v>149</v>
      </c>
      <c r="J50" s="14">
        <v>0</v>
      </c>
      <c r="K50" s="14">
        <v>0</v>
      </c>
      <c r="L50" s="14">
        <v>0</v>
      </c>
      <c r="M50" s="32">
        <v>16</v>
      </c>
      <c r="N50" s="14">
        <v>0</v>
      </c>
      <c r="O50" s="14">
        <v>0</v>
      </c>
      <c r="P50" s="32">
        <v>8</v>
      </c>
      <c r="Q50" s="14">
        <v>0</v>
      </c>
      <c r="R50" s="14">
        <v>5508</v>
      </c>
      <c r="S50" s="12" t="s">
        <v>218</v>
      </c>
    </row>
    <row r="51" spans="1:19" x14ac:dyDescent="0.25">
      <c r="A51" s="12" t="s">
        <v>205</v>
      </c>
      <c r="B51" s="13" t="s">
        <v>210</v>
      </c>
      <c r="C51" s="12" t="s">
        <v>24</v>
      </c>
      <c r="D51" s="12" t="s">
        <v>25</v>
      </c>
      <c r="E51" s="12" t="s">
        <v>219</v>
      </c>
      <c r="F51" s="12" t="s">
        <v>25</v>
      </c>
      <c r="G51" s="12" t="s">
        <v>151</v>
      </c>
      <c r="H51" s="12" t="s">
        <v>59</v>
      </c>
      <c r="I51" s="14" t="s">
        <v>60</v>
      </c>
      <c r="J51" s="14">
        <v>0</v>
      </c>
      <c r="K51" s="14">
        <v>0</v>
      </c>
      <c r="L51" s="14">
        <v>0</v>
      </c>
      <c r="M51" s="32">
        <v>16</v>
      </c>
      <c r="N51" s="14">
        <v>0</v>
      </c>
      <c r="O51" s="14">
        <v>0</v>
      </c>
      <c r="P51" s="32">
        <v>8</v>
      </c>
      <c r="Q51" s="14">
        <v>0</v>
      </c>
      <c r="R51" s="14">
        <v>12624</v>
      </c>
      <c r="S51" s="12" t="s">
        <v>220</v>
      </c>
    </row>
    <row r="52" spans="1:19" x14ac:dyDescent="0.25">
      <c r="A52" s="12" t="s">
        <v>206</v>
      </c>
      <c r="B52" s="13" t="s">
        <v>210</v>
      </c>
      <c r="C52" s="12" t="s">
        <v>24</v>
      </c>
      <c r="D52" s="12" t="s">
        <v>25</v>
      </c>
      <c r="E52" s="12" t="s">
        <v>211</v>
      </c>
      <c r="F52" s="12" t="s">
        <v>25</v>
      </c>
      <c r="G52" s="12" t="s">
        <v>203</v>
      </c>
      <c r="H52" s="12" t="s">
        <v>197</v>
      </c>
      <c r="I52" s="14" t="s">
        <v>198</v>
      </c>
      <c r="J52" s="14">
        <v>0</v>
      </c>
      <c r="K52" s="14">
        <v>0</v>
      </c>
      <c r="L52" s="14">
        <v>0</v>
      </c>
      <c r="M52" s="32">
        <v>16</v>
      </c>
      <c r="N52" s="14">
        <v>0</v>
      </c>
      <c r="O52" s="14">
        <v>0</v>
      </c>
      <c r="P52" s="32">
        <v>8</v>
      </c>
      <c r="Q52" s="14">
        <v>0</v>
      </c>
      <c r="R52" s="14">
        <v>6435.33</v>
      </c>
      <c r="S52" s="12" t="s">
        <v>212</v>
      </c>
    </row>
    <row r="53" spans="1:19" x14ac:dyDescent="0.25">
      <c r="A53" s="12" t="s">
        <v>207</v>
      </c>
      <c r="B53" s="13" t="s">
        <v>210</v>
      </c>
      <c r="C53" s="12" t="s">
        <v>24</v>
      </c>
      <c r="D53" s="12" t="s">
        <v>25</v>
      </c>
      <c r="E53" s="12" t="s">
        <v>213</v>
      </c>
      <c r="F53" s="12" t="s">
        <v>25</v>
      </c>
      <c r="G53" s="12" t="s">
        <v>115</v>
      </c>
      <c r="H53" s="12" t="s">
        <v>117</v>
      </c>
      <c r="I53" s="14" t="s">
        <v>118</v>
      </c>
      <c r="J53" s="14">
        <v>0</v>
      </c>
      <c r="K53" s="14">
        <v>0</v>
      </c>
      <c r="L53" s="14">
        <v>0</v>
      </c>
      <c r="M53" s="32">
        <v>16</v>
      </c>
      <c r="N53" s="14">
        <v>0</v>
      </c>
      <c r="O53" s="14">
        <v>0</v>
      </c>
      <c r="P53" s="32">
        <v>8</v>
      </c>
      <c r="Q53" s="14">
        <v>0</v>
      </c>
      <c r="R53" s="14">
        <v>4000</v>
      </c>
      <c r="S53" s="12" t="s">
        <v>214</v>
      </c>
    </row>
    <row r="55" spans="1:19" x14ac:dyDescent="0.25">
      <c r="J55" s="7">
        <f>SUM(J8:J53)</f>
        <v>14946231.862400001</v>
      </c>
      <c r="K55" s="7">
        <f t="shared" ref="K55:R55" si="0">SUM(K8:K53)</f>
        <v>12130231.68</v>
      </c>
      <c r="L55" s="7">
        <f t="shared" si="0"/>
        <v>2427586.09</v>
      </c>
      <c r="M55" s="7"/>
      <c r="N55" s="7">
        <f t="shared" si="0"/>
        <v>388413.77999999997</v>
      </c>
      <c r="O55" s="7">
        <f t="shared" si="0"/>
        <v>0</v>
      </c>
      <c r="P55" s="7"/>
      <c r="Q55" s="7">
        <f t="shared" si="0"/>
        <v>0</v>
      </c>
      <c r="R55" s="7">
        <f t="shared" si="0"/>
        <v>312325.1825</v>
      </c>
    </row>
    <row r="58" spans="1:19" x14ac:dyDescent="0.25">
      <c r="J58" s="6" t="s">
        <v>221</v>
      </c>
    </row>
    <row r="60" spans="1:19" x14ac:dyDescent="0.25">
      <c r="J60" s="6" t="s">
        <v>222</v>
      </c>
      <c r="K60" s="6" t="s">
        <v>234</v>
      </c>
      <c r="L60" s="6" t="s">
        <v>224</v>
      </c>
    </row>
    <row r="62" spans="1:19" x14ac:dyDescent="0.25">
      <c r="I62" s="6" t="s">
        <v>225</v>
      </c>
      <c r="J62" s="6">
        <f>K55</f>
        <v>12130231.68</v>
      </c>
    </row>
    <row r="64" spans="1:19" x14ac:dyDescent="0.25">
      <c r="I64" s="6" t="s">
        <v>226</v>
      </c>
      <c r="J64" s="6">
        <f>L55</f>
        <v>2427586.09</v>
      </c>
      <c r="K64" s="6">
        <f>N55-0.01</f>
        <v>388413.76999999996</v>
      </c>
    </row>
    <row r="66" spans="9:12" x14ac:dyDescent="0.25">
      <c r="I66" s="6" t="s">
        <v>227</v>
      </c>
      <c r="J66" s="6">
        <v>0</v>
      </c>
      <c r="K66" s="6">
        <v>0</v>
      </c>
      <c r="L66" s="6">
        <v>0</v>
      </c>
    </row>
    <row r="68" spans="9:12" x14ac:dyDescent="0.25">
      <c r="I68" s="6" t="s">
        <v>228</v>
      </c>
      <c r="J68" s="6">
        <v>0</v>
      </c>
      <c r="K68" s="6">
        <v>0</v>
      </c>
    </row>
    <row r="70" spans="9:12" x14ac:dyDescent="0.25">
      <c r="I70" s="6" t="s">
        <v>229</v>
      </c>
      <c r="J70" s="6">
        <f>J62+J64</f>
        <v>14557817.77</v>
      </c>
      <c r="K70" s="6">
        <f>K64</f>
        <v>388413.76999999996</v>
      </c>
      <c r="L70" s="6">
        <v>312325.18</v>
      </c>
    </row>
  </sheetData>
  <sortState ref="A8:U53">
    <sortCondition ref="B8:B53"/>
    <sortCondition ref="S8:S53"/>
  </sortState>
  <mergeCells count="4">
    <mergeCell ref="A2:I2"/>
    <mergeCell ref="A3:I3"/>
    <mergeCell ref="A4:I4"/>
    <mergeCell ref="A5:I5"/>
  </mergeCells>
  <pageMargins left="3.937007874015748E-2" right="3.937007874015748E-2" top="0.74803149606299213" bottom="0.74803149606299213" header="0.31496062992125984" footer="0.31496062992125984"/>
  <pageSetup paperSize="258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69"/>
  <sheetViews>
    <sheetView workbookViewId="0">
      <pane ySplit="7" topLeftCell="A38" activePane="bottomLeft" state="frozen"/>
      <selection pane="bottomLeft" activeCell="I48" sqref="I4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4.85546875" style="6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230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6" customFormat="1" x14ac:dyDescent="0.25">
      <c r="A8" s="23" t="s">
        <v>66</v>
      </c>
      <c r="B8" s="24" t="s">
        <v>67</v>
      </c>
      <c r="C8" s="23" t="s">
        <v>39</v>
      </c>
      <c r="D8" s="23" t="s">
        <v>88</v>
      </c>
      <c r="E8" s="23" t="s">
        <v>25</v>
      </c>
      <c r="F8" s="23" t="s">
        <v>89</v>
      </c>
      <c r="G8" s="23" t="s">
        <v>25</v>
      </c>
      <c r="H8" s="23" t="s">
        <v>90</v>
      </c>
      <c r="I8" s="25" t="s">
        <v>91</v>
      </c>
      <c r="J8" s="25">
        <v>36754</v>
      </c>
      <c r="K8" s="25">
        <v>36754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25</v>
      </c>
    </row>
    <row r="9" spans="1:19" s="26" customFormat="1" x14ac:dyDescent="0.25">
      <c r="A9" s="23" t="s">
        <v>119</v>
      </c>
      <c r="B9" s="24" t="s">
        <v>120</v>
      </c>
      <c r="C9" s="23" t="s">
        <v>39</v>
      </c>
      <c r="D9" s="23" t="s">
        <v>124</v>
      </c>
      <c r="E9" s="23" t="s">
        <v>25</v>
      </c>
      <c r="F9" s="23" t="s">
        <v>125</v>
      </c>
      <c r="G9" s="23" t="s">
        <v>25</v>
      </c>
      <c r="H9" s="23" t="s">
        <v>90</v>
      </c>
      <c r="I9" s="25" t="s">
        <v>91</v>
      </c>
      <c r="J9" s="25">
        <v>24311</v>
      </c>
      <c r="K9" s="25">
        <v>24311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25</v>
      </c>
    </row>
    <row r="10" spans="1:19" s="26" customFormat="1" x14ac:dyDescent="0.25">
      <c r="A10" s="23" t="s">
        <v>72</v>
      </c>
      <c r="B10" s="24" t="s">
        <v>67</v>
      </c>
      <c r="C10" s="23" t="s">
        <v>39</v>
      </c>
      <c r="D10" s="23" t="s">
        <v>73</v>
      </c>
      <c r="E10" s="23" t="s">
        <v>25</v>
      </c>
      <c r="F10" s="23" t="s">
        <v>74</v>
      </c>
      <c r="G10" s="23" t="s">
        <v>25</v>
      </c>
      <c r="H10" s="23" t="s">
        <v>75</v>
      </c>
      <c r="I10" s="25" t="s">
        <v>76</v>
      </c>
      <c r="J10" s="25">
        <v>266850</v>
      </c>
      <c r="K10" s="25">
        <v>266850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25</v>
      </c>
    </row>
    <row r="11" spans="1:19" s="26" customFormat="1" x14ac:dyDescent="0.25">
      <c r="A11" s="23" t="s">
        <v>174</v>
      </c>
      <c r="B11" s="24" t="s">
        <v>184</v>
      </c>
      <c r="C11" s="23" t="s">
        <v>39</v>
      </c>
      <c r="D11" s="23" t="s">
        <v>185</v>
      </c>
      <c r="E11" s="23" t="s">
        <v>25</v>
      </c>
      <c r="F11" s="23" t="s">
        <v>186</v>
      </c>
      <c r="G11" s="23" t="s">
        <v>25</v>
      </c>
      <c r="H11" s="23" t="s">
        <v>187</v>
      </c>
      <c r="I11" s="25" t="s">
        <v>188</v>
      </c>
      <c r="J11" s="25">
        <v>4447091</v>
      </c>
      <c r="K11" s="25">
        <v>4447091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25</v>
      </c>
    </row>
    <row r="12" spans="1:19" s="22" customFormat="1" x14ac:dyDescent="0.25">
      <c r="A12" s="19" t="s">
        <v>134</v>
      </c>
      <c r="B12" s="20" t="s">
        <v>135</v>
      </c>
      <c r="C12" s="19" t="s">
        <v>39</v>
      </c>
      <c r="D12" s="19" t="s">
        <v>136</v>
      </c>
      <c r="E12" s="19" t="s">
        <v>25</v>
      </c>
      <c r="F12" s="19" t="s">
        <v>137</v>
      </c>
      <c r="G12" s="19" t="s">
        <v>25</v>
      </c>
      <c r="H12" s="19" t="s">
        <v>138</v>
      </c>
      <c r="I12" s="21" t="s">
        <v>139</v>
      </c>
      <c r="J12" s="21">
        <v>1050000</v>
      </c>
      <c r="K12" s="21">
        <v>1050000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6" customFormat="1" x14ac:dyDescent="0.25">
      <c r="A13" s="23" t="s">
        <v>177</v>
      </c>
      <c r="B13" s="24" t="s">
        <v>184</v>
      </c>
      <c r="C13" s="23" t="s">
        <v>39</v>
      </c>
      <c r="D13" s="23" t="s">
        <v>190</v>
      </c>
      <c r="E13" s="23" t="s">
        <v>25</v>
      </c>
      <c r="F13" s="23" t="s">
        <v>191</v>
      </c>
      <c r="G13" s="23" t="s">
        <v>25</v>
      </c>
      <c r="H13" s="23" t="s">
        <v>192</v>
      </c>
      <c r="I13" s="25" t="s">
        <v>193</v>
      </c>
      <c r="J13" s="25">
        <v>165910</v>
      </c>
      <c r="K13" s="25">
        <v>165910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25</v>
      </c>
    </row>
    <row r="14" spans="1:19" s="22" customFormat="1" x14ac:dyDescent="0.25">
      <c r="A14" s="19" t="s">
        <v>77</v>
      </c>
      <c r="B14" s="20" t="s">
        <v>67</v>
      </c>
      <c r="C14" s="19" t="s">
        <v>39</v>
      </c>
      <c r="D14" s="19" t="s">
        <v>93</v>
      </c>
      <c r="E14" s="19" t="s">
        <v>25</v>
      </c>
      <c r="F14" s="19" t="s">
        <v>94</v>
      </c>
      <c r="G14" s="19" t="s">
        <v>25</v>
      </c>
      <c r="H14" s="19" t="s">
        <v>95</v>
      </c>
      <c r="I14" s="21" t="s">
        <v>96</v>
      </c>
      <c r="J14" s="21">
        <v>1128024</v>
      </c>
      <c r="K14" s="21">
        <v>1128024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s="26" customFormat="1" x14ac:dyDescent="0.25">
      <c r="A15" s="23" t="s">
        <v>113</v>
      </c>
      <c r="B15" s="24" t="s">
        <v>114</v>
      </c>
      <c r="C15" s="23" t="s">
        <v>39</v>
      </c>
      <c r="D15" s="23" t="s">
        <v>115</v>
      </c>
      <c r="E15" s="23" t="s">
        <v>25</v>
      </c>
      <c r="F15" s="23" t="s">
        <v>116</v>
      </c>
      <c r="G15" s="23" t="s">
        <v>25</v>
      </c>
      <c r="H15" s="23" t="s">
        <v>117</v>
      </c>
      <c r="I15" s="25" t="s">
        <v>118</v>
      </c>
      <c r="J15" s="25">
        <v>29000</v>
      </c>
      <c r="K15" s="25">
        <v>0</v>
      </c>
      <c r="L15" s="25">
        <v>25000</v>
      </c>
      <c r="M15" s="25">
        <v>4000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25</v>
      </c>
    </row>
    <row r="16" spans="1:19" s="26" customFormat="1" x14ac:dyDescent="0.25">
      <c r="A16" s="23" t="s">
        <v>207</v>
      </c>
      <c r="B16" s="24" t="s">
        <v>210</v>
      </c>
      <c r="C16" s="23" t="s">
        <v>24</v>
      </c>
      <c r="D16" s="23" t="s">
        <v>25</v>
      </c>
      <c r="E16" s="23" t="s">
        <v>213</v>
      </c>
      <c r="F16" s="23" t="s">
        <v>25</v>
      </c>
      <c r="G16" s="23" t="s">
        <v>115</v>
      </c>
      <c r="H16" s="23" t="s">
        <v>117</v>
      </c>
      <c r="I16" s="25" t="s">
        <v>118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4000</v>
      </c>
      <c r="S16" s="23" t="s">
        <v>214</v>
      </c>
    </row>
    <row r="17" spans="1:19" s="22" customFormat="1" x14ac:dyDescent="0.25">
      <c r="A17" s="19" t="s">
        <v>104</v>
      </c>
      <c r="B17" s="20" t="s">
        <v>105</v>
      </c>
      <c r="C17" s="19" t="s">
        <v>39</v>
      </c>
      <c r="D17" s="19" t="s">
        <v>106</v>
      </c>
      <c r="E17" s="19" t="s">
        <v>25</v>
      </c>
      <c r="F17" s="19" t="s">
        <v>107</v>
      </c>
      <c r="G17" s="19" t="s">
        <v>25</v>
      </c>
      <c r="H17" s="19" t="s">
        <v>108</v>
      </c>
      <c r="I17" s="21" t="s">
        <v>109</v>
      </c>
      <c r="J17" s="21">
        <v>601640</v>
      </c>
      <c r="K17" s="21">
        <v>601640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22" customFormat="1" x14ac:dyDescent="0.25">
      <c r="A18" s="19" t="s">
        <v>123</v>
      </c>
      <c r="B18" s="20" t="s">
        <v>120</v>
      </c>
      <c r="C18" s="19" t="s">
        <v>39</v>
      </c>
      <c r="D18" s="19" t="s">
        <v>132</v>
      </c>
      <c r="E18" s="19" t="s">
        <v>25</v>
      </c>
      <c r="F18" s="19" t="s">
        <v>133</v>
      </c>
      <c r="G18" s="19" t="s">
        <v>25</v>
      </c>
      <c r="H18" s="19" t="s">
        <v>108</v>
      </c>
      <c r="I18" s="21" t="s">
        <v>109</v>
      </c>
      <c r="J18" s="21">
        <v>1625800</v>
      </c>
      <c r="K18" s="21">
        <v>1625800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2" customFormat="1" x14ac:dyDescent="0.25">
      <c r="A19" s="19" t="s">
        <v>44</v>
      </c>
      <c r="B19" s="20" t="s">
        <v>45</v>
      </c>
      <c r="C19" s="19" t="s">
        <v>24</v>
      </c>
      <c r="D19" s="19" t="s">
        <v>25</v>
      </c>
      <c r="E19" s="19" t="s">
        <v>46</v>
      </c>
      <c r="F19" s="19" t="s">
        <v>47</v>
      </c>
      <c r="G19" s="19" t="s">
        <v>48</v>
      </c>
      <c r="H19" s="19" t="s">
        <v>49</v>
      </c>
      <c r="I19" s="21" t="s">
        <v>50</v>
      </c>
      <c r="J19" s="21">
        <v>-186830.76</v>
      </c>
      <c r="K19" s="21">
        <v>0</v>
      </c>
      <c r="L19" s="21">
        <v>-161061</v>
      </c>
      <c r="M19" s="21">
        <v>-25769.759999999998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6" customFormat="1" x14ac:dyDescent="0.25">
      <c r="A20" s="23" t="s">
        <v>55</v>
      </c>
      <c r="B20" s="24" t="s">
        <v>56</v>
      </c>
      <c r="C20" s="23" t="s">
        <v>39</v>
      </c>
      <c r="D20" s="23" t="s">
        <v>57</v>
      </c>
      <c r="E20" s="23" t="s">
        <v>25</v>
      </c>
      <c r="F20" s="23" t="s">
        <v>58</v>
      </c>
      <c r="G20" s="23" t="s">
        <v>25</v>
      </c>
      <c r="H20" s="23" t="s">
        <v>59</v>
      </c>
      <c r="I20" s="25" t="s">
        <v>60</v>
      </c>
      <c r="J20" s="25">
        <v>776040</v>
      </c>
      <c r="K20" s="25">
        <v>0</v>
      </c>
      <c r="L20" s="25">
        <v>669000</v>
      </c>
      <c r="M20" s="25">
        <v>107040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25</v>
      </c>
    </row>
    <row r="21" spans="1:19" s="26" customFormat="1" x14ac:dyDescent="0.25">
      <c r="A21" s="23" t="s">
        <v>82</v>
      </c>
      <c r="B21" s="24" t="s">
        <v>67</v>
      </c>
      <c r="C21" s="23" t="s">
        <v>39</v>
      </c>
      <c r="D21" s="23" t="s">
        <v>98</v>
      </c>
      <c r="E21" s="23" t="s">
        <v>25</v>
      </c>
      <c r="F21" s="23" t="s">
        <v>99</v>
      </c>
      <c r="G21" s="23" t="s">
        <v>25</v>
      </c>
      <c r="H21" s="23" t="s">
        <v>59</v>
      </c>
      <c r="I21" s="25" t="s">
        <v>60</v>
      </c>
      <c r="J21" s="25">
        <v>69716</v>
      </c>
      <c r="K21" s="25">
        <v>-0.19999999999708962</v>
      </c>
      <c r="L21" s="25">
        <v>60100</v>
      </c>
      <c r="M21" s="25">
        <v>9616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3" t="s">
        <v>25</v>
      </c>
    </row>
    <row r="22" spans="1:19" s="26" customFormat="1" x14ac:dyDescent="0.25">
      <c r="A22" s="23" t="s">
        <v>87</v>
      </c>
      <c r="B22" s="24" t="s">
        <v>67</v>
      </c>
      <c r="C22" s="23" t="s">
        <v>24</v>
      </c>
      <c r="D22" s="23" t="s">
        <v>25</v>
      </c>
      <c r="E22" s="23" t="s">
        <v>101</v>
      </c>
      <c r="F22" s="23" t="s">
        <v>102</v>
      </c>
      <c r="G22" s="23" t="s">
        <v>103</v>
      </c>
      <c r="H22" s="23" t="s">
        <v>59</v>
      </c>
      <c r="I22" s="25" t="s">
        <v>60</v>
      </c>
      <c r="J22" s="25">
        <v>-132.91999999999999</v>
      </c>
      <c r="K22" s="25">
        <v>0</v>
      </c>
      <c r="L22" s="25">
        <v>-114.59</v>
      </c>
      <c r="M22" s="25">
        <v>-18.329999999999998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3" t="s">
        <v>25</v>
      </c>
    </row>
    <row r="23" spans="1:19" s="26" customFormat="1" x14ac:dyDescent="0.25">
      <c r="A23" s="23" t="s">
        <v>140</v>
      </c>
      <c r="B23" s="24" t="s">
        <v>135</v>
      </c>
      <c r="C23" s="23" t="s">
        <v>39</v>
      </c>
      <c r="D23" s="23" t="s">
        <v>151</v>
      </c>
      <c r="E23" s="23" t="s">
        <v>25</v>
      </c>
      <c r="F23" s="23" t="s">
        <v>152</v>
      </c>
      <c r="G23" s="23" t="s">
        <v>25</v>
      </c>
      <c r="H23" s="23" t="s">
        <v>59</v>
      </c>
      <c r="I23" s="25" t="s">
        <v>60</v>
      </c>
      <c r="J23" s="25">
        <v>190307.8</v>
      </c>
      <c r="K23" s="25">
        <v>68275.799999999988</v>
      </c>
      <c r="L23" s="25">
        <v>105200</v>
      </c>
      <c r="M23" s="25">
        <v>16832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25</v>
      </c>
    </row>
    <row r="24" spans="1:19" s="26" customFormat="1" x14ac:dyDescent="0.25">
      <c r="A24" s="23" t="s">
        <v>145</v>
      </c>
      <c r="B24" s="24" t="s">
        <v>135</v>
      </c>
      <c r="C24" s="23" t="s">
        <v>24</v>
      </c>
      <c r="D24" s="23" t="s">
        <v>25</v>
      </c>
      <c r="E24" s="23" t="s">
        <v>181</v>
      </c>
      <c r="F24" s="23" t="s">
        <v>182</v>
      </c>
      <c r="G24" s="23" t="s">
        <v>98</v>
      </c>
      <c r="H24" s="23" t="s">
        <v>59</v>
      </c>
      <c r="I24" s="25" t="s">
        <v>60</v>
      </c>
      <c r="J24" s="25">
        <v>-6513.03</v>
      </c>
      <c r="K24" s="25">
        <v>0</v>
      </c>
      <c r="L24" s="25">
        <v>-5614.68</v>
      </c>
      <c r="M24" s="25">
        <v>-898.35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3" t="s">
        <v>25</v>
      </c>
    </row>
    <row r="25" spans="1:19" s="26" customFormat="1" x14ac:dyDescent="0.25">
      <c r="A25" s="23" t="s">
        <v>162</v>
      </c>
      <c r="B25" s="24" t="s">
        <v>135</v>
      </c>
      <c r="C25" s="23" t="s">
        <v>24</v>
      </c>
      <c r="D25" s="23" t="s">
        <v>25</v>
      </c>
      <c r="E25" s="23" t="s">
        <v>172</v>
      </c>
      <c r="F25" s="23" t="s">
        <v>25</v>
      </c>
      <c r="G25" s="23" t="s">
        <v>57</v>
      </c>
      <c r="H25" s="23" t="s">
        <v>59</v>
      </c>
      <c r="I25" s="25" t="s">
        <v>60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80280</v>
      </c>
      <c r="S25" s="23" t="s">
        <v>173</v>
      </c>
    </row>
    <row r="26" spans="1:19" s="26" customFormat="1" x14ac:dyDescent="0.25">
      <c r="A26" s="23" t="s">
        <v>165</v>
      </c>
      <c r="B26" s="24" t="s">
        <v>135</v>
      </c>
      <c r="C26" s="23" t="s">
        <v>24</v>
      </c>
      <c r="D26" s="23" t="s">
        <v>25</v>
      </c>
      <c r="E26" s="23" t="s">
        <v>175</v>
      </c>
      <c r="F26" s="23" t="s">
        <v>25</v>
      </c>
      <c r="G26" s="23" t="s">
        <v>98</v>
      </c>
      <c r="H26" s="23" t="s">
        <v>59</v>
      </c>
      <c r="I26" s="25" t="s">
        <v>60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7212</v>
      </c>
      <c r="S26" s="23" t="s">
        <v>176</v>
      </c>
    </row>
    <row r="27" spans="1:19" s="26" customFormat="1" x14ac:dyDescent="0.25">
      <c r="A27" s="23" t="s">
        <v>205</v>
      </c>
      <c r="B27" s="24" t="s">
        <v>210</v>
      </c>
      <c r="C27" s="23" t="s">
        <v>24</v>
      </c>
      <c r="D27" s="23" t="s">
        <v>25</v>
      </c>
      <c r="E27" s="23" t="s">
        <v>219</v>
      </c>
      <c r="F27" s="23" t="s">
        <v>25</v>
      </c>
      <c r="G27" s="23" t="s">
        <v>151</v>
      </c>
      <c r="H27" s="23" t="s">
        <v>59</v>
      </c>
      <c r="I27" s="25" t="s">
        <v>60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12624</v>
      </c>
      <c r="S27" s="23" t="s">
        <v>220</v>
      </c>
    </row>
    <row r="28" spans="1:19" s="22" customFormat="1" x14ac:dyDescent="0.25">
      <c r="A28" s="19" t="s">
        <v>37</v>
      </c>
      <c r="B28" s="20" t="s">
        <v>38</v>
      </c>
      <c r="C28" s="19" t="s">
        <v>39</v>
      </c>
      <c r="D28" s="19" t="s">
        <v>40</v>
      </c>
      <c r="E28" s="19" t="s">
        <v>25</v>
      </c>
      <c r="F28" s="19" t="s">
        <v>41</v>
      </c>
      <c r="G28" s="19" t="s">
        <v>25</v>
      </c>
      <c r="H28" s="19" t="s">
        <v>42</v>
      </c>
      <c r="I28" s="21" t="s">
        <v>43</v>
      </c>
      <c r="J28" s="21">
        <v>954037.03</v>
      </c>
      <c r="K28" s="21">
        <v>31622.650000000023</v>
      </c>
      <c r="L28" s="21">
        <v>795184.81</v>
      </c>
      <c r="M28" s="21">
        <v>127229.57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9" t="s">
        <v>171</v>
      </c>
      <c r="B29" s="20" t="s">
        <v>135</v>
      </c>
      <c r="C29" s="19" t="s">
        <v>24</v>
      </c>
      <c r="D29" s="19" t="s">
        <v>25</v>
      </c>
      <c r="E29" s="19" t="s">
        <v>157</v>
      </c>
      <c r="F29" s="19" t="s">
        <v>25</v>
      </c>
      <c r="G29" s="19" t="s">
        <v>40</v>
      </c>
      <c r="H29" s="19" t="s">
        <v>42</v>
      </c>
      <c r="I29" s="21" t="s">
        <v>43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95422.18</v>
      </c>
      <c r="S29" s="19" t="s">
        <v>158</v>
      </c>
    </row>
    <row r="30" spans="1:19" s="22" customFormat="1" x14ac:dyDescent="0.25">
      <c r="A30" s="19" t="s">
        <v>61</v>
      </c>
      <c r="B30" s="20" t="s">
        <v>56</v>
      </c>
      <c r="C30" s="19" t="s">
        <v>39</v>
      </c>
      <c r="D30" s="19" t="s">
        <v>62</v>
      </c>
      <c r="E30" s="19" t="s">
        <v>25</v>
      </c>
      <c r="F30" s="19" t="s">
        <v>63</v>
      </c>
      <c r="G30" s="19" t="s">
        <v>25</v>
      </c>
      <c r="H30" s="19" t="s">
        <v>64</v>
      </c>
      <c r="I30" s="21" t="s">
        <v>65</v>
      </c>
      <c r="J30" s="21">
        <v>641099.88</v>
      </c>
      <c r="K30" s="21">
        <v>-5.0000000046566129E-2</v>
      </c>
      <c r="L30" s="21">
        <v>552672.25</v>
      </c>
      <c r="M30" s="21">
        <v>88427.57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25</v>
      </c>
    </row>
    <row r="31" spans="1:19" s="22" customFormat="1" x14ac:dyDescent="0.25">
      <c r="A31" s="19" t="s">
        <v>168</v>
      </c>
      <c r="B31" s="20" t="s">
        <v>135</v>
      </c>
      <c r="C31" s="19" t="s">
        <v>24</v>
      </c>
      <c r="D31" s="19" t="s">
        <v>25</v>
      </c>
      <c r="E31" s="19" t="s">
        <v>178</v>
      </c>
      <c r="F31" s="19" t="s">
        <v>25</v>
      </c>
      <c r="G31" s="19" t="s">
        <v>62</v>
      </c>
      <c r="H31" s="19" t="s">
        <v>64</v>
      </c>
      <c r="I31" s="21" t="s">
        <v>65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66320.677500000005</v>
      </c>
      <c r="S31" s="19" t="s">
        <v>179</v>
      </c>
    </row>
    <row r="32" spans="1:19" s="26" customFormat="1" x14ac:dyDescent="0.25">
      <c r="A32" s="23" t="s">
        <v>92</v>
      </c>
      <c r="B32" s="24" t="s">
        <v>67</v>
      </c>
      <c r="C32" s="23" t="s">
        <v>39</v>
      </c>
      <c r="D32" s="23" t="s">
        <v>68</v>
      </c>
      <c r="E32" s="23" t="s">
        <v>25</v>
      </c>
      <c r="F32" s="23" t="s">
        <v>69</v>
      </c>
      <c r="G32" s="23" t="s">
        <v>25</v>
      </c>
      <c r="H32" s="23" t="s">
        <v>70</v>
      </c>
      <c r="I32" s="25" t="s">
        <v>71</v>
      </c>
      <c r="J32" s="25">
        <v>89320</v>
      </c>
      <c r="K32" s="25">
        <v>0</v>
      </c>
      <c r="L32" s="25">
        <v>77000</v>
      </c>
      <c r="M32" s="25">
        <v>12320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25</v>
      </c>
    </row>
    <row r="33" spans="1:19" s="26" customFormat="1" x14ac:dyDescent="0.25">
      <c r="A33" s="23" t="s">
        <v>110</v>
      </c>
      <c r="B33" s="24" t="s">
        <v>105</v>
      </c>
      <c r="C33" s="23" t="s">
        <v>39</v>
      </c>
      <c r="D33" s="23" t="s">
        <v>111</v>
      </c>
      <c r="E33" s="23" t="s">
        <v>25</v>
      </c>
      <c r="F33" s="23" t="s">
        <v>112</v>
      </c>
      <c r="G33" s="23" t="s">
        <v>25</v>
      </c>
      <c r="H33" s="23" t="s">
        <v>70</v>
      </c>
      <c r="I33" s="25" t="s">
        <v>71</v>
      </c>
      <c r="J33" s="25">
        <v>40600</v>
      </c>
      <c r="K33" s="25">
        <v>0</v>
      </c>
      <c r="L33" s="25">
        <v>35000</v>
      </c>
      <c r="M33" s="25">
        <v>5600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25</v>
      </c>
    </row>
    <row r="34" spans="1:19" s="26" customFormat="1" x14ac:dyDescent="0.25">
      <c r="A34" s="23" t="s">
        <v>126</v>
      </c>
      <c r="B34" s="24" t="s">
        <v>120</v>
      </c>
      <c r="C34" s="23" t="s">
        <v>39</v>
      </c>
      <c r="D34" s="23" t="s">
        <v>121</v>
      </c>
      <c r="E34" s="23" t="s">
        <v>25</v>
      </c>
      <c r="F34" s="23" t="s">
        <v>122</v>
      </c>
      <c r="G34" s="23" t="s">
        <v>25</v>
      </c>
      <c r="H34" s="23" t="s">
        <v>70</v>
      </c>
      <c r="I34" s="25" t="s">
        <v>71</v>
      </c>
      <c r="J34" s="25">
        <v>54810</v>
      </c>
      <c r="K34" s="25">
        <v>0</v>
      </c>
      <c r="L34" s="25">
        <v>47250</v>
      </c>
      <c r="M34" s="25">
        <v>7560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25</v>
      </c>
    </row>
    <row r="35" spans="1:19" s="26" customFormat="1" x14ac:dyDescent="0.25">
      <c r="A35" s="23" t="s">
        <v>154</v>
      </c>
      <c r="B35" s="24" t="s">
        <v>135</v>
      </c>
      <c r="C35" s="23" t="s">
        <v>24</v>
      </c>
      <c r="D35" s="23" t="s">
        <v>25</v>
      </c>
      <c r="E35" s="23" t="s">
        <v>160</v>
      </c>
      <c r="F35" s="23" t="s">
        <v>25</v>
      </c>
      <c r="G35" s="23" t="s">
        <v>121</v>
      </c>
      <c r="H35" s="23" t="s">
        <v>70</v>
      </c>
      <c r="I35" s="25" t="s">
        <v>71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5670</v>
      </c>
      <c r="S35" s="23" t="s">
        <v>161</v>
      </c>
    </row>
    <row r="36" spans="1:19" s="26" customFormat="1" x14ac:dyDescent="0.25">
      <c r="A36" s="23" t="s">
        <v>155</v>
      </c>
      <c r="B36" s="24" t="s">
        <v>135</v>
      </c>
      <c r="C36" s="23" t="s">
        <v>24</v>
      </c>
      <c r="D36" s="23" t="s">
        <v>25</v>
      </c>
      <c r="E36" s="23" t="s">
        <v>163</v>
      </c>
      <c r="F36" s="23" t="s">
        <v>25</v>
      </c>
      <c r="G36" s="23" t="s">
        <v>111</v>
      </c>
      <c r="H36" s="23" t="s">
        <v>70</v>
      </c>
      <c r="I36" s="25" t="s">
        <v>71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4200</v>
      </c>
      <c r="S36" s="23" t="s">
        <v>164</v>
      </c>
    </row>
    <row r="37" spans="1:19" s="26" customFormat="1" x14ac:dyDescent="0.25">
      <c r="A37" s="23" t="s">
        <v>156</v>
      </c>
      <c r="B37" s="24" t="s">
        <v>135</v>
      </c>
      <c r="C37" s="23" t="s">
        <v>24</v>
      </c>
      <c r="D37" s="23" t="s">
        <v>25</v>
      </c>
      <c r="E37" s="23" t="s">
        <v>166</v>
      </c>
      <c r="F37" s="23" t="s">
        <v>25</v>
      </c>
      <c r="G37" s="23" t="s">
        <v>68</v>
      </c>
      <c r="H37" s="23" t="s">
        <v>70</v>
      </c>
      <c r="I37" s="25" t="s">
        <v>71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9240</v>
      </c>
      <c r="S37" s="23" t="s">
        <v>167</v>
      </c>
    </row>
    <row r="38" spans="1:19" s="26" customFormat="1" x14ac:dyDescent="0.25">
      <c r="A38" s="23" t="s">
        <v>180</v>
      </c>
      <c r="B38" s="24" t="s">
        <v>184</v>
      </c>
      <c r="C38" s="23" t="s">
        <v>39</v>
      </c>
      <c r="D38" s="23" t="s">
        <v>200</v>
      </c>
      <c r="E38" s="23" t="s">
        <v>25</v>
      </c>
      <c r="F38" s="23" t="s">
        <v>201</v>
      </c>
      <c r="G38" s="23" t="s">
        <v>25</v>
      </c>
      <c r="H38" s="23" t="s">
        <v>70</v>
      </c>
      <c r="I38" s="25" t="s">
        <v>71</v>
      </c>
      <c r="J38" s="25">
        <v>77140</v>
      </c>
      <c r="K38" s="25">
        <v>0</v>
      </c>
      <c r="L38" s="25">
        <v>66500</v>
      </c>
      <c r="M38" s="25">
        <v>10640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25</v>
      </c>
    </row>
    <row r="39" spans="1:19" s="26" customFormat="1" x14ac:dyDescent="0.25">
      <c r="A39" s="23" t="s">
        <v>199</v>
      </c>
      <c r="B39" s="24" t="s">
        <v>210</v>
      </c>
      <c r="C39" s="23" t="s">
        <v>24</v>
      </c>
      <c r="D39" s="23" t="s">
        <v>25</v>
      </c>
      <c r="E39" s="23" t="s">
        <v>215</v>
      </c>
      <c r="F39" s="23" t="s">
        <v>25</v>
      </c>
      <c r="G39" s="23" t="s">
        <v>200</v>
      </c>
      <c r="H39" s="23" t="s">
        <v>70</v>
      </c>
      <c r="I39" s="25" t="s">
        <v>71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7980</v>
      </c>
      <c r="S39" s="23" t="s">
        <v>216</v>
      </c>
    </row>
    <row r="40" spans="1:19" s="22" customFormat="1" x14ac:dyDescent="0.25">
      <c r="A40" s="19" t="s">
        <v>131</v>
      </c>
      <c r="B40" s="20" t="s">
        <v>120</v>
      </c>
      <c r="C40" s="19" t="s">
        <v>39</v>
      </c>
      <c r="D40" s="19" t="s">
        <v>127</v>
      </c>
      <c r="E40" s="19" t="s">
        <v>25</v>
      </c>
      <c r="F40" s="19" t="s">
        <v>128</v>
      </c>
      <c r="G40" s="19" t="s">
        <v>25</v>
      </c>
      <c r="H40" s="19" t="s">
        <v>129</v>
      </c>
      <c r="I40" s="21" t="s">
        <v>130</v>
      </c>
      <c r="J40" s="21">
        <v>1087251.2</v>
      </c>
      <c r="K40" s="21">
        <v>1087251.2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22</v>
      </c>
      <c r="B41" s="20" t="s">
        <v>23</v>
      </c>
      <c r="C41" s="19" t="s">
        <v>24</v>
      </c>
      <c r="D41" s="19" t="s">
        <v>25</v>
      </c>
      <c r="E41" s="19" t="s">
        <v>26</v>
      </c>
      <c r="F41" s="19" t="s">
        <v>27</v>
      </c>
      <c r="G41" s="19" t="s">
        <v>28</v>
      </c>
      <c r="H41" s="19" t="s">
        <v>29</v>
      </c>
      <c r="I41" s="21" t="s">
        <v>30</v>
      </c>
      <c r="J41" s="21">
        <v>-3675</v>
      </c>
      <c r="K41" s="21">
        <v>-3675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22" customFormat="1" x14ac:dyDescent="0.25">
      <c r="A42" s="19" t="s">
        <v>51</v>
      </c>
      <c r="B42" s="20" t="s">
        <v>45</v>
      </c>
      <c r="C42" s="19" t="s">
        <v>24</v>
      </c>
      <c r="D42" s="19" t="s">
        <v>25</v>
      </c>
      <c r="E42" s="19" t="s">
        <v>52</v>
      </c>
      <c r="F42" s="19" t="s">
        <v>53</v>
      </c>
      <c r="G42" s="19" t="s">
        <v>54</v>
      </c>
      <c r="H42" s="19" t="s">
        <v>29</v>
      </c>
      <c r="I42" s="21" t="s">
        <v>30</v>
      </c>
      <c r="J42" s="21">
        <v>-13475</v>
      </c>
      <c r="K42" s="21">
        <v>-13475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x14ac:dyDescent="0.25">
      <c r="A43" s="12" t="s">
        <v>31</v>
      </c>
      <c r="B43" s="13" t="s">
        <v>32</v>
      </c>
      <c r="C43" s="12" t="s">
        <v>24</v>
      </c>
      <c r="D43" s="12" t="s">
        <v>25</v>
      </c>
      <c r="E43" s="12" t="s">
        <v>33</v>
      </c>
      <c r="F43" s="12" t="s">
        <v>34</v>
      </c>
      <c r="G43" s="12" t="s">
        <v>33</v>
      </c>
      <c r="H43" s="12" t="s">
        <v>35</v>
      </c>
      <c r="I43" s="14" t="s">
        <v>36</v>
      </c>
      <c r="J43" s="14">
        <v>-74125.100000000006</v>
      </c>
      <c r="K43" s="14">
        <v>-74125.100000000006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22" customFormat="1" x14ac:dyDescent="0.25">
      <c r="A44" s="19" t="s">
        <v>97</v>
      </c>
      <c r="B44" s="20" t="s">
        <v>67</v>
      </c>
      <c r="C44" s="19" t="s">
        <v>39</v>
      </c>
      <c r="D44" s="19" t="s">
        <v>83</v>
      </c>
      <c r="E44" s="19" t="s">
        <v>25</v>
      </c>
      <c r="F44" s="19" t="s">
        <v>84</v>
      </c>
      <c r="G44" s="19" t="s">
        <v>25</v>
      </c>
      <c r="H44" s="19" t="s">
        <v>85</v>
      </c>
      <c r="I44" s="21" t="s">
        <v>86</v>
      </c>
      <c r="J44" s="21">
        <v>112127.32</v>
      </c>
      <c r="K44" s="21">
        <v>40275</v>
      </c>
      <c r="L44" s="21">
        <v>61941.66</v>
      </c>
      <c r="M44" s="21">
        <v>9910.66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25</v>
      </c>
    </row>
    <row r="45" spans="1:19" s="22" customFormat="1" x14ac:dyDescent="0.25">
      <c r="A45" s="19" t="s">
        <v>159</v>
      </c>
      <c r="B45" s="20" t="s">
        <v>135</v>
      </c>
      <c r="C45" s="19" t="s">
        <v>24</v>
      </c>
      <c r="D45" s="19" t="s">
        <v>25</v>
      </c>
      <c r="E45" s="19" t="s">
        <v>169</v>
      </c>
      <c r="F45" s="19" t="s">
        <v>25</v>
      </c>
      <c r="G45" s="19" t="s">
        <v>83</v>
      </c>
      <c r="H45" s="19" t="s">
        <v>85</v>
      </c>
      <c r="I45" s="21" t="s">
        <v>86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7432.9949999999999</v>
      </c>
      <c r="S45" s="19" t="s">
        <v>170</v>
      </c>
    </row>
    <row r="46" spans="1:19" s="26" customFormat="1" x14ac:dyDescent="0.25">
      <c r="A46" s="23" t="s">
        <v>183</v>
      </c>
      <c r="B46" s="24" t="s">
        <v>184</v>
      </c>
      <c r="C46" s="23" t="s">
        <v>39</v>
      </c>
      <c r="D46" s="23" t="s">
        <v>195</v>
      </c>
      <c r="E46" s="23" t="s">
        <v>25</v>
      </c>
      <c r="F46" s="23" t="s">
        <v>196</v>
      </c>
      <c r="G46" s="23" t="s">
        <v>25</v>
      </c>
      <c r="H46" s="23" t="s">
        <v>197</v>
      </c>
      <c r="I46" s="25" t="s">
        <v>198</v>
      </c>
      <c r="J46" s="25">
        <v>430272</v>
      </c>
      <c r="K46" s="25">
        <v>430272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25</v>
      </c>
    </row>
    <row r="47" spans="1:19" s="26" customFormat="1" x14ac:dyDescent="0.25">
      <c r="A47" s="23" t="s">
        <v>189</v>
      </c>
      <c r="B47" s="24" t="s">
        <v>184</v>
      </c>
      <c r="C47" s="23" t="s">
        <v>39</v>
      </c>
      <c r="D47" s="23" t="s">
        <v>203</v>
      </c>
      <c r="E47" s="23" t="s">
        <v>25</v>
      </c>
      <c r="F47" s="23" t="s">
        <v>204</v>
      </c>
      <c r="G47" s="23" t="s">
        <v>25</v>
      </c>
      <c r="H47" s="23" t="s">
        <v>197</v>
      </c>
      <c r="I47" s="25" t="s">
        <v>231</v>
      </c>
      <c r="J47" s="25">
        <v>62208.062399999995</v>
      </c>
      <c r="K47" s="25">
        <v>7.2759576141834259E-12</v>
      </c>
      <c r="L47" s="25">
        <v>53627.64</v>
      </c>
      <c r="M47" s="25">
        <v>8580.42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25</v>
      </c>
    </row>
    <row r="48" spans="1:19" s="26" customFormat="1" x14ac:dyDescent="0.25">
      <c r="A48" s="23" t="s">
        <v>206</v>
      </c>
      <c r="B48" s="24" t="s">
        <v>210</v>
      </c>
      <c r="C48" s="23" t="s">
        <v>24</v>
      </c>
      <c r="D48" s="23" t="s">
        <v>25</v>
      </c>
      <c r="E48" s="23" t="s">
        <v>211</v>
      </c>
      <c r="F48" s="23" t="s">
        <v>25</v>
      </c>
      <c r="G48" s="23" t="s">
        <v>203</v>
      </c>
      <c r="H48" s="23" t="s">
        <v>197</v>
      </c>
      <c r="I48" s="25" t="s">
        <v>198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6435.32</v>
      </c>
      <c r="S48" s="23" t="s">
        <v>212</v>
      </c>
    </row>
    <row r="49" spans="1:19" s="26" customFormat="1" x14ac:dyDescent="0.25">
      <c r="A49" s="23" t="s">
        <v>150</v>
      </c>
      <c r="B49" s="24" t="s">
        <v>135</v>
      </c>
      <c r="C49" s="23" t="s">
        <v>39</v>
      </c>
      <c r="D49" s="23" t="s">
        <v>141</v>
      </c>
      <c r="E49" s="23" t="s">
        <v>25</v>
      </c>
      <c r="F49" s="23" t="s">
        <v>142</v>
      </c>
      <c r="G49" s="23" t="s">
        <v>25</v>
      </c>
      <c r="H49" s="23" t="s">
        <v>143</v>
      </c>
      <c r="I49" s="25" t="s">
        <v>144</v>
      </c>
      <c r="J49" s="25">
        <v>1067817.2</v>
      </c>
      <c r="K49" s="25">
        <v>1067817.2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3" t="s">
        <v>25</v>
      </c>
    </row>
    <row r="50" spans="1:19" s="26" customFormat="1" x14ac:dyDescent="0.25">
      <c r="A50" s="23" t="s">
        <v>194</v>
      </c>
      <c r="B50" s="24" t="s">
        <v>184</v>
      </c>
      <c r="C50" s="23" t="s">
        <v>24</v>
      </c>
      <c r="D50" s="23" t="s">
        <v>25</v>
      </c>
      <c r="E50" s="23" t="s">
        <v>208</v>
      </c>
      <c r="F50" s="23" t="s">
        <v>209</v>
      </c>
      <c r="G50" s="23" t="s">
        <v>141</v>
      </c>
      <c r="H50" s="23" t="s">
        <v>143</v>
      </c>
      <c r="I50" s="25" t="s">
        <v>144</v>
      </c>
      <c r="J50" s="25">
        <v>-6748.5</v>
      </c>
      <c r="K50" s="25">
        <v>-6748.5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25</v>
      </c>
    </row>
    <row r="51" spans="1:19" s="26" customFormat="1" x14ac:dyDescent="0.25">
      <c r="A51" s="23" t="s">
        <v>153</v>
      </c>
      <c r="B51" s="24" t="s">
        <v>135</v>
      </c>
      <c r="C51" s="23" t="s">
        <v>39</v>
      </c>
      <c r="D51" s="23" t="s">
        <v>146</v>
      </c>
      <c r="E51" s="23" t="s">
        <v>25</v>
      </c>
      <c r="F51" s="23" t="s">
        <v>147</v>
      </c>
      <c r="G51" s="23" t="s">
        <v>25</v>
      </c>
      <c r="H51" s="23" t="s">
        <v>148</v>
      </c>
      <c r="I51" s="25" t="s">
        <v>149</v>
      </c>
      <c r="J51" s="25">
        <v>53244</v>
      </c>
      <c r="K51" s="25">
        <v>0</v>
      </c>
      <c r="L51" s="25">
        <v>45900</v>
      </c>
      <c r="M51" s="25">
        <v>7344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25</v>
      </c>
    </row>
    <row r="52" spans="1:19" s="26" customFormat="1" x14ac:dyDescent="0.25">
      <c r="A52" s="23" t="s">
        <v>202</v>
      </c>
      <c r="B52" s="24" t="s">
        <v>210</v>
      </c>
      <c r="C52" s="23" t="s">
        <v>24</v>
      </c>
      <c r="D52" s="23" t="s">
        <v>25</v>
      </c>
      <c r="E52" s="23" t="s">
        <v>217</v>
      </c>
      <c r="F52" s="23" t="s">
        <v>25</v>
      </c>
      <c r="G52" s="23" t="s">
        <v>146</v>
      </c>
      <c r="H52" s="23" t="s">
        <v>148</v>
      </c>
      <c r="I52" s="25" t="s">
        <v>149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5508</v>
      </c>
      <c r="S52" s="23" t="s">
        <v>218</v>
      </c>
    </row>
    <row r="53" spans="1:19" s="26" customFormat="1" x14ac:dyDescent="0.25">
      <c r="A53" s="23" t="s">
        <v>100</v>
      </c>
      <c r="B53" s="24" t="s">
        <v>67</v>
      </c>
      <c r="C53" s="23" t="s">
        <v>39</v>
      </c>
      <c r="D53" s="23" t="s">
        <v>78</v>
      </c>
      <c r="E53" s="23" t="s">
        <v>25</v>
      </c>
      <c r="F53" s="23" t="s">
        <v>79</v>
      </c>
      <c r="G53" s="23" t="s">
        <v>25</v>
      </c>
      <c r="H53" s="23" t="s">
        <v>80</v>
      </c>
      <c r="I53" s="25" t="s">
        <v>81</v>
      </c>
      <c r="J53" s="25">
        <v>156361.68</v>
      </c>
      <c r="K53" s="25">
        <v>156361.68000000002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3" t="s">
        <v>25</v>
      </c>
    </row>
    <row r="55" spans="1:19" x14ac:dyDescent="0.25">
      <c r="J55" s="7">
        <f>SUM(J8:J53)</f>
        <v>14946231.862400001</v>
      </c>
      <c r="K55" s="7">
        <f t="shared" ref="K55:R55" si="0">SUM(K8:K53)</f>
        <v>12130231.68</v>
      </c>
      <c r="L55" s="7">
        <f t="shared" si="0"/>
        <v>2427586.0900000003</v>
      </c>
      <c r="M55" s="7">
        <f t="shared" si="0"/>
        <v>388413.77999999997</v>
      </c>
      <c r="N55" s="7">
        <f t="shared" si="0"/>
        <v>0</v>
      </c>
      <c r="O55" s="7">
        <f t="shared" si="0"/>
        <v>0</v>
      </c>
      <c r="P55" s="7">
        <f t="shared" si="0"/>
        <v>0</v>
      </c>
      <c r="Q55" s="7">
        <f t="shared" si="0"/>
        <v>0</v>
      </c>
      <c r="R55" s="7">
        <f t="shared" si="0"/>
        <v>312325.17249999999</v>
      </c>
    </row>
    <row r="57" spans="1:19" x14ac:dyDescent="0.25">
      <c r="J57" s="6" t="s">
        <v>221</v>
      </c>
    </row>
    <row r="59" spans="1:19" x14ac:dyDescent="0.25">
      <c r="J59" s="6" t="s">
        <v>222</v>
      </c>
      <c r="K59" s="6" t="s">
        <v>223</v>
      </c>
      <c r="L59" s="6" t="s">
        <v>224</v>
      </c>
    </row>
    <row r="61" spans="1:19" x14ac:dyDescent="0.25">
      <c r="I61" s="6" t="s">
        <v>225</v>
      </c>
      <c r="J61" s="6">
        <f>K55</f>
        <v>12130231.68</v>
      </c>
    </row>
    <row r="63" spans="1:19" x14ac:dyDescent="0.25">
      <c r="I63" s="6" t="s">
        <v>226</v>
      </c>
      <c r="J63" s="6">
        <f>L55</f>
        <v>2427586.0900000003</v>
      </c>
      <c r="K63" s="6">
        <f>M55</f>
        <v>388413.77999999997</v>
      </c>
    </row>
    <row r="65" spans="9:12" x14ac:dyDescent="0.25">
      <c r="I65" s="6" t="s">
        <v>227</v>
      </c>
      <c r="J65" s="6">
        <v>0</v>
      </c>
      <c r="K65" s="6">
        <v>0</v>
      </c>
      <c r="L65" s="6">
        <v>0</v>
      </c>
    </row>
    <row r="67" spans="9:12" x14ac:dyDescent="0.25">
      <c r="I67" s="6" t="s">
        <v>228</v>
      </c>
      <c r="J67" s="6">
        <v>0</v>
      </c>
      <c r="K67" s="6">
        <v>0</v>
      </c>
    </row>
    <row r="69" spans="9:12" x14ac:dyDescent="0.25">
      <c r="I69" s="6" t="s">
        <v>229</v>
      </c>
      <c r="J69" s="6">
        <f>J61+J63</f>
        <v>14557817.77</v>
      </c>
      <c r="K69" s="6">
        <f>K63</f>
        <v>388413.77999999997</v>
      </c>
      <c r="L69" s="6">
        <v>0</v>
      </c>
    </row>
  </sheetData>
  <sortState ref="A8:S53">
    <sortCondition ref="I8:I5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2020-11-05T13:30:19Z</cp:lastPrinted>
  <dcterms:created xsi:type="dcterms:W3CDTF">2019-01-03T12:32:51Z</dcterms:created>
  <dcterms:modified xsi:type="dcterms:W3CDTF">2020-11-05T13:30:23Z</dcterms:modified>
</cp:coreProperties>
</file>